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40" yWindow="2340" windowWidth="9945" windowHeight="3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P273" i="1"/>
  <c r="AP272"/>
  <c r="AP263"/>
  <c r="AP262"/>
  <c r="AQ262" l="1"/>
  <c r="AP253"/>
  <c r="AP252"/>
  <c r="AP243"/>
  <c r="AP242"/>
  <c r="AP233"/>
  <c r="AP232"/>
  <c r="AP223"/>
  <c r="AP222"/>
  <c r="AQ222" s="1"/>
  <c r="AP213"/>
  <c r="AP212"/>
  <c r="AP203"/>
  <c r="AP202"/>
  <c r="AP182"/>
  <c r="AQ182" s="1"/>
  <c r="AP193"/>
  <c r="AP192"/>
  <c r="AP183"/>
  <c r="AP173"/>
  <c r="AP172"/>
  <c r="AP163"/>
  <c r="AP162"/>
  <c r="AP117"/>
  <c r="AP116"/>
  <c r="AP107"/>
  <c r="AP106"/>
  <c r="AP97"/>
  <c r="AP96"/>
  <c r="AP87"/>
  <c r="AP86"/>
  <c r="AP113"/>
  <c r="AP112"/>
  <c r="AP103"/>
  <c r="AP102"/>
  <c r="AQ102" s="1"/>
  <c r="AP93"/>
  <c r="AP92"/>
  <c r="AP83"/>
  <c r="AP82"/>
  <c r="AP157"/>
  <c r="AP156"/>
  <c r="AP147"/>
  <c r="AP146"/>
  <c r="AP137"/>
  <c r="AP136"/>
  <c r="AP127"/>
  <c r="AP126"/>
  <c r="AP153"/>
  <c r="AP152"/>
  <c r="AP143"/>
  <c r="AP142"/>
  <c r="AQ142" s="1"/>
  <c r="AP133"/>
  <c r="AP132"/>
  <c r="AP123"/>
  <c r="AP122"/>
  <c r="AP77"/>
  <c r="AP76"/>
  <c r="AP67"/>
  <c r="AP66"/>
  <c r="AP57"/>
  <c r="AP56"/>
  <c r="AP47"/>
  <c r="AP46"/>
  <c r="AP37"/>
  <c r="AP36"/>
  <c r="AP27"/>
  <c r="AP26"/>
  <c r="AP17"/>
  <c r="AP16"/>
  <c r="AP7"/>
  <c r="AP6"/>
  <c r="AQ122" l="1"/>
  <c r="AQ82"/>
  <c r="AQ162"/>
  <c r="AQ202"/>
  <c r="AQ242"/>
  <c r="AP73"/>
  <c r="AP72"/>
  <c r="AP63"/>
  <c r="AP62"/>
  <c r="AQ62" s="1"/>
  <c r="AP53"/>
  <c r="AP52"/>
  <c r="AP43"/>
  <c r="AP42"/>
  <c r="AP33"/>
  <c r="AP32"/>
  <c r="AP23"/>
  <c r="AP22"/>
  <c r="AP13"/>
  <c r="AP12"/>
  <c r="AP3"/>
  <c r="AP2"/>
  <c r="AQ2" l="1"/>
  <c r="AQ42"/>
  <c r="AQ22"/>
</calcChain>
</file>

<file path=xl/sharedStrings.xml><?xml version="1.0" encoding="utf-8"?>
<sst xmlns="http://schemas.openxmlformats.org/spreadsheetml/2006/main" count="883" uniqueCount="109">
  <si>
    <t>Nintendo Personalized</t>
  </si>
  <si>
    <t>Personalized</t>
  </si>
  <si>
    <t>A</t>
  </si>
  <si>
    <t>Nintendo Nonpersonalized</t>
  </si>
  <si>
    <t>Nonpersonalized</t>
  </si>
  <si>
    <t>Weather Personalized</t>
  </si>
  <si>
    <t>Weather Nonpersonalized</t>
  </si>
  <si>
    <t>Gamergate Personalized</t>
  </si>
  <si>
    <t>Gamergate Nonpersonalized</t>
  </si>
  <si>
    <t>Television Personalized</t>
  </si>
  <si>
    <t>Television Nonpersonalized</t>
  </si>
  <si>
    <t>Musical Personalized</t>
  </si>
  <si>
    <t>Musical Nonpersonalized</t>
  </si>
  <si>
    <t>Dogs Personalized</t>
  </si>
  <si>
    <t>Dogs Nonpersonalized</t>
  </si>
  <si>
    <t>Drumming Personalized</t>
  </si>
  <si>
    <t>Drumming Nonpersonalized</t>
  </si>
  <si>
    <t>Traffic Personalized</t>
  </si>
  <si>
    <t>Traffic Nonpersonalized</t>
  </si>
  <si>
    <t>Median</t>
  </si>
  <si>
    <t>Nintendo (Specialized)</t>
  </si>
  <si>
    <t>Weather (Generic)</t>
  </si>
  <si>
    <t>Gamergate (Specialized)</t>
  </si>
  <si>
    <t>Television (Generic)</t>
  </si>
  <si>
    <t>Musical (Specialized)</t>
  </si>
  <si>
    <t>Dogs (Generic)</t>
  </si>
  <si>
    <t>Drumming (Specialized)</t>
  </si>
  <si>
    <t>Traffic (Generic)</t>
  </si>
  <si>
    <t>Atlanta</t>
  </si>
  <si>
    <t>Alpharetta</t>
  </si>
  <si>
    <t>D Language Personalized</t>
  </si>
  <si>
    <t>D Language (Specialized)</t>
  </si>
  <si>
    <t>D Language Nonpersonalized</t>
  </si>
  <si>
    <t>Local Restaurants Personalized</t>
  </si>
  <si>
    <t>Local Restaurants (Generic)</t>
  </si>
  <si>
    <t>Local Restaurants Nonersonalized</t>
  </si>
  <si>
    <t>Manga Personalized</t>
  </si>
  <si>
    <t>Cricket Personalized</t>
  </si>
  <si>
    <t>World Cup 2015 Personalized</t>
  </si>
  <si>
    <t>World Cup 2015 (Specialized)</t>
  </si>
  <si>
    <t>World Cup 2015 Nonpersonalized</t>
  </si>
  <si>
    <t>One Piece Personalized</t>
  </si>
  <si>
    <t>One Piece Nonersonalized</t>
  </si>
  <si>
    <t>One Piece (Specialized)</t>
  </si>
  <si>
    <t>Manga (Generic)</t>
  </si>
  <si>
    <t>Manga Nonersonalized</t>
  </si>
  <si>
    <t>Cricket (Generic)</t>
  </si>
  <si>
    <t>Cricket Nonersonalized</t>
  </si>
  <si>
    <t>p</t>
  </si>
  <si>
    <t>n</t>
  </si>
  <si>
    <t>Median % Increase of Personalization</t>
  </si>
  <si>
    <t>2- Total Relevance Score</t>
  </si>
  <si>
    <t>3- Percent Change</t>
  </si>
  <si>
    <t>4- Total Percent Change</t>
  </si>
  <si>
    <t>5- Location</t>
  </si>
  <si>
    <t>Every 10 rows is a search.  Here are the types of data in each row:</t>
  </si>
  <si>
    <t>AP2- Median Total Relevance</t>
  </si>
  <si>
    <t>AP3- Median Percent Change</t>
  </si>
  <si>
    <t>AP6- Median Total Relevance Atlanta</t>
  </si>
  <si>
    <t>AP7- Median Total Relevance Alpharetta</t>
  </si>
  <si>
    <t>AQ2- Percent Increase from Personalization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</si>
  <si>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</si>
  <si>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</si>
  <si>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</si>
  <si>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</si>
  <si>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</si>
  <si>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</si>
  <si>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</si>
  <si>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</si>
  <si>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</si>
  <si>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</si>
  <si>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</si>
  <si>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</si>
  <si>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</si>
  <si>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Nintendo T-Test</t>
  </si>
  <si>
    <t>Weather T-Test</t>
  </si>
  <si>
    <t>Gamergate T-Test</t>
  </si>
  <si>
    <t>Television T-Test</t>
  </si>
  <si>
    <t>Musical T-Test</t>
  </si>
  <si>
    <t>Dogs T-Test</t>
  </si>
  <si>
    <t>Drumming T-Test</t>
  </si>
  <si>
    <t>Traffic T-Test</t>
  </si>
  <si>
    <t>D Language T-Test</t>
  </si>
  <si>
    <t>Local Restaurant T-Test</t>
  </si>
  <si>
    <t>World Cup T-Test</t>
  </si>
  <si>
    <t>Cricket T-Test</t>
  </si>
  <si>
    <t>One Piece T-Test</t>
  </si>
  <si>
    <t>Manga T-Test</t>
  </si>
  <si>
    <t>Local Restaurants T-Test</t>
  </si>
  <si>
    <t>Significant</t>
  </si>
  <si>
    <t>Super Significant</t>
  </si>
  <si>
    <t>Nintendo Personalized T-Test</t>
  </si>
  <si>
    <t>Nintendo Nonpersonalized Personalized T-Test</t>
  </si>
  <si>
    <t>Weather Personalized T-Test</t>
  </si>
  <si>
    <t>Weather Nonpersonalized T-Test</t>
  </si>
  <si>
    <t>Gamergate Personalized T-Test</t>
  </si>
  <si>
    <t>Gamergate Nonpersonalized T-Test</t>
  </si>
  <si>
    <t>Television Personalized T-Test</t>
  </si>
  <si>
    <t>Total Relevance T-Test (Personalized vs. Nonpersonalized)</t>
  </si>
  <si>
    <t>Percent Change T-Test (Personalized vs. Nonpersonalized)</t>
  </si>
  <si>
    <t>Location T-Test (Atlanta vs. Alpharetta)</t>
  </si>
  <si>
    <t>Musical Personalized T-Test</t>
  </si>
  <si>
    <t>Musical Nonpersonalized T-Test</t>
  </si>
  <si>
    <t>Dogs Personalized T-Test</t>
  </si>
  <si>
    <t>Dogs Nonpersonalized T-Test</t>
  </si>
  <si>
    <t>Drumming Personalized T-Test</t>
  </si>
  <si>
    <t>Drumming Nonpersonalized T-Test</t>
  </si>
  <si>
    <t>Traffic Personalized T-Test</t>
  </si>
  <si>
    <t>Traffic Nonpersonalized T-Test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</si>
</sst>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Daily Percent Change of Searches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(Sheet1!$AP$3,Sheet1!$AP$23,Sheet1!$AP$43,Sheet1!$AP$63,Sheet1!$AP$83,Sheet1!$AP$103,Sheet1!$AP$123,Sheet1!$AP$143,Sheet1!$AP$163,Sheet1!$AP$183,Sheet1!$AP$203,Sheet1!$AP$223,Sheet1!$AP$243,Sheet1!$AP$263)</c:f>
              <c:numCache>
                <c:formatCode>General</c:formatCode>
                <c:ptCount val="14"/>
                <c:pt idx="0">
                  <c:v>-2.9674442711453188E-4</c:v>
                </c:pt>
                <c:pt idx="1">
                  <c:v>-3.3709495E-3</c:v>
                </c:pt>
                <c:pt idx="2">
                  <c:v>-1.9248461104968036E-3</c:v>
                </c:pt>
                <c:pt idx="3">
                  <c:v>-2.2129034512570972E-3</c:v>
                </c:pt>
                <c:pt idx="4">
                  <c:v>-2.8393750879151716E-3</c:v>
                </c:pt>
                <c:pt idx="5">
                  <c:v>-7.9456253464145234E-3</c:v>
                </c:pt>
                <c:pt idx="6">
                  <c:v>-1.2278319148575098E-4</c:v>
                </c:pt>
                <c:pt idx="7">
                  <c:v>-3.6037729311115146E-3</c:v>
                </c:pt>
                <c:pt idx="8">
                  <c:v>-1.6994652111855801E-3</c:v>
                </c:pt>
                <c:pt idx="9">
                  <c:v>3.0464584920030001E-3</c:v>
                </c:pt>
                <c:pt idx="10">
                  <c:v>-3.7378139368376022E-2</c:v>
                </c:pt>
                <c:pt idx="11">
                  <c:v>1.7611835153223561E-3</c:v>
                </c:pt>
                <c:pt idx="12">
                  <c:v>-1.506867119560234E-2</c:v>
                </c:pt>
                <c:pt idx="13">
                  <c:v>1.2721780122441354E-2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(Sheet1!$AP$13,Sheet1!$AP$33,Sheet1!$AP$53,Sheet1!$AP$73,Sheet1!$AP$93,Sheet1!$AP$113,Sheet1!$AP$133,Sheet1!$AP$153,Sheet1!$AP$173,Sheet1!$AP$193,Sheet1!$AP$213,Sheet1!$AP$233,Sheet1!$AP$253,Sheet1!$AP$273)</c:f>
              <c:numCache>
                <c:formatCode>General</c:formatCode>
                <c:ptCount val="14"/>
                <c:pt idx="0">
                  <c:v>3.0396125639651139E-3</c:v>
                </c:pt>
                <c:pt idx="1">
                  <c:v>-1.8617251211857386E-3</c:v>
                </c:pt>
                <c:pt idx="2">
                  <c:v>-1.6804344569856654E-2</c:v>
                </c:pt>
                <c:pt idx="3">
                  <c:v>-4.0619166215719212E-3</c:v>
                </c:pt>
                <c:pt idx="4">
                  <c:v>2.5824784644528291E-3</c:v>
                </c:pt>
                <c:pt idx="5">
                  <c:v>-1.2564514203075588E-2</c:v>
                </c:pt>
                <c:pt idx="6">
                  <c:v>-3.0764511895936815E-3</c:v>
                </c:pt>
                <c:pt idx="7">
                  <c:v>-2.2878313228502788E-3</c:v>
                </c:pt>
                <c:pt idx="8">
                  <c:v>-3.2829526592267387E-3</c:v>
                </c:pt>
                <c:pt idx="9">
                  <c:v>-1.8839890271785003E-3</c:v>
                </c:pt>
                <c:pt idx="10">
                  <c:v>-2.7680652680652614E-2</c:v>
                </c:pt>
                <c:pt idx="11">
                  <c:v>6.2722231493009366E-3</c:v>
                </c:pt>
                <c:pt idx="12">
                  <c:v>9.1660148198235789E-3</c:v>
                </c:pt>
                <c:pt idx="13">
                  <c:v>8.4696256290439313E-3</c:v>
                </c:pt>
              </c:numCache>
            </c:numRef>
          </c:val>
        </c:ser>
        <c:axId val="89723264"/>
        <c:axId val="89724800"/>
      </c:barChart>
      <c:catAx>
        <c:axId val="89723264"/>
        <c:scaling>
          <c:orientation val="minMax"/>
        </c:scaling>
        <c:axPos val="b"/>
        <c:numFmt formatCode="General" sourceLinked="1"/>
        <c:tickLblPos val="low"/>
        <c:crossAx val="89724800"/>
        <c:crosses val="autoZero"/>
        <c:auto val="1"/>
        <c:lblAlgn val="ctr"/>
        <c:lblOffset val="100"/>
      </c:catAx>
      <c:valAx>
        <c:axId val="897248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  <a:p>
                <a:pPr>
                  <a:defRPr/>
                </a:pPr>
                <a:r>
                  <a:rPr lang="en-US"/>
                  <a:t>Change</a:t>
                </a:r>
              </a:p>
            </c:rich>
          </c:tx>
          <c:layout/>
        </c:title>
        <c:numFmt formatCode="General" sourceLinked="1"/>
        <c:tickLblPos val="nextTo"/>
        <c:crossAx val="897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Relevance of Searches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(Sheet1!$AP$2,Sheet1!$AP$22,Sheet1!$AP$42,Sheet1!$AP$62,Sheet1!$AP$82,Sheet1!$AP$102,Sheet1!$AP$122,Sheet1!$AP$142,Sheet1!$AP$162,Sheet1!$AP$182,Sheet1!$AP$202,Sheet1!$AP$222,Sheet1!$AP$242,Sheet1!$AP$262)</c:f>
              <c:numCache>
                <c:formatCode>General</c:formatCode>
                <c:ptCount val="14"/>
                <c:pt idx="0">
                  <c:v>0.67167019027484143</c:v>
                </c:pt>
                <c:pt idx="1">
                  <c:v>0.64083405699999996</c:v>
                </c:pt>
                <c:pt idx="2">
                  <c:v>0.40267295597484276</c:v>
                </c:pt>
                <c:pt idx="3">
                  <c:v>0.54384313725490196</c:v>
                </c:pt>
                <c:pt idx="4">
                  <c:v>0.53766994392810508</c:v>
                </c:pt>
                <c:pt idx="5">
                  <c:v>0.5735489667565139</c:v>
                </c:pt>
                <c:pt idx="6">
                  <c:v>0.57808857808857805</c:v>
                </c:pt>
                <c:pt idx="7">
                  <c:v>0.60832653061224495</c:v>
                </c:pt>
                <c:pt idx="8">
                  <c:v>0.75294117647058822</c:v>
                </c:pt>
                <c:pt idx="9">
                  <c:v>0.44328808446455503</c:v>
                </c:pt>
                <c:pt idx="10">
                  <c:v>0.57680698946245168</c:v>
                </c:pt>
                <c:pt idx="11">
                  <c:v>0.48673346150054225</c:v>
                </c:pt>
                <c:pt idx="12">
                  <c:v>0.57748691099476435</c:v>
                </c:pt>
                <c:pt idx="13">
                  <c:v>0.45416862979501427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(Sheet1!$AP$12,Sheet1!$AP$32,Sheet1!$AP$52,Sheet1!$AP$72,Sheet1!$AP$92,Sheet1!$AP$112,Sheet1!$AP$132,Sheet1!$AP$152,Sheet1!$AP$172,Sheet1!$AP$192,Sheet1!$AP$212,Sheet1!$AP$232,Sheet1!$AP$252,Sheet1!$AP$272)</c:f>
              <c:numCache>
                <c:formatCode>General</c:formatCode>
                <c:ptCount val="14"/>
                <c:pt idx="0">
                  <c:v>0.68181818181818177</c:v>
                </c:pt>
                <c:pt idx="1">
                  <c:v>0.63385753931544864</c:v>
                </c:pt>
                <c:pt idx="2">
                  <c:v>0.40065306122448979</c:v>
                </c:pt>
                <c:pt idx="3">
                  <c:v>0.54400000000000004</c:v>
                </c:pt>
                <c:pt idx="4">
                  <c:v>0.54108678797276677</c:v>
                </c:pt>
                <c:pt idx="5">
                  <c:v>0.56755319148936167</c:v>
                </c:pt>
                <c:pt idx="6">
                  <c:v>0.57519116397621073</c:v>
                </c:pt>
                <c:pt idx="7">
                  <c:v>0.61012244897959189</c:v>
                </c:pt>
                <c:pt idx="8">
                  <c:v>0.73491935606927594</c:v>
                </c:pt>
                <c:pt idx="9">
                  <c:v>0.42154131149860291</c:v>
                </c:pt>
                <c:pt idx="10">
                  <c:v>0.55632653061224491</c:v>
                </c:pt>
                <c:pt idx="11">
                  <c:v>0.47592847287778661</c:v>
                </c:pt>
                <c:pt idx="12">
                  <c:v>0.49931972789115647</c:v>
                </c:pt>
                <c:pt idx="13">
                  <c:v>0.45657399748675775</c:v>
                </c:pt>
              </c:numCache>
            </c:numRef>
          </c:val>
        </c:ser>
        <c:axId val="91337088"/>
        <c:axId val="91338624"/>
      </c:barChart>
      <c:catAx>
        <c:axId val="91337088"/>
        <c:scaling>
          <c:orientation val="minMax"/>
        </c:scaling>
        <c:axPos val="b"/>
        <c:tickLblPos val="nextTo"/>
        <c:crossAx val="91338624"/>
        <c:crosses val="autoZero"/>
        <c:auto val="1"/>
        <c:lblAlgn val="ctr"/>
        <c:lblOffset val="100"/>
      </c:catAx>
      <c:valAx>
        <c:axId val="91338624"/>
        <c:scaling>
          <c:orientation val="minMax"/>
          <c:max val="0.8"/>
          <c:min val="0.3500000000000003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33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Musical 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Sheet1!$B$82:$AM$82</c:f>
              <c:numCache>
                <c:formatCode>General</c:formatCode>
                <c:ptCount val="38"/>
                <c:pt idx="0">
                  <c:v>0.58163452708907259</c:v>
                </c:pt>
                <c:pt idx="1">
                  <c:v>0.57148080438756854</c:v>
                </c:pt>
                <c:pt idx="2">
                  <c:v>0.56985815602836876</c:v>
                </c:pt>
                <c:pt idx="3">
                  <c:v>0.54556737588652482</c:v>
                </c:pt>
                <c:pt idx="4">
                  <c:v>0.5687943262411348</c:v>
                </c:pt>
                <c:pt idx="5">
                  <c:v>0.5308510638297872</c:v>
                </c:pt>
                <c:pt idx="6">
                  <c:v>0.54082733812949635</c:v>
                </c:pt>
                <c:pt idx="7">
                  <c:v>0.54728829686013325</c:v>
                </c:pt>
                <c:pt idx="8">
                  <c:v>0.56263537906137184</c:v>
                </c:pt>
                <c:pt idx="9">
                  <c:v>0.54759660697455226</c:v>
                </c:pt>
                <c:pt idx="10">
                  <c:v>0.55438265786993401</c:v>
                </c:pt>
                <c:pt idx="11">
                  <c:v>0.55226641998149861</c:v>
                </c:pt>
                <c:pt idx="12">
                  <c:v>0.53916967509025271</c:v>
                </c:pt>
                <c:pt idx="13">
                  <c:v>0.53599290780141839</c:v>
                </c:pt>
                <c:pt idx="14">
                  <c:v>0.56720075400565506</c:v>
                </c:pt>
                <c:pt idx="15">
                  <c:v>0.53067375886524826</c:v>
                </c:pt>
                <c:pt idx="16">
                  <c:v>0.54061054579093437</c:v>
                </c:pt>
                <c:pt idx="17">
                  <c:v>0.54689589302769814</c:v>
                </c:pt>
                <c:pt idx="18">
                  <c:v>0.55563839701770734</c:v>
                </c:pt>
                <c:pt idx="19">
                  <c:v>0.54211502782931353</c:v>
                </c:pt>
                <c:pt idx="20">
                  <c:v>0.51471631205673762</c:v>
                </c:pt>
                <c:pt idx="21">
                  <c:v>0.54530685920577615</c:v>
                </c:pt>
                <c:pt idx="22">
                  <c:v>0.53617021276595744</c:v>
                </c:pt>
                <c:pt idx="23">
                  <c:v>0.54079555966697501</c:v>
                </c:pt>
                <c:pt idx="24">
                  <c:v>0.52062904717853842</c:v>
                </c:pt>
                <c:pt idx="25">
                  <c:v>0.53358001850138759</c:v>
                </c:pt>
                <c:pt idx="26">
                  <c:v>0.52704995287464651</c:v>
                </c:pt>
                <c:pt idx="27">
                  <c:v>0.47314285714285714</c:v>
                </c:pt>
                <c:pt idx="28">
                  <c:v>0.46133333333333332</c:v>
                </c:pt>
                <c:pt idx="29">
                  <c:v>0.50481632653061226</c:v>
                </c:pt>
                <c:pt idx="30">
                  <c:v>0.50367346938775515</c:v>
                </c:pt>
                <c:pt idx="31">
                  <c:v>0.51236514522821575</c:v>
                </c:pt>
                <c:pt idx="32">
                  <c:v>0.47259259259259262</c:v>
                </c:pt>
                <c:pt idx="33">
                  <c:v>0.4896326530612245</c:v>
                </c:pt>
                <c:pt idx="34">
                  <c:v>0.47263681592039802</c:v>
                </c:pt>
                <c:pt idx="35">
                  <c:v>0.48669387755102039</c:v>
                </c:pt>
                <c:pt idx="36">
                  <c:v>0.45044897959183672</c:v>
                </c:pt>
                <c:pt idx="37">
                  <c:v>0.47983673469387755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Sheet1!$B$92:$AM$92</c:f>
              <c:numCache>
                <c:formatCode>General</c:formatCode>
                <c:ptCount val="38"/>
                <c:pt idx="0">
                  <c:v>0.5820348304307974</c:v>
                </c:pt>
                <c:pt idx="1">
                  <c:v>0.56486718080548415</c:v>
                </c:pt>
                <c:pt idx="2">
                  <c:v>0.57092198581560283</c:v>
                </c:pt>
                <c:pt idx="3">
                  <c:v>0.55004625346901015</c:v>
                </c:pt>
                <c:pt idx="4">
                  <c:v>0.56914893617021278</c:v>
                </c:pt>
                <c:pt idx="5">
                  <c:v>0.53399280575539565</c:v>
                </c:pt>
                <c:pt idx="6">
                  <c:v>0.524113475177305</c:v>
                </c:pt>
                <c:pt idx="7">
                  <c:v>0.54785918173168413</c:v>
                </c:pt>
                <c:pt idx="8">
                  <c:v>0.56353790613718413</c:v>
                </c:pt>
                <c:pt idx="9">
                  <c:v>0.54228187919463089</c:v>
                </c:pt>
                <c:pt idx="10">
                  <c:v>0.54368231046931403</c:v>
                </c:pt>
                <c:pt idx="11">
                  <c:v>0.5530064754856614</c:v>
                </c:pt>
                <c:pt idx="12">
                  <c:v>0.53989169675090254</c:v>
                </c:pt>
                <c:pt idx="13">
                  <c:v>0.54948162111215837</c:v>
                </c:pt>
                <c:pt idx="14">
                  <c:v>0.56870876531573988</c:v>
                </c:pt>
                <c:pt idx="15">
                  <c:v>0.53492907801418443</c:v>
                </c:pt>
                <c:pt idx="16">
                  <c:v>0.54579093432007397</c:v>
                </c:pt>
                <c:pt idx="17">
                  <c:v>0.5549188156638013</c:v>
                </c:pt>
                <c:pt idx="18">
                  <c:v>0.56682199440820136</c:v>
                </c:pt>
                <c:pt idx="19">
                  <c:v>0.54786641929499069</c:v>
                </c:pt>
                <c:pt idx="20">
                  <c:v>0.51985815602836882</c:v>
                </c:pt>
                <c:pt idx="21">
                  <c:v>0.55072202166064987</c:v>
                </c:pt>
                <c:pt idx="22">
                  <c:v>0.5470860314523589</c:v>
                </c:pt>
                <c:pt idx="23">
                  <c:v>0.54634597594819612</c:v>
                </c:pt>
                <c:pt idx="24">
                  <c:v>0.52599444958371877</c:v>
                </c:pt>
                <c:pt idx="25">
                  <c:v>0.53950046253469008</c:v>
                </c:pt>
                <c:pt idx="26">
                  <c:v>0.53308199811498591</c:v>
                </c:pt>
                <c:pt idx="27">
                  <c:v>0.47820408163265304</c:v>
                </c:pt>
                <c:pt idx="28">
                  <c:v>0.4675918367346939</c:v>
                </c:pt>
                <c:pt idx="29">
                  <c:v>0.49182813816343723</c:v>
                </c:pt>
                <c:pt idx="30">
                  <c:v>0.50693877551020405</c:v>
                </c:pt>
                <c:pt idx="31">
                  <c:v>0.51850622406639002</c:v>
                </c:pt>
                <c:pt idx="32">
                  <c:v>0.47407407407407409</c:v>
                </c:pt>
                <c:pt idx="33">
                  <c:v>0.49420408163265306</c:v>
                </c:pt>
                <c:pt idx="34">
                  <c:v>0.47263681592039802</c:v>
                </c:pt>
                <c:pt idx="35">
                  <c:v>0.48669387755102039</c:v>
                </c:pt>
                <c:pt idx="36">
                  <c:v>0.45044897959183672</c:v>
                </c:pt>
                <c:pt idx="37">
                  <c:v>0.48081632653061224</c:v>
                </c:pt>
              </c:numCache>
            </c:numRef>
          </c:val>
        </c:ser>
        <c:marker val="1"/>
        <c:axId val="91383680"/>
        <c:axId val="91394048"/>
      </c:lineChart>
      <c:catAx>
        <c:axId val="9138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394048"/>
        <c:crosses val="autoZero"/>
        <c:auto val="1"/>
        <c:lblAlgn val="ctr"/>
        <c:lblOffset val="100"/>
      </c:catAx>
      <c:valAx>
        <c:axId val="91394048"/>
        <c:scaling>
          <c:orientation val="minMax"/>
          <c:max val="0.60000000000000064"/>
          <c:min val="0.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38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Dogs</a:t>
            </a:r>
            <a:r>
              <a:rPr lang="en-US" baseline="0"/>
              <a:t> (Generic)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Sheet1!$B$102:$AM$102</c:f>
              <c:numCache>
                <c:formatCode>General</c:formatCode>
                <c:ptCount val="38"/>
                <c:pt idx="0">
                  <c:v>0.61684397163120563</c:v>
                </c:pt>
                <c:pt idx="1">
                  <c:v>0.59320822162645215</c:v>
                </c:pt>
                <c:pt idx="2">
                  <c:v>0.57376460017969455</c:v>
                </c:pt>
                <c:pt idx="3">
                  <c:v>0.57130358705161854</c:v>
                </c:pt>
                <c:pt idx="4">
                  <c:v>0.55425531914893622</c:v>
                </c:pt>
                <c:pt idx="5">
                  <c:v>0.61258094357076776</c:v>
                </c:pt>
                <c:pt idx="6">
                  <c:v>0.57391304347826089</c:v>
                </c:pt>
                <c:pt idx="7">
                  <c:v>0.59397163120567376</c:v>
                </c:pt>
                <c:pt idx="8">
                  <c:v>0.54616096207215536</c:v>
                </c:pt>
                <c:pt idx="9">
                  <c:v>0.58705673758865251</c:v>
                </c:pt>
                <c:pt idx="10">
                  <c:v>0.58812056737588647</c:v>
                </c:pt>
                <c:pt idx="11">
                  <c:v>0.58152686145146093</c:v>
                </c:pt>
                <c:pt idx="12">
                  <c:v>0.57210179076343071</c:v>
                </c:pt>
                <c:pt idx="13">
                  <c:v>0.61967213114754094</c:v>
                </c:pt>
                <c:pt idx="14">
                  <c:v>0.58687943262411346</c:v>
                </c:pt>
                <c:pt idx="15">
                  <c:v>0.58521190261496847</c:v>
                </c:pt>
                <c:pt idx="16">
                  <c:v>0.59503546099290783</c:v>
                </c:pt>
                <c:pt idx="17">
                  <c:v>0.58510445049954585</c:v>
                </c:pt>
                <c:pt idx="18">
                  <c:v>0.58138297872340428</c:v>
                </c:pt>
                <c:pt idx="19">
                  <c:v>0.59432624113475174</c:v>
                </c:pt>
                <c:pt idx="20">
                  <c:v>0.58797409805735434</c:v>
                </c:pt>
                <c:pt idx="21">
                  <c:v>0.56227436823104693</c:v>
                </c:pt>
                <c:pt idx="22">
                  <c:v>0.59581056466302373</c:v>
                </c:pt>
                <c:pt idx="23">
                  <c:v>0.57216312056737584</c:v>
                </c:pt>
                <c:pt idx="24">
                  <c:v>0.58844765342960292</c:v>
                </c:pt>
                <c:pt idx="25">
                  <c:v>0.57109929078014188</c:v>
                </c:pt>
                <c:pt idx="26">
                  <c:v>0.56542553191489364</c:v>
                </c:pt>
                <c:pt idx="27">
                  <c:v>0.54922448979591831</c:v>
                </c:pt>
                <c:pt idx="28">
                  <c:v>0.54486055776892428</c:v>
                </c:pt>
                <c:pt idx="29">
                  <c:v>0.55200000000000005</c:v>
                </c:pt>
                <c:pt idx="30">
                  <c:v>0.55069387755102039</c:v>
                </c:pt>
                <c:pt idx="31">
                  <c:v>0.5422040816326531</c:v>
                </c:pt>
                <c:pt idx="32">
                  <c:v>0.53257142857142858</c:v>
                </c:pt>
                <c:pt idx="33">
                  <c:v>0.55074509803921567</c:v>
                </c:pt>
                <c:pt idx="34">
                  <c:v>0.57333333333333336</c:v>
                </c:pt>
                <c:pt idx="35">
                  <c:v>0.57301960784313721</c:v>
                </c:pt>
                <c:pt idx="36">
                  <c:v>0.5661176470588235</c:v>
                </c:pt>
                <c:pt idx="37">
                  <c:v>0.57301960784313721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Sheet1!$B$112:$AM$112</c:f>
              <c:numCache>
                <c:formatCode>General</c:formatCode>
                <c:ptCount val="38"/>
                <c:pt idx="0">
                  <c:v>0.59450354609929079</c:v>
                </c:pt>
                <c:pt idx="1">
                  <c:v>0.5617021276595745</c:v>
                </c:pt>
                <c:pt idx="2">
                  <c:v>0.56808510638297871</c:v>
                </c:pt>
                <c:pt idx="3">
                  <c:v>0.53882978723404251</c:v>
                </c:pt>
                <c:pt idx="4">
                  <c:v>0.53014184397163122</c:v>
                </c:pt>
                <c:pt idx="5">
                  <c:v>0.58404255319148934</c:v>
                </c:pt>
                <c:pt idx="6">
                  <c:v>0.56540642722117207</c:v>
                </c:pt>
                <c:pt idx="7">
                  <c:v>0.59397163120567376</c:v>
                </c:pt>
                <c:pt idx="8">
                  <c:v>0.54616096207215536</c:v>
                </c:pt>
                <c:pt idx="9">
                  <c:v>0.58617021276595749</c:v>
                </c:pt>
                <c:pt idx="10">
                  <c:v>0.58102836879432629</c:v>
                </c:pt>
                <c:pt idx="11">
                  <c:v>0.57372802960222014</c:v>
                </c:pt>
                <c:pt idx="12">
                  <c:v>0.56503237742830714</c:v>
                </c:pt>
                <c:pt idx="13">
                  <c:v>0.61019677996422184</c:v>
                </c:pt>
                <c:pt idx="14">
                  <c:v>0.58670212765957441</c:v>
                </c:pt>
                <c:pt idx="15">
                  <c:v>0.57819148936170217</c:v>
                </c:pt>
                <c:pt idx="16">
                  <c:v>0.58723404255319145</c:v>
                </c:pt>
                <c:pt idx="17">
                  <c:v>0.56984273820536535</c:v>
                </c:pt>
                <c:pt idx="18">
                  <c:v>0.58209219858156025</c:v>
                </c:pt>
                <c:pt idx="19">
                  <c:v>0.59500462534690102</c:v>
                </c:pt>
                <c:pt idx="20">
                  <c:v>0.58945420906567991</c:v>
                </c:pt>
                <c:pt idx="21">
                  <c:v>0.56258865248226952</c:v>
                </c:pt>
                <c:pt idx="22">
                  <c:v>0.58085106382978724</c:v>
                </c:pt>
                <c:pt idx="23">
                  <c:v>0.55478723404255315</c:v>
                </c:pt>
                <c:pt idx="24">
                  <c:v>0.58085106382978724</c:v>
                </c:pt>
                <c:pt idx="25">
                  <c:v>0.56702127659574464</c:v>
                </c:pt>
                <c:pt idx="26">
                  <c:v>0.56542553191489364</c:v>
                </c:pt>
                <c:pt idx="27">
                  <c:v>0.54873469387755103</c:v>
                </c:pt>
                <c:pt idx="28">
                  <c:v>0.5334901960784314</c:v>
                </c:pt>
                <c:pt idx="29">
                  <c:v>0.55137254901960786</c:v>
                </c:pt>
                <c:pt idx="30">
                  <c:v>0.53812244897959183</c:v>
                </c:pt>
                <c:pt idx="31">
                  <c:v>0.54334693877551021</c:v>
                </c:pt>
                <c:pt idx="32">
                  <c:v>0.53485714285714281</c:v>
                </c:pt>
                <c:pt idx="33">
                  <c:v>0.55309803921568623</c:v>
                </c:pt>
                <c:pt idx="34">
                  <c:v>0.57333333333333336</c:v>
                </c:pt>
                <c:pt idx="35">
                  <c:v>0.57647058823529407</c:v>
                </c:pt>
                <c:pt idx="36">
                  <c:v>0.5661176470588235</c:v>
                </c:pt>
                <c:pt idx="37">
                  <c:v>0.54086274509803922</c:v>
                </c:pt>
              </c:numCache>
            </c:numRef>
          </c:val>
        </c:ser>
        <c:marker val="1"/>
        <c:axId val="91407104"/>
        <c:axId val="91409024"/>
      </c:lineChart>
      <c:catAx>
        <c:axId val="9140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409024"/>
        <c:crosses val="autoZero"/>
        <c:auto val="1"/>
        <c:lblAlgn val="ctr"/>
        <c:lblOffset val="100"/>
      </c:catAx>
      <c:valAx>
        <c:axId val="91409024"/>
        <c:scaling>
          <c:orientation val="minMax"/>
          <c:max val="0.62000000000000122"/>
          <c:min val="0.5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40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 Language 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Sheet1!$B$162:$K$162</c:f>
              <c:numCache>
                <c:formatCode>General</c:formatCode>
                <c:ptCount val="10"/>
                <c:pt idx="0">
                  <c:v>0.7659607843137255</c:v>
                </c:pt>
                <c:pt idx="1">
                  <c:v>0.75262745098039219</c:v>
                </c:pt>
                <c:pt idx="2">
                  <c:v>0.76423529411764701</c:v>
                </c:pt>
                <c:pt idx="3">
                  <c:v>0.71818916734033955</c:v>
                </c:pt>
                <c:pt idx="4">
                  <c:v>0.72223095051060482</c:v>
                </c:pt>
                <c:pt idx="5">
                  <c:v>0.76299212598425192</c:v>
                </c:pt>
                <c:pt idx="6">
                  <c:v>0.76169544740973316</c:v>
                </c:pt>
                <c:pt idx="7">
                  <c:v>0.7455686274509804</c:v>
                </c:pt>
                <c:pt idx="8">
                  <c:v>0.75325490196078426</c:v>
                </c:pt>
                <c:pt idx="9">
                  <c:v>0.74807843137254904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Sheet1!$B$172:$K$172</c:f>
              <c:numCache>
                <c:formatCode>General</c:formatCode>
                <c:ptCount val="10"/>
                <c:pt idx="0">
                  <c:v>0.7648627450980392</c:v>
                </c:pt>
                <c:pt idx="1">
                  <c:v>0.71294117647058819</c:v>
                </c:pt>
                <c:pt idx="2">
                  <c:v>0.73741176470588232</c:v>
                </c:pt>
                <c:pt idx="3">
                  <c:v>0.71309803921568626</c:v>
                </c:pt>
                <c:pt idx="4">
                  <c:v>0.71075697211155375</c:v>
                </c:pt>
                <c:pt idx="5">
                  <c:v>0.73556420233463038</c:v>
                </c:pt>
                <c:pt idx="6">
                  <c:v>0.74811912225705324</c:v>
                </c:pt>
                <c:pt idx="7">
                  <c:v>0.73035294117647054</c:v>
                </c:pt>
                <c:pt idx="8">
                  <c:v>0.73960784313725492</c:v>
                </c:pt>
                <c:pt idx="9">
                  <c:v>0.73427450980392162</c:v>
                </c:pt>
              </c:numCache>
            </c:numRef>
          </c:val>
        </c:ser>
        <c:marker val="1"/>
        <c:axId val="92048768"/>
        <c:axId val="91948544"/>
      </c:lineChart>
      <c:catAx>
        <c:axId val="920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948544"/>
        <c:crosses val="autoZero"/>
        <c:auto val="1"/>
        <c:lblAlgn val="ctr"/>
        <c:lblOffset val="100"/>
      </c:catAx>
      <c:valAx>
        <c:axId val="9194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204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Local Restaurants (Generic)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Sheet1!$B$182:$K$182</c:f>
              <c:numCache>
                <c:formatCode>General</c:formatCode>
                <c:ptCount val="10"/>
                <c:pt idx="0">
                  <c:v>0.40443262411347519</c:v>
                </c:pt>
                <c:pt idx="1">
                  <c:v>0.42755102040816328</c:v>
                </c:pt>
                <c:pt idx="2">
                  <c:v>0.44659863945578232</c:v>
                </c:pt>
                <c:pt idx="3">
                  <c:v>0.44795918367346937</c:v>
                </c:pt>
                <c:pt idx="4">
                  <c:v>0.44353741496598642</c:v>
                </c:pt>
                <c:pt idx="5">
                  <c:v>0.42964705882352944</c:v>
                </c:pt>
                <c:pt idx="6">
                  <c:v>0.4434389140271493</c:v>
                </c:pt>
                <c:pt idx="7">
                  <c:v>0.44313725490196076</c:v>
                </c:pt>
                <c:pt idx="8">
                  <c:v>0.41833721833721832</c:v>
                </c:pt>
                <c:pt idx="9">
                  <c:v>0.44497393894266568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Sheet1!$B$192:$K$192</c:f>
              <c:numCache>
                <c:formatCode>General</c:formatCode>
                <c:ptCount val="10"/>
                <c:pt idx="0">
                  <c:v>0.42789115646258502</c:v>
                </c:pt>
                <c:pt idx="1">
                  <c:v>0.42791836734693878</c:v>
                </c:pt>
                <c:pt idx="2">
                  <c:v>0.45086505190311421</c:v>
                </c:pt>
                <c:pt idx="3">
                  <c:v>0.42193877551020409</c:v>
                </c:pt>
                <c:pt idx="4">
                  <c:v>0.42114384748700173</c:v>
                </c:pt>
                <c:pt idx="5">
                  <c:v>0.39672642244738893</c:v>
                </c:pt>
                <c:pt idx="6">
                  <c:v>0.43442367601246107</c:v>
                </c:pt>
                <c:pt idx="7">
                  <c:v>0.38557844690966719</c:v>
                </c:pt>
                <c:pt idx="8">
                  <c:v>0.41034790365744872</c:v>
                </c:pt>
                <c:pt idx="9">
                  <c:v>0.39490909090909093</c:v>
                </c:pt>
              </c:numCache>
            </c:numRef>
          </c:val>
        </c:ser>
        <c:marker val="1"/>
        <c:axId val="91977984"/>
        <c:axId val="91984256"/>
      </c:lineChart>
      <c:catAx>
        <c:axId val="9197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984256"/>
        <c:crosses val="autoZero"/>
        <c:auto val="1"/>
        <c:lblAlgn val="ctr"/>
        <c:lblOffset val="100"/>
      </c:catAx>
      <c:valAx>
        <c:axId val="91984256"/>
        <c:scaling>
          <c:orientation val="minMax"/>
          <c:max val="0.5"/>
          <c:min val="0.3500000000000003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9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World Cup 2015</a:t>
            </a:r>
            <a:r>
              <a:rPr lang="en-US" baseline="0"/>
              <a:t> </a:t>
            </a:r>
            <a:r>
              <a:rPr lang="en-US"/>
              <a:t>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Sheet1!$B$202:$O$202</c:f>
              <c:numCache>
                <c:formatCode>General</c:formatCode>
                <c:ptCount val="14"/>
                <c:pt idx="0">
                  <c:v>0.57619047619047614</c:v>
                </c:pt>
                <c:pt idx="1">
                  <c:v>0.57648979591836735</c:v>
                </c:pt>
                <c:pt idx="2">
                  <c:v>0.59668049792531119</c:v>
                </c:pt>
                <c:pt idx="3">
                  <c:v>0.56481927710843371</c:v>
                </c:pt>
                <c:pt idx="4">
                  <c:v>0.62493723849372385</c:v>
                </c:pt>
                <c:pt idx="5">
                  <c:v>0.58465473145780056</c:v>
                </c:pt>
                <c:pt idx="6">
                  <c:v>0.60752248569092393</c:v>
                </c:pt>
                <c:pt idx="7">
                  <c:v>0.5771241830065359</c:v>
                </c:pt>
                <c:pt idx="8">
                  <c:v>0.58954248366013073</c:v>
                </c:pt>
                <c:pt idx="9">
                  <c:v>0.56731914893617019</c:v>
                </c:pt>
                <c:pt idx="10">
                  <c:v>0.58843648208469057</c:v>
                </c:pt>
                <c:pt idx="11">
                  <c:v>0.56644182124789211</c:v>
                </c:pt>
                <c:pt idx="12">
                  <c:v>0.53175122749590831</c:v>
                </c:pt>
                <c:pt idx="13">
                  <c:v>0.50390243902439025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Sheet1!$B$212:$O$212</c:f>
              <c:numCache>
                <c:formatCode>General</c:formatCode>
                <c:ptCount val="14"/>
                <c:pt idx="0">
                  <c:v>0.544047619047619</c:v>
                </c:pt>
                <c:pt idx="1">
                  <c:v>0.54775510204081634</c:v>
                </c:pt>
                <c:pt idx="2">
                  <c:v>0.58351020408163268</c:v>
                </c:pt>
                <c:pt idx="3">
                  <c:v>0.56685714285714284</c:v>
                </c:pt>
                <c:pt idx="4">
                  <c:v>0.60734693877551016</c:v>
                </c:pt>
                <c:pt idx="5">
                  <c:v>0.56479591836734699</c:v>
                </c:pt>
                <c:pt idx="6">
                  <c:v>0.60506122448979593</c:v>
                </c:pt>
                <c:pt idx="7">
                  <c:v>0.56016326530612248</c:v>
                </c:pt>
                <c:pt idx="8">
                  <c:v>0.55248979591836733</c:v>
                </c:pt>
                <c:pt idx="9">
                  <c:v>0.52993197278911564</c:v>
                </c:pt>
                <c:pt idx="10">
                  <c:v>0.56032653061224491</c:v>
                </c:pt>
                <c:pt idx="11">
                  <c:v>0.54481632653061229</c:v>
                </c:pt>
                <c:pt idx="12">
                  <c:v>0.52114285714285713</c:v>
                </c:pt>
                <c:pt idx="13">
                  <c:v>0.50530612244897954</c:v>
                </c:pt>
              </c:numCache>
            </c:numRef>
          </c:val>
        </c:ser>
        <c:marker val="1"/>
        <c:axId val="92010368"/>
        <c:axId val="92413952"/>
      </c:lineChart>
      <c:catAx>
        <c:axId val="9201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2413952"/>
        <c:crosses val="autoZero"/>
        <c:auto val="1"/>
        <c:lblAlgn val="ctr"/>
        <c:lblOffset val="100"/>
      </c:catAx>
      <c:valAx>
        <c:axId val="92413952"/>
        <c:scaling>
          <c:orientation val="minMax"/>
          <c:max val="0.65000000000000113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20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Cricket (Generic)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Sheet1!$B$222:$O$222</c:f>
              <c:numCache>
                <c:formatCode>General</c:formatCode>
                <c:ptCount val="14"/>
                <c:pt idx="0">
                  <c:v>0.53024154589371986</c:v>
                </c:pt>
                <c:pt idx="1">
                  <c:v>0.57275362318840584</c:v>
                </c:pt>
                <c:pt idx="2">
                  <c:v>0.57526570048309178</c:v>
                </c:pt>
                <c:pt idx="3">
                  <c:v>0.52830917874396133</c:v>
                </c:pt>
                <c:pt idx="4">
                  <c:v>0.48792270531400966</c:v>
                </c:pt>
                <c:pt idx="5">
                  <c:v>0.52091836734693875</c:v>
                </c:pt>
                <c:pt idx="6">
                  <c:v>0.54268707482993195</c:v>
                </c:pt>
                <c:pt idx="7">
                  <c:v>0.48282312925170068</c:v>
                </c:pt>
                <c:pt idx="8">
                  <c:v>0.48367346938775513</c:v>
                </c:pt>
                <c:pt idx="9">
                  <c:v>0.46955782312925171</c:v>
                </c:pt>
                <c:pt idx="10">
                  <c:v>0.48554421768707484</c:v>
                </c:pt>
                <c:pt idx="11">
                  <c:v>0.48044217687074831</c:v>
                </c:pt>
                <c:pt idx="12">
                  <c:v>0.44965986394557822</c:v>
                </c:pt>
                <c:pt idx="13">
                  <c:v>0.47951020408163264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Sheet1!$B$232:$O$232</c:f>
              <c:numCache>
                <c:formatCode>General</c:formatCode>
                <c:ptCount val="14"/>
                <c:pt idx="0">
                  <c:v>0.48807881773399014</c:v>
                </c:pt>
                <c:pt idx="1">
                  <c:v>0.50870445344129556</c:v>
                </c:pt>
                <c:pt idx="2">
                  <c:v>0.51189516129032253</c:v>
                </c:pt>
                <c:pt idx="3">
                  <c:v>0.48473282442748089</c:v>
                </c:pt>
                <c:pt idx="4">
                  <c:v>0.48869565217391303</c:v>
                </c:pt>
                <c:pt idx="5">
                  <c:v>0.46541417591801881</c:v>
                </c:pt>
                <c:pt idx="6">
                  <c:v>0.49090909090909091</c:v>
                </c:pt>
                <c:pt idx="7">
                  <c:v>0.4504424778761062</c:v>
                </c:pt>
                <c:pt idx="8">
                  <c:v>0.47730375426621158</c:v>
                </c:pt>
                <c:pt idx="9">
                  <c:v>0.46522491349480971</c:v>
                </c:pt>
                <c:pt idx="10">
                  <c:v>0.4745531914893617</c:v>
                </c:pt>
                <c:pt idx="11">
                  <c:v>0.46258169934640525</c:v>
                </c:pt>
                <c:pt idx="12">
                  <c:v>0.44206219312602291</c:v>
                </c:pt>
                <c:pt idx="13">
                  <c:v>0.44934640522875818</c:v>
                </c:pt>
              </c:numCache>
            </c:numRef>
          </c:val>
        </c:ser>
        <c:marker val="1"/>
        <c:axId val="92451584"/>
        <c:axId val="92453504"/>
      </c:lineChart>
      <c:catAx>
        <c:axId val="9245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2453504"/>
        <c:crosses val="autoZero"/>
        <c:auto val="1"/>
        <c:lblAlgn val="ctr"/>
        <c:lblOffset val="100"/>
      </c:catAx>
      <c:valAx>
        <c:axId val="92453504"/>
        <c:scaling>
          <c:orientation val="minMax"/>
          <c:max val="0.60000000000000064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245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 Piece(Specialized)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Sheet1!$B$242:$J$242</c:f>
              <c:numCache>
                <c:formatCode>General</c:formatCode>
                <c:ptCount val="9"/>
                <c:pt idx="0">
                  <c:v>0.60187265917602994</c:v>
                </c:pt>
                <c:pt idx="1">
                  <c:v>0.60814159292035397</c:v>
                </c:pt>
                <c:pt idx="2">
                  <c:v>0.57748691099476435</c:v>
                </c:pt>
                <c:pt idx="3">
                  <c:v>0.59332748024582971</c:v>
                </c:pt>
                <c:pt idx="4">
                  <c:v>0.58830508474576271</c:v>
                </c:pt>
                <c:pt idx="5">
                  <c:v>0.57167235494880542</c:v>
                </c:pt>
                <c:pt idx="6">
                  <c:v>0.55236396074933092</c:v>
                </c:pt>
                <c:pt idx="7">
                  <c:v>0.5403928266438941</c:v>
                </c:pt>
                <c:pt idx="8">
                  <c:v>0.56459574468085105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Sheet1!$B$252:$J$252</c:f>
              <c:numCache>
                <c:formatCode>General</c:formatCode>
                <c:ptCount val="9"/>
                <c:pt idx="0">
                  <c:v>0.527891156462585</c:v>
                </c:pt>
                <c:pt idx="1">
                  <c:v>0.54438775510204085</c:v>
                </c:pt>
                <c:pt idx="2">
                  <c:v>0.49931972789115647</c:v>
                </c:pt>
                <c:pt idx="3">
                  <c:v>0.51010638297872335</c:v>
                </c:pt>
                <c:pt idx="4">
                  <c:v>0.49287553648068672</c:v>
                </c:pt>
                <c:pt idx="5">
                  <c:v>0.49640035118525022</c:v>
                </c:pt>
                <c:pt idx="6">
                  <c:v>0.50195035460992909</c:v>
                </c:pt>
                <c:pt idx="7">
                  <c:v>0.46683673469387754</c:v>
                </c:pt>
                <c:pt idx="8">
                  <c:v>0.49202127659574468</c:v>
                </c:pt>
              </c:numCache>
            </c:numRef>
          </c:val>
        </c:ser>
        <c:marker val="1"/>
        <c:axId val="92466560"/>
        <c:axId val="92489216"/>
      </c:lineChart>
      <c:catAx>
        <c:axId val="9246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2489216"/>
        <c:crosses val="autoZero"/>
        <c:auto val="1"/>
        <c:lblAlgn val="ctr"/>
        <c:lblOffset val="100"/>
      </c:catAx>
      <c:valAx>
        <c:axId val="92489216"/>
        <c:scaling>
          <c:orientation val="minMax"/>
          <c:max val="0.65000000000000113"/>
          <c:min val="0.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246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Difference Between</a:t>
            </a:r>
            <a:r>
              <a:rPr lang="en-US" baseline="0"/>
              <a:t> Personalized and Nonpersonalized Searches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(Sheet1!$AQ$2,Sheet1!$AQ$22,Sheet1!$AQ$42,Sheet1!$AQ$62,Sheet1!$AQ$82,Sheet1!$AQ$102,Sheet1!$AQ$122,Sheet1!$AQ$142,Sheet1!$AQ$162,Sheet1!$AQ$182,Sheet1!$AQ$202,Sheet1!$AQ$222,Sheet1!$AQ$242,Sheet1!$AQ$262)</c:f>
              <c:numCache>
                <c:formatCode>General</c:formatCode>
                <c:ptCount val="14"/>
                <c:pt idx="0">
                  <c:v>-1.48837209302325E-2</c:v>
                </c:pt>
                <c:pt idx="1">
                  <c:v>1.1006444274664299E-2</c:v>
                </c:pt>
                <c:pt idx="2">
                  <c:v>5.0415058459298825E-3</c:v>
                </c:pt>
                <c:pt idx="3">
                  <c:v>-2.8835063437145986E-4</c:v>
                </c:pt>
                <c:pt idx="4">
                  <c:v>-6.3147800327249259E-3</c:v>
                </c:pt>
                <c:pt idx="5">
                  <c:v>1.0564252579424728E-2</c:v>
                </c:pt>
                <c:pt idx="6">
                  <c:v>5.0373063667006517E-3</c:v>
                </c:pt>
                <c:pt idx="7">
                  <c:v>-2.9435375970029423E-3</c:v>
                </c:pt>
                <c:pt idx="8">
                  <c:v>2.4522174103158996E-2</c:v>
                </c:pt>
                <c:pt idx="9">
                  <c:v>5.1588711171963501E-2</c:v>
                </c:pt>
                <c:pt idx="10">
                  <c:v>3.6813737478361405E-2</c:v>
                </c:pt>
                <c:pt idx="11">
                  <c:v>2.2702967438408012E-2</c:v>
                </c:pt>
                <c:pt idx="12">
                  <c:v>0.15654735580695309</c:v>
                </c:pt>
                <c:pt idx="13">
                  <c:v>-5.2682975924691188E-3</c:v>
                </c:pt>
              </c:numCache>
            </c:numRef>
          </c:val>
        </c:ser>
        <c:axId val="92505984"/>
        <c:axId val="92507520"/>
      </c:barChart>
      <c:catAx>
        <c:axId val="92505984"/>
        <c:scaling>
          <c:orientation val="minMax"/>
        </c:scaling>
        <c:axPos val="b"/>
        <c:tickLblPos val="low"/>
        <c:crossAx val="92507520"/>
        <c:crosses val="autoZero"/>
        <c:auto val="1"/>
        <c:lblAlgn val="ctr"/>
        <c:lblOffset val="100"/>
      </c:catAx>
      <c:valAx>
        <c:axId val="92507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 Change Using Personalization</a:t>
                </a:r>
              </a:p>
            </c:rich>
          </c:tx>
          <c:layout/>
        </c:title>
        <c:numFmt formatCode="General" sourceLinked="1"/>
        <c:tickLblPos val="nextTo"/>
        <c:crossAx val="9250598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Manga (Generic)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Sheet1!$B$262:$O$262</c:f>
              <c:numCache>
                <c:formatCode>General</c:formatCode>
                <c:ptCount val="14"/>
                <c:pt idx="0">
                  <c:v>0.46224489795918366</c:v>
                </c:pt>
                <c:pt idx="1">
                  <c:v>0.45640138408304498</c:v>
                </c:pt>
                <c:pt idx="2">
                  <c:v>0.45141342756183744</c:v>
                </c:pt>
                <c:pt idx="3">
                  <c:v>0.46289424860853434</c:v>
                </c:pt>
                <c:pt idx="4">
                  <c:v>0.47342995169082125</c:v>
                </c:pt>
                <c:pt idx="5">
                  <c:v>0.43612261806130903</c:v>
                </c:pt>
                <c:pt idx="6">
                  <c:v>0.45573221757322174</c:v>
                </c:pt>
                <c:pt idx="7">
                  <c:v>0.43213728549141966</c:v>
                </c:pt>
                <c:pt idx="8">
                  <c:v>0.44691943127962086</c:v>
                </c:pt>
                <c:pt idx="9">
                  <c:v>0.45260504201680674</c:v>
                </c:pt>
                <c:pt idx="10">
                  <c:v>0.46548100242522233</c:v>
                </c:pt>
                <c:pt idx="11">
                  <c:v>0.47316652286453842</c:v>
                </c:pt>
                <c:pt idx="12">
                  <c:v>0.44342663273960986</c:v>
                </c:pt>
                <c:pt idx="13">
                  <c:v>0.44770642201834865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Sheet1!$B$272:$O$272</c:f>
              <c:numCache>
                <c:formatCode>General</c:formatCode>
                <c:ptCount val="14"/>
                <c:pt idx="0">
                  <c:v>0.45765306122448979</c:v>
                </c:pt>
                <c:pt idx="1">
                  <c:v>0.45272108843537417</c:v>
                </c:pt>
                <c:pt idx="2">
                  <c:v>0.46595744680851064</c:v>
                </c:pt>
                <c:pt idx="3">
                  <c:v>0.45833333333333331</c:v>
                </c:pt>
                <c:pt idx="4">
                  <c:v>0.47287234042553189</c:v>
                </c:pt>
                <c:pt idx="5">
                  <c:v>0.44533737680060653</c:v>
                </c:pt>
                <c:pt idx="6">
                  <c:v>0.44910921766072814</c:v>
                </c:pt>
                <c:pt idx="7">
                  <c:v>0.44500000000000001</c:v>
                </c:pt>
                <c:pt idx="8">
                  <c:v>0.45359576078728236</c:v>
                </c:pt>
                <c:pt idx="9">
                  <c:v>0.48623298033282902</c:v>
                </c:pt>
                <c:pt idx="10">
                  <c:v>0.48189588189588189</c:v>
                </c:pt>
                <c:pt idx="11">
                  <c:v>0.42331288343558282</c:v>
                </c:pt>
                <c:pt idx="12">
                  <c:v>0.45549493374902572</c:v>
                </c:pt>
                <c:pt idx="13">
                  <c:v>0.47386448250186153</c:v>
                </c:pt>
              </c:numCache>
            </c:numRef>
          </c:val>
        </c:ser>
        <c:marker val="1"/>
        <c:axId val="92557312"/>
        <c:axId val="92559232"/>
      </c:lineChart>
      <c:catAx>
        <c:axId val="9255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</c:title>
        <c:tickLblPos val="none"/>
        <c:crossAx val="92559232"/>
        <c:crosses val="autoZero"/>
        <c:auto val="1"/>
        <c:lblAlgn val="ctr"/>
        <c:lblOffset val="100"/>
      </c:catAx>
      <c:valAx>
        <c:axId val="92559232"/>
        <c:scaling>
          <c:orientation val="minMax"/>
          <c:max val="0.5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</c:title>
        <c:numFmt formatCode="General" sourceLinked="1"/>
        <c:tickLblPos val="nextTo"/>
        <c:crossAx val="92557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Nintendo 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Sheet1!$B$2:$AN$2</c:f>
              <c:numCache>
                <c:formatCode>General</c:formatCode>
                <c:ptCount val="39"/>
                <c:pt idx="0">
                  <c:v>0.6816067653276956</c:v>
                </c:pt>
                <c:pt idx="1">
                  <c:v>0.70359408033826643</c:v>
                </c:pt>
                <c:pt idx="2">
                  <c:v>0.70465116279069773</c:v>
                </c:pt>
                <c:pt idx="3">
                  <c:v>0.69131313131313132</c:v>
                </c:pt>
                <c:pt idx="4">
                  <c:v>0.69238900634249467</c:v>
                </c:pt>
                <c:pt idx="5">
                  <c:v>0.7069767441860465</c:v>
                </c:pt>
                <c:pt idx="6">
                  <c:v>0.70190274841437628</c:v>
                </c:pt>
                <c:pt idx="7">
                  <c:v>0.69408033826638482</c:v>
                </c:pt>
                <c:pt idx="8">
                  <c:v>0.68562367864693441</c:v>
                </c:pt>
                <c:pt idx="9">
                  <c:v>0.67949260042283299</c:v>
                </c:pt>
                <c:pt idx="10">
                  <c:v>0.67864693446088797</c:v>
                </c:pt>
                <c:pt idx="11">
                  <c:v>0.66155507559395244</c:v>
                </c:pt>
                <c:pt idx="12">
                  <c:v>0.67167019027484143</c:v>
                </c:pt>
                <c:pt idx="13">
                  <c:v>0.69667738478027863</c:v>
                </c:pt>
                <c:pt idx="14">
                  <c:v>0.68207343412527</c:v>
                </c:pt>
                <c:pt idx="15">
                  <c:v>0.68942917547568705</c:v>
                </c:pt>
                <c:pt idx="16">
                  <c:v>0.73172588832487306</c:v>
                </c:pt>
                <c:pt idx="17">
                  <c:v>0.66519823788546251</c:v>
                </c:pt>
                <c:pt idx="18">
                  <c:v>0.68414376321353065</c:v>
                </c:pt>
                <c:pt idx="19">
                  <c:v>0.66067653276955607</c:v>
                </c:pt>
                <c:pt idx="20">
                  <c:v>0.63457446808510642</c:v>
                </c:pt>
                <c:pt idx="21">
                  <c:v>0.61425992779783389</c:v>
                </c:pt>
                <c:pt idx="22">
                  <c:v>0.64148936170212767</c:v>
                </c:pt>
                <c:pt idx="23">
                  <c:v>0.68953900709219862</c:v>
                </c:pt>
                <c:pt idx="24">
                  <c:v>0.6859205776173285</c:v>
                </c:pt>
                <c:pt idx="25">
                  <c:v>0.60707070707070709</c:v>
                </c:pt>
                <c:pt idx="26">
                  <c:v>0.674822695035461</c:v>
                </c:pt>
                <c:pt idx="27">
                  <c:v>0.63663274745605924</c:v>
                </c:pt>
                <c:pt idx="28">
                  <c:v>0.62700156985871269</c:v>
                </c:pt>
                <c:pt idx="29">
                  <c:v>0.65333333333333332</c:v>
                </c:pt>
                <c:pt idx="30">
                  <c:v>0.66567460317460314</c:v>
                </c:pt>
                <c:pt idx="31">
                  <c:v>0.60999074930619801</c:v>
                </c:pt>
                <c:pt idx="32">
                  <c:v>0.58316373728029602</c:v>
                </c:pt>
                <c:pt idx="33">
                  <c:v>0.58870370370370373</c:v>
                </c:pt>
                <c:pt idx="34">
                  <c:v>0.58834412580943574</c:v>
                </c:pt>
                <c:pt idx="35">
                  <c:v>0.59443929564411491</c:v>
                </c:pt>
                <c:pt idx="36">
                  <c:v>0.59444958371877887</c:v>
                </c:pt>
                <c:pt idx="37">
                  <c:v>0.61942645698427379</c:v>
                </c:pt>
                <c:pt idx="38">
                  <c:v>0.64810543657331132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Sheet1!$B$12:$AN$12</c:f>
              <c:numCache>
                <c:formatCode>General</c:formatCode>
                <c:ptCount val="39"/>
                <c:pt idx="0">
                  <c:v>0.68181818181818177</c:v>
                </c:pt>
                <c:pt idx="1">
                  <c:v>0.69133192389006337</c:v>
                </c:pt>
                <c:pt idx="2">
                  <c:v>0.71035940803382669</c:v>
                </c:pt>
                <c:pt idx="3">
                  <c:v>0.70101010101010097</c:v>
                </c:pt>
                <c:pt idx="4">
                  <c:v>0.6890063424947146</c:v>
                </c:pt>
                <c:pt idx="5">
                  <c:v>0.69894291754756877</c:v>
                </c:pt>
                <c:pt idx="6">
                  <c:v>0.70211416490486256</c:v>
                </c:pt>
                <c:pt idx="7">
                  <c:v>0.69577167019027486</c:v>
                </c:pt>
                <c:pt idx="8">
                  <c:v>0.68562367864693441</c:v>
                </c:pt>
                <c:pt idx="9">
                  <c:v>0.70021141649048624</c:v>
                </c:pt>
                <c:pt idx="10">
                  <c:v>0.68456659619450322</c:v>
                </c:pt>
                <c:pt idx="11">
                  <c:v>0.64947145877378432</c:v>
                </c:pt>
                <c:pt idx="12">
                  <c:v>0.68541226215644824</c:v>
                </c:pt>
                <c:pt idx="13">
                  <c:v>0.7080338266384778</c:v>
                </c:pt>
                <c:pt idx="14">
                  <c:v>0.68372093023255809</c:v>
                </c:pt>
                <c:pt idx="15">
                  <c:v>0.6900634249471459</c:v>
                </c:pt>
                <c:pt idx="16">
                  <c:v>0.73172588832487306</c:v>
                </c:pt>
                <c:pt idx="17">
                  <c:v>0.71141439205955337</c:v>
                </c:pt>
                <c:pt idx="18">
                  <c:v>0.68414376321353065</c:v>
                </c:pt>
                <c:pt idx="19">
                  <c:v>0.66469344608879488</c:v>
                </c:pt>
                <c:pt idx="20">
                  <c:v>0.63457446808510642</c:v>
                </c:pt>
                <c:pt idx="21">
                  <c:v>0.61932624113475176</c:v>
                </c:pt>
                <c:pt idx="22">
                  <c:v>0.64060283687943265</c:v>
                </c:pt>
                <c:pt idx="23">
                  <c:v>0.68989361702127661</c:v>
                </c:pt>
                <c:pt idx="24">
                  <c:v>0.69095744680851068</c:v>
                </c:pt>
                <c:pt idx="25">
                  <c:v>0.6072727272727273</c:v>
                </c:pt>
                <c:pt idx="26">
                  <c:v>0.67216312056737593</c:v>
                </c:pt>
                <c:pt idx="27">
                  <c:v>0.62127659574468086</c:v>
                </c:pt>
                <c:pt idx="28">
                  <c:v>0.63249607535321817</c:v>
                </c:pt>
                <c:pt idx="29">
                  <c:v>0.64549019607843139</c:v>
                </c:pt>
                <c:pt idx="30">
                  <c:v>0.63435294117647056</c:v>
                </c:pt>
                <c:pt idx="31">
                  <c:v>0.60111008325624427</c:v>
                </c:pt>
                <c:pt idx="32">
                  <c:v>0.5842738205365402</c:v>
                </c:pt>
                <c:pt idx="33">
                  <c:v>0.59037037037037032</c:v>
                </c:pt>
                <c:pt idx="34">
                  <c:v>0.55781683626271972</c:v>
                </c:pt>
                <c:pt idx="35">
                  <c:v>0.584244670991659</c:v>
                </c:pt>
                <c:pt idx="36">
                  <c:v>0.59514018691588788</c:v>
                </c:pt>
                <c:pt idx="37">
                  <c:v>0.61979648473635518</c:v>
                </c:pt>
                <c:pt idx="38">
                  <c:v>0.64810543657331132</c:v>
                </c:pt>
              </c:numCache>
            </c:numRef>
          </c:val>
        </c:ser>
        <c:marker val="1"/>
        <c:axId val="89762048"/>
        <c:axId val="89764224"/>
      </c:lineChart>
      <c:catAx>
        <c:axId val="8976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89764224"/>
        <c:crosses val="autoZero"/>
        <c:auto val="1"/>
        <c:lblAlgn val="ctr"/>
        <c:lblOffset val="100"/>
      </c:catAx>
      <c:valAx>
        <c:axId val="89764224"/>
        <c:scaling>
          <c:orientation val="minMax"/>
          <c:max val="0.75000000000000133"/>
          <c:min val="0.5500000000000000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8976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Weather (Generic)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Sheet1!$B$22:$AN$22</c:f>
              <c:numCache>
                <c:formatCode>General</c:formatCode>
                <c:ptCount val="39"/>
                <c:pt idx="0">
                  <c:v>0.62724637699999997</c:v>
                </c:pt>
                <c:pt idx="1">
                  <c:v>0.635169082</c:v>
                </c:pt>
                <c:pt idx="2">
                  <c:v>0.65217391300000005</c:v>
                </c:pt>
                <c:pt idx="3">
                  <c:v>0.63169082099999996</c:v>
                </c:pt>
                <c:pt idx="4">
                  <c:v>0.63939393899999997</c:v>
                </c:pt>
                <c:pt idx="5">
                  <c:v>0.65642512099999994</c:v>
                </c:pt>
                <c:pt idx="6">
                  <c:v>0.64115942000000004</c:v>
                </c:pt>
                <c:pt idx="7">
                  <c:v>0.64676328500000002</c:v>
                </c:pt>
                <c:pt idx="8">
                  <c:v>0.65893719799999995</c:v>
                </c:pt>
                <c:pt idx="9">
                  <c:v>0.65275362299999995</c:v>
                </c:pt>
                <c:pt idx="10">
                  <c:v>0.66318840599999995</c:v>
                </c:pt>
                <c:pt idx="11">
                  <c:v>0.65352657000000003</c:v>
                </c:pt>
                <c:pt idx="12">
                  <c:v>0.65140096599999997</c:v>
                </c:pt>
                <c:pt idx="13">
                  <c:v>0.64309178700000003</c:v>
                </c:pt>
                <c:pt idx="14">
                  <c:v>0.65214007799999996</c:v>
                </c:pt>
                <c:pt idx="15">
                  <c:v>0.64966183600000005</c:v>
                </c:pt>
                <c:pt idx="16">
                  <c:v>0.66454106300000004</c:v>
                </c:pt>
                <c:pt idx="17">
                  <c:v>0.66222222200000003</c:v>
                </c:pt>
                <c:pt idx="18">
                  <c:v>0.66396135300000003</c:v>
                </c:pt>
                <c:pt idx="19">
                  <c:v>0.66876847299999997</c:v>
                </c:pt>
                <c:pt idx="20">
                  <c:v>0.64927536200000002</c:v>
                </c:pt>
                <c:pt idx="21">
                  <c:v>0.63219241400000004</c:v>
                </c:pt>
                <c:pt idx="22">
                  <c:v>0.62924731199999995</c:v>
                </c:pt>
                <c:pt idx="23">
                  <c:v>0.617777778</c:v>
                </c:pt>
                <c:pt idx="24">
                  <c:v>0.61739130399999997</c:v>
                </c:pt>
                <c:pt idx="25">
                  <c:v>0.60404040400000003</c:v>
                </c:pt>
                <c:pt idx="26">
                  <c:v>0.60363636399999998</c:v>
                </c:pt>
                <c:pt idx="27">
                  <c:v>0.63718778899999995</c:v>
                </c:pt>
                <c:pt idx="28">
                  <c:v>0.624689312</c:v>
                </c:pt>
                <c:pt idx="29">
                  <c:v>0.61442224199999995</c:v>
                </c:pt>
                <c:pt idx="30">
                  <c:v>0.64083405699999996</c:v>
                </c:pt>
                <c:pt idx="31">
                  <c:v>0.64504347799999995</c:v>
                </c:pt>
                <c:pt idx="32">
                  <c:v>0.629783694</c:v>
                </c:pt>
                <c:pt idx="33">
                  <c:v>0.61909722199999995</c:v>
                </c:pt>
                <c:pt idx="34">
                  <c:v>0.65338078300000002</c:v>
                </c:pt>
                <c:pt idx="35">
                  <c:v>0.62847341300000004</c:v>
                </c:pt>
                <c:pt idx="36">
                  <c:v>0.61670973299999998</c:v>
                </c:pt>
                <c:pt idx="37">
                  <c:v>0.57890070900000001</c:v>
                </c:pt>
                <c:pt idx="38">
                  <c:v>0.59982993200000001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Sheet1!$B$32:$AN$32</c:f>
              <c:numCache>
                <c:formatCode>General</c:formatCode>
                <c:ptCount val="39"/>
                <c:pt idx="0">
                  <c:v>0.62550724599999996</c:v>
                </c:pt>
                <c:pt idx="1">
                  <c:v>0.63613526600000003</c:v>
                </c:pt>
                <c:pt idx="2">
                  <c:v>0.58292682926829265</c:v>
                </c:pt>
                <c:pt idx="3">
                  <c:v>0.63169082125603859</c:v>
                </c:pt>
                <c:pt idx="4">
                  <c:v>0.6391919191919192</c:v>
                </c:pt>
                <c:pt idx="5">
                  <c:v>0.69162995594713661</c:v>
                </c:pt>
                <c:pt idx="6">
                  <c:v>0.61652173913043473</c:v>
                </c:pt>
                <c:pt idx="7">
                  <c:v>0.64463768115942033</c:v>
                </c:pt>
                <c:pt idx="8">
                  <c:v>0.65893719806763285</c:v>
                </c:pt>
                <c:pt idx="9">
                  <c:v>0.6527536231884058</c:v>
                </c:pt>
                <c:pt idx="10">
                  <c:v>0.66280193236714979</c:v>
                </c:pt>
                <c:pt idx="11">
                  <c:v>0.64886699507389167</c:v>
                </c:pt>
                <c:pt idx="12">
                  <c:v>0.6511583011583012</c:v>
                </c:pt>
                <c:pt idx="13">
                  <c:v>0.64019323671497586</c:v>
                </c:pt>
                <c:pt idx="14">
                  <c:v>0.64830917874396132</c:v>
                </c:pt>
                <c:pt idx="15">
                  <c:v>0.65024154589371985</c:v>
                </c:pt>
                <c:pt idx="16">
                  <c:v>0.66454106280193237</c:v>
                </c:pt>
                <c:pt idx="17">
                  <c:v>0.66222222222222227</c:v>
                </c:pt>
                <c:pt idx="18">
                  <c:v>0.66260869565217395</c:v>
                </c:pt>
                <c:pt idx="19">
                  <c:v>0.67536231884057973</c:v>
                </c:pt>
                <c:pt idx="20">
                  <c:v>0.64927536231884053</c:v>
                </c:pt>
                <c:pt idx="21">
                  <c:v>0.630527289546716</c:v>
                </c:pt>
                <c:pt idx="22">
                  <c:v>0.62892307692307692</c:v>
                </c:pt>
                <c:pt idx="23">
                  <c:v>0.62028985507246381</c:v>
                </c:pt>
                <c:pt idx="24">
                  <c:v>0.61468599033816429</c:v>
                </c:pt>
                <c:pt idx="25">
                  <c:v>0.60020202020202018</c:v>
                </c:pt>
                <c:pt idx="26">
                  <c:v>0.60363636363636364</c:v>
                </c:pt>
                <c:pt idx="27">
                  <c:v>0.63385753931544864</c:v>
                </c:pt>
                <c:pt idx="28">
                  <c:v>0.61938690969345489</c:v>
                </c:pt>
                <c:pt idx="29">
                  <c:v>0.6079930495221546</c:v>
                </c:pt>
                <c:pt idx="30">
                  <c:v>0.64031277150304089</c:v>
                </c:pt>
                <c:pt idx="31">
                  <c:v>0.62785030461270674</c:v>
                </c:pt>
                <c:pt idx="32">
                  <c:v>0.62579034941763723</c:v>
                </c:pt>
                <c:pt idx="33">
                  <c:v>0.62505241090146746</c:v>
                </c:pt>
                <c:pt idx="34">
                  <c:v>0.64540727902946271</c:v>
                </c:pt>
                <c:pt idx="35">
                  <c:v>0.62485004284490142</c:v>
                </c:pt>
                <c:pt idx="36">
                  <c:v>0.61348122866894195</c:v>
                </c:pt>
                <c:pt idx="37">
                  <c:v>0.57304964539007097</c:v>
                </c:pt>
                <c:pt idx="38">
                  <c:v>0.59523809523809523</c:v>
                </c:pt>
              </c:numCache>
            </c:numRef>
          </c:val>
        </c:ser>
        <c:marker val="1"/>
        <c:axId val="89772800"/>
        <c:axId val="89774720"/>
      </c:lineChart>
      <c:catAx>
        <c:axId val="897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89774720"/>
        <c:crosses val="autoZero"/>
        <c:auto val="1"/>
        <c:lblAlgn val="ctr"/>
        <c:lblOffset val="100"/>
      </c:catAx>
      <c:valAx>
        <c:axId val="89774720"/>
        <c:scaling>
          <c:orientation val="minMax"/>
          <c:max val="0.70000000000000062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897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Gamergate 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Sheet1!$B$42:$V$42</c:f>
              <c:numCache>
                <c:formatCode>General</c:formatCode>
                <c:ptCount val="21"/>
                <c:pt idx="0">
                  <c:v>0.44828193832599117</c:v>
                </c:pt>
                <c:pt idx="1">
                  <c:v>0.46219401631912965</c:v>
                </c:pt>
                <c:pt idx="2">
                  <c:v>0.44461942257217846</c:v>
                </c:pt>
                <c:pt idx="3">
                  <c:v>0.40410846343467544</c:v>
                </c:pt>
                <c:pt idx="4">
                  <c:v>0.41726973684210528</c:v>
                </c:pt>
                <c:pt idx="5">
                  <c:v>0.41861224489795917</c:v>
                </c:pt>
                <c:pt idx="6">
                  <c:v>0.43114610673665793</c:v>
                </c:pt>
                <c:pt idx="7">
                  <c:v>0.42809917355371901</c:v>
                </c:pt>
                <c:pt idx="8">
                  <c:v>0.41911381407471765</c:v>
                </c:pt>
                <c:pt idx="9">
                  <c:v>0.3879183673469388</c:v>
                </c:pt>
                <c:pt idx="10">
                  <c:v>0.43216326530612242</c:v>
                </c:pt>
                <c:pt idx="11">
                  <c:v>0.37934027777777779</c:v>
                </c:pt>
                <c:pt idx="12">
                  <c:v>0.39696458684654301</c:v>
                </c:pt>
                <c:pt idx="13">
                  <c:v>0.37767857142857142</c:v>
                </c:pt>
                <c:pt idx="14">
                  <c:v>0.39028662420382165</c:v>
                </c:pt>
                <c:pt idx="15">
                  <c:v>0.40267295597484276</c:v>
                </c:pt>
                <c:pt idx="16">
                  <c:v>0.38917647058823529</c:v>
                </c:pt>
                <c:pt idx="17">
                  <c:v>0.38184931506849318</c:v>
                </c:pt>
                <c:pt idx="18">
                  <c:v>0.39195205479452055</c:v>
                </c:pt>
                <c:pt idx="19">
                  <c:v>0.38514285714285712</c:v>
                </c:pt>
                <c:pt idx="20">
                  <c:v>0.40256410256410258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Sheet1!$B$52:$V$52</c:f>
              <c:numCache>
                <c:formatCode>General</c:formatCode>
                <c:ptCount val="21"/>
                <c:pt idx="0">
                  <c:v>0.43167346938775508</c:v>
                </c:pt>
                <c:pt idx="1">
                  <c:v>0.43853061224489798</c:v>
                </c:pt>
                <c:pt idx="2">
                  <c:v>0.43918367346938775</c:v>
                </c:pt>
                <c:pt idx="3">
                  <c:v>0.41420408163265304</c:v>
                </c:pt>
                <c:pt idx="4">
                  <c:v>0.44212244897959185</c:v>
                </c:pt>
                <c:pt idx="5">
                  <c:v>0.41861224489795917</c:v>
                </c:pt>
                <c:pt idx="6">
                  <c:v>0.40065306122448979</c:v>
                </c:pt>
                <c:pt idx="7">
                  <c:v>0.43983673469387757</c:v>
                </c:pt>
                <c:pt idx="8">
                  <c:v>0.43294746215494212</c:v>
                </c:pt>
                <c:pt idx="9">
                  <c:v>0.38775510204081631</c:v>
                </c:pt>
                <c:pt idx="10">
                  <c:v>0.4306938775510204</c:v>
                </c:pt>
                <c:pt idx="11">
                  <c:v>0.38579591836734695</c:v>
                </c:pt>
                <c:pt idx="12">
                  <c:v>0.39947136563876651</c:v>
                </c:pt>
                <c:pt idx="13">
                  <c:v>0.37926530612244896</c:v>
                </c:pt>
                <c:pt idx="14">
                  <c:v>0.36894609814963797</c:v>
                </c:pt>
                <c:pt idx="15">
                  <c:v>0.40250980392156865</c:v>
                </c:pt>
                <c:pt idx="16">
                  <c:v>0.38996078431372549</c:v>
                </c:pt>
                <c:pt idx="17">
                  <c:v>0.37257142857142855</c:v>
                </c:pt>
                <c:pt idx="18">
                  <c:v>0.39218071242397917</c:v>
                </c:pt>
                <c:pt idx="19">
                  <c:v>0.38514285714285712</c:v>
                </c:pt>
                <c:pt idx="20">
                  <c:v>0.39967346938775511</c:v>
                </c:pt>
              </c:numCache>
            </c:numRef>
          </c:val>
        </c:ser>
        <c:marker val="1"/>
        <c:axId val="89785088"/>
        <c:axId val="89787008"/>
      </c:lineChart>
      <c:catAx>
        <c:axId val="8978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89787008"/>
        <c:crosses val="autoZero"/>
        <c:auto val="1"/>
        <c:lblAlgn val="ctr"/>
        <c:lblOffset val="100"/>
      </c:catAx>
      <c:valAx>
        <c:axId val="89787008"/>
        <c:scaling>
          <c:orientation val="minMax"/>
          <c:max val="0.5"/>
          <c:min val="0.3500000000000003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897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Television</a:t>
            </a:r>
            <a:r>
              <a:rPr lang="en-US" baseline="0"/>
              <a:t> (Generic)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Sheet1!$B$62:$V$62</c:f>
              <c:numCache>
                <c:formatCode>General</c:formatCode>
                <c:ptCount val="21"/>
                <c:pt idx="0">
                  <c:v>0.55956678700361007</c:v>
                </c:pt>
                <c:pt idx="1">
                  <c:v>0.54169675090252711</c:v>
                </c:pt>
                <c:pt idx="2">
                  <c:v>0.55496453900709219</c:v>
                </c:pt>
                <c:pt idx="3">
                  <c:v>0.54751773049645391</c:v>
                </c:pt>
                <c:pt idx="4">
                  <c:v>0.54680851063829783</c:v>
                </c:pt>
                <c:pt idx="5">
                  <c:v>0.55036101083032496</c:v>
                </c:pt>
                <c:pt idx="6">
                  <c:v>0.52517730496453896</c:v>
                </c:pt>
                <c:pt idx="7">
                  <c:v>0.52382671480144405</c:v>
                </c:pt>
                <c:pt idx="8">
                  <c:v>0.53634751773049649</c:v>
                </c:pt>
                <c:pt idx="9">
                  <c:v>0.53231396534148823</c:v>
                </c:pt>
                <c:pt idx="10">
                  <c:v>0.55585657370517927</c:v>
                </c:pt>
                <c:pt idx="11">
                  <c:v>0.56141176470588239</c:v>
                </c:pt>
                <c:pt idx="12">
                  <c:v>0.55792828685258966</c:v>
                </c:pt>
                <c:pt idx="13">
                  <c:v>0.55689381933438986</c:v>
                </c:pt>
                <c:pt idx="14">
                  <c:v>0.53577689243027893</c:v>
                </c:pt>
                <c:pt idx="15">
                  <c:v>0.54086274509803922</c:v>
                </c:pt>
                <c:pt idx="16">
                  <c:v>0.55394422310756974</c:v>
                </c:pt>
                <c:pt idx="17">
                  <c:v>0.54384313725490196</c:v>
                </c:pt>
                <c:pt idx="18">
                  <c:v>0.53788235294117648</c:v>
                </c:pt>
                <c:pt idx="19">
                  <c:v>0.53396078431372551</c:v>
                </c:pt>
                <c:pt idx="20">
                  <c:v>0.53443137254901962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Sheet1!$B$72:$V$72</c:f>
              <c:numCache>
                <c:formatCode>General</c:formatCode>
                <c:ptCount val="21"/>
                <c:pt idx="0">
                  <c:v>0.55460992907801421</c:v>
                </c:pt>
                <c:pt idx="1">
                  <c:v>0.54169675090252711</c:v>
                </c:pt>
                <c:pt idx="2">
                  <c:v>0.55496453900709219</c:v>
                </c:pt>
                <c:pt idx="3">
                  <c:v>0.54893617021276597</c:v>
                </c:pt>
                <c:pt idx="4">
                  <c:v>0.54663120567375889</c:v>
                </c:pt>
                <c:pt idx="5">
                  <c:v>0.5427304964539007</c:v>
                </c:pt>
                <c:pt idx="6">
                  <c:v>0.55691489361702129</c:v>
                </c:pt>
                <c:pt idx="7">
                  <c:v>0.52039007092198586</c:v>
                </c:pt>
                <c:pt idx="8">
                  <c:v>0.53546099290780147</c:v>
                </c:pt>
                <c:pt idx="9">
                  <c:v>0.52084481175390263</c:v>
                </c:pt>
                <c:pt idx="10">
                  <c:v>0.55521912350597613</c:v>
                </c:pt>
                <c:pt idx="11">
                  <c:v>0.56109803921568624</c:v>
                </c:pt>
                <c:pt idx="12">
                  <c:v>0.55952941176470583</c:v>
                </c:pt>
                <c:pt idx="13">
                  <c:v>0.55733333333333335</c:v>
                </c:pt>
                <c:pt idx="14">
                  <c:v>0.53850980392156866</c:v>
                </c:pt>
                <c:pt idx="15">
                  <c:v>0.54039215686274511</c:v>
                </c:pt>
                <c:pt idx="16">
                  <c:v>0.55314741035856574</c:v>
                </c:pt>
                <c:pt idx="17">
                  <c:v>0.54400000000000004</c:v>
                </c:pt>
                <c:pt idx="18">
                  <c:v>0.53741176470588237</c:v>
                </c:pt>
                <c:pt idx="19">
                  <c:v>0.53301960784313729</c:v>
                </c:pt>
                <c:pt idx="20">
                  <c:v>0.53411764705882347</c:v>
                </c:pt>
              </c:numCache>
            </c:numRef>
          </c:val>
        </c:ser>
        <c:marker val="1"/>
        <c:axId val="89808256"/>
        <c:axId val="89826816"/>
      </c:lineChart>
      <c:catAx>
        <c:axId val="8980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89826816"/>
        <c:crosses val="autoZero"/>
        <c:auto val="1"/>
        <c:lblAlgn val="ctr"/>
        <c:lblOffset val="100"/>
      </c:catAx>
      <c:valAx>
        <c:axId val="89826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8980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Relevance</a:t>
            </a:r>
            <a:r>
              <a:rPr lang="en-US" baseline="0"/>
              <a:t> of Searches at Location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Sheet1!$AO$6</c:f>
              <c:strCache>
                <c:ptCount val="1"/>
                <c:pt idx="0">
                  <c:v>Atlanta</c:v>
                </c:pt>
              </c:strCache>
            </c:strRef>
          </c:tx>
          <c:cat>
            <c:strRef>
              <c:f>(Sheet1!$A$1,Sheet1!$A$11,Sheet1!$A$21,Sheet1!$A$31,Sheet1!$A$41,Sheet1!$A$51,Sheet1!$A$61,Sheet1!$A$71,Sheet1!$A$81,Sheet1!$A$91,Sheet1!$A$101,Sheet1!$A$111,Sheet1!$A$121,Sheet1!$A$131,Sheet1!$A$141,Sheet1!$A$151)</c:f>
              <c:strCache>
                <c:ptCount val="16"/>
                <c:pt idx="0">
                  <c:v>Nintendo Personalized</c:v>
                </c:pt>
                <c:pt idx="1">
                  <c:v>Nintendo Nonpersonalized</c:v>
                </c:pt>
                <c:pt idx="2">
                  <c:v>Weather Personalized</c:v>
                </c:pt>
                <c:pt idx="3">
                  <c:v>Weather Nonpersonalized</c:v>
                </c:pt>
                <c:pt idx="4">
                  <c:v>Gamergate Personalized</c:v>
                </c:pt>
                <c:pt idx="5">
                  <c:v>Gamergate Nonpersonalized</c:v>
                </c:pt>
                <c:pt idx="6">
                  <c:v>Television Personalized</c:v>
                </c:pt>
                <c:pt idx="7">
                  <c:v>Television Nonpersonalized</c:v>
                </c:pt>
                <c:pt idx="8">
                  <c:v>Musical Personalized</c:v>
                </c:pt>
                <c:pt idx="9">
                  <c:v>Musical Nonpersonalized</c:v>
                </c:pt>
                <c:pt idx="10">
                  <c:v>Dogs Personalized</c:v>
                </c:pt>
                <c:pt idx="11">
                  <c:v>Dogs Nonpersonalized</c:v>
                </c:pt>
                <c:pt idx="12">
                  <c:v>Drumming Personalized</c:v>
                </c:pt>
                <c:pt idx="13">
                  <c:v>Drumming Nonpersonalized</c:v>
                </c:pt>
                <c:pt idx="14">
                  <c:v>Traffic Personalized</c:v>
                </c:pt>
                <c:pt idx="15">
                  <c:v>Traffic Nonpersonalized</c:v>
                </c:pt>
              </c:strCache>
            </c:strRef>
          </c:cat>
          <c:val>
            <c:numRef>
              <c:f>(Sheet1!$AP$6,Sheet1!$AP$16,Sheet1!$AP$26,Sheet1!$AP$36,Sheet1!$AP$46,Sheet1!$AP$56,Sheet1!$AP$66,Sheet1!$AP$76,Sheet1!$AP$86,Sheet1!$AP$96,Sheet1!$AP$106,Sheet1!$AP$116,Sheet1!$AP$126,Sheet1!$AP$136,Sheet1!$AP$146,Sheet1!$AP$156)</c:f>
              <c:numCache>
                <c:formatCode>General</c:formatCode>
                <c:ptCount val="16"/>
                <c:pt idx="0">
                  <c:v>0.67864693446088797</c:v>
                </c:pt>
                <c:pt idx="1">
                  <c:v>0.68372093023255809</c:v>
                </c:pt>
                <c:pt idx="2">
                  <c:v>0.64309178700000003</c:v>
                </c:pt>
                <c:pt idx="3">
                  <c:v>0.6391919191919192</c:v>
                </c:pt>
                <c:pt idx="4">
                  <c:v>0.41161113875469657</c:v>
                </c:pt>
                <c:pt idx="5">
                  <c:v>0.42244897959183669</c:v>
                </c:pt>
                <c:pt idx="6">
                  <c:v>0.54127974800028311</c:v>
                </c:pt>
                <c:pt idx="7">
                  <c:v>0.54104445388263611</c:v>
                </c:pt>
                <c:pt idx="8">
                  <c:v>0.54082733812949635</c:v>
                </c:pt>
                <c:pt idx="9">
                  <c:v>0.54228187919463089</c:v>
                </c:pt>
                <c:pt idx="10">
                  <c:v>0.58138297872340428</c:v>
                </c:pt>
                <c:pt idx="11">
                  <c:v>0.56808510638297871</c:v>
                </c:pt>
                <c:pt idx="12">
                  <c:v>0.57662932305789449</c:v>
                </c:pt>
                <c:pt idx="13">
                  <c:v>0.57238957018692704</c:v>
                </c:pt>
                <c:pt idx="14">
                  <c:v>0.61142006802721083</c:v>
                </c:pt>
                <c:pt idx="15">
                  <c:v>0.61457482993197288</c:v>
                </c:pt>
              </c:numCache>
            </c:numRef>
          </c:val>
        </c:ser>
        <c:ser>
          <c:idx val="1"/>
          <c:order val="1"/>
          <c:tx>
            <c:strRef>
              <c:f>Sheet1!$AO$7</c:f>
              <c:strCache>
                <c:ptCount val="1"/>
                <c:pt idx="0">
                  <c:v>Alpharetta</c:v>
                </c:pt>
              </c:strCache>
            </c:strRef>
          </c:tx>
          <c:cat>
            <c:strRef>
              <c:f>(Sheet1!$A$1,Sheet1!$A$11,Sheet1!$A$21,Sheet1!$A$31,Sheet1!$A$41,Sheet1!$A$51,Sheet1!$A$61,Sheet1!$A$71,Sheet1!$A$81,Sheet1!$A$91,Sheet1!$A$101,Sheet1!$A$111,Sheet1!$A$121,Sheet1!$A$131,Sheet1!$A$141,Sheet1!$A$151)</c:f>
              <c:strCache>
                <c:ptCount val="16"/>
                <c:pt idx="0">
                  <c:v>Nintendo Personalized</c:v>
                </c:pt>
                <c:pt idx="1">
                  <c:v>Nintendo Nonpersonalized</c:v>
                </c:pt>
                <c:pt idx="2">
                  <c:v>Weather Personalized</c:v>
                </c:pt>
                <c:pt idx="3">
                  <c:v>Weather Nonpersonalized</c:v>
                </c:pt>
                <c:pt idx="4">
                  <c:v>Gamergate Personalized</c:v>
                </c:pt>
                <c:pt idx="5">
                  <c:v>Gamergate Nonpersonalized</c:v>
                </c:pt>
                <c:pt idx="6">
                  <c:v>Television Personalized</c:v>
                </c:pt>
                <c:pt idx="7">
                  <c:v>Television Nonpersonalized</c:v>
                </c:pt>
                <c:pt idx="8">
                  <c:v>Musical Personalized</c:v>
                </c:pt>
                <c:pt idx="9">
                  <c:v>Musical Nonpersonalized</c:v>
                </c:pt>
                <c:pt idx="10">
                  <c:v>Dogs Personalized</c:v>
                </c:pt>
                <c:pt idx="11">
                  <c:v>Dogs Nonpersonalized</c:v>
                </c:pt>
                <c:pt idx="12">
                  <c:v>Drumming Personalized</c:v>
                </c:pt>
                <c:pt idx="13">
                  <c:v>Drumming Nonpersonalized</c:v>
                </c:pt>
                <c:pt idx="14">
                  <c:v>Traffic Personalized</c:v>
                </c:pt>
                <c:pt idx="15">
                  <c:v>Traffic Nonpersonalized</c:v>
                </c:pt>
              </c:strCache>
            </c:strRef>
          </c:cat>
          <c:val>
            <c:numRef>
              <c:f>(Sheet1!$AP$7,Sheet1!$AP$17,Sheet1!$AP$27,Sheet1!$AP$37,Sheet1!$AP$47,Sheet1!$AP$57,Sheet1!$AP$67,Sheet1!$AP$77,Sheet1!$AP$87,Sheet1!$AP$97,Sheet1!$AP$107,Sheet1!$AP$117,Sheet1!$AP$127,Sheet1!$AP$137,Sheet1!$AP$147,Sheet1!$AP$157)</c:f>
              <c:numCache>
                <c:formatCode>General</c:formatCode>
                <c:ptCount val="16"/>
                <c:pt idx="0">
                  <c:v>0.65665183722938691</c:v>
                </c:pt>
                <c:pt idx="1">
                  <c:v>0.64122918887489089</c:v>
                </c:pt>
                <c:pt idx="2">
                  <c:v>0.62312559550000002</c:v>
                </c:pt>
                <c:pt idx="3">
                  <c:v>0.62256994895868267</c:v>
                </c:pt>
                <c:pt idx="4">
                  <c:v>0.39976434470532279</c:v>
                </c:pt>
                <c:pt idx="5">
                  <c:v>0.39957241751326078</c:v>
                </c:pt>
                <c:pt idx="6">
                  <c:v>0.5453258239465999</c:v>
                </c:pt>
                <c:pt idx="7">
                  <c:v>0.54531560283687952</c:v>
                </c:pt>
                <c:pt idx="8">
                  <c:v>0.50481632653061226</c:v>
                </c:pt>
                <c:pt idx="9">
                  <c:v>0.50693877551020405</c:v>
                </c:pt>
                <c:pt idx="10">
                  <c:v>0.57301960784313721</c:v>
                </c:pt>
                <c:pt idx="11">
                  <c:v>0.5661176470588235</c:v>
                </c:pt>
                <c:pt idx="12">
                  <c:v>0.58355957767722477</c:v>
                </c:pt>
                <c:pt idx="13">
                  <c:v>0.58286580742987115</c:v>
                </c:pt>
                <c:pt idx="14">
                  <c:v>0.5957703927492447</c:v>
                </c:pt>
                <c:pt idx="15">
                  <c:v>0.59200603318250378</c:v>
                </c:pt>
              </c:numCache>
            </c:numRef>
          </c:val>
        </c:ser>
        <c:axId val="89847296"/>
        <c:axId val="89848832"/>
      </c:barChart>
      <c:catAx>
        <c:axId val="89847296"/>
        <c:scaling>
          <c:orientation val="minMax"/>
        </c:scaling>
        <c:axPos val="b"/>
        <c:tickLblPos val="nextTo"/>
        <c:crossAx val="89848832"/>
        <c:crosses val="autoZero"/>
        <c:auto val="1"/>
        <c:lblAlgn val="ctr"/>
        <c:lblOffset val="100"/>
      </c:catAx>
      <c:valAx>
        <c:axId val="89848832"/>
        <c:scaling>
          <c:orientation val="minMax"/>
          <c:max val="0.70000000000000062"/>
          <c:min val="0.3500000000000003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</c:title>
        <c:numFmt formatCode="General" sourceLinked="1"/>
        <c:tickLblPos val="nextTo"/>
        <c:crossAx val="89847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Percent Change of Searches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(Sheet1!$AN$4,Sheet1!$AN$24,Sheet1!$V$44,Sheet1!$V$64,Sheet1!$AM$84,Sheet1!$AM$104,Sheet1!$AJ$124,Sheet1!$AJ$144,Sheet1!$K$164,Sheet1!$K$184,Sheet1!$O$204,Sheet1!$O$224,Sheet1!$J$244,Sheet1!$O$264)</c:f>
              <c:numCache>
                <c:formatCode>General</c:formatCode>
                <c:ptCount val="14"/>
                <c:pt idx="0">
                  <c:v>-4.9150522645234992E-2</c:v>
                </c:pt>
                <c:pt idx="1">
                  <c:v>-4.3709211999999997E-2</c:v>
                </c:pt>
                <c:pt idx="2">
                  <c:v>-0.10198455894210605</c:v>
                </c:pt>
                <c:pt idx="3">
                  <c:v>-4.4919418089816476E-2</c:v>
                </c:pt>
                <c:pt idx="4">
                  <c:v>-0.17502020195511114</c:v>
                </c:pt>
                <c:pt idx="5">
                  <c:v>-7.1046108584278789E-2</c:v>
                </c:pt>
                <c:pt idx="6">
                  <c:v>-4.6284847310131959E-2</c:v>
                </c:pt>
                <c:pt idx="7">
                  <c:v>-6.1731354826236116E-2</c:v>
                </c:pt>
                <c:pt idx="8">
                  <c:v>-2.3346303501945512E-2</c:v>
                </c:pt>
                <c:pt idx="9">
                  <c:v>0.10024244438256658</c:v>
                </c:pt>
                <c:pt idx="10">
                  <c:v>-0.12545857689981851</c:v>
                </c:pt>
                <c:pt idx="11">
                  <c:v>-9.5675908847504126E-2</c:v>
                </c:pt>
                <c:pt idx="12">
                  <c:v>-6.193488593785168E-2</c:v>
                </c:pt>
                <c:pt idx="13">
                  <c:v>-3.1451890556331824E-2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cat>
            <c:strRef>
              <c:f>(Sheet1!$D$1,Sheet1!$D$21,Sheet1!$D$41,Sheet1!$D$61,Sheet1!$D$81,Sheet1!$D$101,Sheet1!$D$121,Sheet1!$D$141,Sheet1!$D$161,Sheet1!$D$181,Sheet1!$D$201,Sheet1!$D$221,Sheet1!$D$241,Sheet1!$D$261)</c:f>
              <c:strCache>
                <c:ptCount val="14"/>
                <c:pt idx="0">
                  <c:v>Nintendo (Specialized)</c:v>
                </c:pt>
                <c:pt idx="1">
                  <c:v>Weather (Generic)</c:v>
                </c:pt>
                <c:pt idx="2">
                  <c:v>Gamergate (Specialized)</c:v>
                </c:pt>
                <c:pt idx="3">
                  <c:v>Television (Generic)</c:v>
                </c:pt>
                <c:pt idx="4">
                  <c:v>Musical (Specialized)</c:v>
                </c:pt>
                <c:pt idx="5">
                  <c:v>Dogs (Generic)</c:v>
                </c:pt>
                <c:pt idx="6">
                  <c:v>Drumming (Specialized)</c:v>
                </c:pt>
                <c:pt idx="7">
                  <c:v>Traffic (Generic)</c:v>
                </c:pt>
                <c:pt idx="8">
                  <c:v>D Language (Specialized)</c:v>
                </c:pt>
                <c:pt idx="9">
                  <c:v>Local Restaurants (Generic)</c:v>
                </c:pt>
                <c:pt idx="10">
                  <c:v>World Cup 2015 (Specialized)</c:v>
                </c:pt>
                <c:pt idx="11">
                  <c:v>Cricket (Generic)</c:v>
                </c:pt>
                <c:pt idx="12">
                  <c:v>One Piece (Specialized)</c:v>
                </c:pt>
                <c:pt idx="13">
                  <c:v>Manga (Generic)</c:v>
                </c:pt>
              </c:strCache>
            </c:strRef>
          </c:cat>
          <c:val>
            <c:numRef>
              <c:f>(Sheet1!$AN$14,Sheet1!$AN$34,Sheet1!$V$54,Sheet1!$V$74,Sheet1!$AM$94,Sheet1!$AM$114,Sheet1!$AJ$134,Sheet1!$AJ$154,Sheet1!$K$174,Sheet1!$K$194,Sheet1!$O$214,Sheet1!$O$234,Sheet1!$J$254,Sheet1!$O$274)</c:f>
              <c:numCache>
                <c:formatCode>General</c:formatCode>
                <c:ptCount val="14"/>
                <c:pt idx="0">
                  <c:v>-4.9445359692476661E-2</c:v>
                </c:pt>
                <c:pt idx="1">
                  <c:v>-4.8391367095217838E-2</c:v>
                </c:pt>
                <c:pt idx="2">
                  <c:v>-7.4130105900151233E-2</c:v>
                </c:pt>
                <c:pt idx="3">
                  <c:v>-3.6948999548668711E-2</c:v>
                </c:pt>
                <c:pt idx="4">
                  <c:v>-0.17390454764582997</c:v>
                </c:pt>
                <c:pt idx="5">
                  <c:v>-9.0227890738758976E-2</c:v>
                </c:pt>
                <c:pt idx="6">
                  <c:v>-3.6849793820151966E-2</c:v>
                </c:pt>
                <c:pt idx="7">
                  <c:v>-7.1858759329106958E-2</c:v>
                </c:pt>
                <c:pt idx="8">
                  <c:v>-3.999179655455283E-2</c:v>
                </c:pt>
                <c:pt idx="9">
                  <c:v>-7.7080502962855818E-2</c:v>
                </c:pt>
                <c:pt idx="10">
                  <c:v>-7.1209753047827451E-2</c:v>
                </c:pt>
                <c:pt idx="11">
                  <c:v>-7.9356880687950021E-2</c:v>
                </c:pt>
                <c:pt idx="12">
                  <c:v>-6.7949385830225861E-2</c:v>
                </c:pt>
                <c:pt idx="13">
                  <c:v>3.5422949502395329E-2</c:v>
                </c:pt>
              </c:numCache>
            </c:numRef>
          </c:val>
        </c:ser>
        <c:axId val="91288320"/>
        <c:axId val="91289856"/>
      </c:barChart>
      <c:catAx>
        <c:axId val="91288320"/>
        <c:scaling>
          <c:orientation val="minMax"/>
        </c:scaling>
        <c:axPos val="b"/>
        <c:tickLblPos val="low"/>
        <c:crossAx val="91289856"/>
        <c:crosses val="autoZero"/>
        <c:auto val="1"/>
        <c:lblAlgn val="ctr"/>
        <c:lblOffset val="100"/>
      </c:catAx>
      <c:valAx>
        <c:axId val="912898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Percent</a:t>
                </a:r>
              </a:p>
              <a:p>
                <a:pPr>
                  <a:defRPr/>
                </a:pPr>
                <a:r>
                  <a:rPr lang="en-US"/>
                  <a:t>Change</a:t>
                </a:r>
              </a:p>
            </c:rich>
          </c:tx>
          <c:layout/>
        </c:title>
        <c:numFmt formatCode="General" sourceLinked="1"/>
        <c:tickLblPos val="nextTo"/>
        <c:crossAx val="9128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Drumming (Specialized)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Sheet1!$B$122:$AJ$122</c:f>
              <c:numCache>
                <c:formatCode>General</c:formatCode>
                <c:ptCount val="35"/>
                <c:pt idx="0">
                  <c:v>0.60017730496453903</c:v>
                </c:pt>
                <c:pt idx="1">
                  <c:v>0.58776595744680848</c:v>
                </c:pt>
                <c:pt idx="2">
                  <c:v>0.59148936170212763</c:v>
                </c:pt>
                <c:pt idx="3">
                  <c:v>0.58510638297872342</c:v>
                </c:pt>
                <c:pt idx="4">
                  <c:v>0.60691489361702122</c:v>
                </c:pt>
                <c:pt idx="5">
                  <c:v>0.56816608996539797</c:v>
                </c:pt>
                <c:pt idx="6">
                  <c:v>0.57029360967184806</c:v>
                </c:pt>
                <c:pt idx="7">
                  <c:v>0.56773049645390072</c:v>
                </c:pt>
                <c:pt idx="8">
                  <c:v>0.60782312925170068</c:v>
                </c:pt>
                <c:pt idx="9">
                  <c:v>0.58333333333333337</c:v>
                </c:pt>
                <c:pt idx="10">
                  <c:v>0.5875850340136054</c:v>
                </c:pt>
                <c:pt idx="11">
                  <c:v>0.57517006802721093</c:v>
                </c:pt>
                <c:pt idx="12">
                  <c:v>0.56897163120567373</c:v>
                </c:pt>
                <c:pt idx="13">
                  <c:v>0.60018050541516244</c:v>
                </c:pt>
                <c:pt idx="14">
                  <c:v>0.61205673758865253</c:v>
                </c:pt>
                <c:pt idx="15">
                  <c:v>0.61037414965986392</c:v>
                </c:pt>
                <c:pt idx="16">
                  <c:v>0.5411655874190564</c:v>
                </c:pt>
                <c:pt idx="17">
                  <c:v>0.55522664199814986</c:v>
                </c:pt>
                <c:pt idx="18">
                  <c:v>0.59115646258503396</c:v>
                </c:pt>
                <c:pt idx="19">
                  <c:v>0.5917783735478106</c:v>
                </c:pt>
                <c:pt idx="20">
                  <c:v>0.59871441689623506</c:v>
                </c:pt>
                <c:pt idx="21">
                  <c:v>0.59840425531914898</c:v>
                </c:pt>
                <c:pt idx="22">
                  <c:v>0.57289048473967685</c:v>
                </c:pt>
                <c:pt idx="23">
                  <c:v>0.57236227824463115</c:v>
                </c:pt>
                <c:pt idx="24">
                  <c:v>0.56643137254901965</c:v>
                </c:pt>
                <c:pt idx="25">
                  <c:v>0.5554509803921569</c:v>
                </c:pt>
                <c:pt idx="26">
                  <c:v>0.55354449472096534</c:v>
                </c:pt>
                <c:pt idx="27">
                  <c:v>0.55369532428355961</c:v>
                </c:pt>
                <c:pt idx="28">
                  <c:v>0.57420357420357415</c:v>
                </c:pt>
                <c:pt idx="29">
                  <c:v>0.57808857808857805</c:v>
                </c:pt>
                <c:pt idx="30">
                  <c:v>0.58144159072079538</c:v>
                </c:pt>
                <c:pt idx="31">
                  <c:v>0.55379591836734698</c:v>
                </c:pt>
                <c:pt idx="32">
                  <c:v>0.56677685950413226</c:v>
                </c:pt>
                <c:pt idx="33">
                  <c:v>0.58355957767722477</c:v>
                </c:pt>
                <c:pt idx="34">
                  <c:v>0.57239819004524883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Sheet1!$B$132:$AJ$132</c:f>
              <c:numCache>
                <c:formatCode>General</c:formatCode>
                <c:ptCount val="35"/>
                <c:pt idx="0">
                  <c:v>0.60516605166051662</c:v>
                </c:pt>
                <c:pt idx="1">
                  <c:v>0.5779847586790855</c:v>
                </c:pt>
                <c:pt idx="2">
                  <c:v>0.5848888888888889</c:v>
                </c:pt>
                <c:pt idx="3">
                  <c:v>0.58301225919439581</c:v>
                </c:pt>
                <c:pt idx="4">
                  <c:v>0.59597550306211722</c:v>
                </c:pt>
                <c:pt idx="5">
                  <c:v>0.56877133105802047</c:v>
                </c:pt>
                <c:pt idx="6">
                  <c:v>0.56040609137055841</c:v>
                </c:pt>
                <c:pt idx="7">
                  <c:v>0.58383658969804619</c:v>
                </c:pt>
                <c:pt idx="8">
                  <c:v>0.58104184457728436</c:v>
                </c:pt>
                <c:pt idx="9">
                  <c:v>0.57180616740088108</c:v>
                </c:pt>
                <c:pt idx="10">
                  <c:v>0.57519116397621073</c:v>
                </c:pt>
                <c:pt idx="11">
                  <c:v>0.56144781144781142</c:v>
                </c:pt>
                <c:pt idx="12">
                  <c:v>0.55979469632164247</c:v>
                </c:pt>
                <c:pt idx="13">
                  <c:v>0.57722488038277509</c:v>
                </c:pt>
                <c:pt idx="14">
                  <c:v>0.59621280432822366</c:v>
                </c:pt>
                <c:pt idx="15">
                  <c:v>0.59983333333333333</c:v>
                </c:pt>
                <c:pt idx="16">
                  <c:v>0.56980491942324007</c:v>
                </c:pt>
                <c:pt idx="17">
                  <c:v>0.56751985878199473</c:v>
                </c:pt>
                <c:pt idx="18">
                  <c:v>0.56942446043165462</c:v>
                </c:pt>
                <c:pt idx="19">
                  <c:v>0.60534022394487508</c:v>
                </c:pt>
                <c:pt idx="20">
                  <c:v>0.54502127659574473</c:v>
                </c:pt>
                <c:pt idx="21">
                  <c:v>0.572972972972973</c:v>
                </c:pt>
                <c:pt idx="22">
                  <c:v>0.56170970614425642</c:v>
                </c:pt>
                <c:pt idx="23">
                  <c:v>0.56715867158671585</c:v>
                </c:pt>
                <c:pt idx="24">
                  <c:v>0.56188271604938267</c:v>
                </c:pt>
                <c:pt idx="25">
                  <c:v>0.54818325434439175</c:v>
                </c:pt>
                <c:pt idx="26">
                  <c:v>0.58451816745655605</c:v>
                </c:pt>
                <c:pt idx="27">
                  <c:v>0.57389984825493168</c:v>
                </c:pt>
                <c:pt idx="28">
                  <c:v>0.56664249456127624</c:v>
                </c:pt>
                <c:pt idx="29">
                  <c:v>0.5738004569687738</c:v>
                </c:pt>
                <c:pt idx="30">
                  <c:v>0.59328968903436985</c:v>
                </c:pt>
                <c:pt idx="31">
                  <c:v>0.57684887459807077</c:v>
                </c:pt>
                <c:pt idx="32">
                  <c:v>0.58418907905460471</c:v>
                </c:pt>
                <c:pt idx="33">
                  <c:v>0.58914027149321269</c:v>
                </c:pt>
                <c:pt idx="34">
                  <c:v>0.58286580742987115</c:v>
                </c:pt>
              </c:numCache>
            </c:numRef>
          </c:val>
        </c:ser>
        <c:marker val="1"/>
        <c:axId val="91191552"/>
        <c:axId val="91197824"/>
      </c:lineChart>
      <c:catAx>
        <c:axId val="9119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197824"/>
        <c:crosses val="autoZero"/>
        <c:auto val="1"/>
        <c:lblAlgn val="ctr"/>
        <c:lblOffset val="100"/>
      </c:catAx>
      <c:valAx>
        <c:axId val="9119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1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Traffic (Generic)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Personalized</c:v>
                </c:pt>
              </c:strCache>
            </c:strRef>
          </c:tx>
          <c:marker>
            <c:symbol val="none"/>
          </c:marker>
          <c:val>
            <c:numRef>
              <c:f>Sheet1!$B$142:$AJ$142</c:f>
              <c:numCache>
                <c:formatCode>General</c:formatCode>
                <c:ptCount val="35"/>
                <c:pt idx="0">
                  <c:v>0.62091836734693873</c:v>
                </c:pt>
                <c:pt idx="1">
                  <c:v>0.6188775510204082</c:v>
                </c:pt>
                <c:pt idx="2">
                  <c:v>0.58971631205673758</c:v>
                </c:pt>
                <c:pt idx="3">
                  <c:v>0.6110544217687075</c:v>
                </c:pt>
                <c:pt idx="4">
                  <c:v>0.60832653061224495</c:v>
                </c:pt>
                <c:pt idx="5">
                  <c:v>0.62687074829931977</c:v>
                </c:pt>
                <c:pt idx="6">
                  <c:v>0.63316326530612244</c:v>
                </c:pt>
                <c:pt idx="7">
                  <c:v>0.6406462585034014</c:v>
                </c:pt>
                <c:pt idx="8">
                  <c:v>0.6272108843537415</c:v>
                </c:pt>
                <c:pt idx="9">
                  <c:v>0.63180272108843538</c:v>
                </c:pt>
                <c:pt idx="10">
                  <c:v>0.6171768707482993</c:v>
                </c:pt>
                <c:pt idx="11">
                  <c:v>0.61190476190476195</c:v>
                </c:pt>
                <c:pt idx="12">
                  <c:v>0.60081632653061223</c:v>
                </c:pt>
                <c:pt idx="13">
                  <c:v>0.6277551020408163</c:v>
                </c:pt>
                <c:pt idx="14">
                  <c:v>0.60460992907801414</c:v>
                </c:pt>
                <c:pt idx="15">
                  <c:v>0.61275510204081629</c:v>
                </c:pt>
                <c:pt idx="16">
                  <c:v>0.6193877551020408</c:v>
                </c:pt>
                <c:pt idx="17">
                  <c:v>0.60357142857142854</c:v>
                </c:pt>
                <c:pt idx="18">
                  <c:v>0.62772108843537411</c:v>
                </c:pt>
                <c:pt idx="19">
                  <c:v>0.61143344709897607</c:v>
                </c:pt>
                <c:pt idx="20">
                  <c:v>0.62976190476190474</c:v>
                </c:pt>
                <c:pt idx="21">
                  <c:v>0.59982698961937719</c:v>
                </c:pt>
                <c:pt idx="22">
                  <c:v>0.59747520288548239</c:v>
                </c:pt>
                <c:pt idx="23">
                  <c:v>0.61178571428571427</c:v>
                </c:pt>
                <c:pt idx="24">
                  <c:v>0.55912518853695325</c:v>
                </c:pt>
                <c:pt idx="25">
                  <c:v>0.57450980392156858</c:v>
                </c:pt>
                <c:pt idx="26">
                  <c:v>0.57541478129713419</c:v>
                </c:pt>
                <c:pt idx="27">
                  <c:v>0.59245852187028658</c:v>
                </c:pt>
                <c:pt idx="28">
                  <c:v>0.58101851851851849</c:v>
                </c:pt>
                <c:pt idx="29">
                  <c:v>0.56874506708760852</c:v>
                </c:pt>
                <c:pt idx="30">
                  <c:v>0.53526011560693643</c:v>
                </c:pt>
                <c:pt idx="31">
                  <c:v>0.57636080870917572</c:v>
                </c:pt>
                <c:pt idx="32">
                  <c:v>0.5957703927492447</c:v>
                </c:pt>
                <c:pt idx="33">
                  <c:v>0.58729411764705886</c:v>
                </c:pt>
                <c:pt idx="34">
                  <c:v>0.58258823529411763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Nonpersonalized</c:v>
                </c:pt>
              </c:strCache>
            </c:strRef>
          </c:tx>
          <c:marker>
            <c:symbol val="none"/>
          </c:marker>
          <c:val>
            <c:numRef>
              <c:f>Sheet1!$B$152:$AJ$152</c:f>
              <c:numCache>
                <c:formatCode>General</c:formatCode>
                <c:ptCount val="35"/>
                <c:pt idx="0">
                  <c:v>0.62329931972789121</c:v>
                </c:pt>
                <c:pt idx="1">
                  <c:v>0.6272108843537415</c:v>
                </c:pt>
                <c:pt idx="2">
                  <c:v>0.61445578231292519</c:v>
                </c:pt>
                <c:pt idx="3">
                  <c:v>0.62670068027210879</c:v>
                </c:pt>
                <c:pt idx="4">
                  <c:v>0.61469387755102045</c:v>
                </c:pt>
                <c:pt idx="5">
                  <c:v>0.62534013605442174</c:v>
                </c:pt>
                <c:pt idx="6">
                  <c:v>0.6384353741496599</c:v>
                </c:pt>
                <c:pt idx="7">
                  <c:v>0.64047619047619042</c:v>
                </c:pt>
                <c:pt idx="8">
                  <c:v>0.62006802721088439</c:v>
                </c:pt>
                <c:pt idx="9">
                  <c:v>0.64234693877551019</c:v>
                </c:pt>
                <c:pt idx="10">
                  <c:v>0.62006802721088439</c:v>
                </c:pt>
                <c:pt idx="11">
                  <c:v>0.61173469387755097</c:v>
                </c:pt>
                <c:pt idx="12">
                  <c:v>0.61012244897959189</c:v>
                </c:pt>
                <c:pt idx="13">
                  <c:v>0.63869387755102036</c:v>
                </c:pt>
                <c:pt idx="14">
                  <c:v>0.61046099290780143</c:v>
                </c:pt>
                <c:pt idx="15">
                  <c:v>0.62670068027210879</c:v>
                </c:pt>
                <c:pt idx="16">
                  <c:v>0.62431972789115642</c:v>
                </c:pt>
                <c:pt idx="17">
                  <c:v>0.59846938775510206</c:v>
                </c:pt>
                <c:pt idx="18">
                  <c:v>0.61020408163265305</c:v>
                </c:pt>
                <c:pt idx="19">
                  <c:v>0.60136054421768703</c:v>
                </c:pt>
                <c:pt idx="20">
                  <c:v>0.60170068027210888</c:v>
                </c:pt>
                <c:pt idx="21">
                  <c:v>0.60085034013605443</c:v>
                </c:pt>
                <c:pt idx="22">
                  <c:v>0.60280948200175588</c:v>
                </c:pt>
                <c:pt idx="23">
                  <c:v>0.59404761904761905</c:v>
                </c:pt>
                <c:pt idx="24">
                  <c:v>0.55429864253393668</c:v>
                </c:pt>
                <c:pt idx="25">
                  <c:v>0.5725490196078431</c:v>
                </c:pt>
                <c:pt idx="26">
                  <c:v>0.57058823529411762</c:v>
                </c:pt>
                <c:pt idx="27">
                  <c:v>0.59200603318250378</c:v>
                </c:pt>
                <c:pt idx="28">
                  <c:v>0.58144796380090502</c:v>
                </c:pt>
                <c:pt idx="29">
                  <c:v>0.56681749622926092</c:v>
                </c:pt>
                <c:pt idx="30">
                  <c:v>0.55460030165912522</c:v>
                </c:pt>
                <c:pt idx="31">
                  <c:v>0.56596078431372554</c:v>
                </c:pt>
                <c:pt idx="32">
                  <c:v>0.56486274509803924</c:v>
                </c:pt>
                <c:pt idx="33">
                  <c:v>0.58321568627450981</c:v>
                </c:pt>
                <c:pt idx="34">
                  <c:v>0.57850980392156859</c:v>
                </c:pt>
              </c:numCache>
            </c:numRef>
          </c:val>
        </c:ser>
        <c:marker val="1"/>
        <c:axId val="91296512"/>
        <c:axId val="91298432"/>
      </c:lineChart>
      <c:catAx>
        <c:axId val="9129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one"/>
        <c:crossAx val="91298432"/>
        <c:crosses val="autoZero"/>
        <c:auto val="1"/>
        <c:lblAlgn val="ctr"/>
        <c:lblOffset val="100"/>
      </c:catAx>
      <c:valAx>
        <c:axId val="91298432"/>
        <c:scaling>
          <c:orientation val="minMax"/>
          <c:max val="0.65000000000000147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Relevance</a:t>
                </a:r>
              </a:p>
            </c:rich>
          </c:tx>
          <c:layout/>
        </c:title>
        <c:numFmt formatCode="General" sourceLinked="1"/>
        <c:tickLblPos val="nextTo"/>
        <c:crossAx val="9129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228600</xdr:colOff>
      <xdr:row>3</xdr:row>
      <xdr:rowOff>142875</xdr:rowOff>
    </xdr:from>
    <xdr:to>
      <xdr:col>81</xdr:col>
      <xdr:colOff>114300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238125</xdr:colOff>
      <xdr:row>22</xdr:row>
      <xdr:rowOff>76200</xdr:rowOff>
    </xdr:from>
    <xdr:to>
      <xdr:col>62</xdr:col>
      <xdr:colOff>542925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133350</xdr:colOff>
      <xdr:row>22</xdr:row>
      <xdr:rowOff>76200</xdr:rowOff>
    </xdr:from>
    <xdr:to>
      <xdr:col>70</xdr:col>
      <xdr:colOff>438150</xdr:colOff>
      <xdr:row>36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266700</xdr:colOff>
      <xdr:row>37</xdr:row>
      <xdr:rowOff>171450</xdr:rowOff>
    </xdr:from>
    <xdr:to>
      <xdr:col>62</xdr:col>
      <xdr:colOff>571500</xdr:colOff>
      <xdr:row>52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123825</xdr:colOff>
      <xdr:row>38</xdr:row>
      <xdr:rowOff>28575</xdr:rowOff>
    </xdr:from>
    <xdr:to>
      <xdr:col>70</xdr:col>
      <xdr:colOff>428625</xdr:colOff>
      <xdr:row>52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295274</xdr:colOff>
      <xdr:row>4</xdr:row>
      <xdr:rowOff>114299</xdr:rowOff>
    </xdr:from>
    <xdr:to>
      <xdr:col>92</xdr:col>
      <xdr:colOff>400049</xdr:colOff>
      <xdr:row>20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95250</xdr:colOff>
      <xdr:row>21</xdr:row>
      <xdr:rowOff>142875</xdr:rowOff>
    </xdr:from>
    <xdr:to>
      <xdr:col>81</xdr:col>
      <xdr:colOff>476250</xdr:colOff>
      <xdr:row>39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304800</xdr:colOff>
      <xdr:row>68</xdr:row>
      <xdr:rowOff>76200</xdr:rowOff>
    </xdr:from>
    <xdr:to>
      <xdr:col>63</xdr:col>
      <xdr:colOff>0</xdr:colOff>
      <xdr:row>82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190500</xdr:colOff>
      <xdr:row>68</xdr:row>
      <xdr:rowOff>104775</xdr:rowOff>
    </xdr:from>
    <xdr:to>
      <xdr:col>70</xdr:col>
      <xdr:colOff>495300</xdr:colOff>
      <xdr:row>82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523874</xdr:colOff>
      <xdr:row>3</xdr:row>
      <xdr:rowOff>133350</xdr:rowOff>
    </xdr:from>
    <xdr:to>
      <xdr:col>66</xdr:col>
      <xdr:colOff>476249</xdr:colOff>
      <xdr:row>21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228600</xdr:colOff>
      <xdr:row>53</xdr:row>
      <xdr:rowOff>57150</xdr:rowOff>
    </xdr:from>
    <xdr:to>
      <xdr:col>62</xdr:col>
      <xdr:colOff>533400</xdr:colOff>
      <xdr:row>67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152400</xdr:colOff>
      <xdr:row>53</xdr:row>
      <xdr:rowOff>114300</xdr:rowOff>
    </xdr:from>
    <xdr:to>
      <xdr:col>70</xdr:col>
      <xdr:colOff>457200</xdr:colOff>
      <xdr:row>68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314325</xdr:colOff>
      <xdr:row>83</xdr:row>
      <xdr:rowOff>171450</xdr:rowOff>
    </xdr:from>
    <xdr:to>
      <xdr:col>63</xdr:col>
      <xdr:colOff>9525</xdr:colOff>
      <xdr:row>98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342900</xdr:colOff>
      <xdr:row>83</xdr:row>
      <xdr:rowOff>171450</xdr:rowOff>
    </xdr:from>
    <xdr:to>
      <xdr:col>71</xdr:col>
      <xdr:colOff>38100</xdr:colOff>
      <xdr:row>98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314325</xdr:colOff>
      <xdr:row>99</xdr:row>
      <xdr:rowOff>28575</xdr:rowOff>
    </xdr:from>
    <xdr:to>
      <xdr:col>63</xdr:col>
      <xdr:colOff>9525</xdr:colOff>
      <xdr:row>113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352425</xdr:colOff>
      <xdr:row>99</xdr:row>
      <xdr:rowOff>114300</xdr:rowOff>
    </xdr:from>
    <xdr:to>
      <xdr:col>71</xdr:col>
      <xdr:colOff>47625</xdr:colOff>
      <xdr:row>114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304800</xdr:colOff>
      <xdr:row>114</xdr:row>
      <xdr:rowOff>142875</xdr:rowOff>
    </xdr:from>
    <xdr:to>
      <xdr:col>63</xdr:col>
      <xdr:colOff>0</xdr:colOff>
      <xdr:row>129</xdr:row>
      <xdr:rowOff>28575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304799</xdr:colOff>
      <xdr:row>40</xdr:row>
      <xdr:rowOff>76199</xdr:rowOff>
    </xdr:from>
    <xdr:to>
      <xdr:col>82</xdr:col>
      <xdr:colOff>66674</xdr:colOff>
      <xdr:row>61</xdr:row>
      <xdr:rowOff>123824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600075</xdr:colOff>
      <xdr:row>115</xdr:row>
      <xdr:rowOff>76200</xdr:rowOff>
    </xdr:from>
    <xdr:to>
      <xdr:col>71</xdr:col>
      <xdr:colOff>295275</xdr:colOff>
      <xdr:row>129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74"/>
  <sheetViews>
    <sheetView tabSelected="1" topLeftCell="AR1" workbookViewId="0">
      <selection activeCell="AZ229" sqref="AZ229"/>
    </sheetView>
  </sheetViews>
  <sheetFormatPr defaultRowHeight="15"/>
  <sheetData>
    <row r="1" spans="1:54">
      <c r="A1" t="s">
        <v>0</v>
      </c>
      <c r="D1" t="s">
        <v>20</v>
      </c>
      <c r="AP1" t="s">
        <v>19</v>
      </c>
      <c r="AQ1" t="s">
        <v>50</v>
      </c>
    </row>
    <row r="2" spans="1:54">
      <c r="A2" t="s">
        <v>1</v>
      </c>
      <c r="B2">
        <v>0.6816067653276956</v>
      </c>
      <c r="C2">
        <v>0.70359408033826643</v>
      </c>
      <c r="D2">
        <v>0.70465116279069773</v>
      </c>
      <c r="E2">
        <v>0.69131313131313132</v>
      </c>
      <c r="F2">
        <v>0.69238900634249467</v>
      </c>
      <c r="G2">
        <v>0.7069767441860465</v>
      </c>
      <c r="H2">
        <v>0.70190274841437628</v>
      </c>
      <c r="I2">
        <v>0.69408033826638482</v>
      </c>
      <c r="J2">
        <v>0.68562367864693441</v>
      </c>
      <c r="K2">
        <v>0.67949260042283299</v>
      </c>
      <c r="L2">
        <v>0.67864693446088797</v>
      </c>
      <c r="M2">
        <v>0.66155507559395244</v>
      </c>
      <c r="N2">
        <v>0.67167019027484143</v>
      </c>
      <c r="O2">
        <v>0.69667738478027863</v>
      </c>
      <c r="P2">
        <v>0.68207343412527</v>
      </c>
      <c r="Q2">
        <v>0.68942917547568705</v>
      </c>
      <c r="R2">
        <v>0.73172588832487306</v>
      </c>
      <c r="S2">
        <v>0.66519823788546251</v>
      </c>
      <c r="T2">
        <v>0.68414376321353065</v>
      </c>
      <c r="U2">
        <v>0.66067653276955607</v>
      </c>
      <c r="V2">
        <v>0.63457446808510642</v>
      </c>
      <c r="W2">
        <v>0.61425992779783389</v>
      </c>
      <c r="X2">
        <v>0.64148936170212767</v>
      </c>
      <c r="Y2">
        <v>0.68953900709219862</v>
      </c>
      <c r="Z2">
        <v>0.6859205776173285</v>
      </c>
      <c r="AA2">
        <v>0.60707070707070709</v>
      </c>
      <c r="AB2">
        <v>0.674822695035461</v>
      </c>
      <c r="AC2">
        <v>0.63663274745605924</v>
      </c>
      <c r="AD2">
        <v>0.62700156985871269</v>
      </c>
      <c r="AE2">
        <v>0.65333333333333332</v>
      </c>
      <c r="AF2">
        <v>0.66567460317460314</v>
      </c>
      <c r="AG2">
        <v>0.60999074930619801</v>
      </c>
      <c r="AH2">
        <v>0.58316373728029602</v>
      </c>
      <c r="AI2">
        <v>0.58870370370370373</v>
      </c>
      <c r="AJ2">
        <v>0.58834412580943574</v>
      </c>
      <c r="AK2">
        <v>0.59443929564411491</v>
      </c>
      <c r="AL2">
        <v>0.59444958371877887</v>
      </c>
      <c r="AM2">
        <v>0.61942645698427379</v>
      </c>
      <c r="AN2">
        <v>0.64810543657331132</v>
      </c>
      <c r="AO2" t="s">
        <v>48</v>
      </c>
      <c r="AP2">
        <f>MEDIAN(B2:AN2)</f>
        <v>0.67167019027484143</v>
      </c>
      <c r="AQ2">
        <f>(AP2-AP12)/AP12</f>
        <v>-1.48837209302325E-2</v>
      </c>
      <c r="AR2" t="s">
        <v>98</v>
      </c>
      <c r="AV2" t="s">
        <v>99</v>
      </c>
      <c r="AZ2" t="s">
        <v>100</v>
      </c>
    </row>
    <row r="3" spans="1:54">
      <c r="C3">
        <v>3.2258064516129038E-2</v>
      </c>
      <c r="D3">
        <v>1.5024038461538632E-3</v>
      </c>
      <c r="E3">
        <v>-1.8928559522618987E-2</v>
      </c>
      <c r="F3">
        <v>1.5562774387342423E-3</v>
      </c>
      <c r="G3">
        <v>2.1068702290076385E-2</v>
      </c>
      <c r="H3">
        <v>-7.1770334928230161E-3</v>
      </c>
      <c r="I3">
        <v>-1.1144578313252886E-2</v>
      </c>
      <c r="J3">
        <v>-1.2183978068839613E-2</v>
      </c>
      <c r="K3">
        <v>-8.9423373419672218E-3</v>
      </c>
      <c r="L3">
        <v>-1.244555071561898E-3</v>
      </c>
      <c r="M3">
        <v>-2.5185200137260152E-2</v>
      </c>
      <c r="N3">
        <v>1.5289905639084569E-2</v>
      </c>
      <c r="O3">
        <v>3.7231359776744716E-2</v>
      </c>
      <c r="P3">
        <v>-2.0962286094035474E-2</v>
      </c>
      <c r="Q3">
        <v>1.0784383297159901E-2</v>
      </c>
      <c r="R3">
        <v>6.1350337864658037E-2</v>
      </c>
      <c r="S3">
        <v>-9.0918814683065424E-2</v>
      </c>
      <c r="T3">
        <v>2.8481021519678608E-2</v>
      </c>
      <c r="U3">
        <v>-3.4301606922126013E-2</v>
      </c>
      <c r="V3">
        <v>-3.9508085106382977E-2</v>
      </c>
      <c r="W3">
        <v>-3.2012854769549334E-2</v>
      </c>
      <c r="X3">
        <v>4.432884626205922E-2</v>
      </c>
      <c r="Y3">
        <v>7.4903261470425697E-2</v>
      </c>
      <c r="Z3">
        <v>-5.2476066439360982E-3</v>
      </c>
      <c r="AA3">
        <v>-0.11495481127060068</v>
      </c>
      <c r="AB3">
        <v>0.11160477218819694</v>
      </c>
      <c r="AC3">
        <v>-5.6592565514405113E-2</v>
      </c>
      <c r="AD3">
        <v>-1.5128310059185733E-2</v>
      </c>
      <c r="AE3">
        <v>4.1996327825070956E-2</v>
      </c>
      <c r="AF3">
        <v>1.888969873663748E-2</v>
      </c>
      <c r="AG3">
        <v>-8.3650260356709943E-2</v>
      </c>
      <c r="AH3">
        <v>-4.3979375189566343E-2</v>
      </c>
      <c r="AI3">
        <v>9.4998472457229199E-3</v>
      </c>
      <c r="AJ3">
        <v>-6.1079604562666275E-4</v>
      </c>
      <c r="AK3">
        <v>1.035987199888079E-2</v>
      </c>
      <c r="AL3">
        <v>1.7307191397599008E-5</v>
      </c>
      <c r="AM3">
        <v>4.2016806722689079E-2</v>
      </c>
      <c r="AN3">
        <v>4.629924870930343E-2</v>
      </c>
      <c r="AP3">
        <f>MEDIAN(C3:AN3)</f>
        <v>-2.9674442711453188E-4</v>
      </c>
      <c r="AR3" t="s">
        <v>74</v>
      </c>
      <c r="AV3" t="s">
        <v>74</v>
      </c>
      <c r="AZ3" t="s">
        <v>91</v>
      </c>
    </row>
    <row r="4" spans="1:54" ht="15.75" thickBot="1">
      <c r="AN4">
        <v>-4.9150522645234992E-2</v>
      </c>
    </row>
    <row r="5" spans="1:54">
      <c r="B5" t="s">
        <v>55</v>
      </c>
      <c r="S5" t="s">
        <v>2</v>
      </c>
      <c r="T5" t="s">
        <v>2</v>
      </c>
      <c r="Y5" t="s">
        <v>2</v>
      </c>
      <c r="Z5" t="s">
        <v>2</v>
      </c>
      <c r="AF5" t="s">
        <v>2</v>
      </c>
      <c r="AG5" t="s">
        <v>2</v>
      </c>
      <c r="AK5" t="s">
        <v>2</v>
      </c>
      <c r="AL5" t="s">
        <v>2</v>
      </c>
      <c r="AM5" t="s">
        <v>2</v>
      </c>
      <c r="AN5" t="s">
        <v>2</v>
      </c>
      <c r="AR5" s="3"/>
      <c r="AS5" s="3" t="s">
        <v>61</v>
      </c>
      <c r="AT5" s="3" t="s">
        <v>62</v>
      </c>
      <c r="AV5" s="3"/>
      <c r="AW5" s="3" t="s">
        <v>61</v>
      </c>
      <c r="AX5" s="3" t="s">
        <v>62</v>
      </c>
      <c r="AZ5" s="3"/>
      <c r="BA5" s="3" t="s">
        <v>61</v>
      </c>
      <c r="BB5" s="3" t="s">
        <v>62</v>
      </c>
    </row>
    <row r="6" spans="1:54">
      <c r="B6" t="s">
        <v>51</v>
      </c>
      <c r="E6" t="s">
        <v>56</v>
      </c>
      <c r="I6" t="s">
        <v>60</v>
      </c>
      <c r="AO6" t="s">
        <v>28</v>
      </c>
      <c r="AP6">
        <f>MEDIAN(B2:R2,U2:X2,AA2:AE2,AH2:AJ2)</f>
        <v>0.67864693446088797</v>
      </c>
      <c r="AR6" s="1" t="s">
        <v>63</v>
      </c>
      <c r="AS6" s="1">
        <v>0.65949664000504571</v>
      </c>
      <c r="AT6" s="1">
        <v>0.65945384485696801</v>
      </c>
      <c r="AV6" s="1" t="s">
        <v>63</v>
      </c>
      <c r="AW6" s="1">
        <v>-3.4829394907131867E-4</v>
      </c>
      <c r="AX6" s="1">
        <v>-3.6243002144028614E-4</v>
      </c>
      <c r="AZ6" s="1" t="s">
        <v>63</v>
      </c>
      <c r="BA6" s="1">
        <v>0.66425797410299936</v>
      </c>
      <c r="BB6" s="1">
        <v>0.64568877112098</v>
      </c>
    </row>
    <row r="7" spans="1:54">
      <c r="B7" t="s">
        <v>52</v>
      </c>
      <c r="E7" t="s">
        <v>57</v>
      </c>
      <c r="K7">
        <v>0.6816067653276956</v>
      </c>
      <c r="L7">
        <v>0.70359408033826643</v>
      </c>
      <c r="M7">
        <v>0.70465116279069773</v>
      </c>
      <c r="N7">
        <v>0.69131313131313132</v>
      </c>
      <c r="O7">
        <v>0.69238900634249467</v>
      </c>
      <c r="P7">
        <v>0.7069767441860465</v>
      </c>
      <c r="Q7">
        <v>0.70190274841437628</v>
      </c>
      <c r="R7">
        <v>0.69408033826638482</v>
      </c>
      <c r="S7">
        <v>0.68562367864693441</v>
      </c>
      <c r="T7">
        <v>0.67949260042283299</v>
      </c>
      <c r="U7">
        <v>0.67864693446088797</v>
      </c>
      <c r="V7">
        <v>0.66155507559395244</v>
      </c>
      <c r="W7">
        <v>0.67167019027484143</v>
      </c>
      <c r="X7">
        <v>0.69667738478027863</v>
      </c>
      <c r="Y7">
        <v>0.68207343412527</v>
      </c>
      <c r="Z7">
        <v>0.68942917547568705</v>
      </c>
      <c r="AA7">
        <v>0.73172588832487306</v>
      </c>
      <c r="AB7">
        <v>0.66067653276955607</v>
      </c>
      <c r="AC7">
        <v>0.63457446808510642</v>
      </c>
      <c r="AD7">
        <v>0.61425992779783389</v>
      </c>
      <c r="AE7">
        <v>0.64148936170212767</v>
      </c>
      <c r="AF7">
        <v>0.60707070707070709</v>
      </c>
      <c r="AG7">
        <v>0.674822695035461</v>
      </c>
      <c r="AH7">
        <v>0.63663274745605924</v>
      </c>
      <c r="AI7">
        <v>0.62700156985871269</v>
      </c>
      <c r="AJ7">
        <v>0.65333333333333332</v>
      </c>
      <c r="AK7">
        <v>0.58316373728029602</v>
      </c>
      <c r="AL7">
        <v>0.58870370370370373</v>
      </c>
      <c r="AM7">
        <v>0.58834412580943574</v>
      </c>
      <c r="AO7" t="s">
        <v>29</v>
      </c>
      <c r="AP7">
        <f>MEDIAN(S2:T2,Y2:Z2,AF2:AG2,AK2:AN2)</f>
        <v>0.65665183722938691</v>
      </c>
      <c r="AR7" s="1" t="s">
        <v>64</v>
      </c>
      <c r="AS7" s="1">
        <v>1.5748663904647038E-3</v>
      </c>
      <c r="AT7" s="1">
        <v>1.9382263371807123E-3</v>
      </c>
      <c r="AV7" s="1" t="s">
        <v>64</v>
      </c>
      <c r="AW7" s="1">
        <v>1.9871891210273261E-3</v>
      </c>
      <c r="AX7" s="1">
        <v>1.9810676270232666E-3</v>
      </c>
      <c r="AZ7" s="1" t="s">
        <v>64</v>
      </c>
      <c r="BA7" s="1">
        <v>1.5806703484194504E-3</v>
      </c>
      <c r="BB7" s="1">
        <v>1.4469046534827019E-3</v>
      </c>
    </row>
    <row r="8" spans="1:54">
      <c r="B8" t="s">
        <v>53</v>
      </c>
      <c r="E8" t="s">
        <v>58</v>
      </c>
      <c r="K8">
        <v>0.66519823788546251</v>
      </c>
      <c r="L8">
        <v>0.68414376321353065</v>
      </c>
      <c r="M8">
        <v>0.68953900709219862</v>
      </c>
      <c r="N8">
        <v>0.6859205776173285</v>
      </c>
      <c r="O8">
        <v>0.66567460317460314</v>
      </c>
      <c r="P8">
        <v>0.60999074930619801</v>
      </c>
      <c r="Q8">
        <v>0.59443929564411491</v>
      </c>
      <c r="R8">
        <v>0.59444958371877887</v>
      </c>
      <c r="S8">
        <v>0.61942645698427379</v>
      </c>
      <c r="T8">
        <v>0.64810543657331132</v>
      </c>
      <c r="AR8" s="1" t="s">
        <v>65</v>
      </c>
      <c r="AS8" s="1">
        <v>39</v>
      </c>
      <c r="AT8" s="1">
        <v>39</v>
      </c>
      <c r="AV8" s="1" t="s">
        <v>65</v>
      </c>
      <c r="AW8" s="1">
        <v>38</v>
      </c>
      <c r="AX8" s="1">
        <v>38</v>
      </c>
      <c r="AZ8" s="1" t="s">
        <v>65</v>
      </c>
      <c r="BA8" s="1">
        <v>29</v>
      </c>
      <c r="BB8" s="1">
        <v>10</v>
      </c>
    </row>
    <row r="9" spans="1:54">
      <c r="B9" t="s">
        <v>54</v>
      </c>
      <c r="E9" t="s">
        <v>59</v>
      </c>
      <c r="AR9" s="1" t="s">
        <v>66</v>
      </c>
      <c r="AS9" s="1">
        <v>0.96076157052423872</v>
      </c>
      <c r="AT9" s="1"/>
      <c r="AV9" s="1" t="s">
        <v>66</v>
      </c>
      <c r="AW9" s="1">
        <v>0.8407569104887046</v>
      </c>
      <c r="AX9" s="1"/>
      <c r="AZ9" s="1" t="s">
        <v>67</v>
      </c>
      <c r="BA9" s="1">
        <v>0</v>
      </c>
      <c r="BB9" s="1"/>
    </row>
    <row r="10" spans="1:54">
      <c r="AR10" s="1" t="s">
        <v>67</v>
      </c>
      <c r="AS10" s="1">
        <v>0</v>
      </c>
      <c r="AT10" s="1"/>
      <c r="AV10" s="1" t="s">
        <v>67</v>
      </c>
      <c r="AW10" s="1">
        <v>0</v>
      </c>
      <c r="AX10" s="1"/>
      <c r="AZ10" s="1" t="s">
        <v>68</v>
      </c>
      <c r="BA10" s="1">
        <v>16</v>
      </c>
      <c r="BB10" s="1"/>
    </row>
    <row r="11" spans="1:54">
      <c r="A11" t="s">
        <v>3</v>
      </c>
      <c r="AR11" s="1" t="s">
        <v>68</v>
      </c>
      <c r="AS11" s="1">
        <v>38</v>
      </c>
      <c r="AT11" s="1"/>
      <c r="AV11" s="1" t="s">
        <v>68</v>
      </c>
      <c r="AW11" s="1">
        <v>37</v>
      </c>
      <c r="AX11" s="1"/>
      <c r="AZ11" s="1" t="s">
        <v>69</v>
      </c>
      <c r="BA11" s="1">
        <v>1.3156870102661586</v>
      </c>
      <c r="BB11" s="1"/>
    </row>
    <row r="12" spans="1:54">
      <c r="A12" t="s">
        <v>4</v>
      </c>
      <c r="B12">
        <v>0.68181818181818177</v>
      </c>
      <c r="C12">
        <v>0.69133192389006337</v>
      </c>
      <c r="D12">
        <v>0.71035940803382669</v>
      </c>
      <c r="E12">
        <v>0.70101010101010097</v>
      </c>
      <c r="F12">
        <v>0.6890063424947146</v>
      </c>
      <c r="G12">
        <v>0.69894291754756877</v>
      </c>
      <c r="H12">
        <v>0.70211416490486256</v>
      </c>
      <c r="I12">
        <v>0.69577167019027486</v>
      </c>
      <c r="J12">
        <v>0.68562367864693441</v>
      </c>
      <c r="K12">
        <v>0.70021141649048624</v>
      </c>
      <c r="L12">
        <v>0.68456659619450322</v>
      </c>
      <c r="M12">
        <v>0.64947145877378432</v>
      </c>
      <c r="N12">
        <v>0.68541226215644824</v>
      </c>
      <c r="O12">
        <v>0.7080338266384778</v>
      </c>
      <c r="P12">
        <v>0.68372093023255809</v>
      </c>
      <c r="Q12">
        <v>0.6900634249471459</v>
      </c>
      <c r="R12">
        <v>0.73172588832487306</v>
      </c>
      <c r="S12">
        <v>0.71141439205955337</v>
      </c>
      <c r="T12">
        <v>0.68414376321353065</v>
      </c>
      <c r="U12">
        <v>0.66469344608879488</v>
      </c>
      <c r="V12">
        <v>0.63457446808510642</v>
      </c>
      <c r="W12">
        <v>0.61932624113475176</v>
      </c>
      <c r="X12">
        <v>0.64060283687943265</v>
      </c>
      <c r="Y12">
        <v>0.68989361702127661</v>
      </c>
      <c r="Z12">
        <v>0.69095744680851068</v>
      </c>
      <c r="AA12">
        <v>0.6072727272727273</v>
      </c>
      <c r="AB12">
        <v>0.67216312056737593</v>
      </c>
      <c r="AC12">
        <v>0.62127659574468086</v>
      </c>
      <c r="AD12">
        <v>0.63249607535321817</v>
      </c>
      <c r="AE12">
        <v>0.64549019607843139</v>
      </c>
      <c r="AF12">
        <v>0.63435294117647056</v>
      </c>
      <c r="AG12">
        <v>0.60111008325624427</v>
      </c>
      <c r="AH12">
        <v>0.5842738205365402</v>
      </c>
      <c r="AI12">
        <v>0.59037037037037032</v>
      </c>
      <c r="AJ12">
        <v>0.55781683626271972</v>
      </c>
      <c r="AK12">
        <v>0.584244670991659</v>
      </c>
      <c r="AL12">
        <v>0.59514018691588788</v>
      </c>
      <c r="AM12">
        <v>0.61979648473635518</v>
      </c>
      <c r="AN12">
        <v>0.64810543657331132</v>
      </c>
      <c r="AO12" t="s">
        <v>49</v>
      </c>
      <c r="AP12">
        <f>MEDIAN(B12:AN12)</f>
        <v>0.68181818181818177</v>
      </c>
      <c r="AR12" s="1" t="s">
        <v>69</v>
      </c>
      <c r="AS12" s="1">
        <v>2.140095953059994E-2</v>
      </c>
      <c r="AT12" s="1"/>
      <c r="AV12" s="1" t="s">
        <v>69</v>
      </c>
      <c r="AW12" s="1">
        <v>3.466482522684586E-3</v>
      </c>
      <c r="AX12" s="1"/>
      <c r="AZ12" s="1" t="s">
        <v>70</v>
      </c>
      <c r="BA12" s="1">
        <v>0.10341030926817973</v>
      </c>
      <c r="BB12" s="1"/>
    </row>
    <row r="13" spans="1:54">
      <c r="C13">
        <v>1.395348837209302E-2</v>
      </c>
      <c r="D13">
        <v>2.7522935779816668E-2</v>
      </c>
      <c r="E13">
        <v>-1.3161375661375785E-2</v>
      </c>
      <c r="F13">
        <v>-1.7123517190536761E-2</v>
      </c>
      <c r="G13">
        <v>1.4421601718318569E-2</v>
      </c>
      <c r="H13">
        <v>4.5372050816695833E-3</v>
      </c>
      <c r="I13">
        <v>-9.0334236675699529E-3</v>
      </c>
      <c r="J13">
        <v>-1.4585232452142306E-2</v>
      </c>
      <c r="K13">
        <v>2.1276595744680899E-2</v>
      </c>
      <c r="L13">
        <v>-2.2342995169082031E-2</v>
      </c>
      <c r="M13">
        <v>-5.1266213712168128E-2</v>
      </c>
      <c r="N13">
        <v>5.5338541666666782E-2</v>
      </c>
      <c r="O13">
        <v>3.3004318322023392E-2</v>
      </c>
      <c r="P13">
        <v>-3.4338608539862724E-2</v>
      </c>
      <c r="Q13">
        <v>9.2764378478665255E-3</v>
      </c>
      <c r="R13">
        <v>6.0374832039414669E-2</v>
      </c>
      <c r="S13">
        <v>-2.7758340369531599E-2</v>
      </c>
      <c r="T13">
        <v>-3.8332973229672669E-2</v>
      </c>
      <c r="U13">
        <v>-2.8430160692212672E-2</v>
      </c>
      <c r="V13">
        <v>-4.531258459206311E-2</v>
      </c>
      <c r="W13">
        <v>-2.4029058396200134E-2</v>
      </c>
      <c r="X13">
        <v>3.4354423131978291E-2</v>
      </c>
      <c r="Y13">
        <v>7.6944367561583155E-2</v>
      </c>
      <c r="Z13">
        <v>1.5420200462606438E-3</v>
      </c>
      <c r="AA13">
        <v>-0.12111414374693821</v>
      </c>
      <c r="AB13">
        <v>0.10685543806005013</v>
      </c>
      <c r="AC13">
        <v>-7.5705618570298117E-2</v>
      </c>
      <c r="AD13">
        <v>1.805875142470046E-2</v>
      </c>
      <c r="AE13">
        <v>2.054419186388886E-2</v>
      </c>
      <c r="AF13">
        <v>-1.7253948967193258E-2</v>
      </c>
      <c r="AG13">
        <v>-5.2404356884629737E-2</v>
      </c>
      <c r="AH13">
        <v>-2.8008618036319009E-2</v>
      </c>
      <c r="AI13">
        <v>1.0434405272910644E-2</v>
      </c>
      <c r="AJ13">
        <v>-5.514086705812838E-2</v>
      </c>
      <c r="AK13">
        <v>4.7377262590353832E-2</v>
      </c>
      <c r="AL13">
        <v>1.864889226244125E-2</v>
      </c>
      <c r="AM13">
        <v>4.1429394893059059E-2</v>
      </c>
      <c r="AN13">
        <v>4.5674592441417299E-2</v>
      </c>
      <c r="AP13">
        <f>MEDIAN(C13:AN13)</f>
        <v>3.0396125639651139E-3</v>
      </c>
      <c r="AR13" s="1" t="s">
        <v>70</v>
      </c>
      <c r="AS13" s="1">
        <v>0.49151889542824512</v>
      </c>
      <c r="AT13" s="1"/>
      <c r="AV13" s="1" t="s">
        <v>70</v>
      </c>
      <c r="AW13" s="1">
        <v>0.49862638785442304</v>
      </c>
      <c r="AX13" s="1"/>
      <c r="AZ13" s="1" t="s">
        <v>71</v>
      </c>
      <c r="BA13" s="1">
        <v>1.7458836689428874</v>
      </c>
      <c r="BB13" s="1"/>
    </row>
    <row r="14" spans="1:54">
      <c r="AN14">
        <v>-4.9445359692476661E-2</v>
      </c>
      <c r="AR14" s="1" t="s">
        <v>71</v>
      </c>
      <c r="AS14" s="1">
        <v>1.6859544606360437</v>
      </c>
      <c r="AT14" s="1"/>
      <c r="AV14" s="1" t="s">
        <v>71</v>
      </c>
      <c r="AW14" s="1">
        <v>1.6870935969261573</v>
      </c>
      <c r="AX14" s="1"/>
      <c r="AZ14" s="1" t="s">
        <v>72</v>
      </c>
      <c r="BA14" s="1">
        <v>0.20682061853635947</v>
      </c>
      <c r="BB14" s="1"/>
    </row>
    <row r="15" spans="1:54" ht="15.75" thickBot="1">
      <c r="S15" t="s">
        <v>2</v>
      </c>
      <c r="T15" t="s">
        <v>2</v>
      </c>
      <c r="Y15" t="s">
        <v>2</v>
      </c>
      <c r="Z15" t="s">
        <v>2</v>
      </c>
      <c r="AF15" t="s">
        <v>2</v>
      </c>
      <c r="AG15" t="s">
        <v>2</v>
      </c>
      <c r="AK15" t="s">
        <v>2</v>
      </c>
      <c r="AL15" t="s">
        <v>2</v>
      </c>
      <c r="AM15" t="s">
        <v>2</v>
      </c>
      <c r="AN15" t="s">
        <v>2</v>
      </c>
      <c r="AR15" s="1" t="s">
        <v>72</v>
      </c>
      <c r="AS15" s="1">
        <v>0.98303779085649023</v>
      </c>
      <c r="AT15" s="1"/>
      <c r="AV15" s="1" t="s">
        <v>72</v>
      </c>
      <c r="AW15" s="1">
        <v>0.99725277570884607</v>
      </c>
      <c r="AX15" s="1"/>
      <c r="AZ15" s="2" t="s">
        <v>73</v>
      </c>
      <c r="BA15" s="2">
        <v>2.119905285162579</v>
      </c>
      <c r="BB15" s="2"/>
    </row>
    <row r="16" spans="1:54" ht="15.75" thickBot="1">
      <c r="AP16">
        <f>MEDIAN(B12:R12,U12:X12,AA12:AE12,AH12:AJ12)</f>
        <v>0.68372093023255809</v>
      </c>
      <c r="AR16" s="2" t="s">
        <v>73</v>
      </c>
      <c r="AS16" s="2">
        <v>2.0243941467155704</v>
      </c>
      <c r="AT16" s="2"/>
      <c r="AV16" s="2" t="s">
        <v>73</v>
      </c>
      <c r="AW16" s="2">
        <v>2.0261924473658048</v>
      </c>
      <c r="AX16" s="2"/>
    </row>
    <row r="17" spans="1:54">
      <c r="K17">
        <v>0.68181818181818177</v>
      </c>
      <c r="L17">
        <v>0.69133192389006337</v>
      </c>
      <c r="M17">
        <v>0.71035940803382669</v>
      </c>
      <c r="N17">
        <v>0.70101010101010097</v>
      </c>
      <c r="O17">
        <v>0.6890063424947146</v>
      </c>
      <c r="P17">
        <v>0.69894291754756877</v>
      </c>
      <c r="Q17">
        <v>0.70211416490486256</v>
      </c>
      <c r="R17">
        <v>0.69577167019027486</v>
      </c>
      <c r="S17">
        <v>0.68562367864693441</v>
      </c>
      <c r="T17">
        <v>0.70021141649048624</v>
      </c>
      <c r="U17">
        <v>0.68456659619450322</v>
      </c>
      <c r="V17">
        <v>0.64947145877378432</v>
      </c>
      <c r="W17">
        <v>0.68541226215644824</v>
      </c>
      <c r="X17">
        <v>0.7080338266384778</v>
      </c>
      <c r="Y17">
        <v>0.68372093023255809</v>
      </c>
      <c r="Z17">
        <v>0.6900634249471459</v>
      </c>
      <c r="AA17">
        <v>0.73172588832487306</v>
      </c>
      <c r="AB17">
        <v>0.66469344608879488</v>
      </c>
      <c r="AC17">
        <v>0.63457446808510642</v>
      </c>
      <c r="AD17">
        <v>0.61932624113475176</v>
      </c>
      <c r="AE17">
        <v>0.64060283687943265</v>
      </c>
      <c r="AF17">
        <v>0.6072727272727273</v>
      </c>
      <c r="AG17">
        <v>0.67216312056737593</v>
      </c>
      <c r="AH17">
        <v>0.62127659574468086</v>
      </c>
      <c r="AI17">
        <v>0.63249607535321817</v>
      </c>
      <c r="AJ17">
        <v>0.64549019607843139</v>
      </c>
      <c r="AK17">
        <v>0.63435294117647056</v>
      </c>
      <c r="AL17">
        <v>0.5842738205365402</v>
      </c>
      <c r="AM17">
        <v>0.59037037037037032</v>
      </c>
      <c r="AN17">
        <v>0.55781683626271972</v>
      </c>
      <c r="AP17">
        <f>MEDIAN(S12:T12,Y12:Z12,AF12:AG12,AK12:AN12)</f>
        <v>0.64122918887489089</v>
      </c>
    </row>
    <row r="18" spans="1:54">
      <c r="K18">
        <v>0.71141439205955337</v>
      </c>
      <c r="L18">
        <v>0.68414376321353065</v>
      </c>
      <c r="M18">
        <v>0.68989361702127661</v>
      </c>
      <c r="N18">
        <v>0.69095744680851068</v>
      </c>
      <c r="O18">
        <v>0.63435294117647056</v>
      </c>
      <c r="P18">
        <v>0.60111008325624427</v>
      </c>
      <c r="Q18">
        <v>0.584244670991659</v>
      </c>
      <c r="R18">
        <v>0.59514018691588788</v>
      </c>
      <c r="S18">
        <v>0.61979648473635518</v>
      </c>
      <c r="T18">
        <v>0.64810543657331132</v>
      </c>
      <c r="AR18" t="s">
        <v>75</v>
      </c>
      <c r="AV18" t="s">
        <v>75</v>
      </c>
      <c r="AZ18" t="s">
        <v>92</v>
      </c>
    </row>
    <row r="19" spans="1:54" ht="15.75" thickBot="1"/>
    <row r="20" spans="1:54">
      <c r="AR20" s="3"/>
      <c r="AS20" s="3" t="s">
        <v>61</v>
      </c>
      <c r="AT20" s="3" t="s">
        <v>62</v>
      </c>
      <c r="AV20" s="3"/>
      <c r="AW20" s="3" t="s">
        <v>61</v>
      </c>
      <c r="AX20" s="3" t="s">
        <v>62</v>
      </c>
      <c r="AZ20" s="3"/>
      <c r="BA20" s="3" t="s">
        <v>61</v>
      </c>
      <c r="BB20" s="3" t="s">
        <v>62</v>
      </c>
    </row>
    <row r="21" spans="1:54">
      <c r="A21" t="s">
        <v>5</v>
      </c>
      <c r="D21" t="s">
        <v>21</v>
      </c>
      <c r="AR21" s="1" t="s">
        <v>63</v>
      </c>
      <c r="AS21" s="1">
        <v>0.63733663679487174</v>
      </c>
      <c r="AT21" s="1">
        <v>0.63400121417572353</v>
      </c>
      <c r="AV21" s="1" t="s">
        <v>63</v>
      </c>
      <c r="AW21" s="1">
        <v>-8.6080599999999955E-4</v>
      </c>
      <c r="AX21" s="1">
        <v>-5.64925928507989E-4</v>
      </c>
      <c r="AZ21" s="1" t="s">
        <v>63</v>
      </c>
      <c r="BA21" s="1">
        <v>0.66676127695112763</v>
      </c>
      <c r="BB21" s="1">
        <v>0.64591590227527984</v>
      </c>
    </row>
    <row r="22" spans="1:54">
      <c r="A22" t="s">
        <v>1</v>
      </c>
      <c r="B22">
        <v>0.62724637699999997</v>
      </c>
      <c r="C22">
        <v>0.635169082</v>
      </c>
      <c r="D22">
        <v>0.65217391300000005</v>
      </c>
      <c r="E22">
        <v>0.63169082099999996</v>
      </c>
      <c r="F22">
        <v>0.63939393899999997</v>
      </c>
      <c r="G22">
        <v>0.65642512099999994</v>
      </c>
      <c r="H22">
        <v>0.64115942000000004</v>
      </c>
      <c r="I22">
        <v>0.64676328500000002</v>
      </c>
      <c r="J22">
        <v>0.65893719799999995</v>
      </c>
      <c r="K22">
        <v>0.65275362299999995</v>
      </c>
      <c r="L22">
        <v>0.66318840599999995</v>
      </c>
      <c r="M22">
        <v>0.65352657000000003</v>
      </c>
      <c r="N22">
        <v>0.65140096599999997</v>
      </c>
      <c r="O22">
        <v>0.64309178700000003</v>
      </c>
      <c r="P22">
        <v>0.65214007799999996</v>
      </c>
      <c r="Q22">
        <v>0.64966183600000005</v>
      </c>
      <c r="R22">
        <v>0.66454106300000004</v>
      </c>
      <c r="S22">
        <v>0.66222222200000003</v>
      </c>
      <c r="T22">
        <v>0.66396135300000003</v>
      </c>
      <c r="U22">
        <v>0.66876847299999997</v>
      </c>
      <c r="V22">
        <v>0.64927536200000002</v>
      </c>
      <c r="W22">
        <v>0.63219241400000004</v>
      </c>
      <c r="X22">
        <v>0.62924731199999995</v>
      </c>
      <c r="Y22">
        <v>0.617777778</v>
      </c>
      <c r="Z22">
        <v>0.61739130399999997</v>
      </c>
      <c r="AA22">
        <v>0.60404040400000003</v>
      </c>
      <c r="AB22">
        <v>0.60363636399999998</v>
      </c>
      <c r="AC22">
        <v>0.63718778899999995</v>
      </c>
      <c r="AD22">
        <v>0.624689312</v>
      </c>
      <c r="AE22">
        <v>0.61442224199999995</v>
      </c>
      <c r="AF22">
        <v>0.64083405699999996</v>
      </c>
      <c r="AG22">
        <v>0.64504347799999995</v>
      </c>
      <c r="AH22">
        <v>0.629783694</v>
      </c>
      <c r="AI22">
        <v>0.61909722199999995</v>
      </c>
      <c r="AJ22">
        <v>0.65338078300000002</v>
      </c>
      <c r="AK22">
        <v>0.62847341300000004</v>
      </c>
      <c r="AL22">
        <v>0.61670973299999998</v>
      </c>
      <c r="AM22">
        <v>0.57890070900000001</v>
      </c>
      <c r="AN22">
        <v>0.59982993200000001</v>
      </c>
      <c r="AO22" t="s">
        <v>48</v>
      </c>
      <c r="AP22">
        <f>MEDIAN(B22:AN22)</f>
        <v>0.64083405699999996</v>
      </c>
      <c r="AQ22">
        <f>(AP22-AP32)/AP32</f>
        <v>1.1006444274664299E-2</v>
      </c>
      <c r="AR22" s="1" t="s">
        <v>64</v>
      </c>
      <c r="AS22" s="1">
        <v>4.2399968639832489E-4</v>
      </c>
      <c r="AT22" s="1">
        <v>6.1592300100074158E-4</v>
      </c>
      <c r="AV22" s="1" t="s">
        <v>64</v>
      </c>
      <c r="AW22" s="1">
        <v>6.4823713887530586E-4</v>
      </c>
      <c r="AX22" s="1">
        <v>1.5034595014077913E-3</v>
      </c>
      <c r="AZ22" s="1" t="s">
        <v>64</v>
      </c>
      <c r="BA22" s="1">
        <v>1.4874021505603605E-3</v>
      </c>
      <c r="BB22" s="1">
        <v>2.1026663558672987E-3</v>
      </c>
    </row>
    <row r="23" spans="1:54">
      <c r="C23">
        <v>1.263093E-2</v>
      </c>
      <c r="D23">
        <v>2.6772133E-2</v>
      </c>
      <c r="E23">
        <v>-3.1407406999999998E-2</v>
      </c>
      <c r="F23">
        <v>1.2194444E-2</v>
      </c>
      <c r="G23">
        <v>2.6636445000000002E-2</v>
      </c>
      <c r="H23">
        <v>-2.3255814E-2</v>
      </c>
      <c r="I23">
        <v>8.7402049999999992E-3</v>
      </c>
      <c r="J23">
        <v>1.8822826000000001E-2</v>
      </c>
      <c r="K23">
        <v>-9.3841640000000004E-3</v>
      </c>
      <c r="L23">
        <v>1.598579E-2</v>
      </c>
      <c r="M23">
        <v>-1.4568764999999999E-2</v>
      </c>
      <c r="N23">
        <v>-3.2525129999999998E-3</v>
      </c>
      <c r="O23">
        <v>-1.2755859E-2</v>
      </c>
      <c r="P23">
        <v>1.4069982999999999E-2</v>
      </c>
      <c r="Q23">
        <v>-3.800168E-3</v>
      </c>
      <c r="R23">
        <v>2.2903033999999999E-2</v>
      </c>
      <c r="S23">
        <v>-3.4893860000000001E-3</v>
      </c>
      <c r="T23">
        <v>2.626204E-3</v>
      </c>
      <c r="U23">
        <v>7.2400600000000004E-3</v>
      </c>
      <c r="V23">
        <v>-2.9147770999999999E-2</v>
      </c>
      <c r="W23">
        <v>-2.6310790000000001E-2</v>
      </c>
      <c r="X23">
        <v>-4.6585539999999996E-3</v>
      </c>
      <c r="Y23">
        <v>-1.8227387000000001E-2</v>
      </c>
      <c r="Z23">
        <v>-6.2558600000000002E-4</v>
      </c>
      <c r="AA23">
        <v>-2.1624698000000001E-2</v>
      </c>
      <c r="AB23">
        <v>-6.6889599999999999E-4</v>
      </c>
      <c r="AC23">
        <v>5.5582181000000001E-2</v>
      </c>
      <c r="AD23">
        <v>-1.961506E-2</v>
      </c>
      <c r="AE23">
        <v>-1.6435483000000001E-2</v>
      </c>
      <c r="AF23">
        <v>4.2986425000000002E-2</v>
      </c>
      <c r="AG23">
        <v>6.5686599999999996E-3</v>
      </c>
      <c r="AH23">
        <v>-2.3656986000000001E-2</v>
      </c>
      <c r="AI23">
        <v>-1.6968479000000002E-2</v>
      </c>
      <c r="AJ23">
        <v>5.5376699000000001E-2</v>
      </c>
      <c r="AK23">
        <v>-3.8120755999999999E-2</v>
      </c>
      <c r="AL23">
        <v>-1.8717865E-2</v>
      </c>
      <c r="AM23">
        <v>-6.1307648999999999E-2</v>
      </c>
      <c r="AN23">
        <v>3.6153389000000001E-2</v>
      </c>
      <c r="AP23">
        <f>MEDIAN(C23:AN23)</f>
        <v>-3.3709495E-3</v>
      </c>
      <c r="AR23" s="1" t="s">
        <v>65</v>
      </c>
      <c r="AS23" s="1">
        <v>39</v>
      </c>
      <c r="AT23" s="1">
        <v>39</v>
      </c>
      <c r="AV23" s="1" t="s">
        <v>65</v>
      </c>
      <c r="AW23" s="1">
        <v>38</v>
      </c>
      <c r="AX23" s="1">
        <v>38</v>
      </c>
      <c r="AZ23" s="1" t="s">
        <v>65</v>
      </c>
      <c r="BA23" s="1">
        <v>29</v>
      </c>
      <c r="BB23" s="1">
        <v>10</v>
      </c>
    </row>
    <row r="24" spans="1:54">
      <c r="AN24">
        <v>-4.3709211999999997E-2</v>
      </c>
      <c r="AR24" s="1" t="s">
        <v>66</v>
      </c>
      <c r="AS24" s="1">
        <v>0.83960307734142214</v>
      </c>
      <c r="AT24" s="1"/>
      <c r="AV24" s="1" t="s">
        <v>66</v>
      </c>
      <c r="AW24" s="1">
        <v>0.54518095937971589</v>
      </c>
      <c r="AX24" s="1"/>
      <c r="AZ24" s="1" t="s">
        <v>67</v>
      </c>
      <c r="BA24" s="1">
        <v>0</v>
      </c>
      <c r="BB24" s="1"/>
    </row>
    <row r="25" spans="1:54">
      <c r="S25" t="s">
        <v>2</v>
      </c>
      <c r="T25" t="s">
        <v>2</v>
      </c>
      <c r="Y25" t="s">
        <v>2</v>
      </c>
      <c r="Z25" t="s">
        <v>2</v>
      </c>
      <c r="AF25" t="s">
        <v>2</v>
      </c>
      <c r="AG25" t="s">
        <v>2</v>
      </c>
      <c r="AK25" t="s">
        <v>2</v>
      </c>
      <c r="AL25" t="s">
        <v>2</v>
      </c>
      <c r="AM25" t="s">
        <v>2</v>
      </c>
      <c r="AN25" t="s">
        <v>2</v>
      </c>
      <c r="AR25" s="1" t="s">
        <v>67</v>
      </c>
      <c r="AS25" s="1">
        <v>0</v>
      </c>
      <c r="AT25" s="1"/>
      <c r="AV25" s="1" t="s">
        <v>67</v>
      </c>
      <c r="AW25" s="1">
        <v>0</v>
      </c>
      <c r="AX25" s="1"/>
      <c r="AZ25" s="1" t="s">
        <v>68</v>
      </c>
      <c r="BA25" s="1">
        <v>14</v>
      </c>
      <c r="BB25" s="1"/>
    </row>
    <row r="26" spans="1:54">
      <c r="AP26">
        <f>MEDIAN(B22:R22,U22:X22,AA22:AE22,AH22:AJ22)</f>
        <v>0.64309178700000003</v>
      </c>
      <c r="AR26" s="1" t="s">
        <v>68</v>
      </c>
      <c r="AS26" s="1">
        <v>38</v>
      </c>
      <c r="AT26" s="1"/>
      <c r="AV26" s="1" t="s">
        <v>68</v>
      </c>
      <c r="AW26" s="1">
        <v>37</v>
      </c>
      <c r="AX26" s="1"/>
      <c r="AZ26" s="1" t="s">
        <v>69</v>
      </c>
      <c r="BA26" s="1">
        <v>1.2889232541204194</v>
      </c>
      <c r="BB26" s="1"/>
    </row>
    <row r="27" spans="1:54">
      <c r="K27">
        <v>0.62724637699999997</v>
      </c>
      <c r="L27">
        <v>0.635169082</v>
      </c>
      <c r="M27">
        <v>0.65217391300000005</v>
      </c>
      <c r="N27">
        <v>0.63169082099999996</v>
      </c>
      <c r="O27">
        <v>0.63939393899999997</v>
      </c>
      <c r="P27">
        <v>0.65642512099999994</v>
      </c>
      <c r="Q27">
        <v>0.64115942000000004</v>
      </c>
      <c r="R27">
        <v>0.64676328500000002</v>
      </c>
      <c r="S27">
        <v>0.65893719799999995</v>
      </c>
      <c r="T27">
        <v>0.65275362299999995</v>
      </c>
      <c r="U27">
        <v>0.66318840599999995</v>
      </c>
      <c r="V27">
        <v>0.65352657000000003</v>
      </c>
      <c r="W27">
        <v>0.65140096599999997</v>
      </c>
      <c r="X27">
        <v>0.64309178700000003</v>
      </c>
      <c r="Y27">
        <v>0.65214007799999996</v>
      </c>
      <c r="Z27">
        <v>0.64966183600000005</v>
      </c>
      <c r="AA27">
        <v>0.66454106300000004</v>
      </c>
      <c r="AB27">
        <v>0.66876847299999997</v>
      </c>
      <c r="AC27">
        <v>0.64927536200000002</v>
      </c>
      <c r="AD27">
        <v>0.63219241400000004</v>
      </c>
      <c r="AE27">
        <v>0.62924731199999995</v>
      </c>
      <c r="AF27">
        <v>0.60404040400000003</v>
      </c>
      <c r="AG27">
        <v>0.60363636399999998</v>
      </c>
      <c r="AH27">
        <v>0.63718778899999995</v>
      </c>
      <c r="AI27">
        <v>0.624689312</v>
      </c>
      <c r="AJ27">
        <v>0.61442224199999995</v>
      </c>
      <c r="AK27">
        <v>0.629783694</v>
      </c>
      <c r="AL27">
        <v>0.61909722199999995</v>
      </c>
      <c r="AM27">
        <v>0.65338078300000002</v>
      </c>
      <c r="AP27">
        <f>MEDIAN(S22:T22,Y22:Z22,AF22:AG22,AK22:AN22)</f>
        <v>0.62312559550000002</v>
      </c>
      <c r="AR27" s="1" t="s">
        <v>69</v>
      </c>
      <c r="AS27" s="1">
        <v>1.5448548424790138</v>
      </c>
      <c r="AT27" s="1"/>
      <c r="AV27" s="1" t="s">
        <v>69</v>
      </c>
      <c r="AW27" s="1">
        <v>-5.5622214791782747E-2</v>
      </c>
      <c r="AX27" s="1"/>
      <c r="AZ27" s="1" t="s">
        <v>70</v>
      </c>
      <c r="BA27" s="1">
        <v>0.10915808932883714</v>
      </c>
      <c r="BB27" s="1"/>
    </row>
    <row r="28" spans="1:54">
      <c r="K28">
        <v>0.66222222200000003</v>
      </c>
      <c r="L28">
        <v>0.66396135300000003</v>
      </c>
      <c r="M28">
        <v>0.617777778</v>
      </c>
      <c r="N28">
        <v>0.61739130399999997</v>
      </c>
      <c r="O28">
        <v>0.64083405699999996</v>
      </c>
      <c r="P28">
        <v>0.64504347799999995</v>
      </c>
      <c r="Q28">
        <v>0.62847341300000004</v>
      </c>
      <c r="R28">
        <v>0.61670973299999998</v>
      </c>
      <c r="S28">
        <v>0.57890070900000001</v>
      </c>
      <c r="T28">
        <v>0.59982993200000001</v>
      </c>
      <c r="AR28" s="1" t="s">
        <v>70</v>
      </c>
      <c r="AS28" s="1">
        <v>6.5334800717057495E-2</v>
      </c>
      <c r="AT28" s="1"/>
      <c r="AV28" s="1" t="s">
        <v>70</v>
      </c>
      <c r="AW28" s="1">
        <v>0.47797102239054168</v>
      </c>
      <c r="AX28" s="1"/>
      <c r="AZ28" s="1" t="s">
        <v>71</v>
      </c>
      <c r="BA28" s="1">
        <v>1.7613101150619617</v>
      </c>
      <c r="BB28" s="1"/>
    </row>
    <row r="29" spans="1:54">
      <c r="AR29" s="1" t="s">
        <v>71</v>
      </c>
      <c r="AS29" s="1">
        <v>1.6859544606360437</v>
      </c>
      <c r="AT29" s="1"/>
      <c r="AV29" s="1" t="s">
        <v>71</v>
      </c>
      <c r="AW29" s="1">
        <v>1.6870935969261573</v>
      </c>
      <c r="AX29" s="1"/>
      <c r="AZ29" s="1" t="s">
        <v>72</v>
      </c>
      <c r="BA29" s="1">
        <v>0.21831617865767428</v>
      </c>
      <c r="BB29" s="1"/>
    </row>
    <row r="30" spans="1:54" ht="15.75" thickBot="1">
      <c r="AR30" s="1" t="s">
        <v>72</v>
      </c>
      <c r="AS30" s="1">
        <v>0.13066960143411499</v>
      </c>
      <c r="AT30" s="1"/>
      <c r="AV30" s="1" t="s">
        <v>72</v>
      </c>
      <c r="AW30" s="1">
        <v>0.95594204478108336</v>
      </c>
      <c r="AX30" s="1"/>
      <c r="AZ30" s="2" t="s">
        <v>73</v>
      </c>
      <c r="BA30" s="2">
        <v>2.1447866812820848</v>
      </c>
      <c r="BB30" s="2"/>
    </row>
    <row r="31" spans="1:54" ht="15.75" thickBot="1">
      <c r="A31" t="s">
        <v>6</v>
      </c>
      <c r="AR31" s="2" t="s">
        <v>73</v>
      </c>
      <c r="AS31" s="2">
        <v>2.0243941467155704</v>
      </c>
      <c r="AT31" s="2"/>
      <c r="AV31" s="2" t="s">
        <v>73</v>
      </c>
      <c r="AW31" s="2">
        <v>2.0261924473658048</v>
      </c>
      <c r="AX31" s="2"/>
    </row>
    <row r="32" spans="1:54">
      <c r="A32" t="s">
        <v>4</v>
      </c>
      <c r="B32">
        <v>0.62550724599999996</v>
      </c>
      <c r="C32">
        <v>0.63613526600000003</v>
      </c>
      <c r="D32">
        <v>0.58292682926829265</v>
      </c>
      <c r="E32">
        <v>0.63169082125603859</v>
      </c>
      <c r="F32">
        <v>0.6391919191919192</v>
      </c>
      <c r="G32">
        <v>0.69162995594713661</v>
      </c>
      <c r="H32">
        <v>0.61652173913043473</v>
      </c>
      <c r="I32">
        <v>0.64463768115942033</v>
      </c>
      <c r="J32">
        <v>0.65893719806763285</v>
      </c>
      <c r="K32">
        <v>0.6527536231884058</v>
      </c>
      <c r="L32">
        <v>0.66280193236714979</v>
      </c>
      <c r="M32">
        <v>0.64886699507389167</v>
      </c>
      <c r="N32">
        <v>0.6511583011583012</v>
      </c>
      <c r="O32">
        <v>0.64019323671497586</v>
      </c>
      <c r="P32">
        <v>0.64830917874396132</v>
      </c>
      <c r="Q32">
        <v>0.65024154589371985</v>
      </c>
      <c r="R32">
        <v>0.66454106280193237</v>
      </c>
      <c r="S32">
        <v>0.66222222222222227</v>
      </c>
      <c r="T32">
        <v>0.66260869565217395</v>
      </c>
      <c r="U32">
        <v>0.67536231884057973</v>
      </c>
      <c r="V32">
        <v>0.64927536231884053</v>
      </c>
      <c r="W32">
        <v>0.630527289546716</v>
      </c>
      <c r="X32">
        <v>0.62892307692307692</v>
      </c>
      <c r="Y32">
        <v>0.62028985507246381</v>
      </c>
      <c r="Z32">
        <v>0.61468599033816429</v>
      </c>
      <c r="AA32">
        <v>0.60020202020202018</v>
      </c>
      <c r="AB32">
        <v>0.60363636363636364</v>
      </c>
      <c r="AC32">
        <v>0.63385753931544864</v>
      </c>
      <c r="AD32">
        <v>0.61938690969345489</v>
      </c>
      <c r="AE32">
        <v>0.6079930495221546</v>
      </c>
      <c r="AF32">
        <v>0.64031277150304089</v>
      </c>
      <c r="AG32">
        <v>0.62785030461270674</v>
      </c>
      <c r="AH32">
        <v>0.62579034941763723</v>
      </c>
      <c r="AI32">
        <v>0.62505241090146746</v>
      </c>
      <c r="AJ32">
        <v>0.64540727902946271</v>
      </c>
      <c r="AK32">
        <v>0.62485004284490142</v>
      </c>
      <c r="AL32">
        <v>0.61348122866894195</v>
      </c>
      <c r="AM32">
        <v>0.57304964539007097</v>
      </c>
      <c r="AN32">
        <v>0.59523809523809523</v>
      </c>
      <c r="AO32" t="s">
        <v>49</v>
      </c>
      <c r="AP32">
        <f>MEDIAN(B32:AN32)</f>
        <v>0.63385753931544864</v>
      </c>
    </row>
    <row r="33" spans="1:54">
      <c r="C33">
        <v>1.6991040999999998E-2</v>
      </c>
      <c r="D33">
        <v>-8.3643274592022671E-2</v>
      </c>
      <c r="E33">
        <v>8.3653710104501428E-2</v>
      </c>
      <c r="F33">
        <v>1.1874635000973431E-2</v>
      </c>
      <c r="G33">
        <v>8.2038015783288926E-2</v>
      </c>
      <c r="H33">
        <v>-0.10859595679867086</v>
      </c>
      <c r="I33">
        <v>4.5604137282557744E-2</v>
      </c>
      <c r="J33">
        <v>2.2182254196642617E-2</v>
      </c>
      <c r="K33">
        <v>-9.3841642228738951E-3</v>
      </c>
      <c r="L33">
        <v>1.5393724097098931E-2</v>
      </c>
      <c r="M33">
        <v>-2.1024285857904015E-2</v>
      </c>
      <c r="N33">
        <v>3.53124153610032E-3</v>
      </c>
      <c r="O33">
        <v>-1.6839322210621194E-2</v>
      </c>
      <c r="P33">
        <v>1.2677331723513371E-2</v>
      </c>
      <c r="Q33">
        <v>2.9806259314457198E-3</v>
      </c>
      <c r="R33">
        <v>2.1991084695393692E-2</v>
      </c>
      <c r="S33">
        <v>-3.4893864495492231E-3</v>
      </c>
      <c r="T33">
        <v>5.8360081704113297E-4</v>
      </c>
      <c r="U33">
        <v>1.9247594050743635E-2</v>
      </c>
      <c r="V33">
        <v>-3.8626609442060193E-2</v>
      </c>
      <c r="W33">
        <v>-2.8875379939209665E-2</v>
      </c>
      <c r="X33">
        <v>-2.5442397977609213E-3</v>
      </c>
      <c r="Y33">
        <v>-1.3726991690064867E-2</v>
      </c>
      <c r="Z33">
        <v>-9.0342679127725957E-3</v>
      </c>
      <c r="AA33">
        <v>-2.3563201966219981E-2</v>
      </c>
      <c r="AB33">
        <v>5.7219791316055575E-3</v>
      </c>
      <c r="AC33">
        <v>5.0065200673182979E-2</v>
      </c>
      <c r="AD33">
        <v>-2.2829466756239408E-2</v>
      </c>
      <c r="AE33">
        <v>-1.8395384198447624E-2</v>
      </c>
      <c r="AF33">
        <v>5.3158045155758955E-2</v>
      </c>
      <c r="AG33">
        <v>-1.9463092796166349E-2</v>
      </c>
      <c r="AH33">
        <v>-3.2809655103061774E-3</v>
      </c>
      <c r="AI33">
        <v>-1.1792104446105558E-3</v>
      </c>
      <c r="AJ33">
        <v>3.2565058182303326E-2</v>
      </c>
      <c r="AK33">
        <v>-3.1851571639344427E-2</v>
      </c>
      <c r="AL33">
        <v>-1.819446810661644E-2</v>
      </c>
      <c r="AM33">
        <v>-6.590516773690791E-2</v>
      </c>
      <c r="AN33">
        <v>3.8719943422913621E-2</v>
      </c>
      <c r="AP33">
        <f>MEDIAN(C33:AN33)</f>
        <v>-1.8617251211857386E-3</v>
      </c>
      <c r="AR33" t="s">
        <v>76</v>
      </c>
      <c r="AV33" t="s">
        <v>76</v>
      </c>
      <c r="AZ33" t="s">
        <v>93</v>
      </c>
    </row>
    <row r="34" spans="1:54" ht="15.75" thickBot="1">
      <c r="AN34">
        <v>-4.8391367095217838E-2</v>
      </c>
    </row>
    <row r="35" spans="1:54">
      <c r="S35" t="s">
        <v>2</v>
      </c>
      <c r="T35" t="s">
        <v>2</v>
      </c>
      <c r="Y35" t="s">
        <v>2</v>
      </c>
      <c r="Z35" t="s">
        <v>2</v>
      </c>
      <c r="AF35" t="s">
        <v>2</v>
      </c>
      <c r="AG35" t="s">
        <v>2</v>
      </c>
      <c r="AK35" t="s">
        <v>2</v>
      </c>
      <c r="AL35" t="s">
        <v>2</v>
      </c>
      <c r="AM35" t="s">
        <v>2</v>
      </c>
      <c r="AN35" t="s">
        <v>2</v>
      </c>
      <c r="AR35" s="3"/>
      <c r="AS35" s="3" t="s">
        <v>61</v>
      </c>
      <c r="AT35" s="3" t="s">
        <v>62</v>
      </c>
      <c r="AV35" s="3"/>
      <c r="AW35" s="3" t="s">
        <v>61</v>
      </c>
      <c r="AX35" s="3" t="s">
        <v>62</v>
      </c>
      <c r="AZ35" s="3"/>
      <c r="BA35" s="3" t="s">
        <v>61</v>
      </c>
      <c r="BB35" s="3" t="s">
        <v>62</v>
      </c>
    </row>
    <row r="36" spans="1:54">
      <c r="AP36">
        <f>MEDIAN(B32:R32,U32:X32,AA32:AE32,AH32:AJ32)</f>
        <v>0.6391919191919192</v>
      </c>
      <c r="AR36" s="1" t="s">
        <v>63</v>
      </c>
      <c r="AS36" s="1">
        <v>0.40910258884761719</v>
      </c>
      <c r="AT36" s="1">
        <v>0.40722526249128127</v>
      </c>
      <c r="AV36" s="1" t="s">
        <v>63</v>
      </c>
      <c r="AW36" s="1">
        <v>-3.9033287267833143E-3</v>
      </c>
      <c r="AX36" s="1">
        <v>-1.9329858875772779E-3</v>
      </c>
      <c r="AZ36" s="1" t="s">
        <v>63</v>
      </c>
      <c r="BA36" s="1">
        <v>0.64086154675862073</v>
      </c>
      <c r="BB36" s="1">
        <v>0.62711439790000001</v>
      </c>
    </row>
    <row r="37" spans="1:54">
      <c r="K37">
        <v>0.62550724599999996</v>
      </c>
      <c r="L37">
        <v>0.63613526600000003</v>
      </c>
      <c r="M37">
        <v>0.58292682926829265</v>
      </c>
      <c r="N37">
        <v>0.63169082125603859</v>
      </c>
      <c r="O37">
        <v>0.6391919191919192</v>
      </c>
      <c r="P37">
        <v>0.69162995594713661</v>
      </c>
      <c r="Q37">
        <v>0.61652173913043473</v>
      </c>
      <c r="R37">
        <v>0.64463768115942033</v>
      </c>
      <c r="S37">
        <v>0.65893719806763285</v>
      </c>
      <c r="T37">
        <v>0.6527536231884058</v>
      </c>
      <c r="U37">
        <v>0.66280193236714979</v>
      </c>
      <c r="V37">
        <v>0.64886699507389167</v>
      </c>
      <c r="W37">
        <v>0.6511583011583012</v>
      </c>
      <c r="X37">
        <v>0.64019323671497586</v>
      </c>
      <c r="Y37">
        <v>0.64830917874396132</v>
      </c>
      <c r="Z37">
        <v>0.65024154589371985</v>
      </c>
      <c r="AA37">
        <v>0.66454106280193237</v>
      </c>
      <c r="AB37">
        <v>0.67536231884057973</v>
      </c>
      <c r="AC37">
        <v>0.64927536231884053</v>
      </c>
      <c r="AD37">
        <v>0.630527289546716</v>
      </c>
      <c r="AE37">
        <v>0.62892307692307692</v>
      </c>
      <c r="AF37">
        <v>0.60020202020202018</v>
      </c>
      <c r="AG37">
        <v>0.60363636363636364</v>
      </c>
      <c r="AH37">
        <v>0.63385753931544864</v>
      </c>
      <c r="AI37">
        <v>0.61938690969345489</v>
      </c>
      <c r="AJ37">
        <v>0.6079930495221546</v>
      </c>
      <c r="AK37">
        <v>0.62579034941763723</v>
      </c>
      <c r="AL37">
        <v>0.62505241090146746</v>
      </c>
      <c r="AM37">
        <v>0.64540727902946271</v>
      </c>
      <c r="AP37">
        <f>MEDIAN(S32:T32,Y32:Z32,AF32:AG32,AK32:AN32)</f>
        <v>0.62256994895868267</v>
      </c>
      <c r="AR37" s="1" t="s">
        <v>64</v>
      </c>
      <c r="AS37" s="1">
        <v>6.0957748109156105E-4</v>
      </c>
      <c r="AT37" s="1">
        <v>5.8760185864408236E-4</v>
      </c>
      <c r="AV37" s="1" t="s">
        <v>64</v>
      </c>
      <c r="AW37" s="1">
        <v>3.0273399198672926E-3</v>
      </c>
      <c r="AX37" s="1">
        <v>4.0404827434268953E-3</v>
      </c>
      <c r="AZ37" s="1" t="s">
        <v>64</v>
      </c>
      <c r="BA37" s="1">
        <v>2.9449880131004471E-4</v>
      </c>
      <c r="BB37" s="1">
        <v>7.1786169432153102E-4</v>
      </c>
    </row>
    <row r="38" spans="1:54">
      <c r="K38">
        <v>0.66222222222222227</v>
      </c>
      <c r="L38">
        <v>0.66260869565217395</v>
      </c>
      <c r="M38">
        <v>0.62028985507246381</v>
      </c>
      <c r="N38">
        <v>0.61468599033816429</v>
      </c>
      <c r="O38">
        <v>0.64031277150304089</v>
      </c>
      <c r="P38">
        <v>0.62785030461270674</v>
      </c>
      <c r="Q38">
        <v>0.62485004284490142</v>
      </c>
      <c r="R38">
        <v>0.61348122866894195</v>
      </c>
      <c r="S38">
        <v>0.57304964539007097</v>
      </c>
      <c r="T38">
        <v>0.59523809523809523</v>
      </c>
      <c r="AR38" s="1" t="s">
        <v>65</v>
      </c>
      <c r="AS38" s="1">
        <v>21</v>
      </c>
      <c r="AT38" s="1">
        <v>21</v>
      </c>
      <c r="AV38" s="1" t="s">
        <v>65</v>
      </c>
      <c r="AW38" s="1">
        <v>20</v>
      </c>
      <c r="AX38" s="1">
        <v>20</v>
      </c>
      <c r="AZ38" s="1" t="s">
        <v>65</v>
      </c>
      <c r="BA38" s="1">
        <v>29</v>
      </c>
      <c r="BB38" s="1">
        <v>10</v>
      </c>
    </row>
    <row r="39" spans="1:54">
      <c r="AR39" s="1" t="s">
        <v>66</v>
      </c>
      <c r="AS39" s="1">
        <v>0.85926828906732122</v>
      </c>
      <c r="AT39" s="1"/>
      <c r="AV39" s="1" t="s">
        <v>66</v>
      </c>
      <c r="AW39" s="1">
        <v>0.75792977940194517</v>
      </c>
      <c r="AX39" s="1"/>
      <c r="AZ39" s="1" t="s">
        <v>67</v>
      </c>
      <c r="BA39" s="1">
        <v>0</v>
      </c>
      <c r="BB39" s="1"/>
    </row>
    <row r="40" spans="1:54">
      <c r="AR40" s="1" t="s">
        <v>67</v>
      </c>
      <c r="AS40" s="1">
        <v>0</v>
      </c>
      <c r="AT40" s="1"/>
      <c r="AV40" s="1" t="s">
        <v>67</v>
      </c>
      <c r="AW40" s="1">
        <v>0</v>
      </c>
      <c r="AX40" s="1"/>
      <c r="AZ40" s="1" t="s">
        <v>68</v>
      </c>
      <c r="BA40" s="1">
        <v>12</v>
      </c>
      <c r="BB40" s="1"/>
    </row>
    <row r="41" spans="1:54">
      <c r="A41" t="s">
        <v>7</v>
      </c>
      <c r="D41" t="s">
        <v>22</v>
      </c>
      <c r="AR41" s="1" t="s">
        <v>68</v>
      </c>
      <c r="AS41" s="1">
        <v>20</v>
      </c>
      <c r="AT41" s="1"/>
      <c r="AV41" s="1" t="s">
        <v>68</v>
      </c>
      <c r="AW41" s="1">
        <v>19</v>
      </c>
      <c r="AX41" s="1"/>
      <c r="AZ41" s="1" t="s">
        <v>69</v>
      </c>
      <c r="BA41" s="1">
        <v>1.5186622901866746</v>
      </c>
      <c r="BB41" s="1"/>
    </row>
    <row r="42" spans="1:54">
      <c r="A42" t="s">
        <v>1</v>
      </c>
      <c r="B42">
        <v>0.44828193832599117</v>
      </c>
      <c r="C42">
        <v>0.46219401631912965</v>
      </c>
      <c r="D42">
        <v>0.44461942257217846</v>
      </c>
      <c r="E42">
        <v>0.40410846343467544</v>
      </c>
      <c r="F42">
        <v>0.41726973684210528</v>
      </c>
      <c r="G42">
        <v>0.41861224489795917</v>
      </c>
      <c r="H42">
        <v>0.43114610673665793</v>
      </c>
      <c r="I42">
        <v>0.42809917355371901</v>
      </c>
      <c r="J42">
        <v>0.41911381407471765</v>
      </c>
      <c r="K42">
        <v>0.3879183673469388</v>
      </c>
      <c r="L42">
        <v>0.43216326530612242</v>
      </c>
      <c r="M42">
        <v>0.37934027777777779</v>
      </c>
      <c r="N42">
        <v>0.39696458684654301</v>
      </c>
      <c r="O42">
        <v>0.37767857142857142</v>
      </c>
      <c r="P42">
        <v>0.39028662420382165</v>
      </c>
      <c r="Q42">
        <v>0.40267295597484276</v>
      </c>
      <c r="R42">
        <v>0.38917647058823529</v>
      </c>
      <c r="S42">
        <v>0.38184931506849318</v>
      </c>
      <c r="T42">
        <v>0.39195205479452055</v>
      </c>
      <c r="U42">
        <v>0.38514285714285712</v>
      </c>
      <c r="V42">
        <v>0.40256410256410258</v>
      </c>
      <c r="AO42" t="s">
        <v>48</v>
      </c>
      <c r="AP42">
        <f>MEDIAN(B42:V42)</f>
        <v>0.40267295597484276</v>
      </c>
      <c r="AQ42">
        <f>(AP42-AP52)/AP52</f>
        <v>5.0415058459298825E-3</v>
      </c>
      <c r="AR42" s="1" t="s">
        <v>69</v>
      </c>
      <c r="AS42" s="1">
        <v>0.66244611906855944</v>
      </c>
      <c r="AT42" s="1"/>
      <c r="AV42" s="1" t="s">
        <v>69</v>
      </c>
      <c r="AW42" s="1">
        <v>-0.20966836915919171</v>
      </c>
      <c r="AX42" s="1"/>
      <c r="AZ42" s="1" t="s">
        <v>70</v>
      </c>
      <c r="BA42" s="1">
        <v>7.7372781451062911E-2</v>
      </c>
      <c r="BB42" s="1"/>
    </row>
    <row r="43" spans="1:54">
      <c r="C43">
        <v>3.1034214862838402E-2</v>
      </c>
      <c r="D43">
        <v>-3.8024277957801431E-2</v>
      </c>
      <c r="E43">
        <v>-9.1113786489897597E-2</v>
      </c>
      <c r="F43">
        <v>3.2568665589349566E-2</v>
      </c>
      <c r="G43">
        <v>3.2173626249868718E-3</v>
      </c>
      <c r="H43">
        <v>2.9941460125596678E-2</v>
      </c>
      <c r="I43">
        <v>-7.0670548459804798E-3</v>
      </c>
      <c r="J43">
        <v>-2.0988967122763807E-2</v>
      </c>
      <c r="K43">
        <v>-7.4431922022540342E-2</v>
      </c>
      <c r="L43">
        <v>0.11405723905723893</v>
      </c>
      <c r="M43">
        <v>-0.12222924012508912</v>
      </c>
      <c r="N43">
        <v>4.6460421160680852E-2</v>
      </c>
      <c r="O43">
        <v>-4.858371768418502E-2</v>
      </c>
      <c r="P43">
        <v>3.3383023896643646E-2</v>
      </c>
      <c r="Q43">
        <v>3.1736500824974527E-2</v>
      </c>
      <c r="R43">
        <v>-3.3517238211176692E-2</v>
      </c>
      <c r="S43">
        <v>-1.882733431614509E-2</v>
      </c>
      <c r="T43">
        <v>2.6457399103138959E-2</v>
      </c>
      <c r="U43">
        <v>-1.7372526992448432E-2</v>
      </c>
      <c r="V43">
        <v>4.523320398691328E-2</v>
      </c>
      <c r="AP43">
        <f>MEDIAN(C43:V43)</f>
        <v>-1.9248461104968036E-3</v>
      </c>
      <c r="AR43" s="1" t="s">
        <v>70</v>
      </c>
      <c r="AS43" s="1">
        <v>0.25762366789861868</v>
      </c>
      <c r="AT43" s="1"/>
      <c r="AV43" s="1" t="s">
        <v>70</v>
      </c>
      <c r="AW43" s="1">
        <v>0.41807916555603014</v>
      </c>
      <c r="AX43" s="1"/>
      <c r="AZ43" s="1" t="s">
        <v>71</v>
      </c>
      <c r="BA43" s="1">
        <v>1.7822875476056765</v>
      </c>
      <c r="BB43" s="1"/>
    </row>
    <row r="44" spans="1:54">
      <c r="V44">
        <v>-0.10198455894210605</v>
      </c>
      <c r="AR44" s="1" t="s">
        <v>71</v>
      </c>
      <c r="AS44" s="1">
        <v>1.7247182182137983</v>
      </c>
      <c r="AT44" s="1"/>
      <c r="AV44" s="1" t="s">
        <v>71</v>
      </c>
      <c r="AW44" s="1">
        <v>1.7291327924721895</v>
      </c>
      <c r="AX44" s="1"/>
      <c r="AZ44" s="1" t="s">
        <v>72</v>
      </c>
      <c r="BA44" s="1">
        <v>0.15474556290212582</v>
      </c>
      <c r="BB44" s="1"/>
    </row>
    <row r="45" spans="1:54" ht="15.75" thickBot="1">
      <c r="B45" t="s">
        <v>2</v>
      </c>
      <c r="F45" t="s">
        <v>2</v>
      </c>
      <c r="G45" t="s">
        <v>2</v>
      </c>
      <c r="H45" t="s">
        <v>2</v>
      </c>
      <c r="N45" t="s">
        <v>2</v>
      </c>
      <c r="O45" t="s">
        <v>2</v>
      </c>
      <c r="S45" t="s">
        <v>2</v>
      </c>
      <c r="T45" t="s">
        <v>2</v>
      </c>
      <c r="U45" t="s">
        <v>2</v>
      </c>
      <c r="V45" t="s">
        <v>2</v>
      </c>
      <c r="AR45" s="1" t="s">
        <v>72</v>
      </c>
      <c r="AS45" s="1">
        <v>0.51524733579723736</v>
      </c>
      <c r="AT45" s="1"/>
      <c r="AV45" s="1" t="s">
        <v>72</v>
      </c>
      <c r="AW45" s="1">
        <v>0.83615833111206028</v>
      </c>
      <c r="AX45" s="1"/>
      <c r="AZ45" s="2" t="s">
        <v>73</v>
      </c>
      <c r="BA45" s="2">
        <v>2.1788128271650695</v>
      </c>
      <c r="BB45" s="2"/>
    </row>
    <row r="46" spans="1:54" ht="15.75" thickBot="1">
      <c r="AP46">
        <f>MEDIAN(C42:E42,I42:L42,P42:R42)</f>
        <v>0.41161113875469657</v>
      </c>
      <c r="AR46" s="2" t="s">
        <v>73</v>
      </c>
      <c r="AS46" s="2">
        <v>2.0859634412955419</v>
      </c>
      <c r="AT46" s="2"/>
      <c r="AV46" s="2" t="s">
        <v>73</v>
      </c>
      <c r="AW46" s="2">
        <v>2.0930240498548649</v>
      </c>
      <c r="AX46" s="2"/>
    </row>
    <row r="47" spans="1:54">
      <c r="K47">
        <v>0.46219401631912965</v>
      </c>
      <c r="L47">
        <v>0.44461942257217846</v>
      </c>
      <c r="M47">
        <v>0.40410846343467544</v>
      </c>
      <c r="N47">
        <v>0.42809917355371901</v>
      </c>
      <c r="O47">
        <v>0.41911381407471765</v>
      </c>
      <c r="P47">
        <v>0.3879183673469388</v>
      </c>
      <c r="Q47">
        <v>0.43216326530612242</v>
      </c>
      <c r="R47">
        <v>0.37934027777777779</v>
      </c>
      <c r="S47">
        <v>0.39028662420382165</v>
      </c>
      <c r="T47">
        <v>0.40267295597484276</v>
      </c>
      <c r="U47">
        <v>0.38917647058823529</v>
      </c>
      <c r="AP47">
        <f>MEDIAN(B42,F42:H42,N42:O42,S42:V42)</f>
        <v>0.39976434470532279</v>
      </c>
    </row>
    <row r="48" spans="1:54">
      <c r="K48">
        <v>0.44828193832599117</v>
      </c>
      <c r="L48">
        <v>0.41726973684210528</v>
      </c>
      <c r="M48">
        <v>0.41861224489795917</v>
      </c>
      <c r="N48">
        <v>0.43114610673665793</v>
      </c>
      <c r="O48">
        <v>0.39696458684654301</v>
      </c>
      <c r="P48">
        <v>0.37767857142857142</v>
      </c>
      <c r="Q48">
        <v>0.38184931506849318</v>
      </c>
      <c r="R48">
        <v>0.39195205479452055</v>
      </c>
      <c r="S48">
        <v>0.38514285714285712</v>
      </c>
      <c r="T48">
        <v>0.40256410256410258</v>
      </c>
      <c r="AR48" t="s">
        <v>77</v>
      </c>
      <c r="AV48" t="s">
        <v>77</v>
      </c>
      <c r="AZ48" t="s">
        <v>94</v>
      </c>
    </row>
    <row r="49" spans="1:54" ht="15.75" thickBot="1"/>
    <row r="50" spans="1:54">
      <c r="AR50" s="3"/>
      <c r="AS50" s="3" t="s">
        <v>61</v>
      </c>
      <c r="AT50" s="3" t="s">
        <v>62</v>
      </c>
      <c r="AV50" s="3"/>
      <c r="AW50" s="3" t="s">
        <v>61</v>
      </c>
      <c r="AX50" s="3" t="s">
        <v>62</v>
      </c>
      <c r="AZ50" s="3"/>
      <c r="BA50" s="3" t="s">
        <v>61</v>
      </c>
      <c r="BB50" s="3" t="s">
        <v>62</v>
      </c>
    </row>
    <row r="51" spans="1:54">
      <c r="A51" t="s">
        <v>8</v>
      </c>
      <c r="AR51" s="1" t="s">
        <v>63</v>
      </c>
      <c r="AS51" s="1">
        <v>0.54435108495281082</v>
      </c>
      <c r="AT51" s="1">
        <v>0.54461705519519976</v>
      </c>
      <c r="AV51" s="1" t="s">
        <v>63</v>
      </c>
      <c r="AW51" s="1">
        <v>-2.0645404212663475E-3</v>
      </c>
      <c r="AX51" s="1">
        <v>-1.5171417083711398E-3</v>
      </c>
      <c r="AZ51" s="1" t="s">
        <v>63</v>
      </c>
      <c r="BA51" s="1">
        <v>0.63763650004518746</v>
      </c>
      <c r="BB51" s="1">
        <v>0.62345888515427816</v>
      </c>
    </row>
    <row r="52" spans="1:54">
      <c r="A52" t="s">
        <v>4</v>
      </c>
      <c r="B52">
        <v>0.43167346938775508</v>
      </c>
      <c r="C52">
        <v>0.43853061224489798</v>
      </c>
      <c r="D52">
        <v>0.43918367346938775</v>
      </c>
      <c r="E52">
        <v>0.41420408163265304</v>
      </c>
      <c r="F52">
        <v>0.44212244897959185</v>
      </c>
      <c r="G52">
        <v>0.41861224489795917</v>
      </c>
      <c r="H52">
        <v>0.40065306122448979</v>
      </c>
      <c r="I52">
        <v>0.43983673469387757</v>
      </c>
      <c r="J52">
        <v>0.43294746215494212</v>
      </c>
      <c r="K52">
        <v>0.38775510204081631</v>
      </c>
      <c r="L52">
        <v>0.4306938775510204</v>
      </c>
      <c r="M52">
        <v>0.38579591836734695</v>
      </c>
      <c r="N52">
        <v>0.39947136563876651</v>
      </c>
      <c r="O52">
        <v>0.37926530612244896</v>
      </c>
      <c r="P52">
        <v>0.36894609814963797</v>
      </c>
      <c r="Q52">
        <v>0.40250980392156865</v>
      </c>
      <c r="R52">
        <v>0.38996078431372549</v>
      </c>
      <c r="S52">
        <v>0.37257142857142855</v>
      </c>
      <c r="T52">
        <v>0.39218071242397917</v>
      </c>
      <c r="U52">
        <v>0.38514285714285712</v>
      </c>
      <c r="V52">
        <v>0.39967346938775511</v>
      </c>
      <c r="AO52" t="s">
        <v>49</v>
      </c>
      <c r="AP52">
        <f>MEDIAN(B52:V52)</f>
        <v>0.40065306122448979</v>
      </c>
      <c r="AR52" s="1" t="s">
        <v>64</v>
      </c>
      <c r="AS52" s="1">
        <v>1.2962530128263005E-4</v>
      </c>
      <c r="AT52" s="1">
        <v>1.4109613908326195E-4</v>
      </c>
      <c r="AV52" s="1" t="s">
        <v>64</v>
      </c>
      <c r="AW52" s="1">
        <v>4.8443056589274439E-4</v>
      </c>
      <c r="AX52" s="1">
        <v>7.6541613713432212E-4</v>
      </c>
      <c r="AZ52" s="1" t="s">
        <v>64</v>
      </c>
      <c r="BA52" s="1">
        <v>5.3734933554934841E-4</v>
      </c>
      <c r="BB52" s="1">
        <v>7.627379814948062E-4</v>
      </c>
    </row>
    <row r="53" spans="1:54">
      <c r="C53">
        <v>1.5885022692889651E-2</v>
      </c>
      <c r="D53">
        <v>1.4892032762471496E-3</v>
      </c>
      <c r="E53">
        <v>-5.6877323420074379E-2</v>
      </c>
      <c r="F53">
        <v>6.7402443831296899E-2</v>
      </c>
      <c r="G53">
        <v>-5.317577548005914E-2</v>
      </c>
      <c r="H53">
        <v>-4.290171606864273E-2</v>
      </c>
      <c r="I53">
        <v>9.779951100244505E-2</v>
      </c>
      <c r="J53">
        <v>-1.5663249554929343E-2</v>
      </c>
      <c r="K53">
        <v>-0.10438301194603719</v>
      </c>
      <c r="L53">
        <v>0.11073684210526318</v>
      </c>
      <c r="M53">
        <v>-0.10424564063684606</v>
      </c>
      <c r="N53">
        <v>3.5447361209244521E-2</v>
      </c>
      <c r="O53">
        <v>-5.0581997245303066E-2</v>
      </c>
      <c r="P53">
        <v>-2.7208415339417712E-2</v>
      </c>
      <c r="Q53">
        <v>9.0971840982359012E-2</v>
      </c>
      <c r="R53">
        <v>-3.1176929072486412E-2</v>
      </c>
      <c r="S53">
        <v>-4.459257556602695E-2</v>
      </c>
      <c r="T53">
        <v>5.2632280279085251E-2</v>
      </c>
      <c r="U53">
        <v>-1.7945439584783965E-2</v>
      </c>
      <c r="V53">
        <v>3.7727850784230688E-2</v>
      </c>
      <c r="AP53">
        <f>MEDIAN(C53:V53)</f>
        <v>-1.6804344569856654E-2</v>
      </c>
      <c r="AR53" s="1" t="s">
        <v>65</v>
      </c>
      <c r="AS53" s="1">
        <v>21</v>
      </c>
      <c r="AT53" s="1">
        <v>21</v>
      </c>
      <c r="AV53" s="1" t="s">
        <v>65</v>
      </c>
      <c r="AW53" s="1">
        <v>20</v>
      </c>
      <c r="AX53" s="1">
        <v>20</v>
      </c>
      <c r="AZ53" s="1" t="s">
        <v>65</v>
      </c>
      <c r="BA53" s="1">
        <v>29</v>
      </c>
      <c r="BB53" s="1">
        <v>10</v>
      </c>
    </row>
    <row r="54" spans="1:54">
      <c r="V54">
        <v>-7.4130105900151233E-2</v>
      </c>
      <c r="AR54" s="1" t="s">
        <v>66</v>
      </c>
      <c r="AS54" s="1">
        <v>0.77027363603996035</v>
      </c>
      <c r="AT54" s="1"/>
      <c r="AV54" s="1" t="s">
        <v>66</v>
      </c>
      <c r="AW54" s="1">
        <v>0.57786679421294673</v>
      </c>
      <c r="AX54" s="1"/>
      <c r="AZ54" s="1" t="s">
        <v>67</v>
      </c>
      <c r="BA54" s="1">
        <v>0</v>
      </c>
      <c r="BB54" s="1"/>
    </row>
    <row r="55" spans="1:54">
      <c r="B55" t="s">
        <v>2</v>
      </c>
      <c r="F55" t="s">
        <v>2</v>
      </c>
      <c r="G55" t="s">
        <v>2</v>
      </c>
      <c r="H55" t="s">
        <v>2</v>
      </c>
      <c r="N55" t="s">
        <v>2</v>
      </c>
      <c r="O55" t="s">
        <v>2</v>
      </c>
      <c r="S55" t="s">
        <v>2</v>
      </c>
      <c r="T55" t="s">
        <v>2</v>
      </c>
      <c r="U55" t="s">
        <v>2</v>
      </c>
      <c r="V55" t="s">
        <v>2</v>
      </c>
      <c r="AR55" s="1" t="s">
        <v>67</v>
      </c>
      <c r="AS55" s="1">
        <v>0</v>
      </c>
      <c r="AT55" s="1"/>
      <c r="AV55" s="1" t="s">
        <v>67</v>
      </c>
      <c r="AW55" s="1">
        <v>0</v>
      </c>
      <c r="AX55" s="1"/>
      <c r="AZ55" s="1" t="s">
        <v>68</v>
      </c>
      <c r="BA55" s="1">
        <v>14</v>
      </c>
      <c r="BB55" s="1"/>
    </row>
    <row r="56" spans="1:54">
      <c r="AP56">
        <f>MEDIAN(C52:E52,I52:L52,P52:R52)</f>
        <v>0.42244897959183669</v>
      </c>
      <c r="AR56" s="1" t="s">
        <v>68</v>
      </c>
      <c r="AS56" s="1">
        <v>20</v>
      </c>
      <c r="AT56" s="1"/>
      <c r="AV56" s="1" t="s">
        <v>68</v>
      </c>
      <c r="AW56" s="1">
        <v>19</v>
      </c>
      <c r="AX56" s="1"/>
      <c r="AZ56" s="1" t="s">
        <v>69</v>
      </c>
      <c r="BA56" s="1">
        <v>1.4561024715201123</v>
      </c>
      <c r="BB56" s="1"/>
    </row>
    <row r="57" spans="1:54">
      <c r="K57">
        <v>0.43853061224489798</v>
      </c>
      <c r="L57">
        <v>0.43918367346938775</v>
      </c>
      <c r="M57">
        <v>0.41420408163265304</v>
      </c>
      <c r="N57">
        <v>0.43983673469387757</v>
      </c>
      <c r="O57">
        <v>0.43294746215494212</v>
      </c>
      <c r="P57">
        <v>0.38775510204081631</v>
      </c>
      <c r="Q57">
        <v>0.4306938775510204</v>
      </c>
      <c r="R57">
        <v>0.38579591836734695</v>
      </c>
      <c r="S57">
        <v>0.36894609814963797</v>
      </c>
      <c r="T57">
        <v>0.40250980392156865</v>
      </c>
      <c r="U57">
        <v>0.38996078431372549</v>
      </c>
      <c r="AP57">
        <f>MEDIAN(B52,F52:H52,N52:O52,S52:V52)</f>
        <v>0.39957241751326078</v>
      </c>
      <c r="AR57" s="1" t="s">
        <v>69</v>
      </c>
      <c r="AS57" s="1">
        <v>-0.15432029784377588</v>
      </c>
      <c r="AT57" s="1"/>
      <c r="AV57" s="1" t="s">
        <v>69</v>
      </c>
      <c r="AW57" s="1">
        <v>-0.10475783333921133</v>
      </c>
      <c r="AX57" s="1"/>
      <c r="AZ57" s="1" t="s">
        <v>70</v>
      </c>
      <c r="BA57" s="1">
        <v>8.3711372128701111E-2</v>
      </c>
      <c r="BB57" s="1"/>
    </row>
    <row r="58" spans="1:54">
      <c r="K58">
        <v>0.43167346938775508</v>
      </c>
      <c r="L58">
        <v>0.44212244897959185</v>
      </c>
      <c r="M58">
        <v>0.41861224489795917</v>
      </c>
      <c r="N58">
        <v>0.40065306122448979</v>
      </c>
      <c r="O58">
        <v>0.39947136563876651</v>
      </c>
      <c r="P58">
        <v>0.37926530612244896</v>
      </c>
      <c r="Q58">
        <v>0.37257142857142855</v>
      </c>
      <c r="R58">
        <v>0.39218071242397917</v>
      </c>
      <c r="S58">
        <v>0.38514285714285712</v>
      </c>
      <c r="T58">
        <v>0.39967346938775511</v>
      </c>
      <c r="AR58" s="1" t="s">
        <v>70</v>
      </c>
      <c r="AS58" s="1">
        <v>0.43945191764926206</v>
      </c>
      <c r="AT58" s="1"/>
      <c r="AV58" s="1" t="s">
        <v>70</v>
      </c>
      <c r="AW58" s="1">
        <v>0.45883297877718515</v>
      </c>
      <c r="AX58" s="1"/>
      <c r="AZ58" s="1" t="s">
        <v>71</v>
      </c>
      <c r="BA58" s="1">
        <v>1.7613101150619617</v>
      </c>
      <c r="BB58" s="1"/>
    </row>
    <row r="59" spans="1:54">
      <c r="AR59" s="1" t="s">
        <v>71</v>
      </c>
      <c r="AS59" s="1">
        <v>1.7247182182137983</v>
      </c>
      <c r="AT59" s="1"/>
      <c r="AV59" s="1" t="s">
        <v>71</v>
      </c>
      <c r="AW59" s="1">
        <v>1.7291327924721895</v>
      </c>
      <c r="AX59" s="1"/>
      <c r="AZ59" s="1" t="s">
        <v>72</v>
      </c>
      <c r="BA59" s="1">
        <v>0.16742274425740222</v>
      </c>
      <c r="BB59" s="1"/>
    </row>
    <row r="60" spans="1:54" ht="15.75" thickBot="1">
      <c r="AR60" s="1" t="s">
        <v>72</v>
      </c>
      <c r="AS60" s="1">
        <v>0.87890383529852412</v>
      </c>
      <c r="AT60" s="1"/>
      <c r="AV60" s="1" t="s">
        <v>72</v>
      </c>
      <c r="AW60" s="1">
        <v>0.9176659575543703</v>
      </c>
      <c r="AX60" s="1"/>
      <c r="AZ60" s="2" t="s">
        <v>73</v>
      </c>
      <c r="BA60" s="2">
        <v>2.1447866812820848</v>
      </c>
      <c r="BB60" s="2"/>
    </row>
    <row r="61" spans="1:54" ht="15.75" thickBot="1">
      <c r="A61" t="s">
        <v>9</v>
      </c>
      <c r="D61" t="s">
        <v>23</v>
      </c>
      <c r="AR61" s="2" t="s">
        <v>73</v>
      </c>
      <c r="AS61" s="2">
        <v>2.0859634412955419</v>
      </c>
      <c r="AT61" s="2"/>
      <c r="AV61" s="2" t="s">
        <v>73</v>
      </c>
      <c r="AW61" s="2">
        <v>2.0930240498548649</v>
      </c>
      <c r="AX61" s="2"/>
    </row>
    <row r="62" spans="1:54">
      <c r="A62" t="s">
        <v>1</v>
      </c>
      <c r="B62">
        <v>0.55956678700361007</v>
      </c>
      <c r="C62">
        <v>0.54169675090252711</v>
      </c>
      <c r="D62">
        <v>0.55496453900709219</v>
      </c>
      <c r="E62">
        <v>0.54751773049645391</v>
      </c>
      <c r="F62">
        <v>0.54680851063829783</v>
      </c>
      <c r="G62">
        <v>0.55036101083032496</v>
      </c>
      <c r="H62">
        <v>0.52517730496453896</v>
      </c>
      <c r="I62">
        <v>0.52382671480144405</v>
      </c>
      <c r="J62">
        <v>0.53634751773049649</v>
      </c>
      <c r="K62">
        <v>0.53231396534148823</v>
      </c>
      <c r="L62">
        <v>0.55585657370517927</v>
      </c>
      <c r="M62">
        <v>0.56141176470588239</v>
      </c>
      <c r="N62">
        <v>0.55792828685258966</v>
      </c>
      <c r="O62">
        <v>0.55689381933438986</v>
      </c>
      <c r="P62">
        <v>0.53577689243027893</v>
      </c>
      <c r="Q62">
        <v>0.54086274509803922</v>
      </c>
      <c r="R62">
        <v>0.55394422310756974</v>
      </c>
      <c r="S62">
        <v>0.54384313725490196</v>
      </c>
      <c r="T62">
        <v>0.53788235294117648</v>
      </c>
      <c r="U62">
        <v>0.53396078431372551</v>
      </c>
      <c r="V62">
        <v>0.53443137254901962</v>
      </c>
      <c r="AO62" t="s">
        <v>48</v>
      </c>
      <c r="AP62">
        <f>MEDIAN(B62:V62)</f>
        <v>0.54384313725490196</v>
      </c>
      <c r="AQ62">
        <f>(AP62-AP72)/AP72</f>
        <v>-2.8835063437145986E-4</v>
      </c>
    </row>
    <row r="63" spans="1:54">
      <c r="C63">
        <v>-3.1935483870967604E-2</v>
      </c>
      <c r="D63">
        <v>2.4493017693865561E-2</v>
      </c>
      <c r="E63">
        <v>-1.3418530351437669E-2</v>
      </c>
      <c r="F63">
        <v>-1.2953367875648701E-3</v>
      </c>
      <c r="G63">
        <v>6.4967902344465036E-3</v>
      </c>
      <c r="H63">
        <v>-4.575852098932582E-2</v>
      </c>
      <c r="I63">
        <v>-2.5716841728073265E-3</v>
      </c>
      <c r="J63">
        <v>2.3902566584062899E-2</v>
      </c>
      <c r="K63">
        <v>-7.5204084211592127E-3</v>
      </c>
      <c r="L63">
        <v>4.4226922261166056E-2</v>
      </c>
      <c r="M63">
        <v>9.9939287641663058E-3</v>
      </c>
      <c r="N63">
        <v>-6.2048536783294583E-3</v>
      </c>
      <c r="O63">
        <v>-1.8541227297068676E-3</v>
      </c>
      <c r="P63">
        <v>-3.7919126000267499E-2</v>
      </c>
      <c r="Q63">
        <v>9.4924822992849007E-3</v>
      </c>
      <c r="R63">
        <v>2.4186317375509594E-2</v>
      </c>
      <c r="S63">
        <v>-1.8234842843927016E-2</v>
      </c>
      <c r="T63">
        <v>-1.0960484568791456E-2</v>
      </c>
      <c r="U63">
        <v>-7.2907553222513596E-3</v>
      </c>
      <c r="V63">
        <v>8.8131609870739159E-4</v>
      </c>
      <c r="AP63">
        <f>MEDIAN(C63:V63)</f>
        <v>-2.2129034512570972E-3</v>
      </c>
      <c r="AR63" t="s">
        <v>78</v>
      </c>
      <c r="AV63" t="s">
        <v>78</v>
      </c>
      <c r="AZ63" t="s">
        <v>95</v>
      </c>
    </row>
    <row r="64" spans="1:54" ht="15.75" thickBot="1">
      <c r="V64">
        <v>-4.4919418089816476E-2</v>
      </c>
      <c r="AR64" t="s">
        <v>89</v>
      </c>
    </row>
    <row r="65" spans="1:54">
      <c r="B65" t="s">
        <v>2</v>
      </c>
      <c r="N65" t="s">
        <v>2</v>
      </c>
      <c r="O65" t="s">
        <v>2</v>
      </c>
      <c r="S65" t="s">
        <v>2</v>
      </c>
      <c r="T65" t="s">
        <v>2</v>
      </c>
      <c r="U65" t="s">
        <v>2</v>
      </c>
      <c r="V65" t="s">
        <v>2</v>
      </c>
      <c r="AR65" s="3"/>
      <c r="AS65" s="3" t="s">
        <v>61</v>
      </c>
      <c r="AT65" s="3" t="s">
        <v>62</v>
      </c>
      <c r="AV65" s="3"/>
      <c r="AW65" s="3" t="s">
        <v>61</v>
      </c>
      <c r="AX65" s="3" t="s">
        <v>62</v>
      </c>
      <c r="AZ65" s="3"/>
      <c r="BA65" s="3" t="s">
        <v>61</v>
      </c>
      <c r="BB65" s="3" t="s">
        <v>62</v>
      </c>
    </row>
    <row r="66" spans="1:54">
      <c r="AP66">
        <f>MEDIAN(C62:E62,I62:L62,P62:R62)</f>
        <v>0.54127974800028311</v>
      </c>
      <c r="AR66" s="1" t="s">
        <v>63</v>
      </c>
      <c r="AS66" s="1">
        <v>0.52781317523819515</v>
      </c>
      <c r="AT66" s="1">
        <v>0.52995881190140193</v>
      </c>
      <c r="AV66" s="1" t="s">
        <v>63</v>
      </c>
      <c r="AW66" s="1">
        <v>-4.266588736045341E-3</v>
      </c>
      <c r="AX66" s="1">
        <v>-4.2538241899658658E-3</v>
      </c>
      <c r="AZ66" s="1" t="s">
        <v>63</v>
      </c>
      <c r="BA66" s="1">
        <v>0.41269935010474162</v>
      </c>
      <c r="BB66" s="1">
        <v>0.40514615146478022</v>
      </c>
    </row>
    <row r="67" spans="1:54">
      <c r="K67">
        <v>0.54169675090252711</v>
      </c>
      <c r="L67">
        <v>0.55496453900709219</v>
      </c>
      <c r="M67">
        <v>0.54751773049645391</v>
      </c>
      <c r="N67">
        <v>0.52382671480144405</v>
      </c>
      <c r="O67">
        <v>0.53634751773049649</v>
      </c>
      <c r="P67">
        <v>0.53231396534148823</v>
      </c>
      <c r="Q67">
        <v>0.55585657370517927</v>
      </c>
      <c r="R67">
        <v>0.56141176470588239</v>
      </c>
      <c r="S67">
        <v>0.53577689243027893</v>
      </c>
      <c r="T67">
        <v>0.54086274509803922</v>
      </c>
      <c r="U67">
        <v>0.55394422310756974</v>
      </c>
      <c r="AP67">
        <f>MEDIAN(B62,F62:H62,N62:O62,S62:V62)</f>
        <v>0.5453258239465999</v>
      </c>
      <c r="AR67" s="1" t="s">
        <v>64</v>
      </c>
      <c r="AS67" s="1">
        <v>1.1454924010122702E-3</v>
      </c>
      <c r="AT67" s="1">
        <v>1.1531806763985946E-3</v>
      </c>
      <c r="AV67" s="1" t="s">
        <v>64</v>
      </c>
      <c r="AW67" s="1">
        <v>1.8733720519620344E-3</v>
      </c>
      <c r="AX67" s="1">
        <v>1.8097734784742728E-3</v>
      </c>
      <c r="AZ67" s="1" t="s">
        <v>64</v>
      </c>
      <c r="BA67" s="1">
        <v>7.0826697842909516E-4</v>
      </c>
      <c r="BB67" s="1">
        <v>5.3444914032768013E-4</v>
      </c>
    </row>
    <row r="68" spans="1:54">
      <c r="K68">
        <v>0.55956678700361007</v>
      </c>
      <c r="L68">
        <v>0.54680851063829783</v>
      </c>
      <c r="M68">
        <v>0.55036101083032496</v>
      </c>
      <c r="N68">
        <v>0.52517730496453896</v>
      </c>
      <c r="O68">
        <v>0.55792828685258966</v>
      </c>
      <c r="P68">
        <v>0.55689381933438986</v>
      </c>
      <c r="Q68">
        <v>0.54384313725490196</v>
      </c>
      <c r="R68">
        <v>0.53788235294117648</v>
      </c>
      <c r="S68">
        <v>0.53396078431372551</v>
      </c>
      <c r="T68">
        <v>0.53443137254901962</v>
      </c>
      <c r="AR68" s="1" t="s">
        <v>65</v>
      </c>
      <c r="AS68" s="1">
        <v>38</v>
      </c>
      <c r="AT68" s="1">
        <v>38</v>
      </c>
      <c r="AV68" s="1" t="s">
        <v>65</v>
      </c>
      <c r="AW68" s="1">
        <v>37</v>
      </c>
      <c r="AX68" s="1">
        <v>37</v>
      </c>
      <c r="AZ68" s="1" t="s">
        <v>65</v>
      </c>
      <c r="BA68" s="1">
        <v>11</v>
      </c>
      <c r="BB68" s="1">
        <v>10</v>
      </c>
    </row>
    <row r="69" spans="1:54">
      <c r="AR69" s="1" t="s">
        <v>66</v>
      </c>
      <c r="AS69" s="1">
        <v>0.98368598764234105</v>
      </c>
      <c r="AT69" s="1"/>
      <c r="AV69" s="1" t="s">
        <v>66</v>
      </c>
      <c r="AW69" s="1">
        <v>0.93830503842323909</v>
      </c>
      <c r="AX69" s="1"/>
      <c r="AZ69" s="1" t="s">
        <v>67</v>
      </c>
      <c r="BA69" s="1">
        <v>0</v>
      </c>
      <c r="BB69" s="1"/>
    </row>
    <row r="70" spans="1:54">
      <c r="AR70" s="1" t="s">
        <v>67</v>
      </c>
      <c r="AS70" s="1">
        <v>0</v>
      </c>
      <c r="AT70" s="1"/>
      <c r="AV70" s="1" t="s">
        <v>67</v>
      </c>
      <c r="AW70" s="1">
        <v>0</v>
      </c>
      <c r="AX70" s="1"/>
      <c r="AZ70" s="1" t="s">
        <v>68</v>
      </c>
      <c r="BA70" s="1">
        <v>19</v>
      </c>
      <c r="BB70" s="1"/>
    </row>
    <row r="71" spans="1:54">
      <c r="A71" t="s">
        <v>10</v>
      </c>
      <c r="AR71" s="1" t="s">
        <v>68</v>
      </c>
      <c r="AS71" s="1">
        <v>37</v>
      </c>
      <c r="AT71" s="1"/>
      <c r="AV71" s="1" t="s">
        <v>68</v>
      </c>
      <c r="AW71" s="1">
        <v>36</v>
      </c>
      <c r="AX71" s="1"/>
      <c r="AZ71" s="1" t="s">
        <v>69</v>
      </c>
      <c r="BA71" s="1">
        <v>0.69582137925867771</v>
      </c>
      <c r="BB71" s="1"/>
    </row>
    <row r="72" spans="1:54">
      <c r="A72" t="s">
        <v>4</v>
      </c>
      <c r="B72">
        <v>0.55460992907801421</v>
      </c>
      <c r="C72">
        <v>0.54169675090252711</v>
      </c>
      <c r="D72">
        <v>0.55496453900709219</v>
      </c>
      <c r="E72">
        <v>0.54893617021276597</v>
      </c>
      <c r="F72">
        <v>0.54663120567375889</v>
      </c>
      <c r="G72">
        <v>0.5427304964539007</v>
      </c>
      <c r="H72">
        <v>0.55691489361702129</v>
      </c>
      <c r="I72">
        <v>0.52039007092198586</v>
      </c>
      <c r="J72">
        <v>0.53546099290780147</v>
      </c>
      <c r="K72">
        <v>0.52084481175390263</v>
      </c>
      <c r="L72">
        <v>0.55521912350597613</v>
      </c>
      <c r="M72">
        <v>0.56109803921568624</v>
      </c>
      <c r="N72">
        <v>0.55952941176470583</v>
      </c>
      <c r="O72">
        <v>0.55733333333333335</v>
      </c>
      <c r="P72">
        <v>0.53850980392156866</v>
      </c>
      <c r="Q72">
        <v>0.54039215686274511</v>
      </c>
      <c r="R72">
        <v>0.55314741035856574</v>
      </c>
      <c r="S72">
        <v>0.54400000000000004</v>
      </c>
      <c r="T72">
        <v>0.53741176470588237</v>
      </c>
      <c r="U72">
        <v>0.53301960784313729</v>
      </c>
      <c r="V72">
        <v>0.53411764705882347</v>
      </c>
      <c r="AO72" t="s">
        <v>49</v>
      </c>
      <c r="AP72">
        <f>MEDIAN(B72:V72)</f>
        <v>0.54400000000000004</v>
      </c>
      <c r="AR72" s="1" t="s">
        <v>69</v>
      </c>
      <c r="AS72" s="1">
        <v>-2.1595126779810823</v>
      </c>
      <c r="AT72" s="1"/>
      <c r="AV72" s="1" t="s">
        <v>69</v>
      </c>
      <c r="AW72" s="1">
        <v>-5.1449376680025487E-3</v>
      </c>
      <c r="AX72" s="1"/>
      <c r="AZ72" s="1" t="s">
        <v>70</v>
      </c>
      <c r="BA72" s="1">
        <v>0.24748236374641458</v>
      </c>
      <c r="BB72" s="1"/>
    </row>
    <row r="73" spans="1:54">
      <c r="C73">
        <v>-2.3283351953243991E-2</v>
      </c>
      <c r="D73">
        <v>2.4493017693865561E-2</v>
      </c>
      <c r="E73">
        <v>-1.0862619808306676E-2</v>
      </c>
      <c r="F73">
        <v>-4.1989664082687141E-3</v>
      </c>
      <c r="G73">
        <v>-7.1359065844956819E-3</v>
      </c>
      <c r="H73">
        <v>2.6135249918327382E-2</v>
      </c>
      <c r="I73">
        <v>-6.5584208850684445E-2</v>
      </c>
      <c r="J73">
        <v>2.8960817717206145E-2</v>
      </c>
      <c r="K73">
        <v>-2.7296444274168698E-2</v>
      </c>
      <c r="L73">
        <v>6.5997224079703889E-2</v>
      </c>
      <c r="M73">
        <v>1.0588460412867661E-2</v>
      </c>
      <c r="N73">
        <v>-2.7956388034666218E-3</v>
      </c>
      <c r="O73">
        <v>-3.9248668348751282E-3</v>
      </c>
      <c r="P73">
        <v>-3.377427526034333E-2</v>
      </c>
      <c r="Q73">
        <v>3.4954849985435023E-3</v>
      </c>
      <c r="R73">
        <v>2.3603698413891584E-2</v>
      </c>
      <c r="S73">
        <v>-1.6537021031402987E-2</v>
      </c>
      <c r="T73">
        <v>-1.2110726643598661E-2</v>
      </c>
      <c r="U73">
        <v>-8.172796263864527E-3</v>
      </c>
      <c r="V73">
        <v>2.0600353148909466E-3</v>
      </c>
      <c r="AP73">
        <f>MEDIAN(C73:V73)</f>
        <v>-4.0619166215719212E-3</v>
      </c>
      <c r="AR73" s="1" t="s">
        <v>70</v>
      </c>
      <c r="AS73" s="1">
        <v>1.8681220527727107E-2</v>
      </c>
      <c r="AT73" s="1"/>
      <c r="AV73" s="1" t="s">
        <v>70</v>
      </c>
      <c r="AW73" s="1">
        <v>0.49796167858285401</v>
      </c>
      <c r="AX73" s="1"/>
      <c r="AZ73" s="1" t="s">
        <v>71</v>
      </c>
      <c r="BA73" s="1">
        <v>1.7291327924721895</v>
      </c>
      <c r="BB73" s="1"/>
    </row>
    <row r="74" spans="1:54">
      <c r="V74">
        <v>-3.6948999548668711E-2</v>
      </c>
      <c r="AR74" s="1" t="s">
        <v>71</v>
      </c>
      <c r="AS74" s="1">
        <v>1.6870935969261573</v>
      </c>
      <c r="AT74" s="1"/>
      <c r="AV74" s="1" t="s">
        <v>71</v>
      </c>
      <c r="AW74" s="1">
        <v>1.6882976937289298</v>
      </c>
      <c r="AX74" s="1"/>
      <c r="AZ74" s="1" t="s">
        <v>72</v>
      </c>
      <c r="BA74" s="1">
        <v>0.49496472749282916</v>
      </c>
      <c r="BB74" s="1"/>
    </row>
    <row r="75" spans="1:54" ht="15.75" thickBot="1">
      <c r="B75" t="s">
        <v>2</v>
      </c>
      <c r="N75" t="s">
        <v>2</v>
      </c>
      <c r="O75" t="s">
        <v>2</v>
      </c>
      <c r="S75" t="s">
        <v>2</v>
      </c>
      <c r="T75" t="s">
        <v>2</v>
      </c>
      <c r="U75" t="s">
        <v>2</v>
      </c>
      <c r="V75" t="s">
        <v>2</v>
      </c>
      <c r="AR75" s="1" t="s">
        <v>72</v>
      </c>
      <c r="AS75" s="1">
        <v>3.7362441055454214E-2</v>
      </c>
      <c r="AT75" s="1"/>
      <c r="AV75" s="1" t="s">
        <v>72</v>
      </c>
      <c r="AW75" s="1">
        <v>0.99592335716570801</v>
      </c>
      <c r="AX75" s="1"/>
      <c r="AZ75" s="2" t="s">
        <v>73</v>
      </c>
      <c r="BA75" s="2">
        <v>2.0930240498548649</v>
      </c>
      <c r="BB75" s="2"/>
    </row>
    <row r="76" spans="1:54" ht="15.75" thickBot="1">
      <c r="AP76">
        <f>MEDIAN(C72:E72,I72:L72,P72:R72)</f>
        <v>0.54104445388263611</v>
      </c>
      <c r="AR76" s="2" t="s">
        <v>73</v>
      </c>
      <c r="AS76" s="2">
        <v>2.0261924473658048</v>
      </c>
      <c r="AT76" s="2"/>
      <c r="AV76" s="2" t="s">
        <v>73</v>
      </c>
      <c r="AW76" s="2">
        <v>2.0280939867826753</v>
      </c>
      <c r="AX76" s="2"/>
    </row>
    <row r="77" spans="1:54">
      <c r="K77">
        <v>0.54169675090252711</v>
      </c>
      <c r="L77">
        <v>0.55496453900709219</v>
      </c>
      <c r="M77">
        <v>0.54893617021276597</v>
      </c>
      <c r="N77">
        <v>0.52039007092198586</v>
      </c>
      <c r="O77">
        <v>0.53546099290780147</v>
      </c>
      <c r="P77">
        <v>0.52084481175390263</v>
      </c>
      <c r="Q77">
        <v>0.55521912350597613</v>
      </c>
      <c r="R77">
        <v>0.56109803921568624</v>
      </c>
      <c r="S77">
        <v>0.53850980392156866</v>
      </c>
      <c r="T77">
        <v>0.54039215686274511</v>
      </c>
      <c r="U77">
        <v>0.55314741035856574</v>
      </c>
      <c r="AP77">
        <f>MEDIAN(B72,F72:H72,N72:O72,S72:V72)</f>
        <v>0.54531560283687952</v>
      </c>
    </row>
    <row r="78" spans="1:54">
      <c r="K78">
        <v>0.55460992907801421</v>
      </c>
      <c r="L78">
        <v>0.54663120567375889</v>
      </c>
      <c r="M78">
        <v>0.5427304964539007</v>
      </c>
      <c r="N78">
        <v>0.55691489361702129</v>
      </c>
      <c r="O78">
        <v>0.55952941176470583</v>
      </c>
      <c r="P78">
        <v>0.55733333333333335</v>
      </c>
      <c r="Q78">
        <v>0.54400000000000004</v>
      </c>
      <c r="R78">
        <v>0.53741176470588237</v>
      </c>
      <c r="S78">
        <v>0.53301960784313729</v>
      </c>
      <c r="T78">
        <v>0.53411764705882347</v>
      </c>
      <c r="AR78" t="s">
        <v>79</v>
      </c>
      <c r="AV78" t="s">
        <v>79</v>
      </c>
      <c r="AZ78" t="s">
        <v>96</v>
      </c>
    </row>
    <row r="79" spans="1:54" ht="15.75" thickBot="1">
      <c r="AR79" t="s">
        <v>89</v>
      </c>
    </row>
    <row r="80" spans="1:54">
      <c r="AR80" s="3"/>
      <c r="AS80" s="3" t="s">
        <v>61</v>
      </c>
      <c r="AT80" s="3" t="s">
        <v>62</v>
      </c>
      <c r="AV80" s="3"/>
      <c r="AW80" s="3" t="s">
        <v>61</v>
      </c>
      <c r="AX80" s="3" t="s">
        <v>62</v>
      </c>
      <c r="AZ80" s="3"/>
      <c r="BA80" s="3" t="s">
        <v>61</v>
      </c>
      <c r="BB80" s="3" t="s">
        <v>62</v>
      </c>
    </row>
    <row r="81" spans="1:54">
      <c r="A81" t="s">
        <v>11</v>
      </c>
      <c r="D81" t="s">
        <v>24</v>
      </c>
      <c r="AR81" s="1" t="s">
        <v>63</v>
      </c>
      <c r="AS81" s="1">
        <v>0.5753527682095384</v>
      </c>
      <c r="AT81" s="1">
        <v>0.5673382191997649</v>
      </c>
      <c r="AV81" s="1" t="s">
        <v>63</v>
      </c>
      <c r="AW81" s="1">
        <v>-1.2351547836024295E-3</v>
      </c>
      <c r="AX81" s="1">
        <v>-1.7661778989780843E-3</v>
      </c>
      <c r="AZ81" s="1" t="s">
        <v>63</v>
      </c>
      <c r="BA81" s="1">
        <v>0.41185128623089767</v>
      </c>
      <c r="BB81" s="1">
        <v>0.40213663637770314</v>
      </c>
    </row>
    <row r="82" spans="1:54">
      <c r="A82" t="s">
        <v>1</v>
      </c>
      <c r="B82">
        <v>0.58163452708907259</v>
      </c>
      <c r="C82">
        <v>0.57148080438756854</v>
      </c>
      <c r="D82">
        <v>0.56985815602836876</v>
      </c>
      <c r="E82">
        <v>0.54556737588652482</v>
      </c>
      <c r="F82">
        <v>0.5687943262411348</v>
      </c>
      <c r="G82">
        <v>0.5308510638297872</v>
      </c>
      <c r="H82">
        <v>0.54082733812949635</v>
      </c>
      <c r="I82">
        <v>0.54728829686013325</v>
      </c>
      <c r="J82">
        <v>0.56263537906137184</v>
      </c>
      <c r="K82">
        <v>0.54759660697455226</v>
      </c>
      <c r="L82">
        <v>0.55438265786993401</v>
      </c>
      <c r="M82">
        <v>0.55226641998149861</v>
      </c>
      <c r="N82">
        <v>0.53916967509025271</v>
      </c>
      <c r="O82">
        <v>0.53599290780141839</v>
      </c>
      <c r="P82">
        <v>0.56720075400565506</v>
      </c>
      <c r="Q82">
        <v>0.53067375886524826</v>
      </c>
      <c r="R82">
        <v>0.54061054579093437</v>
      </c>
      <c r="S82">
        <v>0.54689589302769814</v>
      </c>
      <c r="T82">
        <v>0.55563839701770734</v>
      </c>
      <c r="U82">
        <v>0.54211502782931353</v>
      </c>
      <c r="V82">
        <v>0.51471631205673762</v>
      </c>
      <c r="W82">
        <v>0.54530685920577615</v>
      </c>
      <c r="X82">
        <v>0.53617021276595744</v>
      </c>
      <c r="Y82">
        <v>0.54079555966697501</v>
      </c>
      <c r="Z82">
        <v>0.52062904717853842</v>
      </c>
      <c r="AA82">
        <v>0.53358001850138759</v>
      </c>
      <c r="AB82">
        <v>0.52704995287464651</v>
      </c>
      <c r="AC82">
        <v>0.47314285714285714</v>
      </c>
      <c r="AD82">
        <v>0.46133333333333332</v>
      </c>
      <c r="AE82">
        <v>0.50481632653061226</v>
      </c>
      <c r="AF82">
        <v>0.50367346938775515</v>
      </c>
      <c r="AG82">
        <v>0.51236514522821575</v>
      </c>
      <c r="AH82">
        <v>0.47259259259259262</v>
      </c>
      <c r="AI82">
        <v>0.4896326530612245</v>
      </c>
      <c r="AJ82">
        <v>0.47263681592039802</v>
      </c>
      <c r="AK82">
        <v>0.48669387755102039</v>
      </c>
      <c r="AL82">
        <v>0.45044897959183672</v>
      </c>
      <c r="AM82">
        <v>0.47983673469387755</v>
      </c>
      <c r="AO82" t="s">
        <v>48</v>
      </c>
      <c r="AP82">
        <f>MEDIAN(B82:AM82)</f>
        <v>0.53766994392810508</v>
      </c>
      <c r="AQ82">
        <f>(AP82-AP92)/AP92</f>
        <v>-6.3147800327249259E-3</v>
      </c>
      <c r="AR82" s="1" t="s">
        <v>64</v>
      </c>
      <c r="AS82" s="1">
        <v>4.313759573686323E-4</v>
      </c>
      <c r="AT82" s="1">
        <v>4.0550741376689471E-4</v>
      </c>
      <c r="AV82" s="1" t="s">
        <v>64</v>
      </c>
      <c r="AW82" s="1">
        <v>1.5739448357806845E-3</v>
      </c>
      <c r="AX82" s="1">
        <v>1.6357233706048662E-3</v>
      </c>
      <c r="AZ82" s="1" t="s">
        <v>64</v>
      </c>
      <c r="BA82" s="1">
        <v>6.7144795041051974E-4</v>
      </c>
      <c r="BB82" s="1">
        <v>5.0480171772281242E-4</v>
      </c>
    </row>
    <row r="83" spans="1:54">
      <c r="C83">
        <v>-1.7457221379756731E-2</v>
      </c>
      <c r="D83">
        <v>-2.8393750879151716E-3</v>
      </c>
      <c r="E83">
        <v>-4.2626011200995587E-2</v>
      </c>
      <c r="F83">
        <v>4.2573935651608795E-2</v>
      </c>
      <c r="G83">
        <v>-6.6708229426434049E-2</v>
      </c>
      <c r="H83">
        <v>1.8792981646746705E-2</v>
      </c>
      <c r="I83">
        <v>1.1946435165394471E-2</v>
      </c>
      <c r="J83">
        <v>2.8042043451845897E-2</v>
      </c>
      <c r="K83">
        <v>-2.6729161809746712E-2</v>
      </c>
      <c r="L83">
        <v>1.2392426850258252E-2</v>
      </c>
      <c r="M83">
        <v>-3.8172873166099305E-3</v>
      </c>
      <c r="N83">
        <v>-2.3714541419492165E-2</v>
      </c>
      <c r="O83">
        <v>-5.8919620957958163E-3</v>
      </c>
      <c r="P83">
        <v>5.8224364072740592E-2</v>
      </c>
      <c r="Q83">
        <v>-6.4398706952428747E-2</v>
      </c>
      <c r="R83">
        <v>1.8724850738680146E-2</v>
      </c>
      <c r="S83">
        <v>1.1626386658011014E-2</v>
      </c>
      <c r="T83">
        <v>1.5985682287005993E-2</v>
      </c>
      <c r="U83">
        <v>-2.4338435322285402E-2</v>
      </c>
      <c r="V83">
        <v>-5.0540409998009635E-2</v>
      </c>
      <c r="W83">
        <v>5.9431858739434129E-2</v>
      </c>
      <c r="X83">
        <v>-1.6755055040250131E-2</v>
      </c>
      <c r="Y83">
        <v>8.6266390614216561E-3</v>
      </c>
      <c r="Z83">
        <v>-3.7290455011973929E-2</v>
      </c>
      <c r="AA83">
        <v>2.4875621890547178E-2</v>
      </c>
      <c r="AB83">
        <v>-1.223821245233548E-2</v>
      </c>
      <c r="AC83">
        <v>-0.10228080931943584</v>
      </c>
      <c r="AD83">
        <v>-2.4959742351046733E-2</v>
      </c>
      <c r="AE83">
        <v>9.4255043057685575E-2</v>
      </c>
      <c r="AF83">
        <v>-2.2639068564035613E-3</v>
      </c>
      <c r="AG83">
        <v>1.7256568727008481E-2</v>
      </c>
      <c r="AH83">
        <v>-7.7625406423592266E-2</v>
      </c>
      <c r="AI83">
        <v>3.6056554283155226E-2</v>
      </c>
      <c r="AJ83">
        <v>-3.4711404630730962E-2</v>
      </c>
      <c r="AK83">
        <v>2.9741783029001011E-2</v>
      </c>
      <c r="AL83">
        <v>-7.4471653807447177E-2</v>
      </c>
      <c r="AM83">
        <v>6.5241029358463251E-2</v>
      </c>
      <c r="AP83">
        <f>MEDIAN(C83:AM83)</f>
        <v>-2.8393750879151716E-3</v>
      </c>
      <c r="AR83" s="1" t="s">
        <v>65</v>
      </c>
      <c r="AS83" s="1">
        <v>38</v>
      </c>
      <c r="AT83" s="1">
        <v>38</v>
      </c>
      <c r="AV83" s="1" t="s">
        <v>65</v>
      </c>
      <c r="AW83" s="1">
        <v>37</v>
      </c>
      <c r="AX83" s="1">
        <v>37</v>
      </c>
      <c r="AZ83" s="1" t="s">
        <v>65</v>
      </c>
      <c r="BA83" s="1">
        <v>11</v>
      </c>
      <c r="BB83" s="1">
        <v>10</v>
      </c>
    </row>
    <row r="84" spans="1:54">
      <c r="AM84">
        <v>-0.17502020195511114</v>
      </c>
      <c r="AR84" s="1" t="s">
        <v>66</v>
      </c>
      <c r="AS84" s="1">
        <v>0.86639018448864291</v>
      </c>
      <c r="AT84" s="1"/>
      <c r="AV84" s="1" t="s">
        <v>66</v>
      </c>
      <c r="AW84" s="1">
        <v>0.881466976901634</v>
      </c>
      <c r="AX84" s="1"/>
      <c r="AZ84" s="1" t="s">
        <v>67</v>
      </c>
      <c r="BA84" s="1">
        <v>0</v>
      </c>
      <c r="BB84" s="1"/>
    </row>
    <row r="85" spans="1:54">
      <c r="R85" t="s">
        <v>2</v>
      </c>
      <c r="S85" t="s">
        <v>2</v>
      </c>
      <c r="W85" t="s">
        <v>2</v>
      </c>
      <c r="X85" t="s">
        <v>2</v>
      </c>
      <c r="Y85" t="s">
        <v>2</v>
      </c>
      <c r="AE85" t="s">
        <v>2</v>
      </c>
      <c r="AF85" t="s">
        <v>2</v>
      </c>
      <c r="AJ85" t="s">
        <v>2</v>
      </c>
      <c r="AK85" t="s">
        <v>2</v>
      </c>
      <c r="AL85" t="s">
        <v>2</v>
      </c>
      <c r="AM85" t="s">
        <v>2</v>
      </c>
      <c r="AR85" s="1" t="s">
        <v>67</v>
      </c>
      <c r="AS85" s="1">
        <v>0</v>
      </c>
      <c r="AT85" s="1"/>
      <c r="AV85" s="1" t="s">
        <v>67</v>
      </c>
      <c r="AW85" s="1">
        <v>0</v>
      </c>
      <c r="AX85" s="1"/>
      <c r="AZ85" s="1" t="s">
        <v>68</v>
      </c>
      <c r="BA85" s="1">
        <v>19</v>
      </c>
      <c r="BB85" s="1"/>
    </row>
    <row r="86" spans="1:54">
      <c r="AP86">
        <f>MEDIAN(B82:Q82,T82:V82,Z82:AD82,AG82:AI82)</f>
        <v>0.54082733812949635</v>
      </c>
      <c r="AR86" s="1" t="s">
        <v>68</v>
      </c>
      <c r="AS86" s="1">
        <v>37</v>
      </c>
      <c r="AT86" s="1"/>
      <c r="AV86" s="1" t="s">
        <v>68</v>
      </c>
      <c r="AW86" s="1">
        <v>36</v>
      </c>
      <c r="AX86" s="1"/>
      <c r="AZ86" s="1" t="s">
        <v>69</v>
      </c>
      <c r="BA86" s="1">
        <v>0.91991781556140351</v>
      </c>
      <c r="BB86" s="1"/>
    </row>
    <row r="87" spans="1:54">
      <c r="K87">
        <v>0.58163452708907259</v>
      </c>
      <c r="L87">
        <v>0.57148080438756854</v>
      </c>
      <c r="M87">
        <v>0.56985815602836876</v>
      </c>
      <c r="N87">
        <v>0.54556737588652482</v>
      </c>
      <c r="O87">
        <v>0.5687943262411348</v>
      </c>
      <c r="P87">
        <v>0.5308510638297872</v>
      </c>
      <c r="Q87">
        <v>0.54082733812949635</v>
      </c>
      <c r="R87">
        <v>0.54728829686013325</v>
      </c>
      <c r="S87">
        <v>0.56263537906137184</v>
      </c>
      <c r="T87">
        <v>0.54759660697455226</v>
      </c>
      <c r="U87">
        <v>0.55438265786993401</v>
      </c>
      <c r="V87">
        <v>0.55226641998149861</v>
      </c>
      <c r="W87">
        <v>0.53916967509025271</v>
      </c>
      <c r="X87">
        <v>0.53599290780141839</v>
      </c>
      <c r="Y87">
        <v>0.56720075400565506</v>
      </c>
      <c r="Z87">
        <v>0.53067375886524826</v>
      </c>
      <c r="AA87">
        <v>0.55563839701770734</v>
      </c>
      <c r="AB87">
        <v>0.54211502782931353</v>
      </c>
      <c r="AC87">
        <v>0.51471631205673762</v>
      </c>
      <c r="AD87">
        <v>0.52062904717853842</v>
      </c>
      <c r="AE87">
        <v>0.53358001850138759</v>
      </c>
      <c r="AF87">
        <v>0.52704995287464651</v>
      </c>
      <c r="AG87">
        <v>0.47314285714285714</v>
      </c>
      <c r="AH87">
        <v>0.46133333333333332</v>
      </c>
      <c r="AI87">
        <v>0.51236514522821575</v>
      </c>
      <c r="AJ87">
        <v>0.47259259259259262</v>
      </c>
      <c r="AK87">
        <v>0.4896326530612245</v>
      </c>
      <c r="AP87">
        <f>MEDIAN(R82:S82,W82:Y82,AE82:AF82,AJ82:AM82)</f>
        <v>0.50481632653061226</v>
      </c>
      <c r="AR87" s="1" t="s">
        <v>69</v>
      </c>
      <c r="AS87" s="1">
        <v>4.6649546657535259</v>
      </c>
      <c r="AT87" s="1"/>
      <c r="AV87" s="1" t="s">
        <v>69</v>
      </c>
      <c r="AW87" s="1">
        <v>0.1654876525545679</v>
      </c>
      <c r="AX87" s="1"/>
      <c r="AZ87" s="1" t="s">
        <v>70</v>
      </c>
      <c r="BA87" s="1">
        <v>0.18457414131679417</v>
      </c>
      <c r="BB87" s="1"/>
    </row>
    <row r="88" spans="1:54">
      <c r="K88">
        <v>0.54061054579093437</v>
      </c>
      <c r="L88">
        <v>0.54689589302769814</v>
      </c>
      <c r="M88">
        <v>0.54530685920577615</v>
      </c>
      <c r="N88">
        <v>0.53617021276595744</v>
      </c>
      <c r="O88">
        <v>0.54079555966697501</v>
      </c>
      <c r="P88">
        <v>0.50481632653061226</v>
      </c>
      <c r="Q88">
        <v>0.50367346938775515</v>
      </c>
      <c r="R88">
        <v>0.47263681592039802</v>
      </c>
      <c r="S88">
        <v>0.48669387755102039</v>
      </c>
      <c r="T88">
        <v>0.45044897959183672</v>
      </c>
      <c r="U88">
        <v>0.47983673469387755</v>
      </c>
      <c r="AR88" s="1" t="s">
        <v>70</v>
      </c>
      <c r="AS88" s="1">
        <v>1.9758700422765888E-5</v>
      </c>
      <c r="AT88" s="1"/>
      <c r="AV88" s="1" t="s">
        <v>70</v>
      </c>
      <c r="AW88" s="1">
        <v>0.43474300714302866</v>
      </c>
      <c r="AX88" s="1"/>
      <c r="AZ88" s="1" t="s">
        <v>71</v>
      </c>
      <c r="BA88" s="1">
        <v>1.7291327924721895</v>
      </c>
      <c r="BB88" s="1"/>
    </row>
    <row r="89" spans="1:54">
      <c r="AR89" s="1" t="s">
        <v>71</v>
      </c>
      <c r="AS89" s="1">
        <v>1.6870935969261573</v>
      </c>
      <c r="AT89" s="1"/>
      <c r="AV89" s="1" t="s">
        <v>71</v>
      </c>
      <c r="AW89" s="1">
        <v>1.6882976937289298</v>
      </c>
      <c r="AX89" s="1"/>
      <c r="AZ89" s="1" t="s">
        <v>72</v>
      </c>
      <c r="BA89" s="1">
        <v>0.36914828263358834</v>
      </c>
      <c r="BB89" s="1"/>
    </row>
    <row r="90" spans="1:54" ht="15.75" thickBot="1">
      <c r="AR90" s="1" t="s">
        <v>72</v>
      </c>
      <c r="AS90" s="1">
        <v>3.9517400845531777E-5</v>
      </c>
      <c r="AT90" s="1"/>
      <c r="AV90" s="1" t="s">
        <v>72</v>
      </c>
      <c r="AW90" s="1">
        <v>0.86948601428605732</v>
      </c>
      <c r="AX90" s="1"/>
      <c r="AZ90" s="2" t="s">
        <v>73</v>
      </c>
      <c r="BA90" s="2">
        <v>2.0930240498548649</v>
      </c>
      <c r="BB90" s="2"/>
    </row>
    <row r="91" spans="1:54" ht="15.75" thickBot="1">
      <c r="A91" t="s">
        <v>12</v>
      </c>
      <c r="AR91" s="2" t="s">
        <v>73</v>
      </c>
      <c r="AS91" s="2">
        <v>2.0261924473658048</v>
      </c>
      <c r="AT91" s="2"/>
      <c r="AV91" s="2" t="s">
        <v>73</v>
      </c>
      <c r="AW91" s="2">
        <v>2.0280939867826753</v>
      </c>
      <c r="AX91" s="2"/>
    </row>
    <row r="92" spans="1:54">
      <c r="A92" t="s">
        <v>4</v>
      </c>
      <c r="B92">
        <v>0.5820348304307974</v>
      </c>
      <c r="C92">
        <v>0.56486718080548415</v>
      </c>
      <c r="D92">
        <v>0.57092198581560283</v>
      </c>
      <c r="E92">
        <v>0.55004625346901015</v>
      </c>
      <c r="F92">
        <v>0.56914893617021278</v>
      </c>
      <c r="G92">
        <v>0.53399280575539565</v>
      </c>
      <c r="H92">
        <v>0.524113475177305</v>
      </c>
      <c r="I92">
        <v>0.54785918173168413</v>
      </c>
      <c r="J92">
        <v>0.56353790613718413</v>
      </c>
      <c r="K92">
        <v>0.54228187919463089</v>
      </c>
      <c r="L92">
        <v>0.54368231046931403</v>
      </c>
      <c r="M92">
        <v>0.5530064754856614</v>
      </c>
      <c r="N92">
        <v>0.53989169675090254</v>
      </c>
      <c r="O92">
        <v>0.54948162111215837</v>
      </c>
      <c r="P92">
        <v>0.56870876531573988</v>
      </c>
      <c r="Q92">
        <v>0.53492907801418443</v>
      </c>
      <c r="R92">
        <v>0.54579093432007397</v>
      </c>
      <c r="S92">
        <v>0.5549188156638013</v>
      </c>
      <c r="T92">
        <v>0.56682199440820136</v>
      </c>
      <c r="U92">
        <v>0.54786641929499069</v>
      </c>
      <c r="V92">
        <v>0.51985815602836882</v>
      </c>
      <c r="W92">
        <v>0.55072202166064987</v>
      </c>
      <c r="X92">
        <v>0.5470860314523589</v>
      </c>
      <c r="Y92">
        <v>0.54634597594819612</v>
      </c>
      <c r="Z92">
        <v>0.52599444958371877</v>
      </c>
      <c r="AA92">
        <v>0.53950046253469008</v>
      </c>
      <c r="AB92">
        <v>0.53308199811498591</v>
      </c>
      <c r="AC92">
        <v>0.47820408163265304</v>
      </c>
      <c r="AD92">
        <v>0.4675918367346939</v>
      </c>
      <c r="AE92">
        <v>0.49182813816343723</v>
      </c>
      <c r="AF92">
        <v>0.50693877551020405</v>
      </c>
      <c r="AG92">
        <v>0.51850622406639002</v>
      </c>
      <c r="AH92">
        <v>0.47407407407407409</v>
      </c>
      <c r="AI92">
        <v>0.49420408163265306</v>
      </c>
      <c r="AJ92">
        <v>0.47263681592039802</v>
      </c>
      <c r="AK92">
        <v>0.48669387755102039</v>
      </c>
      <c r="AL92">
        <v>0.45044897959183672</v>
      </c>
      <c r="AM92">
        <v>0.48081632653061224</v>
      </c>
      <c r="AO92" t="s">
        <v>49</v>
      </c>
      <c r="AP92">
        <f>MEDIAN(B92:AM92)</f>
        <v>0.54108678797276677</v>
      </c>
    </row>
    <row r="93" spans="1:54">
      <c r="C93">
        <v>-2.9495914553097261E-2</v>
      </c>
      <c r="D93">
        <v>1.0718988845279885E-2</v>
      </c>
      <c r="E93">
        <v>-3.656494733999463E-2</v>
      </c>
      <c r="F93">
        <v>3.4729229734275224E-2</v>
      </c>
      <c r="G93">
        <v>-6.1769649700800192E-2</v>
      </c>
      <c r="H93">
        <v>-1.8500868310604251E-2</v>
      </c>
      <c r="I93">
        <v>4.5306422519180746E-2</v>
      </c>
      <c r="J93">
        <v>2.861816490132077E-2</v>
      </c>
      <c r="K93">
        <v>-3.771889470267295E-2</v>
      </c>
      <c r="L93">
        <v>2.5824784644528291E-3</v>
      </c>
      <c r="M93">
        <v>1.7150024631661487E-2</v>
      </c>
      <c r="N93">
        <v>-2.3715416213239089E-2</v>
      </c>
      <c r="O93">
        <v>1.7762681698882413E-2</v>
      </c>
      <c r="P93">
        <v>3.4991423670668931E-2</v>
      </c>
      <c r="Q93">
        <v>-5.9397163120567337E-2</v>
      </c>
      <c r="R93">
        <v>2.0305226902624127E-2</v>
      </c>
      <c r="S93">
        <v>1.672413513994787E-2</v>
      </c>
      <c r="T93">
        <v>2.1450306618566024E-2</v>
      </c>
      <c r="U93">
        <v>-3.344184823491457E-2</v>
      </c>
      <c r="V93">
        <v>-5.1122431089431722E-2</v>
      </c>
      <c r="W93">
        <v>5.9369782457730259E-2</v>
      </c>
      <c r="X93">
        <v>-6.6022241081389677E-3</v>
      </c>
      <c r="Y93">
        <v>-1.3527223537368445E-3</v>
      </c>
      <c r="Z93">
        <v>-3.7250253979004423E-2</v>
      </c>
      <c r="AA93">
        <v>2.5677101653183241E-2</v>
      </c>
      <c r="AB93">
        <v>-1.1897050819101871E-2</v>
      </c>
      <c r="AC93">
        <v>-0.10294460641399428</v>
      </c>
      <c r="AD93">
        <v>-2.2191874359849696E-2</v>
      </c>
      <c r="AE93">
        <v>5.1832173970339707E-2</v>
      </c>
      <c r="AF93">
        <v>3.0723409610503967E-2</v>
      </c>
      <c r="AG93">
        <v>2.2818235879754928E-2</v>
      </c>
      <c r="AH93">
        <v>-8.5692606819367315E-2</v>
      </c>
      <c r="AI93">
        <v>4.2461734693877505E-2</v>
      </c>
      <c r="AJ93">
        <v>-4.3640403861104092E-2</v>
      </c>
      <c r="AK93">
        <v>2.9741783029001011E-2</v>
      </c>
      <c r="AL93">
        <v>-7.4471653807447177E-2</v>
      </c>
      <c r="AM93">
        <v>6.7415730337078678E-2</v>
      </c>
      <c r="AP93">
        <f>MEDIAN(C93:AM93)</f>
        <v>2.5824784644528291E-3</v>
      </c>
      <c r="AR93" t="s">
        <v>80</v>
      </c>
      <c r="AV93" t="s">
        <v>80</v>
      </c>
      <c r="AZ93" t="s">
        <v>97</v>
      </c>
    </row>
    <row r="94" spans="1:54" ht="15.75" thickBot="1">
      <c r="AM94">
        <v>-0.17390454764582997</v>
      </c>
    </row>
    <row r="95" spans="1:54">
      <c r="R95" t="s">
        <v>2</v>
      </c>
      <c r="S95" t="s">
        <v>2</v>
      </c>
      <c r="W95" t="s">
        <v>2</v>
      </c>
      <c r="X95" t="s">
        <v>2</v>
      </c>
      <c r="Y95" t="s">
        <v>2</v>
      </c>
      <c r="AE95" t="s">
        <v>2</v>
      </c>
      <c r="AF95" t="s">
        <v>2</v>
      </c>
      <c r="AJ95" t="s">
        <v>2</v>
      </c>
      <c r="AK95" t="s">
        <v>2</v>
      </c>
      <c r="AL95" t="s">
        <v>2</v>
      </c>
      <c r="AM95" t="s">
        <v>2</v>
      </c>
      <c r="AR95" s="3"/>
      <c r="AS95" s="3" t="s">
        <v>61</v>
      </c>
      <c r="AT95" s="3" t="s">
        <v>62</v>
      </c>
      <c r="AV95" s="3"/>
      <c r="AW95" s="3" t="s">
        <v>61</v>
      </c>
      <c r="AX95" s="3" t="s">
        <v>62</v>
      </c>
      <c r="AZ95" s="3"/>
      <c r="BA95" s="3" t="s">
        <v>61</v>
      </c>
      <c r="BB95" s="3" t="s">
        <v>62</v>
      </c>
    </row>
    <row r="96" spans="1:54">
      <c r="AP96">
        <f>MEDIAN(B92:Q92,T92:V92,Z92:AD92,AG92:AI92)</f>
        <v>0.54228187919463089</v>
      </c>
      <c r="AR96" s="1" t="s">
        <v>63</v>
      </c>
      <c r="AS96" s="1">
        <v>0.57954924704565458</v>
      </c>
      <c r="AT96" s="1">
        <v>0.57648019784304816</v>
      </c>
      <c r="AV96" s="1" t="s">
        <v>63</v>
      </c>
      <c r="AW96" s="1">
        <v>-7.5817346618765966E-4</v>
      </c>
      <c r="AX96" s="1">
        <v>-5.5054023960838779E-4</v>
      </c>
      <c r="AZ96" s="1" t="s">
        <v>63</v>
      </c>
      <c r="BA96" s="1">
        <v>0.54404721975695014</v>
      </c>
      <c r="BB96" s="1">
        <v>0.54468533666825747</v>
      </c>
    </row>
    <row r="97" spans="1:54">
      <c r="K97">
        <v>0.5820348304307974</v>
      </c>
      <c r="L97">
        <v>0.56486718080548415</v>
      </c>
      <c r="M97">
        <v>0.57092198581560283</v>
      </c>
      <c r="N97">
        <v>0.55004625346901015</v>
      </c>
      <c r="O97">
        <v>0.56914893617021278</v>
      </c>
      <c r="P97">
        <v>0.53399280575539565</v>
      </c>
      <c r="Q97">
        <v>0.524113475177305</v>
      </c>
      <c r="R97">
        <v>0.54785918173168413</v>
      </c>
      <c r="S97">
        <v>0.56353790613718413</v>
      </c>
      <c r="T97">
        <v>0.54228187919463089</v>
      </c>
      <c r="U97">
        <v>0.54368231046931403</v>
      </c>
      <c r="V97">
        <v>0.5530064754856614</v>
      </c>
      <c r="W97">
        <v>0.53989169675090254</v>
      </c>
      <c r="X97">
        <v>0.54948162111215837</v>
      </c>
      <c r="Y97">
        <v>0.56870876531573988</v>
      </c>
      <c r="Z97">
        <v>0.53492907801418443</v>
      </c>
      <c r="AA97">
        <v>0.56682199440820136</v>
      </c>
      <c r="AB97">
        <v>0.54786641929499069</v>
      </c>
      <c r="AC97">
        <v>0.51985815602836882</v>
      </c>
      <c r="AD97">
        <v>0.52599444958371877</v>
      </c>
      <c r="AE97">
        <v>0.53950046253469008</v>
      </c>
      <c r="AF97">
        <v>0.53308199811498591</v>
      </c>
      <c r="AG97">
        <v>0.47820408163265304</v>
      </c>
      <c r="AH97">
        <v>0.4675918367346939</v>
      </c>
      <c r="AI97">
        <v>0.51850622406639002</v>
      </c>
      <c r="AJ97">
        <v>0.47407407407407409</v>
      </c>
      <c r="AK97">
        <v>0.49420408163265306</v>
      </c>
      <c r="AP97">
        <f>MEDIAN(R92:S92,W92:Y92,AE92:AF92,AJ92:AM92)</f>
        <v>0.50693877551020405</v>
      </c>
      <c r="AR97" s="1" t="s">
        <v>64</v>
      </c>
      <c r="AS97" s="1">
        <v>3.3545733914707191E-4</v>
      </c>
      <c r="AT97" s="1">
        <v>2.1238996773666549E-4</v>
      </c>
      <c r="AV97" s="1" t="s">
        <v>64</v>
      </c>
      <c r="AW97" s="1">
        <v>1.2840670783211892E-3</v>
      </c>
      <c r="AX97" s="1">
        <v>1.1280368991625923E-3</v>
      </c>
      <c r="AZ97" s="1" t="s">
        <v>64</v>
      </c>
      <c r="BA97" s="1">
        <v>1.3600586295916728E-4</v>
      </c>
      <c r="BB97" s="1">
        <v>1.3670160881536981E-4</v>
      </c>
    </row>
    <row r="98" spans="1:54">
      <c r="K98">
        <v>0.54579093432007397</v>
      </c>
      <c r="L98">
        <v>0.5549188156638013</v>
      </c>
      <c r="M98">
        <v>0.55072202166064987</v>
      </c>
      <c r="N98">
        <v>0.5470860314523589</v>
      </c>
      <c r="O98">
        <v>0.54634597594819612</v>
      </c>
      <c r="P98">
        <v>0.49182813816343723</v>
      </c>
      <c r="Q98">
        <v>0.50693877551020405</v>
      </c>
      <c r="R98">
        <v>0.47263681592039802</v>
      </c>
      <c r="S98">
        <v>0.48669387755102039</v>
      </c>
      <c r="T98">
        <v>0.45044897959183672</v>
      </c>
      <c r="U98">
        <v>0.48081632653061224</v>
      </c>
      <c r="AR98" s="1" t="s">
        <v>65</v>
      </c>
      <c r="AS98" s="1">
        <v>35</v>
      </c>
      <c r="AT98" s="1">
        <v>35</v>
      </c>
      <c r="AV98" s="1" t="s">
        <v>65</v>
      </c>
      <c r="AW98" s="1">
        <v>34</v>
      </c>
      <c r="AX98" s="1">
        <v>34</v>
      </c>
      <c r="AZ98" s="1" t="s">
        <v>65</v>
      </c>
      <c r="BA98" s="1">
        <v>11</v>
      </c>
      <c r="BB98" s="1">
        <v>10</v>
      </c>
    </row>
    <row r="99" spans="1:54">
      <c r="AR99" s="1" t="s">
        <v>66</v>
      </c>
      <c r="AS99" s="1">
        <v>0.45197675344021981</v>
      </c>
      <c r="AT99" s="1"/>
      <c r="AV99" s="1" t="s">
        <v>66</v>
      </c>
      <c r="AW99" s="1">
        <v>0.3892797324812306</v>
      </c>
      <c r="AX99" s="1"/>
      <c r="AZ99" s="1" t="s">
        <v>67</v>
      </c>
      <c r="BA99" s="1">
        <v>0</v>
      </c>
      <c r="BB99" s="1"/>
    </row>
    <row r="100" spans="1:54">
      <c r="AR100" s="1" t="s">
        <v>67</v>
      </c>
      <c r="AS100" s="1">
        <v>0</v>
      </c>
      <c r="AT100" s="1"/>
      <c r="AV100" s="1" t="s">
        <v>67</v>
      </c>
      <c r="AW100" s="1">
        <v>0</v>
      </c>
      <c r="AX100" s="1"/>
      <c r="AZ100" s="1" t="s">
        <v>68</v>
      </c>
      <c r="BA100" s="1">
        <v>19</v>
      </c>
      <c r="BB100" s="1"/>
    </row>
    <row r="101" spans="1:54">
      <c r="A101" t="s">
        <v>13</v>
      </c>
      <c r="D101" t="s">
        <v>25</v>
      </c>
      <c r="AR101" s="1" t="s">
        <v>68</v>
      </c>
      <c r="AS101" s="1">
        <v>34</v>
      </c>
      <c r="AT101" s="1"/>
      <c r="AV101" s="1" t="s">
        <v>68</v>
      </c>
      <c r="AW101" s="1">
        <v>33</v>
      </c>
      <c r="AX101" s="1"/>
      <c r="AZ101" s="1" t="s">
        <v>69</v>
      </c>
      <c r="BA101" s="1">
        <v>-0.12506248377830079</v>
      </c>
      <c r="BB101" s="1"/>
    </row>
    <row r="102" spans="1:54">
      <c r="A102" t="s">
        <v>1</v>
      </c>
      <c r="B102">
        <v>0.61684397163120563</v>
      </c>
      <c r="C102">
        <v>0.59320822162645215</v>
      </c>
      <c r="D102">
        <v>0.57376460017969455</v>
      </c>
      <c r="E102">
        <v>0.57130358705161854</v>
      </c>
      <c r="F102">
        <v>0.55425531914893622</v>
      </c>
      <c r="G102">
        <v>0.61258094357076776</v>
      </c>
      <c r="H102">
        <v>0.57391304347826089</v>
      </c>
      <c r="I102">
        <v>0.59397163120567376</v>
      </c>
      <c r="J102">
        <v>0.54616096207215536</v>
      </c>
      <c r="K102">
        <v>0.58705673758865251</v>
      </c>
      <c r="L102">
        <v>0.58812056737588647</v>
      </c>
      <c r="M102">
        <v>0.58152686145146093</v>
      </c>
      <c r="N102">
        <v>0.57210179076343071</v>
      </c>
      <c r="O102">
        <v>0.61967213114754094</v>
      </c>
      <c r="P102">
        <v>0.58687943262411346</v>
      </c>
      <c r="Q102">
        <v>0.58521190261496847</v>
      </c>
      <c r="R102">
        <v>0.59503546099290783</v>
      </c>
      <c r="S102">
        <v>0.58510445049954585</v>
      </c>
      <c r="T102">
        <v>0.58138297872340428</v>
      </c>
      <c r="U102">
        <v>0.59432624113475174</v>
      </c>
      <c r="V102">
        <v>0.58797409805735434</v>
      </c>
      <c r="W102">
        <v>0.56227436823104693</v>
      </c>
      <c r="X102">
        <v>0.59581056466302373</v>
      </c>
      <c r="Y102">
        <v>0.57216312056737584</v>
      </c>
      <c r="Z102">
        <v>0.58844765342960292</v>
      </c>
      <c r="AA102">
        <v>0.57109929078014188</v>
      </c>
      <c r="AB102">
        <v>0.56542553191489364</v>
      </c>
      <c r="AC102">
        <v>0.54922448979591831</v>
      </c>
      <c r="AD102">
        <v>0.54486055776892428</v>
      </c>
      <c r="AE102">
        <v>0.55200000000000005</v>
      </c>
      <c r="AF102">
        <v>0.55069387755102039</v>
      </c>
      <c r="AG102">
        <v>0.5422040816326531</v>
      </c>
      <c r="AH102">
        <v>0.53257142857142858</v>
      </c>
      <c r="AI102">
        <v>0.55074509803921567</v>
      </c>
      <c r="AJ102">
        <v>0.57333333333333336</v>
      </c>
      <c r="AK102">
        <v>0.57301960784313721</v>
      </c>
      <c r="AL102">
        <v>0.5661176470588235</v>
      </c>
      <c r="AM102">
        <v>0.57301960784313721</v>
      </c>
      <c r="AO102" t="s">
        <v>48</v>
      </c>
      <c r="AP102">
        <f>MEDIAN(B102:AM102)</f>
        <v>0.5735489667565139</v>
      </c>
      <c r="AQ102">
        <f>(AP102-AP112)/AP112</f>
        <v>1.0564252579424728E-2</v>
      </c>
      <c r="AR102" s="1" t="s">
        <v>69</v>
      </c>
      <c r="AS102" s="1">
        <v>1.0370007098611462</v>
      </c>
      <c r="AT102" s="1"/>
      <c r="AV102" s="1" t="s">
        <v>69</v>
      </c>
      <c r="AW102" s="1">
        <v>-3.1522992747340939E-2</v>
      </c>
      <c r="AX102" s="1"/>
      <c r="AZ102" s="1" t="s">
        <v>70</v>
      </c>
      <c r="BA102" s="1">
        <v>0.45089392150040475</v>
      </c>
      <c r="BB102" s="1"/>
    </row>
    <row r="103" spans="1:54">
      <c r="C103">
        <v>-3.8317226222135577E-2</v>
      </c>
      <c r="D103">
        <v>-3.2777059956194267E-2</v>
      </c>
      <c r="E103">
        <v>-4.2892383519395469E-3</v>
      </c>
      <c r="F103">
        <v>-2.984099573164762E-2</v>
      </c>
      <c r="G103">
        <v>0.10523241258449451</v>
      </c>
      <c r="H103">
        <v>-6.3122923588039753E-2</v>
      </c>
      <c r="I103">
        <v>3.4950569525037577E-2</v>
      </c>
      <c r="J103">
        <v>-8.0493186242699619E-2</v>
      </c>
      <c r="K103">
        <v>7.4878613369467176E-2</v>
      </c>
      <c r="L103">
        <v>1.8121413470249287E-3</v>
      </c>
      <c r="M103">
        <v>-1.1211486709002128E-2</v>
      </c>
      <c r="N103">
        <v>-1.6207455429497676E-2</v>
      </c>
      <c r="O103">
        <v>8.3150133686228922E-2</v>
      </c>
      <c r="P103">
        <v>-5.2919434125107835E-2</v>
      </c>
      <c r="Q103">
        <v>-2.8413502270627639E-3</v>
      </c>
      <c r="R103">
        <v>1.6786327027942596E-2</v>
      </c>
      <c r="S103">
        <v>-1.6689779255828832E-2</v>
      </c>
      <c r="T103">
        <v>-6.3603545879103857E-3</v>
      </c>
      <c r="U103">
        <v>2.2262885025922448E-2</v>
      </c>
      <c r="V103">
        <v>-1.0687973435716386E-2</v>
      </c>
      <c r="W103">
        <v>-4.3708948933666322E-2</v>
      </c>
      <c r="X103">
        <v>5.9643829288331139E-2</v>
      </c>
      <c r="Y103">
        <v>-3.9689534724887475E-2</v>
      </c>
      <c r="Z103">
        <v>2.8461346558091346E-2</v>
      </c>
      <c r="AA103">
        <v>-2.9481573336814171E-2</v>
      </c>
      <c r="AB103">
        <v>-9.9348028562558349E-3</v>
      </c>
      <c r="AC103">
        <v>-2.8652830840708951E-2</v>
      </c>
      <c r="AD103">
        <v>-7.9456253464145234E-3</v>
      </c>
      <c r="AE103">
        <v>1.3103246563322735E-2</v>
      </c>
      <c r="AF103">
        <v>-2.3661638568471953E-3</v>
      </c>
      <c r="AG103">
        <v>-1.5416543136673488E-2</v>
      </c>
      <c r="AH103">
        <v>-1.7765733212887734E-2</v>
      </c>
      <c r="AI103">
        <v>3.4124379365480052E-2</v>
      </c>
      <c r="AJ103">
        <v>4.1013956137852539E-2</v>
      </c>
      <c r="AK103">
        <v>-5.4719562243514248E-4</v>
      </c>
      <c r="AL103">
        <v>-1.204489460717216E-2</v>
      </c>
      <c r="AM103">
        <v>1.2191742865059547E-2</v>
      </c>
      <c r="AP103">
        <f>MEDIAN(C103:AM103)</f>
        <v>-7.9456253464145234E-3</v>
      </c>
      <c r="AR103" s="1" t="s">
        <v>70</v>
      </c>
      <c r="AS103" s="1">
        <v>0.15352740751989535</v>
      </c>
      <c r="AT103" s="1"/>
      <c r="AV103" s="1" t="s">
        <v>70</v>
      </c>
      <c r="AW103" s="1">
        <v>0.48752117193654204</v>
      </c>
      <c r="AX103" s="1"/>
      <c r="AZ103" s="1" t="s">
        <v>71</v>
      </c>
      <c r="BA103" s="1">
        <v>1.7291327924721895</v>
      </c>
      <c r="BB103" s="1"/>
    </row>
    <row r="104" spans="1:54">
      <c r="AM104">
        <v>-7.1046108584278789E-2</v>
      </c>
      <c r="AR104" s="1" t="s">
        <v>71</v>
      </c>
      <c r="AS104" s="1">
        <v>1.6909241977712473</v>
      </c>
      <c r="AT104" s="1"/>
      <c r="AV104" s="1" t="s">
        <v>71</v>
      </c>
      <c r="AW104" s="1">
        <v>1.6923602575919827</v>
      </c>
      <c r="AX104" s="1"/>
      <c r="AZ104" s="1" t="s">
        <v>72</v>
      </c>
      <c r="BA104" s="1">
        <v>0.9017878430008095</v>
      </c>
      <c r="BB104" s="1"/>
    </row>
    <row r="105" spans="1:54" ht="15.75" thickBot="1">
      <c r="R105" t="s">
        <v>2</v>
      </c>
      <c r="S105" t="s">
        <v>2</v>
      </c>
      <c r="W105" t="s">
        <v>2</v>
      </c>
      <c r="X105" t="s">
        <v>2</v>
      </c>
      <c r="Y105" t="s">
        <v>2</v>
      </c>
      <c r="AE105" t="s">
        <v>2</v>
      </c>
      <c r="AF105" t="s">
        <v>2</v>
      </c>
      <c r="AJ105" t="s">
        <v>2</v>
      </c>
      <c r="AK105" t="s">
        <v>2</v>
      </c>
      <c r="AL105" t="s">
        <v>2</v>
      </c>
      <c r="AM105" t="s">
        <v>2</v>
      </c>
      <c r="AR105" s="1" t="s">
        <v>72</v>
      </c>
      <c r="AS105" s="1">
        <v>0.30705481503979071</v>
      </c>
      <c r="AT105" s="1"/>
      <c r="AV105" s="1" t="s">
        <v>72</v>
      </c>
      <c r="AW105" s="1">
        <v>0.97504234387308408</v>
      </c>
      <c r="AX105" s="1"/>
      <c r="AZ105" s="2" t="s">
        <v>73</v>
      </c>
      <c r="BA105" s="2">
        <v>2.0930240498548649</v>
      </c>
      <c r="BB105" s="2"/>
    </row>
    <row r="106" spans="1:54" ht="15.75" thickBot="1">
      <c r="AP106">
        <f>MEDIAN(B102:Q102,T102:V102,Z102:AD102,AG102:AI102)</f>
        <v>0.58138297872340428</v>
      </c>
      <c r="AR106" s="2" t="s">
        <v>73</v>
      </c>
      <c r="AS106" s="2">
        <v>2.032244497839593</v>
      </c>
      <c r="AT106" s="2"/>
      <c r="AV106" s="2" t="s">
        <v>73</v>
      </c>
      <c r="AW106" s="2">
        <v>2.0345152872214092</v>
      </c>
      <c r="AX106" s="2"/>
    </row>
    <row r="107" spans="1:54">
      <c r="K107">
        <v>0.61684397163120563</v>
      </c>
      <c r="L107">
        <v>0.59320822162645215</v>
      </c>
      <c r="M107">
        <v>0.57376460017969455</v>
      </c>
      <c r="N107">
        <v>0.57130358705161854</v>
      </c>
      <c r="O107">
        <v>0.55425531914893622</v>
      </c>
      <c r="P107">
        <v>0.61258094357076776</v>
      </c>
      <c r="Q107">
        <v>0.57391304347826089</v>
      </c>
      <c r="R107">
        <v>0.59397163120567376</v>
      </c>
      <c r="S107">
        <v>0.54616096207215536</v>
      </c>
      <c r="T107">
        <v>0.58705673758865251</v>
      </c>
      <c r="U107">
        <v>0.58812056737588647</v>
      </c>
      <c r="V107">
        <v>0.58152686145146093</v>
      </c>
      <c r="W107">
        <v>0.57210179076343071</v>
      </c>
      <c r="X107">
        <v>0.61967213114754094</v>
      </c>
      <c r="Y107">
        <v>0.58687943262411346</v>
      </c>
      <c r="Z107">
        <v>0.58521190261496847</v>
      </c>
      <c r="AA107">
        <v>0.58138297872340428</v>
      </c>
      <c r="AB107">
        <v>0.59432624113475174</v>
      </c>
      <c r="AC107">
        <v>0.58797409805735434</v>
      </c>
      <c r="AD107">
        <v>0.58844765342960292</v>
      </c>
      <c r="AE107">
        <v>0.57109929078014188</v>
      </c>
      <c r="AF107">
        <v>0.56542553191489364</v>
      </c>
      <c r="AG107">
        <v>0.54922448979591831</v>
      </c>
      <c r="AH107">
        <v>0.54486055776892428</v>
      </c>
      <c r="AI107">
        <v>0.5422040816326531</v>
      </c>
      <c r="AJ107">
        <v>0.53257142857142858</v>
      </c>
      <c r="AK107">
        <v>0.55074509803921567</v>
      </c>
      <c r="AP107">
        <f>MEDIAN(R102:S102,W102:Y102,AE102:AF102,AJ102:AM102)</f>
        <v>0.57301960784313721</v>
      </c>
    </row>
    <row r="108" spans="1:54">
      <c r="K108">
        <v>0.59503546099290783</v>
      </c>
      <c r="L108">
        <v>0.58510445049954585</v>
      </c>
      <c r="M108">
        <v>0.56227436823104693</v>
      </c>
      <c r="N108">
        <v>0.59581056466302373</v>
      </c>
      <c r="O108">
        <v>0.57216312056737584</v>
      </c>
      <c r="P108">
        <v>0.55200000000000005</v>
      </c>
      <c r="Q108">
        <v>0.55069387755102039</v>
      </c>
      <c r="R108">
        <v>0.57333333333333336</v>
      </c>
      <c r="S108">
        <v>0.57301960784313721</v>
      </c>
      <c r="T108">
        <v>0.5661176470588235</v>
      </c>
      <c r="U108">
        <v>0.57301960784313721</v>
      </c>
      <c r="AR108" t="s">
        <v>81</v>
      </c>
      <c r="AV108" t="s">
        <v>81</v>
      </c>
      <c r="AZ108" t="s">
        <v>10</v>
      </c>
    </row>
    <row r="109" spans="1:54" ht="15.75" thickBot="1"/>
    <row r="110" spans="1:54">
      <c r="AR110" s="3"/>
      <c r="AS110" s="3" t="s">
        <v>61</v>
      </c>
      <c r="AT110" s="3" t="s">
        <v>62</v>
      </c>
      <c r="AV110" s="3"/>
      <c r="AW110" s="3" t="s">
        <v>61</v>
      </c>
      <c r="AX110" s="3" t="s">
        <v>62</v>
      </c>
      <c r="AZ110" s="3"/>
      <c r="BA110" s="3" t="s">
        <v>61</v>
      </c>
      <c r="BB110" s="3" t="s">
        <v>62</v>
      </c>
    </row>
    <row r="111" spans="1:54">
      <c r="A111" t="s">
        <v>14</v>
      </c>
      <c r="AR111" s="1" t="s">
        <v>63</v>
      </c>
      <c r="AS111" s="1">
        <v>0.60323183527709356</v>
      </c>
      <c r="AT111" s="1">
        <v>0.60312647161579969</v>
      </c>
      <c r="AV111" s="1" t="s">
        <v>63</v>
      </c>
      <c r="AW111" s="1">
        <v>-1.323442566360555E-3</v>
      </c>
      <c r="AX111" s="1">
        <v>-1.852093450634652E-3</v>
      </c>
      <c r="AZ111" s="1" t="s">
        <v>63</v>
      </c>
      <c r="BA111" s="1">
        <v>0.54278726087005602</v>
      </c>
      <c r="BB111" s="1">
        <v>0.54662982895285772</v>
      </c>
    </row>
    <row r="112" spans="1:54">
      <c r="A112" t="s">
        <v>4</v>
      </c>
      <c r="B112">
        <v>0.59450354609929079</v>
      </c>
      <c r="C112">
        <v>0.5617021276595745</v>
      </c>
      <c r="D112">
        <v>0.56808510638297871</v>
      </c>
      <c r="E112">
        <v>0.53882978723404251</v>
      </c>
      <c r="F112">
        <v>0.53014184397163122</v>
      </c>
      <c r="G112">
        <v>0.58404255319148934</v>
      </c>
      <c r="H112">
        <v>0.56540642722117207</v>
      </c>
      <c r="I112">
        <v>0.59397163120567376</v>
      </c>
      <c r="J112">
        <v>0.54616096207215536</v>
      </c>
      <c r="K112">
        <v>0.58617021276595749</v>
      </c>
      <c r="L112">
        <v>0.58102836879432629</v>
      </c>
      <c r="M112">
        <v>0.57372802960222014</v>
      </c>
      <c r="N112">
        <v>0.56503237742830714</v>
      </c>
      <c r="O112">
        <v>0.61019677996422184</v>
      </c>
      <c r="P112">
        <v>0.58670212765957441</v>
      </c>
      <c r="Q112">
        <v>0.57819148936170217</v>
      </c>
      <c r="R112">
        <v>0.58723404255319145</v>
      </c>
      <c r="S112">
        <v>0.56984273820536535</v>
      </c>
      <c r="T112">
        <v>0.58209219858156025</v>
      </c>
      <c r="U112">
        <v>0.59500462534690102</v>
      </c>
      <c r="V112">
        <v>0.58945420906567991</v>
      </c>
      <c r="W112">
        <v>0.56258865248226952</v>
      </c>
      <c r="X112">
        <v>0.58085106382978724</v>
      </c>
      <c r="Y112">
        <v>0.55478723404255315</v>
      </c>
      <c r="Z112">
        <v>0.58085106382978724</v>
      </c>
      <c r="AA112">
        <v>0.56702127659574464</v>
      </c>
      <c r="AB112">
        <v>0.56542553191489364</v>
      </c>
      <c r="AC112">
        <v>0.54873469387755103</v>
      </c>
      <c r="AD112">
        <v>0.5334901960784314</v>
      </c>
      <c r="AE112">
        <v>0.55137254901960786</v>
      </c>
      <c r="AF112">
        <v>0.53812244897959183</v>
      </c>
      <c r="AG112">
        <v>0.54334693877551021</v>
      </c>
      <c r="AH112">
        <v>0.53485714285714281</v>
      </c>
      <c r="AI112">
        <v>0.55309803921568623</v>
      </c>
      <c r="AJ112">
        <v>0.57333333333333336</v>
      </c>
      <c r="AK112">
        <v>0.57647058823529407</v>
      </c>
      <c r="AL112">
        <v>0.5661176470588235</v>
      </c>
      <c r="AM112">
        <v>0.54086274509803922</v>
      </c>
      <c r="AO112" t="s">
        <v>49</v>
      </c>
      <c r="AP112">
        <f>MEDIAN(B112:AM112)</f>
        <v>0.56755319148936167</v>
      </c>
      <c r="AR112" s="1" t="s">
        <v>64</v>
      </c>
      <c r="AS112" s="1">
        <v>5.6510661001931274E-4</v>
      </c>
      <c r="AT112" s="1">
        <v>6.516533534027878E-4</v>
      </c>
      <c r="AV112" s="1" t="s">
        <v>64</v>
      </c>
      <c r="AW112" s="1">
        <v>1.1233661098319649E-3</v>
      </c>
      <c r="AX112" s="1">
        <v>6.9364024870158031E-4</v>
      </c>
      <c r="AZ112" s="1" t="s">
        <v>64</v>
      </c>
      <c r="BA112" s="1">
        <v>1.8452654647580131E-4</v>
      </c>
      <c r="BB112" s="1">
        <v>9.9923901657383507E-5</v>
      </c>
    </row>
    <row r="113" spans="1:54">
      <c r="C113">
        <v>-5.5174470623322362E-2</v>
      </c>
      <c r="D113">
        <v>1.1363636363636281E-2</v>
      </c>
      <c r="E113">
        <v>-5.1498127340824019E-2</v>
      </c>
      <c r="F113">
        <v>-1.6123724909509602E-2</v>
      </c>
      <c r="G113">
        <v>0.10167224080267552</v>
      </c>
      <c r="H113">
        <v>-3.1908849566663455E-2</v>
      </c>
      <c r="I113">
        <v>5.052154098228482E-2</v>
      </c>
      <c r="J113">
        <v>-8.0493186242699619E-2</v>
      </c>
      <c r="K113">
        <v>7.3255420054200715E-2</v>
      </c>
      <c r="L113">
        <v>-8.7719298245613926E-3</v>
      </c>
      <c r="M113">
        <v>-1.2564514203075588E-2</v>
      </c>
      <c r="N113">
        <v>-1.5156401160915748E-2</v>
      </c>
      <c r="O113">
        <v>7.9932415097124732E-2</v>
      </c>
      <c r="P113">
        <v>-3.850340263353242E-2</v>
      </c>
      <c r="Q113">
        <v>-1.4505893019038818E-2</v>
      </c>
      <c r="R113">
        <v>1.5639374425022851E-2</v>
      </c>
      <c r="S113">
        <v>-2.9615626969124155E-2</v>
      </c>
      <c r="T113">
        <v>2.1496212121212152E-2</v>
      </c>
      <c r="U113">
        <v>2.2182786157941496E-2</v>
      </c>
      <c r="V113">
        <v>-9.3283582089552456E-3</v>
      </c>
      <c r="W113">
        <v>-4.557700355722949E-2</v>
      </c>
      <c r="X113">
        <v>3.2461393003466725E-2</v>
      </c>
      <c r="Y113">
        <v>-4.4871794871794962E-2</v>
      </c>
      <c r="Z113">
        <v>4.6979865771812179E-2</v>
      </c>
      <c r="AA113">
        <v>-2.3809523809523891E-2</v>
      </c>
      <c r="AB113">
        <v>-2.8142589118197695E-3</v>
      </c>
      <c r="AC113">
        <v>-2.9519073857200484E-2</v>
      </c>
      <c r="AD113">
        <v>-2.7781180904375993E-2</v>
      </c>
      <c r="AE113">
        <v>3.3519553072625677E-2</v>
      </c>
      <c r="AF113">
        <v>-2.4031120271721822E-2</v>
      </c>
      <c r="AG113">
        <v>9.7087378640777038E-3</v>
      </c>
      <c r="AH113">
        <v>-1.5625000000000104E-2</v>
      </c>
      <c r="AI113">
        <v>3.4104239986592941E-2</v>
      </c>
      <c r="AJ113">
        <v>3.6585365853658666E-2</v>
      </c>
      <c r="AK113">
        <v>5.4719562243500689E-3</v>
      </c>
      <c r="AL113">
        <v>-1.795918367346935E-2</v>
      </c>
      <c r="AM113">
        <v>-4.4610695483513381E-2</v>
      </c>
      <c r="AP113">
        <f>MEDIAN(C113:AM113)</f>
        <v>-1.2564514203075588E-2</v>
      </c>
      <c r="AR113" s="1" t="s">
        <v>65</v>
      </c>
      <c r="AS113" s="1">
        <v>35</v>
      </c>
      <c r="AT113" s="1">
        <v>35</v>
      </c>
      <c r="AV113" s="1" t="s">
        <v>65</v>
      </c>
      <c r="AW113" s="1">
        <v>34</v>
      </c>
      <c r="AX113" s="1">
        <v>34</v>
      </c>
      <c r="AZ113" s="1" t="s">
        <v>65</v>
      </c>
      <c r="BA113" s="1">
        <v>11</v>
      </c>
      <c r="BB113" s="1">
        <v>10</v>
      </c>
    </row>
    <row r="114" spans="1:54">
      <c r="AM114">
        <v>-9.0227890738758976E-2</v>
      </c>
      <c r="AR114" s="1" t="s">
        <v>66</v>
      </c>
      <c r="AS114" s="1">
        <v>0.8880749649842814</v>
      </c>
      <c r="AT114" s="1"/>
      <c r="AV114" s="1" t="s">
        <v>66</v>
      </c>
      <c r="AW114" s="1">
        <v>0.73285747169342685</v>
      </c>
      <c r="AX114" s="1"/>
      <c r="AZ114" s="1" t="s">
        <v>67</v>
      </c>
      <c r="BA114" s="1">
        <v>0</v>
      </c>
      <c r="BB114" s="1"/>
    </row>
    <row r="115" spans="1:54">
      <c r="R115" t="s">
        <v>2</v>
      </c>
      <c r="S115" t="s">
        <v>2</v>
      </c>
      <c r="W115" t="s">
        <v>2</v>
      </c>
      <c r="X115" t="s">
        <v>2</v>
      </c>
      <c r="Y115" t="s">
        <v>2</v>
      </c>
      <c r="AE115" t="s">
        <v>2</v>
      </c>
      <c r="AF115" t="s">
        <v>2</v>
      </c>
      <c r="AJ115" t="s">
        <v>2</v>
      </c>
      <c r="AK115" t="s">
        <v>2</v>
      </c>
      <c r="AL115" t="s">
        <v>2</v>
      </c>
      <c r="AM115" t="s">
        <v>2</v>
      </c>
      <c r="AR115" s="1" t="s">
        <v>67</v>
      </c>
      <c r="AS115" s="1">
        <v>0</v>
      </c>
      <c r="AT115" s="1"/>
      <c r="AV115" s="1" t="s">
        <v>67</v>
      </c>
      <c r="AW115" s="1">
        <v>0</v>
      </c>
      <c r="AX115" s="1"/>
      <c r="AZ115" s="1" t="s">
        <v>68</v>
      </c>
      <c r="BA115" s="1">
        <v>18</v>
      </c>
      <c r="BB115" s="1"/>
    </row>
    <row r="116" spans="1:54">
      <c r="AP116">
        <f>MEDIAN(B112:Q112,T112:V112,Z112:AD112,AG112:AI112)</f>
        <v>0.56808510638297871</v>
      </c>
      <c r="AR116" s="1" t="s">
        <v>68</v>
      </c>
      <c r="AS116" s="1">
        <v>34</v>
      </c>
      <c r="AT116" s="1"/>
      <c r="AV116" s="1" t="s">
        <v>68</v>
      </c>
      <c r="AW116" s="1">
        <v>33</v>
      </c>
      <c r="AX116" s="1"/>
      <c r="AZ116" s="1" t="s">
        <v>69</v>
      </c>
      <c r="BA116" s="1">
        <v>-0.74270682688739731</v>
      </c>
      <c r="BB116" s="1"/>
    </row>
    <row r="117" spans="1:54">
      <c r="K117">
        <v>0.59450354609929079</v>
      </c>
      <c r="L117">
        <v>0.5617021276595745</v>
      </c>
      <c r="M117">
        <v>0.56808510638297871</v>
      </c>
      <c r="N117">
        <v>0.53882978723404251</v>
      </c>
      <c r="O117">
        <v>0.53014184397163122</v>
      </c>
      <c r="P117">
        <v>0.58404255319148934</v>
      </c>
      <c r="Q117">
        <v>0.56540642722117207</v>
      </c>
      <c r="R117">
        <v>0.59397163120567376</v>
      </c>
      <c r="S117">
        <v>0.54616096207215536</v>
      </c>
      <c r="T117">
        <v>0.58617021276595749</v>
      </c>
      <c r="U117">
        <v>0.58102836879432629</v>
      </c>
      <c r="V117">
        <v>0.57372802960222014</v>
      </c>
      <c r="W117">
        <v>0.56503237742830714</v>
      </c>
      <c r="X117">
        <v>0.61019677996422184</v>
      </c>
      <c r="Y117">
        <v>0.58670212765957441</v>
      </c>
      <c r="Z117">
        <v>0.57819148936170217</v>
      </c>
      <c r="AA117">
        <v>0.58209219858156025</v>
      </c>
      <c r="AB117">
        <v>0.59500462534690102</v>
      </c>
      <c r="AC117">
        <v>0.58945420906567991</v>
      </c>
      <c r="AD117">
        <v>0.58085106382978724</v>
      </c>
      <c r="AE117">
        <v>0.56702127659574464</v>
      </c>
      <c r="AF117">
        <v>0.56542553191489364</v>
      </c>
      <c r="AG117">
        <v>0.54873469387755103</v>
      </c>
      <c r="AH117">
        <v>0.5334901960784314</v>
      </c>
      <c r="AI117">
        <v>0.54334693877551021</v>
      </c>
      <c r="AJ117">
        <v>0.53485714285714281</v>
      </c>
      <c r="AK117">
        <v>0.55309803921568623</v>
      </c>
      <c r="AP117">
        <f>MEDIAN(R112:S112,W112:Y112,AE112:AF112,AJ112:AM112)</f>
        <v>0.5661176470588235</v>
      </c>
      <c r="AR117" s="1" t="s">
        <v>69</v>
      </c>
      <c r="AS117" s="1">
        <v>5.2885672891511318E-2</v>
      </c>
      <c r="AT117" s="1"/>
      <c r="AV117" s="1" t="s">
        <v>69</v>
      </c>
      <c r="AW117" s="1">
        <v>0.13476728837953478</v>
      </c>
      <c r="AX117" s="1"/>
      <c r="AZ117" s="1" t="s">
        <v>70</v>
      </c>
      <c r="BA117" s="1">
        <v>0.23362104557704427</v>
      </c>
      <c r="BB117" s="1"/>
    </row>
    <row r="118" spans="1:54">
      <c r="K118">
        <v>0.58723404255319145</v>
      </c>
      <c r="L118">
        <v>0.56984273820536535</v>
      </c>
      <c r="M118">
        <v>0.56258865248226952</v>
      </c>
      <c r="N118">
        <v>0.58085106382978724</v>
      </c>
      <c r="O118">
        <v>0.55478723404255315</v>
      </c>
      <c r="P118">
        <v>0.55137254901960786</v>
      </c>
      <c r="Q118">
        <v>0.53812244897959183</v>
      </c>
      <c r="R118">
        <v>0.57333333333333336</v>
      </c>
      <c r="S118">
        <v>0.57647058823529407</v>
      </c>
      <c r="T118">
        <v>0.5661176470588235</v>
      </c>
      <c r="U118">
        <v>0.54086274509803922</v>
      </c>
      <c r="AR118" s="1" t="s">
        <v>70</v>
      </c>
      <c r="AS118" s="1">
        <v>0.47906625819607351</v>
      </c>
      <c r="AT118" s="1"/>
      <c r="AV118" s="1" t="s">
        <v>70</v>
      </c>
      <c r="AW118" s="1">
        <v>0.44680725555234646</v>
      </c>
      <c r="AX118" s="1"/>
      <c r="AZ118" s="1" t="s">
        <v>71</v>
      </c>
      <c r="BA118" s="1">
        <v>1.7340635923093939</v>
      </c>
      <c r="BB118" s="1"/>
    </row>
    <row r="119" spans="1:54">
      <c r="AR119" s="1" t="s">
        <v>71</v>
      </c>
      <c r="AS119" s="1">
        <v>1.6909241977712473</v>
      </c>
      <c r="AT119" s="1"/>
      <c r="AV119" s="1" t="s">
        <v>71</v>
      </c>
      <c r="AW119" s="1">
        <v>1.6923602575919827</v>
      </c>
      <c r="AX119" s="1"/>
      <c r="AZ119" s="1" t="s">
        <v>72</v>
      </c>
      <c r="BA119" s="1">
        <v>0.46724209115408855</v>
      </c>
      <c r="BB119" s="1"/>
    </row>
    <row r="120" spans="1:54" ht="15.75" thickBot="1">
      <c r="AR120" s="1" t="s">
        <v>72</v>
      </c>
      <c r="AS120" s="1">
        <v>0.95813251639214703</v>
      </c>
      <c r="AT120" s="1"/>
      <c r="AV120" s="1" t="s">
        <v>72</v>
      </c>
      <c r="AW120" s="1">
        <v>0.89361451110469292</v>
      </c>
      <c r="AX120" s="1"/>
      <c r="AZ120" s="2" t="s">
        <v>73</v>
      </c>
      <c r="BA120" s="2">
        <v>2.1009220368611805</v>
      </c>
      <c r="BB120" s="2"/>
    </row>
    <row r="121" spans="1:54" ht="15.75" thickBot="1">
      <c r="A121" t="s">
        <v>15</v>
      </c>
      <c r="D121" t="s">
        <v>26</v>
      </c>
      <c r="AR121" s="2" t="s">
        <v>73</v>
      </c>
      <c r="AS121" s="2">
        <v>2.032244497839593</v>
      </c>
      <c r="AT121" s="2"/>
      <c r="AV121" s="2" t="s">
        <v>73</v>
      </c>
      <c r="AW121" s="2">
        <v>2.0345152872214092</v>
      </c>
      <c r="AX121" s="2"/>
    </row>
    <row r="122" spans="1:54">
      <c r="A122" t="s">
        <v>1</v>
      </c>
      <c r="B122">
        <v>0.60017730496453903</v>
      </c>
      <c r="C122">
        <v>0.58776595744680848</v>
      </c>
      <c r="D122">
        <v>0.59148936170212763</v>
      </c>
      <c r="E122">
        <v>0.58510638297872342</v>
      </c>
      <c r="F122">
        <v>0.60691489361702122</v>
      </c>
      <c r="G122">
        <v>0.56816608996539797</v>
      </c>
      <c r="H122">
        <v>0.57029360967184806</v>
      </c>
      <c r="I122">
        <v>0.56773049645390072</v>
      </c>
      <c r="J122">
        <v>0.60782312925170068</v>
      </c>
      <c r="K122">
        <v>0.58333333333333337</v>
      </c>
      <c r="L122">
        <v>0.5875850340136054</v>
      </c>
      <c r="M122">
        <v>0.57517006802721093</v>
      </c>
      <c r="N122">
        <v>0.56897163120567373</v>
      </c>
      <c r="O122">
        <v>0.60018050541516244</v>
      </c>
      <c r="P122">
        <v>0.61205673758865253</v>
      </c>
      <c r="Q122">
        <v>0.61037414965986392</v>
      </c>
      <c r="R122">
        <v>0.5411655874190564</v>
      </c>
      <c r="S122">
        <v>0.55522664199814986</v>
      </c>
      <c r="T122">
        <v>0.59115646258503396</v>
      </c>
      <c r="U122">
        <v>0.5917783735478106</v>
      </c>
      <c r="V122">
        <v>0.59871441689623506</v>
      </c>
      <c r="W122">
        <v>0.59840425531914898</v>
      </c>
      <c r="X122">
        <v>0.57289048473967685</v>
      </c>
      <c r="Y122">
        <v>0.57236227824463115</v>
      </c>
      <c r="Z122">
        <v>0.56643137254901965</v>
      </c>
      <c r="AA122">
        <v>0.5554509803921569</v>
      </c>
      <c r="AB122">
        <v>0.55354449472096534</v>
      </c>
      <c r="AC122">
        <v>0.55369532428355961</v>
      </c>
      <c r="AD122">
        <v>0.57420357420357415</v>
      </c>
      <c r="AE122">
        <v>0.57808857808857805</v>
      </c>
      <c r="AF122">
        <v>0.58144159072079538</v>
      </c>
      <c r="AG122">
        <v>0.55379591836734698</v>
      </c>
      <c r="AH122">
        <v>0.56677685950413226</v>
      </c>
      <c r="AI122">
        <v>0.58355957767722477</v>
      </c>
      <c r="AJ122">
        <v>0.57239819004524883</v>
      </c>
      <c r="AO122" t="s">
        <v>48</v>
      </c>
      <c r="AP122">
        <f>MEDIAN(B122:AJ122)</f>
        <v>0.57808857808857805</v>
      </c>
      <c r="AQ122">
        <f>(AP122-AP132)/AP132</f>
        <v>5.0373063667006517E-3</v>
      </c>
    </row>
    <row r="123" spans="1:54">
      <c r="C123">
        <v>-2.0679468242245275E-2</v>
      </c>
      <c r="D123">
        <v>6.3348416289592622E-3</v>
      </c>
      <c r="E123">
        <v>-1.0791366906474743E-2</v>
      </c>
      <c r="F123">
        <v>3.7272727272727159E-2</v>
      </c>
      <c r="G123">
        <v>-6.3845530994786792E-2</v>
      </c>
      <c r="H123">
        <v>3.7445383383926624E-3</v>
      </c>
      <c r="I123">
        <v>-4.4943747825303016E-3</v>
      </c>
      <c r="J123">
        <v>7.0619128350903101E-2</v>
      </c>
      <c r="K123">
        <v>-4.0290990486849407E-2</v>
      </c>
      <c r="L123">
        <v>7.2886297376091947E-3</v>
      </c>
      <c r="M123">
        <v>-2.1128798842257442E-2</v>
      </c>
      <c r="N123">
        <v>-1.0776702693861247E-2</v>
      </c>
      <c r="O123">
        <v>5.4851371312407693E-2</v>
      </c>
      <c r="P123">
        <v>1.9787767290566961E-2</v>
      </c>
      <c r="Q123">
        <v>-2.7490718187623948E-3</v>
      </c>
      <c r="R123">
        <v>-0.11338711228084375</v>
      </c>
      <c r="S123">
        <v>2.5982905982906031E-2</v>
      </c>
      <c r="T123">
        <v>6.4711989427560332E-2</v>
      </c>
      <c r="U123">
        <v>1.0520242983678482E-3</v>
      </c>
      <c r="V123">
        <v>1.1720677298228585E-2</v>
      </c>
      <c r="W123">
        <v>-5.1804594700419855E-4</v>
      </c>
      <c r="X123">
        <v>-4.2636345501695642E-2</v>
      </c>
      <c r="Y123">
        <v>-9.2200256264636819E-4</v>
      </c>
      <c r="Z123">
        <v>-1.0362153344208673E-2</v>
      </c>
      <c r="AA123">
        <v>-1.9385211852672397E-2</v>
      </c>
      <c r="AB123">
        <v>-3.4323202919644717E-3</v>
      </c>
      <c r="AC123">
        <v>2.7247956403269658E-4</v>
      </c>
      <c r="AD123">
        <v>3.7038871416425062E-2</v>
      </c>
      <c r="AE123">
        <v>6.7658998646820323E-3</v>
      </c>
      <c r="AF123">
        <v>5.8001710452469015E-3</v>
      </c>
      <c r="AG123">
        <v>-4.754677476576262E-2</v>
      </c>
      <c r="AH123">
        <v>2.3439936457196282E-2</v>
      </c>
      <c r="AI123">
        <v>2.9610803425841267E-2</v>
      </c>
      <c r="AJ123">
        <v>-1.9126389247867786E-2</v>
      </c>
      <c r="AP123">
        <f>MEDIAN(C123:AJ123)</f>
        <v>-1.2278319148575098E-4</v>
      </c>
      <c r="AR123" t="s">
        <v>82</v>
      </c>
      <c r="AV123" t="s">
        <v>82</v>
      </c>
      <c r="AZ123" t="s">
        <v>101</v>
      </c>
    </row>
    <row r="124" spans="1:54" ht="15.75" thickBot="1">
      <c r="AJ124">
        <v>-4.6284847310131959E-2</v>
      </c>
      <c r="AR124" t="s">
        <v>89</v>
      </c>
    </row>
    <row r="125" spans="1:54">
      <c r="O125" t="s">
        <v>2</v>
      </c>
      <c r="P125" t="s">
        <v>2</v>
      </c>
      <c r="T125" t="s">
        <v>2</v>
      </c>
      <c r="U125" t="s">
        <v>2</v>
      </c>
      <c r="V125" t="s">
        <v>2</v>
      </c>
      <c r="AB125" t="s">
        <v>2</v>
      </c>
      <c r="AC125" t="s">
        <v>2</v>
      </c>
      <c r="AG125" t="s">
        <v>2</v>
      </c>
      <c r="AH125" t="s">
        <v>2</v>
      </c>
      <c r="AI125" t="s">
        <v>2</v>
      </c>
      <c r="AJ125" t="s">
        <v>2</v>
      </c>
      <c r="AR125" s="3"/>
      <c r="AS125" s="3" t="s">
        <v>61</v>
      </c>
      <c r="AT125" s="3" t="s">
        <v>62</v>
      </c>
      <c r="AV125" s="3"/>
      <c r="AW125" s="3" t="s">
        <v>61</v>
      </c>
      <c r="AX125" s="3" t="s">
        <v>62</v>
      </c>
      <c r="AZ125" s="3"/>
      <c r="BA125" s="3" t="s">
        <v>61</v>
      </c>
      <c r="BB125" s="3" t="s">
        <v>62</v>
      </c>
    </row>
    <row r="126" spans="1:54">
      <c r="AP126">
        <f>MEDIAN(B122:N122,Q122:S122,W122:AA122,AD122:AF122)</f>
        <v>0.57662932305789449</v>
      </c>
      <c r="AR126" s="1" t="s">
        <v>63</v>
      </c>
      <c r="AS126" s="1">
        <v>0.74948331814410074</v>
      </c>
      <c r="AT126" s="1">
        <v>0.73269893163110811</v>
      </c>
      <c r="AV126" s="1" t="s">
        <v>63</v>
      </c>
      <c r="AW126" s="1">
        <v>-2.1782736613503292E-3</v>
      </c>
      <c r="AX126" s="1">
        <v>-4.0145303395133607E-3</v>
      </c>
      <c r="AZ126" s="1" t="s">
        <v>63</v>
      </c>
      <c r="BA126" s="1">
        <v>0.53514871795994712</v>
      </c>
      <c r="BB126" s="1">
        <v>0.50980775219389463</v>
      </c>
    </row>
    <row r="127" spans="1:54">
      <c r="K127">
        <v>0.60017730496453903</v>
      </c>
      <c r="L127">
        <v>0.58776595744680848</v>
      </c>
      <c r="M127">
        <v>0.59148936170212763</v>
      </c>
      <c r="N127">
        <v>0.58510638297872342</v>
      </c>
      <c r="O127">
        <v>0.60691489361702122</v>
      </c>
      <c r="P127">
        <v>0.56816608996539797</v>
      </c>
      <c r="Q127">
        <v>0.57029360967184806</v>
      </c>
      <c r="R127">
        <v>0.56773049645390072</v>
      </c>
      <c r="S127">
        <v>0.60782312925170068</v>
      </c>
      <c r="T127">
        <v>0.58333333333333337</v>
      </c>
      <c r="U127">
        <v>0.5875850340136054</v>
      </c>
      <c r="V127">
        <v>0.57517006802721093</v>
      </c>
      <c r="W127">
        <v>0.56897163120567373</v>
      </c>
      <c r="X127">
        <v>0.61037414965986392</v>
      </c>
      <c r="Y127">
        <v>0.5411655874190564</v>
      </c>
      <c r="Z127">
        <v>0.55522664199814986</v>
      </c>
      <c r="AA127">
        <v>0.59840425531914898</v>
      </c>
      <c r="AB127">
        <v>0.57289048473967685</v>
      </c>
      <c r="AC127">
        <v>0.57236227824463115</v>
      </c>
      <c r="AD127">
        <v>0.56643137254901965</v>
      </c>
      <c r="AE127">
        <v>0.5554509803921569</v>
      </c>
      <c r="AF127">
        <v>0.57420357420357415</v>
      </c>
      <c r="AG127">
        <v>0.57808857808857805</v>
      </c>
      <c r="AH127">
        <v>0.58144159072079538</v>
      </c>
      <c r="AP127">
        <f>MEDIAN(O122:P122,T122:V122,AB122:AC122,AG122:AJ122)</f>
        <v>0.58355957767722477</v>
      </c>
      <c r="AR127" s="1" t="s">
        <v>64</v>
      </c>
      <c r="AS127" s="1">
        <v>2.8713066877331366E-4</v>
      </c>
      <c r="AT127" s="1">
        <v>2.9049404260939916E-4</v>
      </c>
      <c r="AV127" s="1" t="s">
        <v>64</v>
      </c>
      <c r="AW127" s="1">
        <v>9.9374506456704299E-4</v>
      </c>
      <c r="AX127" s="1">
        <v>1.1281478911335037E-3</v>
      </c>
      <c r="AZ127" s="1" t="s">
        <v>64</v>
      </c>
      <c r="BA127" s="1">
        <v>9.89394010842543E-4</v>
      </c>
      <c r="BB127" s="1">
        <v>1.1639951656894354E-3</v>
      </c>
    </row>
    <row r="128" spans="1:54">
      <c r="K128">
        <v>0.60018050541516244</v>
      </c>
      <c r="L128">
        <v>0.61205673758865253</v>
      </c>
      <c r="M128">
        <v>0.59115646258503396</v>
      </c>
      <c r="N128">
        <v>0.5917783735478106</v>
      </c>
      <c r="O128">
        <v>0.59871441689623506</v>
      </c>
      <c r="P128">
        <v>0.55354449472096534</v>
      </c>
      <c r="Q128">
        <v>0.55369532428355961</v>
      </c>
      <c r="R128">
        <v>0.55379591836734698</v>
      </c>
      <c r="S128">
        <v>0.56677685950413226</v>
      </c>
      <c r="T128">
        <v>0.58355957767722477</v>
      </c>
      <c r="U128">
        <v>0.57239819004524883</v>
      </c>
      <c r="AR128" s="1" t="s">
        <v>65</v>
      </c>
      <c r="AS128" s="1">
        <v>10</v>
      </c>
      <c r="AT128" s="1">
        <v>10</v>
      </c>
      <c r="AV128" s="1" t="s">
        <v>65</v>
      </c>
      <c r="AW128" s="1">
        <v>9</v>
      </c>
      <c r="AX128" s="1">
        <v>9</v>
      </c>
      <c r="AZ128" s="1" t="s">
        <v>65</v>
      </c>
      <c r="BA128" s="1">
        <v>27</v>
      </c>
      <c r="BB128" s="1">
        <v>11</v>
      </c>
    </row>
    <row r="129" spans="1:54">
      <c r="AR129" s="1" t="s">
        <v>66</v>
      </c>
      <c r="AS129" s="1">
        <v>0.77283013877033624</v>
      </c>
      <c r="AT129" s="1"/>
      <c r="AV129" s="1" t="s">
        <v>66</v>
      </c>
      <c r="AW129" s="1">
        <v>0.73481342321281273</v>
      </c>
      <c r="AX129" s="1"/>
      <c r="AZ129" s="1" t="s">
        <v>67</v>
      </c>
      <c r="BA129" s="1">
        <v>0</v>
      </c>
      <c r="BB129" s="1"/>
    </row>
    <row r="130" spans="1:54">
      <c r="AR130" s="1" t="s">
        <v>67</v>
      </c>
      <c r="AS130" s="1">
        <v>0</v>
      </c>
      <c r="AT130" s="1"/>
      <c r="AV130" s="1" t="s">
        <v>67</v>
      </c>
      <c r="AW130" s="1">
        <v>0</v>
      </c>
      <c r="AX130" s="1"/>
      <c r="AZ130" s="1" t="s">
        <v>68</v>
      </c>
      <c r="BA130" s="1">
        <v>17</v>
      </c>
      <c r="BB130" s="1"/>
    </row>
    <row r="131" spans="1:54">
      <c r="A131" t="s">
        <v>16</v>
      </c>
      <c r="AR131" s="1" t="s">
        <v>68</v>
      </c>
      <c r="AS131" s="1">
        <v>9</v>
      </c>
      <c r="AT131" s="1"/>
      <c r="AV131" s="1" t="s">
        <v>68</v>
      </c>
      <c r="AW131" s="1">
        <v>8</v>
      </c>
      <c r="AX131" s="1"/>
      <c r="AZ131" s="1" t="s">
        <v>69</v>
      </c>
      <c r="BA131" s="1">
        <v>2.1231158722626775</v>
      </c>
      <c r="BB131" s="1"/>
    </row>
    <row r="132" spans="1:54">
      <c r="A132" t="s">
        <v>4</v>
      </c>
      <c r="B132">
        <v>0.60516605166051662</v>
      </c>
      <c r="C132">
        <v>0.5779847586790855</v>
      </c>
      <c r="D132">
        <v>0.5848888888888889</v>
      </c>
      <c r="E132">
        <v>0.58301225919439581</v>
      </c>
      <c r="F132">
        <v>0.59597550306211722</v>
      </c>
      <c r="G132">
        <v>0.56877133105802047</v>
      </c>
      <c r="H132">
        <v>0.56040609137055841</v>
      </c>
      <c r="I132">
        <v>0.58383658969804619</v>
      </c>
      <c r="J132">
        <v>0.58104184457728436</v>
      </c>
      <c r="K132">
        <v>0.57180616740088108</v>
      </c>
      <c r="L132">
        <v>0.57519116397621073</v>
      </c>
      <c r="M132">
        <v>0.56144781144781142</v>
      </c>
      <c r="N132">
        <v>0.55979469632164247</v>
      </c>
      <c r="O132">
        <v>0.57722488038277509</v>
      </c>
      <c r="P132">
        <v>0.59621280432822366</v>
      </c>
      <c r="Q132">
        <v>0.59983333333333333</v>
      </c>
      <c r="R132">
        <v>0.56980491942324007</v>
      </c>
      <c r="S132">
        <v>0.56751985878199473</v>
      </c>
      <c r="T132">
        <v>0.56942446043165462</v>
      </c>
      <c r="U132">
        <v>0.60534022394487508</v>
      </c>
      <c r="V132">
        <v>0.54502127659574473</v>
      </c>
      <c r="W132">
        <v>0.572972972972973</v>
      </c>
      <c r="X132">
        <v>0.56170970614425642</v>
      </c>
      <c r="Y132">
        <v>0.56715867158671585</v>
      </c>
      <c r="Z132">
        <v>0.56188271604938267</v>
      </c>
      <c r="AA132">
        <v>0.54818325434439175</v>
      </c>
      <c r="AB132">
        <v>0.58451816745655605</v>
      </c>
      <c r="AC132">
        <v>0.57389984825493168</v>
      </c>
      <c r="AD132">
        <v>0.56664249456127624</v>
      </c>
      <c r="AE132">
        <v>0.5738004569687738</v>
      </c>
      <c r="AF132">
        <v>0.59328968903436985</v>
      </c>
      <c r="AG132">
        <v>0.57684887459807077</v>
      </c>
      <c r="AH132">
        <v>0.58418907905460471</v>
      </c>
      <c r="AI132">
        <v>0.58914027149321269</v>
      </c>
      <c r="AJ132">
        <v>0.58286580742987115</v>
      </c>
      <c r="AO132" t="s">
        <v>49</v>
      </c>
      <c r="AP132">
        <f>MEDIAN(B132:AJ132)</f>
        <v>0.57519116397621073</v>
      </c>
      <c r="AR132" s="1" t="s">
        <v>69</v>
      </c>
      <c r="AS132" s="1">
        <v>4.6333457603117489</v>
      </c>
      <c r="AT132" s="1"/>
      <c r="AV132" s="1" t="s">
        <v>69</v>
      </c>
      <c r="AW132" s="1">
        <v>0.23158596726476835</v>
      </c>
      <c r="AX132" s="1"/>
      <c r="AZ132" s="1" t="s">
        <v>70</v>
      </c>
      <c r="BA132" s="1">
        <v>2.4362862141610087E-2</v>
      </c>
      <c r="BB132" s="1"/>
    </row>
    <row r="133" spans="1:54">
      <c r="C133">
        <v>-4.4915429255901432E-2</v>
      </c>
      <c r="D133">
        <v>1.1945176937852069E-2</v>
      </c>
      <c r="E133">
        <v>-3.2085234138369747E-3</v>
      </c>
      <c r="F133">
        <v>2.2234942170228068E-2</v>
      </c>
      <c r="G133">
        <v>-4.5646460071465923E-2</v>
      </c>
      <c r="H133">
        <v>-1.4707562126770973E-2</v>
      </c>
      <c r="I133">
        <v>4.1809856616984532E-2</v>
      </c>
      <c r="J133">
        <v>-4.7868618892269897E-3</v>
      </c>
      <c r="K133">
        <v>-1.5895029355626453E-2</v>
      </c>
      <c r="L133">
        <v>5.919832223419335E-3</v>
      </c>
      <c r="M133">
        <v>-2.389353903386409E-2</v>
      </c>
      <c r="N133">
        <v>-2.9443789653503883E-3</v>
      </c>
      <c r="O133">
        <v>3.1136743837811773E-2</v>
      </c>
      <c r="P133">
        <v>3.2895193174724398E-2</v>
      </c>
      <c r="Q133">
        <v>6.0725448679168608E-3</v>
      </c>
      <c r="R133">
        <v>-5.0061262423050715E-2</v>
      </c>
      <c r="S133">
        <v>-4.0102508127839468E-3</v>
      </c>
      <c r="T133">
        <v>3.3560088165857731E-3</v>
      </c>
      <c r="U133">
        <v>6.3073798210203966E-2</v>
      </c>
      <c r="V133">
        <v>-9.9644703859334577E-2</v>
      </c>
      <c r="W133">
        <v>5.1285514121241757E-2</v>
      </c>
      <c r="X133">
        <v>-1.9657588333137441E-2</v>
      </c>
      <c r="Y133">
        <v>9.7006788076758731E-3</v>
      </c>
      <c r="Z133">
        <v>-9.3024329903532276E-3</v>
      </c>
      <c r="AA133">
        <v>-2.4381354531266462E-2</v>
      </c>
      <c r="AB133">
        <v>6.628242074927955E-2</v>
      </c>
      <c r="AC133">
        <v>-1.8165935282778992E-2</v>
      </c>
      <c r="AD133">
        <v>-1.2645679757056929E-2</v>
      </c>
      <c r="AE133">
        <v>1.2632237215176768E-2</v>
      </c>
      <c r="AF133">
        <v>3.3965173483047006E-2</v>
      </c>
      <c r="AG133">
        <v>-2.7711276194699964E-2</v>
      </c>
      <c r="AH133">
        <v>1.272465766991112E-2</v>
      </c>
      <c r="AI133">
        <v>8.4753252262444023E-3</v>
      </c>
      <c r="AJ133">
        <v>-1.0650203978482941E-2</v>
      </c>
      <c r="AP133">
        <f>MEDIAN(C133:AJ133)</f>
        <v>-3.0764511895936815E-3</v>
      </c>
      <c r="AR133" s="1" t="s">
        <v>70</v>
      </c>
      <c r="AS133" s="1">
        <v>6.1540958489714756E-4</v>
      </c>
      <c r="AT133" s="1"/>
      <c r="AV133" s="1" t="s">
        <v>70</v>
      </c>
      <c r="AW133" s="1">
        <v>0.41133663064803594</v>
      </c>
      <c r="AX133" s="1"/>
      <c r="AZ133" s="1" t="s">
        <v>71</v>
      </c>
      <c r="BA133" s="1">
        <v>1.7396067156488346</v>
      </c>
      <c r="BB133" s="1"/>
    </row>
    <row r="134" spans="1:54">
      <c r="AJ134">
        <v>-3.6849793820151966E-2</v>
      </c>
      <c r="AR134" s="1" t="s">
        <v>71</v>
      </c>
      <c r="AS134" s="1">
        <v>1.83311292255007</v>
      </c>
      <c r="AT134" s="1"/>
      <c r="AV134" s="1" t="s">
        <v>71</v>
      </c>
      <c r="AW134" s="1">
        <v>1.8595480333018273</v>
      </c>
      <c r="AX134" s="1"/>
      <c r="AZ134" s="1" t="s">
        <v>72</v>
      </c>
      <c r="BA134" s="1">
        <v>4.8725724283220175E-2</v>
      </c>
      <c r="BB134" s="1"/>
    </row>
    <row r="135" spans="1:54" ht="15.75" thickBot="1">
      <c r="O135" t="s">
        <v>2</v>
      </c>
      <c r="P135" t="s">
        <v>2</v>
      </c>
      <c r="T135" t="s">
        <v>2</v>
      </c>
      <c r="U135" t="s">
        <v>2</v>
      </c>
      <c r="V135" t="s">
        <v>2</v>
      </c>
      <c r="AB135" t="s">
        <v>2</v>
      </c>
      <c r="AC135" t="s">
        <v>2</v>
      </c>
      <c r="AG135" t="s">
        <v>2</v>
      </c>
      <c r="AH135" t="s">
        <v>2</v>
      </c>
      <c r="AI135" t="s">
        <v>2</v>
      </c>
      <c r="AJ135" t="s">
        <v>2</v>
      </c>
      <c r="AR135" s="1" t="s">
        <v>72</v>
      </c>
      <c r="AS135" s="1">
        <v>1.2308191697942951E-3</v>
      </c>
      <c r="AT135" s="1"/>
      <c r="AV135" s="1" t="s">
        <v>72</v>
      </c>
      <c r="AW135" s="1">
        <v>0.82267326129607188</v>
      </c>
      <c r="AX135" s="1"/>
      <c r="AZ135" s="2" t="s">
        <v>73</v>
      </c>
      <c r="BA135" s="2">
        <v>2.1098155585926612</v>
      </c>
      <c r="BB135" s="2"/>
    </row>
    <row r="136" spans="1:54" ht="15.75" thickBot="1">
      <c r="AP136">
        <f>MEDIAN(B132:N132,Q132:S132,W132:AA132,AD132:AF132)</f>
        <v>0.57238957018692704</v>
      </c>
      <c r="AR136" s="2" t="s">
        <v>73</v>
      </c>
      <c r="AS136" s="2">
        <v>2.2621571581735829</v>
      </c>
      <c r="AT136" s="2"/>
      <c r="AV136" s="2" t="s">
        <v>73</v>
      </c>
      <c r="AW136" s="2">
        <v>2.3060041332991172</v>
      </c>
      <c r="AX136" s="2"/>
    </row>
    <row r="137" spans="1:54">
      <c r="K137">
        <v>0.60516605166051662</v>
      </c>
      <c r="L137">
        <v>0.5779847586790855</v>
      </c>
      <c r="M137">
        <v>0.5848888888888889</v>
      </c>
      <c r="N137">
        <v>0.58301225919439581</v>
      </c>
      <c r="O137">
        <v>0.59597550306211722</v>
      </c>
      <c r="P137">
        <v>0.56877133105802047</v>
      </c>
      <c r="Q137">
        <v>0.56040609137055841</v>
      </c>
      <c r="R137">
        <v>0.58383658969804619</v>
      </c>
      <c r="S137">
        <v>0.58104184457728436</v>
      </c>
      <c r="T137">
        <v>0.57180616740088108</v>
      </c>
      <c r="U137">
        <v>0.57519116397621073</v>
      </c>
      <c r="V137">
        <v>0.56144781144781142</v>
      </c>
      <c r="W137">
        <v>0.55979469632164247</v>
      </c>
      <c r="X137">
        <v>0.59983333333333333</v>
      </c>
      <c r="Y137">
        <v>0.56980491942324007</v>
      </c>
      <c r="Z137">
        <v>0.56751985878199473</v>
      </c>
      <c r="AA137">
        <v>0.572972972972973</v>
      </c>
      <c r="AB137">
        <v>0.56170970614425642</v>
      </c>
      <c r="AC137">
        <v>0.56715867158671585</v>
      </c>
      <c r="AD137">
        <v>0.56188271604938267</v>
      </c>
      <c r="AE137">
        <v>0.54818325434439175</v>
      </c>
      <c r="AF137">
        <v>0.56664249456127624</v>
      </c>
      <c r="AG137">
        <v>0.5738004569687738</v>
      </c>
      <c r="AH137">
        <v>0.59328968903436985</v>
      </c>
      <c r="AP137">
        <f>MEDIAN(O132:P132,T132:V132,AB132:AC132,AG132:AJ132)</f>
        <v>0.58286580742987115</v>
      </c>
    </row>
    <row r="138" spans="1:54">
      <c r="K138">
        <v>0.57722488038277509</v>
      </c>
      <c r="L138">
        <v>0.59621280432822366</v>
      </c>
      <c r="M138">
        <v>0.56942446043165462</v>
      </c>
      <c r="N138">
        <v>0.60534022394487508</v>
      </c>
      <c r="O138">
        <v>0.54502127659574473</v>
      </c>
      <c r="P138">
        <v>0.58451816745655605</v>
      </c>
      <c r="Q138">
        <v>0.57389984825493168</v>
      </c>
      <c r="R138">
        <v>0.57684887459807077</v>
      </c>
      <c r="S138">
        <v>0.58418907905460471</v>
      </c>
      <c r="T138">
        <v>0.58914027149321269</v>
      </c>
      <c r="U138">
        <v>0.58286580742987115</v>
      </c>
      <c r="AR138" t="s">
        <v>83</v>
      </c>
      <c r="AV138" t="s">
        <v>88</v>
      </c>
      <c r="AZ138" t="s">
        <v>102</v>
      </c>
    </row>
    <row r="139" spans="1:54" ht="15.75" thickBot="1"/>
    <row r="140" spans="1:54">
      <c r="AR140" s="3"/>
      <c r="AS140" s="3" t="s">
        <v>61</v>
      </c>
      <c r="AT140" s="3" t="s">
        <v>62</v>
      </c>
      <c r="AV140" s="3"/>
      <c r="AW140" s="3" t="s">
        <v>61</v>
      </c>
      <c r="AX140" s="3" t="s">
        <v>62</v>
      </c>
      <c r="AZ140" s="3"/>
      <c r="BA140" s="3" t="s">
        <v>61</v>
      </c>
      <c r="BB140" s="3" t="s">
        <v>62</v>
      </c>
    </row>
    <row r="141" spans="1:54">
      <c r="A141" t="s">
        <v>17</v>
      </c>
      <c r="D141" t="s">
        <v>27</v>
      </c>
      <c r="AR141" s="1" t="s">
        <v>63</v>
      </c>
      <c r="AS141" s="1">
        <v>0.43496132676494004</v>
      </c>
      <c r="AT141" s="1">
        <v>0.41717427386459</v>
      </c>
      <c r="AV141" s="1" t="s">
        <v>63</v>
      </c>
      <c r="AW141" s="1">
        <v>1.1411077902714855E-2</v>
      </c>
      <c r="AX141" s="1">
        <v>-6.7925085968521832E-3</v>
      </c>
      <c r="AZ141" s="1" t="s">
        <v>63</v>
      </c>
      <c r="BA141" s="1">
        <v>0.537192894812618</v>
      </c>
      <c r="BB141" s="1">
        <v>0.51220242657387172</v>
      </c>
    </row>
    <row r="142" spans="1:54">
      <c r="A142" t="s">
        <v>1</v>
      </c>
      <c r="B142">
        <v>0.62091836734693873</v>
      </c>
      <c r="C142">
        <v>0.6188775510204082</v>
      </c>
      <c r="D142">
        <v>0.58971631205673758</v>
      </c>
      <c r="E142">
        <v>0.6110544217687075</v>
      </c>
      <c r="F142">
        <v>0.60832653061224495</v>
      </c>
      <c r="G142">
        <v>0.62687074829931977</v>
      </c>
      <c r="H142">
        <v>0.63316326530612244</v>
      </c>
      <c r="I142">
        <v>0.6406462585034014</v>
      </c>
      <c r="J142">
        <v>0.6272108843537415</v>
      </c>
      <c r="K142">
        <v>0.63180272108843538</v>
      </c>
      <c r="L142">
        <v>0.6171768707482993</v>
      </c>
      <c r="M142">
        <v>0.61190476190476195</v>
      </c>
      <c r="N142">
        <v>0.60081632653061223</v>
      </c>
      <c r="O142">
        <v>0.6277551020408163</v>
      </c>
      <c r="P142">
        <v>0.60460992907801414</v>
      </c>
      <c r="Q142">
        <v>0.61275510204081629</v>
      </c>
      <c r="R142">
        <v>0.6193877551020408</v>
      </c>
      <c r="S142">
        <v>0.60357142857142854</v>
      </c>
      <c r="T142">
        <v>0.62772108843537411</v>
      </c>
      <c r="U142">
        <v>0.61143344709897607</v>
      </c>
      <c r="V142">
        <v>0.62976190476190474</v>
      </c>
      <c r="W142">
        <v>0.59982698961937719</v>
      </c>
      <c r="X142">
        <v>0.59747520288548239</v>
      </c>
      <c r="Y142">
        <v>0.61178571428571427</v>
      </c>
      <c r="Z142">
        <v>0.55912518853695325</v>
      </c>
      <c r="AA142">
        <v>0.57450980392156858</v>
      </c>
      <c r="AB142">
        <v>0.57541478129713419</v>
      </c>
      <c r="AC142">
        <v>0.59245852187028658</v>
      </c>
      <c r="AD142">
        <v>0.58101851851851849</v>
      </c>
      <c r="AE142">
        <v>0.56874506708760852</v>
      </c>
      <c r="AF142">
        <v>0.53526011560693643</v>
      </c>
      <c r="AG142">
        <v>0.57636080870917572</v>
      </c>
      <c r="AH142">
        <v>0.5957703927492447</v>
      </c>
      <c r="AI142">
        <v>0.58729411764705886</v>
      </c>
      <c r="AJ142">
        <v>0.58258823529411763</v>
      </c>
      <c r="AO142" t="s">
        <v>48</v>
      </c>
      <c r="AP142">
        <f>MEDIAN(B142:AJ142)</f>
        <v>0.60832653061224495</v>
      </c>
      <c r="AQ142">
        <f>(AP142-AP152)/AP152</f>
        <v>-2.9435375970029423E-3</v>
      </c>
      <c r="AR142" s="1" t="s">
        <v>64</v>
      </c>
      <c r="AS142" s="1">
        <v>2.1204500663060054E-4</v>
      </c>
      <c r="AT142" s="1">
        <v>4.0667823534929989E-4</v>
      </c>
      <c r="AV142" s="1" t="s">
        <v>64</v>
      </c>
      <c r="AW142" s="1">
        <v>1.6731314408682985E-3</v>
      </c>
      <c r="AX142" s="1">
        <v>4.6443527916256644E-3</v>
      </c>
      <c r="AZ142" s="1" t="s">
        <v>64</v>
      </c>
      <c r="BA142" s="1">
        <v>9.0422073995141043E-4</v>
      </c>
      <c r="BB142" s="1">
        <v>1.4276801568817721E-3</v>
      </c>
    </row>
    <row r="143" spans="1:54">
      <c r="C143">
        <v>-3.2867707477402062E-3</v>
      </c>
      <c r="D143">
        <v>-4.7119561722006938E-2</v>
      </c>
      <c r="E143">
        <v>3.618368574128393E-2</v>
      </c>
      <c r="F143">
        <v>-4.4642360144725238E-3</v>
      </c>
      <c r="G143">
        <v>3.0483986401860771E-2</v>
      </c>
      <c r="H143">
        <v>1.0037981551817602E-2</v>
      </c>
      <c r="I143">
        <v>1.1818426000537285E-2</v>
      </c>
      <c r="J143">
        <v>-2.0971595434032434E-2</v>
      </c>
      <c r="K143">
        <v>7.3210412147505415E-3</v>
      </c>
      <c r="L143">
        <v>-2.3149394347240958E-2</v>
      </c>
      <c r="M143">
        <v>-8.5422981537612592E-3</v>
      </c>
      <c r="N143">
        <v>-1.8121178432462574E-2</v>
      </c>
      <c r="O143">
        <v>4.4836956521739114E-2</v>
      </c>
      <c r="P143">
        <v>-3.6869748867922825E-2</v>
      </c>
      <c r="Q143">
        <v>1.3471781674546665E-2</v>
      </c>
      <c r="R143">
        <v>1.0824313072439673E-2</v>
      </c>
      <c r="S143">
        <v>-2.5535420098846826E-2</v>
      </c>
      <c r="T143">
        <v>4.001127078050154E-2</v>
      </c>
      <c r="U143">
        <v>-2.5947258482259681E-2</v>
      </c>
      <c r="V143">
        <v>2.9976210411599792E-2</v>
      </c>
      <c r="W143">
        <v>-4.7533702683786663E-2</v>
      </c>
      <c r="X143">
        <v>-3.920775114482823E-3</v>
      </c>
      <c r="Y143">
        <v>2.3951640722694158E-2</v>
      </c>
      <c r="Z143">
        <v>-8.6076749618523546E-2</v>
      </c>
      <c r="AA143">
        <v>2.751551119503632E-2</v>
      </c>
      <c r="AB143">
        <v>1.5752165922814333E-3</v>
      </c>
      <c r="AC143">
        <v>2.9619921363040719E-2</v>
      </c>
      <c r="AD143">
        <v>-1.9309374292826486E-2</v>
      </c>
      <c r="AE143">
        <v>-2.1124027960769343E-2</v>
      </c>
      <c r="AF143">
        <v>-5.8875150605067372E-2</v>
      </c>
      <c r="AG143">
        <v>7.6786392080857427E-2</v>
      </c>
      <c r="AH143">
        <v>3.3676099670168262E-2</v>
      </c>
      <c r="AI143">
        <v>-1.4227419162391054E-2</v>
      </c>
      <c r="AJ143">
        <v>-8.0128205128205971E-3</v>
      </c>
      <c r="AP143">
        <f>MEDIAN(C143:AJ143)</f>
        <v>-3.6037729311115146E-3</v>
      </c>
      <c r="AR143" s="1" t="s">
        <v>65</v>
      </c>
      <c r="AS143" s="1">
        <v>10</v>
      </c>
      <c r="AT143" s="1">
        <v>10</v>
      </c>
      <c r="AV143" s="1" t="s">
        <v>65</v>
      </c>
      <c r="AW143" s="1">
        <v>9</v>
      </c>
      <c r="AX143" s="1">
        <v>9</v>
      </c>
      <c r="AZ143" s="1" t="s">
        <v>65</v>
      </c>
      <c r="BA143" s="1">
        <v>27</v>
      </c>
      <c r="BB143" s="1">
        <v>11</v>
      </c>
    </row>
    <row r="144" spans="1:54">
      <c r="AJ144">
        <v>-6.1731354826236116E-2</v>
      </c>
      <c r="AR144" s="1" t="s">
        <v>66</v>
      </c>
      <c r="AS144" s="1">
        <v>-1.1965822392594147E-2</v>
      </c>
      <c r="AT144" s="1"/>
      <c r="AV144" s="1" t="s">
        <v>66</v>
      </c>
      <c r="AW144" s="1">
        <v>8.3630241594139038E-2</v>
      </c>
      <c r="AX144" s="1"/>
      <c r="AZ144" s="1" t="s">
        <v>67</v>
      </c>
      <c r="BA144" s="1">
        <v>0</v>
      </c>
      <c r="BB144" s="1"/>
    </row>
    <row r="145" spans="1:54">
      <c r="O145" t="s">
        <v>2</v>
      </c>
      <c r="P145" t="s">
        <v>2</v>
      </c>
      <c r="T145" t="s">
        <v>2</v>
      </c>
      <c r="U145" t="s">
        <v>2</v>
      </c>
      <c r="V145" t="s">
        <v>2</v>
      </c>
      <c r="AB145" t="s">
        <v>2</v>
      </c>
      <c r="AC145" t="s">
        <v>2</v>
      </c>
      <c r="AG145" t="s">
        <v>2</v>
      </c>
      <c r="AH145" t="s">
        <v>2</v>
      </c>
      <c r="AI145" t="s">
        <v>2</v>
      </c>
      <c r="AJ145" t="s">
        <v>2</v>
      </c>
      <c r="AR145" s="1" t="s">
        <v>67</v>
      </c>
      <c r="AS145" s="1">
        <v>0</v>
      </c>
      <c r="AT145" s="1"/>
      <c r="AV145" s="1" t="s">
        <v>67</v>
      </c>
      <c r="AW145" s="1">
        <v>0</v>
      </c>
      <c r="AX145" s="1"/>
      <c r="AZ145" s="1" t="s">
        <v>68</v>
      </c>
      <c r="BA145" s="1">
        <v>15</v>
      </c>
      <c r="BB145" s="1"/>
    </row>
    <row r="146" spans="1:54">
      <c r="AP146">
        <f>MEDIAN(B142:N142,Q142:S142,W142:AA142,AD142:AF142)</f>
        <v>0.61142006802721083</v>
      </c>
      <c r="AR146" s="1" t="s">
        <v>68</v>
      </c>
      <c r="AS146" s="1">
        <v>9</v>
      </c>
      <c r="AT146" s="1"/>
      <c r="AV146" s="1" t="s">
        <v>68</v>
      </c>
      <c r="AW146" s="1">
        <v>8</v>
      </c>
      <c r="AX146" s="1"/>
      <c r="AZ146" s="1" t="s">
        <v>69</v>
      </c>
      <c r="BA146" s="1">
        <v>1.9557329093593347</v>
      </c>
      <c r="BB146" s="1"/>
    </row>
    <row r="147" spans="1:54">
      <c r="K147">
        <v>0.62091836734693873</v>
      </c>
      <c r="L147">
        <v>0.6188775510204082</v>
      </c>
      <c r="M147">
        <v>0.58971631205673758</v>
      </c>
      <c r="N147">
        <v>0.6110544217687075</v>
      </c>
      <c r="O147">
        <v>0.60832653061224495</v>
      </c>
      <c r="P147">
        <v>0.62687074829931977</v>
      </c>
      <c r="Q147">
        <v>0.63316326530612244</v>
      </c>
      <c r="R147">
        <v>0.6406462585034014</v>
      </c>
      <c r="S147">
        <v>0.6272108843537415</v>
      </c>
      <c r="T147">
        <v>0.63180272108843538</v>
      </c>
      <c r="U147">
        <v>0.6171768707482993</v>
      </c>
      <c r="V147">
        <v>0.61190476190476195</v>
      </c>
      <c r="W147">
        <v>0.60081632653061223</v>
      </c>
      <c r="X147">
        <v>0.61275510204081629</v>
      </c>
      <c r="Y147">
        <v>0.6193877551020408</v>
      </c>
      <c r="Z147">
        <v>0.60357142857142854</v>
      </c>
      <c r="AA147">
        <v>0.59982698961937719</v>
      </c>
      <c r="AB147">
        <v>0.59747520288548239</v>
      </c>
      <c r="AC147">
        <v>0.61178571428571427</v>
      </c>
      <c r="AD147">
        <v>0.55912518853695325</v>
      </c>
      <c r="AE147">
        <v>0.57450980392156858</v>
      </c>
      <c r="AF147">
        <v>0.58101851851851849</v>
      </c>
      <c r="AG147">
        <v>0.56874506708760852</v>
      </c>
      <c r="AH147">
        <v>0.53526011560693643</v>
      </c>
      <c r="AP147">
        <f>MEDIAN(O142:P142,T142:V142,AB142:AC142,AG142:AJ142)</f>
        <v>0.5957703927492447</v>
      </c>
      <c r="AR147" s="1" t="s">
        <v>69</v>
      </c>
      <c r="AS147" s="1">
        <v>2.2485536141564535</v>
      </c>
      <c r="AT147" s="1"/>
      <c r="AV147" s="1" t="s">
        <v>69</v>
      </c>
      <c r="AW147" s="1">
        <v>0.71392823744646439</v>
      </c>
      <c r="AX147" s="1"/>
      <c r="AZ147" s="1" t="s">
        <v>70</v>
      </c>
      <c r="BA147" s="1">
        <v>3.4693188947346375E-2</v>
      </c>
      <c r="BB147" s="1"/>
    </row>
    <row r="148" spans="1:54">
      <c r="K148">
        <v>0.6277551020408163</v>
      </c>
      <c r="L148">
        <v>0.60460992907801414</v>
      </c>
      <c r="M148">
        <v>0.62772108843537411</v>
      </c>
      <c r="N148">
        <v>0.61143344709897607</v>
      </c>
      <c r="O148">
        <v>0.62976190476190474</v>
      </c>
      <c r="P148">
        <v>0.57541478129713419</v>
      </c>
      <c r="Q148">
        <v>0.59245852187028658</v>
      </c>
      <c r="R148">
        <v>0.57636080870917572</v>
      </c>
      <c r="S148">
        <v>0.5957703927492447</v>
      </c>
      <c r="T148">
        <v>0.58729411764705886</v>
      </c>
      <c r="U148">
        <v>0.58258823529411763</v>
      </c>
      <c r="AR148" s="1" t="s">
        <v>70</v>
      </c>
      <c r="AS148" s="1">
        <v>2.5561963488773397E-2</v>
      </c>
      <c r="AT148" s="1"/>
      <c r="AV148" s="1" t="s">
        <v>70</v>
      </c>
      <c r="AW148" s="1">
        <v>0.2477850518539127</v>
      </c>
      <c r="AX148" s="1"/>
      <c r="AZ148" s="1" t="s">
        <v>71</v>
      </c>
      <c r="BA148" s="1">
        <v>1.7530503252078615</v>
      </c>
      <c r="BB148" s="1"/>
    </row>
    <row r="149" spans="1:54">
      <c r="AR149" s="1" t="s">
        <v>71</v>
      </c>
      <c r="AS149" s="1">
        <v>1.83311292255007</v>
      </c>
      <c r="AT149" s="1"/>
      <c r="AV149" s="1" t="s">
        <v>71</v>
      </c>
      <c r="AW149" s="1">
        <v>1.8595480333018273</v>
      </c>
      <c r="AX149" s="1"/>
      <c r="AZ149" s="1" t="s">
        <v>72</v>
      </c>
      <c r="BA149" s="1">
        <v>6.938637789469275E-2</v>
      </c>
      <c r="BB149" s="1"/>
    </row>
    <row r="150" spans="1:54" ht="15.75" thickBot="1">
      <c r="AR150" s="1" t="s">
        <v>72</v>
      </c>
      <c r="AS150" s="1">
        <v>5.1123926977546794E-2</v>
      </c>
      <c r="AT150" s="1"/>
      <c r="AV150" s="1" t="s">
        <v>72</v>
      </c>
      <c r="AW150" s="1">
        <v>0.49557010370782539</v>
      </c>
      <c r="AX150" s="1"/>
      <c r="AZ150" s="2" t="s">
        <v>73</v>
      </c>
      <c r="BA150" s="2">
        <v>2.1314495356759524</v>
      </c>
      <c r="BB150" s="2"/>
    </row>
    <row r="151" spans="1:54" ht="15.75" thickBot="1">
      <c r="A151" t="s">
        <v>18</v>
      </c>
      <c r="AR151" s="2" t="s">
        <v>73</v>
      </c>
      <c r="AS151" s="2">
        <v>2.2621571581735829</v>
      </c>
      <c r="AT151" s="2"/>
      <c r="AV151" s="2" t="s">
        <v>73</v>
      </c>
      <c r="AW151" s="2">
        <v>2.3060041332991172</v>
      </c>
      <c r="AX151" s="2"/>
    </row>
    <row r="152" spans="1:54">
      <c r="A152" t="s">
        <v>4</v>
      </c>
      <c r="B152">
        <v>0.62329931972789121</v>
      </c>
      <c r="C152">
        <v>0.6272108843537415</v>
      </c>
      <c r="D152">
        <v>0.61445578231292519</v>
      </c>
      <c r="E152">
        <v>0.62670068027210879</v>
      </c>
      <c r="F152">
        <v>0.61469387755102045</v>
      </c>
      <c r="G152">
        <v>0.62534013605442174</v>
      </c>
      <c r="H152">
        <v>0.6384353741496599</v>
      </c>
      <c r="I152">
        <v>0.64047619047619042</v>
      </c>
      <c r="J152">
        <v>0.62006802721088439</v>
      </c>
      <c r="K152">
        <v>0.64234693877551019</v>
      </c>
      <c r="L152">
        <v>0.62006802721088439</v>
      </c>
      <c r="M152">
        <v>0.61173469387755097</v>
      </c>
      <c r="N152">
        <v>0.61012244897959189</v>
      </c>
      <c r="O152">
        <v>0.63869387755102036</v>
      </c>
      <c r="P152">
        <v>0.61046099290780143</v>
      </c>
      <c r="Q152">
        <v>0.62670068027210879</v>
      </c>
      <c r="R152">
        <v>0.62431972789115642</v>
      </c>
      <c r="S152">
        <v>0.59846938775510206</v>
      </c>
      <c r="T152">
        <v>0.61020408163265305</v>
      </c>
      <c r="U152">
        <v>0.60136054421768703</v>
      </c>
      <c r="V152">
        <v>0.60170068027210888</v>
      </c>
      <c r="W152">
        <v>0.60085034013605443</v>
      </c>
      <c r="X152">
        <v>0.60280948200175588</v>
      </c>
      <c r="Y152">
        <v>0.59404761904761905</v>
      </c>
      <c r="Z152">
        <v>0.55429864253393668</v>
      </c>
      <c r="AA152">
        <v>0.5725490196078431</v>
      </c>
      <c r="AB152">
        <v>0.57058823529411762</v>
      </c>
      <c r="AC152">
        <v>0.59200603318250378</v>
      </c>
      <c r="AD152">
        <v>0.58144796380090502</v>
      </c>
      <c r="AE152">
        <v>0.56681749622926092</v>
      </c>
      <c r="AF152">
        <v>0.55460030165912522</v>
      </c>
      <c r="AG152">
        <v>0.56596078431372554</v>
      </c>
      <c r="AH152">
        <v>0.56486274509803924</v>
      </c>
      <c r="AI152">
        <v>0.58321568627450981</v>
      </c>
      <c r="AJ152">
        <v>0.57850980392156859</v>
      </c>
      <c r="AO152" t="s">
        <v>49</v>
      </c>
      <c r="AP152">
        <f>MEDIAN(B152:AJ152)</f>
        <v>0.61012244897959189</v>
      </c>
    </row>
    <row r="153" spans="1:54">
      <c r="C153">
        <v>6.275579809004019E-3</v>
      </c>
      <c r="D153">
        <v>-2.0336225596529263E-2</v>
      </c>
      <c r="E153">
        <v>1.9928037641848757E-2</v>
      </c>
      <c r="F153">
        <v>-1.9158751696064978E-2</v>
      </c>
      <c r="G153">
        <v>1.7319610447100363E-2</v>
      </c>
      <c r="H153">
        <v>2.0940984498232357E-2</v>
      </c>
      <c r="I153">
        <v>3.1965903036759429E-3</v>
      </c>
      <c r="J153">
        <v>-3.1864046733935072E-2</v>
      </c>
      <c r="K153">
        <v>3.5929786066922577E-2</v>
      </c>
      <c r="L153">
        <v>-3.4683611331744697E-2</v>
      </c>
      <c r="M153">
        <v>-1.3439385628085703E-2</v>
      </c>
      <c r="N153">
        <v>-2.6355296080065043E-3</v>
      </c>
      <c r="O153">
        <v>4.6829007225046661E-2</v>
      </c>
      <c r="P153">
        <v>-4.4204094693178937E-2</v>
      </c>
      <c r="Q153">
        <v>2.6602334224424495E-2</v>
      </c>
      <c r="R153">
        <v>-3.7991858887381144E-3</v>
      </c>
      <c r="S153">
        <v>-4.1405611549986288E-2</v>
      </c>
      <c r="T153">
        <v>1.9607843137254857E-2</v>
      </c>
      <c r="U153">
        <v>-1.4492753623188458E-2</v>
      </c>
      <c r="V153">
        <v>5.6561085972863673E-4</v>
      </c>
      <c r="W153">
        <v>-1.4132278123233941E-3</v>
      </c>
      <c r="X153">
        <v>3.2606153892795189E-3</v>
      </c>
      <c r="Y153">
        <v>-1.453504501130477E-2</v>
      </c>
      <c r="Z153">
        <v>-6.6912104752491361E-2</v>
      </c>
      <c r="AA153">
        <v>3.2925170068027095E-2</v>
      </c>
      <c r="AB153">
        <v>-3.4246575342465634E-3</v>
      </c>
      <c r="AC153">
        <v>3.7536346814697391E-2</v>
      </c>
      <c r="AD153">
        <v>-1.7834394904458536E-2</v>
      </c>
      <c r="AE153">
        <v>-2.5162127107652497E-2</v>
      </c>
      <c r="AF153">
        <v>-2.1554018094731165E-2</v>
      </c>
      <c r="AG153">
        <v>2.0484090290998135E-2</v>
      </c>
      <c r="AH153">
        <v>-1.9401330376940533E-3</v>
      </c>
      <c r="AI153">
        <v>3.2490974729241846E-2</v>
      </c>
      <c r="AJ153">
        <v>-8.0688542227004625E-3</v>
      </c>
      <c r="AP153">
        <f>MEDIAN(C153:AJ153)</f>
        <v>-2.2878313228502788E-3</v>
      </c>
      <c r="AR153" t="s">
        <v>84</v>
      </c>
      <c r="AV153" t="s">
        <v>84</v>
      </c>
      <c r="AZ153" t="s">
        <v>103</v>
      </c>
    </row>
    <row r="154" spans="1:54" ht="15.75" thickBot="1">
      <c r="AJ154">
        <v>-7.1858759329106958E-2</v>
      </c>
      <c r="AR154" t="s">
        <v>89</v>
      </c>
    </row>
    <row r="155" spans="1:54">
      <c r="O155" t="s">
        <v>2</v>
      </c>
      <c r="P155" t="s">
        <v>2</v>
      </c>
      <c r="T155" t="s">
        <v>2</v>
      </c>
      <c r="U155" t="s">
        <v>2</v>
      </c>
      <c r="V155" t="s">
        <v>2</v>
      </c>
      <c r="AB155" t="s">
        <v>2</v>
      </c>
      <c r="AC155" t="s">
        <v>2</v>
      </c>
      <c r="AG155" t="s">
        <v>2</v>
      </c>
      <c r="AH155" t="s">
        <v>2</v>
      </c>
      <c r="AI155" t="s">
        <v>2</v>
      </c>
      <c r="AJ155" t="s">
        <v>2</v>
      </c>
      <c r="AR155" s="3"/>
      <c r="AS155" s="3" t="s">
        <v>61</v>
      </c>
      <c r="AT155" s="3" t="s">
        <v>62</v>
      </c>
      <c r="AV155" s="3"/>
      <c r="AW155" s="3" t="s">
        <v>61</v>
      </c>
      <c r="AX155" s="3" t="s">
        <v>62</v>
      </c>
      <c r="AZ155" s="3"/>
      <c r="BA155" s="3" t="s">
        <v>61</v>
      </c>
      <c r="BB155" s="3" t="s">
        <v>62</v>
      </c>
    </row>
    <row r="156" spans="1:54">
      <c r="AP156">
        <f>MEDIAN(B152:N152,Q152:S152,W152:AA152,AD152:AF152)</f>
        <v>0.61457482993197288</v>
      </c>
      <c r="AR156" s="1" t="s">
        <v>63</v>
      </c>
      <c r="AS156" s="1">
        <v>0.57541516344576826</v>
      </c>
      <c r="AT156" s="1">
        <v>0.55668221574344012</v>
      </c>
      <c r="AV156" s="1" t="s">
        <v>63</v>
      </c>
      <c r="AW156" s="1">
        <v>-8.9805355393078757E-3</v>
      </c>
      <c r="AX156" s="1">
        <v>-4.3605389400002571E-3</v>
      </c>
      <c r="AZ156" s="1" t="s">
        <v>63</v>
      </c>
      <c r="BA156" s="1">
        <v>0.57647530197700392</v>
      </c>
      <c r="BB156" s="1">
        <v>0.57259745805303197</v>
      </c>
    </row>
    <row r="157" spans="1:54">
      <c r="K157">
        <v>0.62329931972789121</v>
      </c>
      <c r="L157">
        <v>0.6272108843537415</v>
      </c>
      <c r="M157">
        <v>0.61445578231292519</v>
      </c>
      <c r="N157">
        <v>0.62670068027210879</v>
      </c>
      <c r="O157">
        <v>0.61469387755102045</v>
      </c>
      <c r="P157">
        <v>0.62534013605442174</v>
      </c>
      <c r="Q157">
        <v>0.6384353741496599</v>
      </c>
      <c r="R157">
        <v>0.64047619047619042</v>
      </c>
      <c r="S157">
        <v>0.62006802721088439</v>
      </c>
      <c r="T157">
        <v>0.64234693877551019</v>
      </c>
      <c r="U157">
        <v>0.62006802721088439</v>
      </c>
      <c r="V157">
        <v>0.61173469387755097</v>
      </c>
      <c r="W157">
        <v>0.61012244897959189</v>
      </c>
      <c r="X157">
        <v>0.62670068027210879</v>
      </c>
      <c r="Y157">
        <v>0.62431972789115642</v>
      </c>
      <c r="Z157">
        <v>0.59846938775510206</v>
      </c>
      <c r="AA157">
        <v>0.60085034013605443</v>
      </c>
      <c r="AB157">
        <v>0.60280948200175588</v>
      </c>
      <c r="AC157">
        <v>0.59404761904761905</v>
      </c>
      <c r="AD157">
        <v>0.55429864253393668</v>
      </c>
      <c r="AE157">
        <v>0.5725490196078431</v>
      </c>
      <c r="AF157">
        <v>0.58144796380090502</v>
      </c>
      <c r="AG157">
        <v>0.56681749622926092</v>
      </c>
      <c r="AH157">
        <v>0.55460030165912522</v>
      </c>
      <c r="AP157">
        <f>MEDIAN(O152:P152,T152:V152,AB152:AC152,AG152:AJ152)</f>
        <v>0.59200603318250378</v>
      </c>
      <c r="AR157" s="1" t="s">
        <v>64</v>
      </c>
      <c r="AS157" s="1">
        <v>8.979739169074736E-4</v>
      </c>
      <c r="AT157" s="1">
        <v>8.3367463292424086E-4</v>
      </c>
      <c r="AV157" s="1" t="s">
        <v>64</v>
      </c>
      <c r="AW157" s="1">
        <v>2.8089394875473067E-3</v>
      </c>
      <c r="AX157" s="1">
        <v>2.8496717325954234E-3</v>
      </c>
      <c r="AZ157" s="1" t="s">
        <v>64</v>
      </c>
      <c r="BA157" s="1">
        <v>5.2272996709644838E-4</v>
      </c>
      <c r="BB157" s="1">
        <v>2.2523999878919999E-4</v>
      </c>
    </row>
    <row r="158" spans="1:54">
      <c r="K158">
        <v>0.63869387755102036</v>
      </c>
      <c r="L158">
        <v>0.61046099290780143</v>
      </c>
      <c r="M158">
        <v>0.61020408163265305</v>
      </c>
      <c r="N158">
        <v>0.60136054421768703</v>
      </c>
      <c r="O158">
        <v>0.60170068027210888</v>
      </c>
      <c r="P158">
        <v>0.57058823529411762</v>
      </c>
      <c r="Q158">
        <v>0.59200603318250378</v>
      </c>
      <c r="R158">
        <v>0.56596078431372554</v>
      </c>
      <c r="S158">
        <v>0.56486274509803924</v>
      </c>
      <c r="T158">
        <v>0.58321568627450981</v>
      </c>
      <c r="U158">
        <v>0.57850980392156859</v>
      </c>
      <c r="AR158" s="1" t="s">
        <v>65</v>
      </c>
      <c r="AS158" s="1">
        <v>14</v>
      </c>
      <c r="AT158" s="1">
        <v>14</v>
      </c>
      <c r="AV158" s="1" t="s">
        <v>65</v>
      </c>
      <c r="AW158" s="1">
        <v>13</v>
      </c>
      <c r="AX158" s="1">
        <v>13</v>
      </c>
      <c r="AZ158" s="1" t="s">
        <v>65</v>
      </c>
      <c r="BA158" s="1">
        <v>27</v>
      </c>
      <c r="BB158" s="1">
        <v>11</v>
      </c>
    </row>
    <row r="159" spans="1:54">
      <c r="AR159" s="1" t="s">
        <v>66</v>
      </c>
      <c r="AS159" s="1">
        <v>0.90004546573485877</v>
      </c>
      <c r="AT159" s="1"/>
      <c r="AV159" s="1" t="s">
        <v>66</v>
      </c>
      <c r="AW159" s="1">
        <v>0.90104527776053644</v>
      </c>
      <c r="AX159" s="1"/>
      <c r="AZ159" s="1" t="s">
        <v>67</v>
      </c>
      <c r="BA159" s="1">
        <v>0</v>
      </c>
      <c r="BB159" s="1"/>
    </row>
    <row r="160" spans="1:54">
      <c r="AR160" s="1" t="s">
        <v>67</v>
      </c>
      <c r="AS160" s="1">
        <v>0</v>
      </c>
      <c r="AT160" s="1"/>
      <c r="AV160" s="1" t="s">
        <v>67</v>
      </c>
      <c r="AW160" s="1">
        <v>0</v>
      </c>
      <c r="AX160" s="1"/>
      <c r="AZ160" s="1" t="s">
        <v>68</v>
      </c>
      <c r="BA160" s="1">
        <v>28</v>
      </c>
      <c r="BB160" s="1"/>
    </row>
    <row r="161" spans="1:54">
      <c r="A161" t="s">
        <v>30</v>
      </c>
      <c r="D161" t="s">
        <v>31</v>
      </c>
      <c r="AR161" s="1" t="s">
        <v>68</v>
      </c>
      <c r="AS161" s="1">
        <v>13</v>
      </c>
      <c r="AT161" s="1"/>
      <c r="AV161" s="1" t="s">
        <v>68</v>
      </c>
      <c r="AW161" s="1">
        <v>12</v>
      </c>
      <c r="AX161" s="1"/>
      <c r="AZ161" s="1" t="s">
        <v>69</v>
      </c>
      <c r="BA161" s="1">
        <v>0.61439612775838925</v>
      </c>
      <c r="BB161" s="1"/>
    </row>
    <row r="162" spans="1:54">
      <c r="A162" t="s">
        <v>1</v>
      </c>
      <c r="B162">
        <v>0.7659607843137255</v>
      </c>
      <c r="C162">
        <v>0.75262745098039219</v>
      </c>
      <c r="D162">
        <v>0.76423529411764701</v>
      </c>
      <c r="E162">
        <v>0.71818916734033955</v>
      </c>
      <c r="F162">
        <v>0.72223095051060482</v>
      </c>
      <c r="G162">
        <v>0.76299212598425192</v>
      </c>
      <c r="H162">
        <v>0.76169544740973316</v>
      </c>
      <c r="I162">
        <v>0.7455686274509804</v>
      </c>
      <c r="J162">
        <v>0.75325490196078426</v>
      </c>
      <c r="K162">
        <v>0.74807843137254904</v>
      </c>
      <c r="AO162" t="s">
        <v>48</v>
      </c>
      <c r="AP162">
        <f>MEDIAN(B162:K162)</f>
        <v>0.75294117647058822</v>
      </c>
      <c r="AQ162">
        <f>(AP162-AP172)/AP172</f>
        <v>2.4522174103158996E-2</v>
      </c>
      <c r="AR162" s="1" t="s">
        <v>69</v>
      </c>
      <c r="AS162" s="1">
        <v>5.3112256130666609</v>
      </c>
      <c r="AT162" s="1"/>
      <c r="AV162" s="1" t="s">
        <v>69</v>
      </c>
      <c r="AW162" s="1">
        <v>-0.70386427199269064</v>
      </c>
      <c r="AX162" s="1"/>
      <c r="AZ162" s="1" t="s">
        <v>70</v>
      </c>
      <c r="BA162" s="1">
        <v>0.27195708678994557</v>
      </c>
      <c r="BB162" s="1"/>
    </row>
    <row r="163" spans="1:54">
      <c r="C163">
        <v>-1.7407331558468121E-2</v>
      </c>
      <c r="D163">
        <v>1.5423092955397981E-2</v>
      </c>
      <c r="E163">
        <v>-6.0251243474001452E-2</v>
      </c>
      <c r="F163">
        <v>5.6277417622896614E-3</v>
      </c>
      <c r="G163">
        <v>5.6437868585983E-2</v>
      </c>
      <c r="H163">
        <v>-1.6994652111855801E-3</v>
      </c>
      <c r="I163">
        <v>-2.1172267752937977E-2</v>
      </c>
      <c r="J163">
        <v>1.0309278350515379E-2</v>
      </c>
      <c r="K163">
        <v>-6.8721366097458502E-3</v>
      </c>
      <c r="AP163">
        <f>MEDIAN(C163:K163)</f>
        <v>-1.6994652111855801E-3</v>
      </c>
      <c r="AR163" s="1" t="s">
        <v>70</v>
      </c>
      <c r="AS163" s="1">
        <v>7.0553757670280804E-5</v>
      </c>
      <c r="AT163" s="1"/>
      <c r="AV163" s="1" t="s">
        <v>70</v>
      </c>
      <c r="AW163" s="1">
        <v>0.24747469102187125</v>
      </c>
      <c r="AX163" s="1"/>
      <c r="AZ163" s="1" t="s">
        <v>71</v>
      </c>
      <c r="BA163" s="1">
        <v>1.7011309076118102</v>
      </c>
      <c r="BB163" s="1"/>
    </row>
    <row r="164" spans="1:54">
      <c r="K164">
        <v>-2.3346303501945512E-2</v>
      </c>
      <c r="AR164" s="1" t="s">
        <v>71</v>
      </c>
      <c r="AS164" s="1">
        <v>1.7709333826482787</v>
      </c>
      <c r="AT164" s="1"/>
      <c r="AV164" s="1" t="s">
        <v>71</v>
      </c>
      <c r="AW164" s="1">
        <v>1.7822875476056765</v>
      </c>
      <c r="AX164" s="1"/>
      <c r="AZ164" s="1" t="s">
        <v>72</v>
      </c>
      <c r="BA164" s="1">
        <v>0.54391417357989114</v>
      </c>
      <c r="BB164" s="1"/>
    </row>
    <row r="165" spans="1:54" ht="15.75" thickBot="1">
      <c r="AR165" s="1" t="s">
        <v>72</v>
      </c>
      <c r="AS165" s="1">
        <v>1.4110751534056161E-4</v>
      </c>
      <c r="AT165" s="1"/>
      <c r="AV165" s="1" t="s">
        <v>72</v>
      </c>
      <c r="AW165" s="1">
        <v>0.4949493820437425</v>
      </c>
      <c r="AX165" s="1"/>
      <c r="AZ165" s="2" t="s">
        <v>73</v>
      </c>
      <c r="BA165" s="2">
        <v>2.0484071146628864</v>
      </c>
      <c r="BB165" s="2"/>
    </row>
    <row r="166" spans="1:54" ht="15.75" thickBot="1">
      <c r="AR166" s="2" t="s">
        <v>73</v>
      </c>
      <c r="AS166" s="2">
        <v>2.1603686522485352</v>
      </c>
      <c r="AT166" s="2"/>
      <c r="AV166" s="2" t="s">
        <v>73</v>
      </c>
      <c r="AW166" s="2">
        <v>2.1788128271650695</v>
      </c>
      <c r="AX166" s="2"/>
    </row>
    <row r="168" spans="1:54">
      <c r="AR168" t="s">
        <v>85</v>
      </c>
      <c r="AV168" t="s">
        <v>85</v>
      </c>
      <c r="AZ168" t="s">
        <v>104</v>
      </c>
    </row>
    <row r="169" spans="1:54" ht="15.75" thickBot="1">
      <c r="AR169" t="s">
        <v>89</v>
      </c>
    </row>
    <row r="170" spans="1:54">
      <c r="AR170" s="3"/>
      <c r="AS170" s="3" t="s">
        <v>61</v>
      </c>
      <c r="AT170" s="3" t="s">
        <v>62</v>
      </c>
      <c r="AV170" s="3"/>
      <c r="AW170" s="3" t="s">
        <v>61</v>
      </c>
      <c r="AX170" s="3" t="s">
        <v>62</v>
      </c>
      <c r="AZ170" s="3"/>
      <c r="BA170" s="3" t="s">
        <v>61</v>
      </c>
      <c r="BB170" s="3" t="s">
        <v>62</v>
      </c>
    </row>
    <row r="171" spans="1:54">
      <c r="A171" t="s">
        <v>32</v>
      </c>
      <c r="AR171" s="1" t="s">
        <v>63</v>
      </c>
      <c r="AS171" s="1">
        <v>0.50637922001098568</v>
      </c>
      <c r="AT171" s="1">
        <v>0.47571034362298475</v>
      </c>
      <c r="AV171" s="1" t="s">
        <v>63</v>
      </c>
      <c r="AW171" s="1">
        <v>-5.8444533884021137E-3</v>
      </c>
      <c r="AX171" s="1">
        <v>-5.4137653945816686E-3</v>
      </c>
      <c r="AZ171" s="1" t="s">
        <v>63</v>
      </c>
      <c r="BA171" s="1">
        <v>0.56878775136122983</v>
      </c>
      <c r="BB171" s="1">
        <v>0.56378027662162333</v>
      </c>
    </row>
    <row r="172" spans="1:54">
      <c r="A172" t="s">
        <v>4</v>
      </c>
      <c r="B172">
        <v>0.7648627450980392</v>
      </c>
      <c r="C172">
        <v>0.71294117647058819</v>
      </c>
      <c r="D172">
        <v>0.73741176470588232</v>
      </c>
      <c r="E172">
        <v>0.71309803921568626</v>
      </c>
      <c r="F172">
        <v>0.71075697211155375</v>
      </c>
      <c r="G172">
        <v>0.73556420233463038</v>
      </c>
      <c r="H172">
        <v>0.74811912225705324</v>
      </c>
      <c r="I172">
        <v>0.73035294117647054</v>
      </c>
      <c r="J172">
        <v>0.73960784313725492</v>
      </c>
      <c r="K172">
        <v>0.73427450980392162</v>
      </c>
      <c r="AO172" t="s">
        <v>49</v>
      </c>
      <c r="AP172">
        <f>MEDIAN(B172:K172)</f>
        <v>0.73491935606927594</v>
      </c>
      <c r="AR172" s="1" t="s">
        <v>64</v>
      </c>
      <c r="AS172" s="1">
        <v>1.5033573097581209E-3</v>
      </c>
      <c r="AT172" s="1">
        <v>4.5306705181823122E-4</v>
      </c>
      <c r="AV172" s="1" t="s">
        <v>64</v>
      </c>
      <c r="AW172" s="1">
        <v>3.9694874870366721E-3</v>
      </c>
      <c r="AX172" s="1">
        <v>1.9888408279031444E-3</v>
      </c>
      <c r="AZ172" s="1" t="s">
        <v>64</v>
      </c>
      <c r="BA172" s="1">
        <v>4.7123071206344423E-4</v>
      </c>
      <c r="BB172" s="1">
        <v>2.5557964122904011E-4</v>
      </c>
    </row>
    <row r="173" spans="1:54">
      <c r="C173">
        <v>-6.788351107465139E-2</v>
      </c>
      <c r="D173">
        <v>3.4323432343234345E-2</v>
      </c>
      <c r="E173">
        <v>-3.2971708147202697E-2</v>
      </c>
      <c r="F173">
        <v>-3.2829526592267387E-3</v>
      </c>
      <c r="G173">
        <v>3.4902549248835388E-2</v>
      </c>
      <c r="H173">
        <v>1.7068421604224896E-2</v>
      </c>
      <c r="I173">
        <v>-2.3747797044650666E-2</v>
      </c>
      <c r="J173">
        <v>1.2671821305842015E-2</v>
      </c>
      <c r="K173">
        <v>-7.2110286320254072E-3</v>
      </c>
      <c r="AP173">
        <f>MEDIAN(C173:K173)</f>
        <v>-3.2829526592267387E-3</v>
      </c>
      <c r="AR173" s="1" t="s">
        <v>65</v>
      </c>
      <c r="AS173" s="1">
        <v>14</v>
      </c>
      <c r="AT173" s="1">
        <v>14</v>
      </c>
      <c r="AV173" s="1" t="s">
        <v>65</v>
      </c>
      <c r="AW173" s="1">
        <v>13</v>
      </c>
      <c r="AX173" s="1">
        <v>13</v>
      </c>
      <c r="AZ173" s="1" t="s">
        <v>65</v>
      </c>
      <c r="BA173" s="1">
        <v>27</v>
      </c>
      <c r="BB173" s="1">
        <v>11</v>
      </c>
    </row>
    <row r="174" spans="1:54">
      <c r="K174">
        <v>-3.999179655455283E-2</v>
      </c>
      <c r="AR174" s="1" t="s">
        <v>66</v>
      </c>
      <c r="AS174" s="1">
        <v>0.86352721804798227</v>
      </c>
      <c r="AT174" s="1"/>
      <c r="AV174" s="1" t="s">
        <v>66</v>
      </c>
      <c r="AW174" s="1">
        <v>0.61092260191527248</v>
      </c>
      <c r="AX174" s="1"/>
      <c r="AZ174" s="1" t="s">
        <v>67</v>
      </c>
      <c r="BA174" s="1">
        <v>0</v>
      </c>
      <c r="BB174" s="1"/>
    </row>
    <row r="175" spans="1:54">
      <c r="AR175" s="1" t="s">
        <v>67</v>
      </c>
      <c r="AS175" s="1">
        <v>0</v>
      </c>
      <c r="AT175" s="1"/>
      <c r="AV175" s="1" t="s">
        <v>67</v>
      </c>
      <c r="AW175" s="1">
        <v>0</v>
      </c>
      <c r="AX175" s="1"/>
      <c r="AZ175" s="1" t="s">
        <v>68</v>
      </c>
      <c r="BA175" s="1">
        <v>25</v>
      </c>
      <c r="BB175" s="1"/>
    </row>
    <row r="176" spans="1:54">
      <c r="AR176" s="1" t="s">
        <v>68</v>
      </c>
      <c r="AS176" s="1">
        <v>13</v>
      </c>
      <c r="AT176" s="1"/>
      <c r="AV176" s="1" t="s">
        <v>68</v>
      </c>
      <c r="AW176" s="1">
        <v>12</v>
      </c>
      <c r="AX176" s="1"/>
      <c r="AZ176" s="1" t="s">
        <v>69</v>
      </c>
      <c r="BA176" s="1">
        <v>0.7850336132611696</v>
      </c>
      <c r="BB176" s="1"/>
    </row>
    <row r="177" spans="1:54">
      <c r="AR177" s="1" t="s">
        <v>69</v>
      </c>
      <c r="AS177" s="1">
        <v>4.9794341406849449</v>
      </c>
      <c r="AT177" s="1"/>
      <c r="AV177" s="1" t="s">
        <v>69</v>
      </c>
      <c r="AW177" s="1">
        <v>-3.0901677390563764E-2</v>
      </c>
      <c r="AX177" s="1"/>
      <c r="AZ177" s="1" t="s">
        <v>70</v>
      </c>
      <c r="BA177" s="1">
        <v>0.21990517680253613</v>
      </c>
      <c r="BB177" s="1"/>
    </row>
    <row r="178" spans="1:54">
      <c r="AR178" s="1" t="s">
        <v>70</v>
      </c>
      <c r="AS178" s="1">
        <v>1.2597570923427308E-4</v>
      </c>
      <c r="AT178" s="1"/>
      <c r="AV178" s="1" t="s">
        <v>70</v>
      </c>
      <c r="AW178" s="1">
        <v>0.48792798315142272</v>
      </c>
      <c r="AX178" s="1"/>
      <c r="AZ178" s="1" t="s">
        <v>71</v>
      </c>
      <c r="BA178" s="1">
        <v>1.7081407452327646</v>
      </c>
      <c r="BB178" s="1"/>
    </row>
    <row r="179" spans="1:54">
      <c r="AR179" s="1" t="s">
        <v>71</v>
      </c>
      <c r="AS179" s="1">
        <v>1.7709333826482787</v>
      </c>
      <c r="AT179" s="1"/>
      <c r="AV179" s="1" t="s">
        <v>71</v>
      </c>
      <c r="AW179" s="1">
        <v>1.7822875476056765</v>
      </c>
      <c r="AX179" s="1"/>
      <c r="AZ179" s="1" t="s">
        <v>72</v>
      </c>
      <c r="BA179" s="1">
        <v>0.43981035360507226</v>
      </c>
      <c r="BB179" s="1"/>
    </row>
    <row r="180" spans="1:54" ht="15.75" thickBot="1">
      <c r="AR180" s="1" t="s">
        <v>72</v>
      </c>
      <c r="AS180" s="1">
        <v>2.5195141846854615E-4</v>
      </c>
      <c r="AT180" s="1"/>
      <c r="AV180" s="1" t="s">
        <v>72</v>
      </c>
      <c r="AW180" s="1">
        <v>0.97585596630284543</v>
      </c>
      <c r="AX180" s="1"/>
      <c r="AZ180" s="2" t="s">
        <v>73</v>
      </c>
      <c r="BA180" s="2">
        <v>2.0595385356585911</v>
      </c>
      <c r="BB180" s="2"/>
    </row>
    <row r="181" spans="1:54" ht="15.75" thickBot="1">
      <c r="A181" t="s">
        <v>33</v>
      </c>
      <c r="D181" t="s">
        <v>34</v>
      </c>
      <c r="AR181" s="2" t="s">
        <v>73</v>
      </c>
      <c r="AS181" s="2">
        <v>2.1603686522485352</v>
      </c>
      <c r="AT181" s="2"/>
      <c r="AV181" s="2" t="s">
        <v>73</v>
      </c>
      <c r="AW181" s="2">
        <v>2.1788128271650695</v>
      </c>
      <c r="AX181" s="2"/>
    </row>
    <row r="182" spans="1:54">
      <c r="A182" t="s">
        <v>1</v>
      </c>
      <c r="B182">
        <v>0.40443262411347519</v>
      </c>
      <c r="C182">
        <v>0.42755102040816328</v>
      </c>
      <c r="D182">
        <v>0.44659863945578232</v>
      </c>
      <c r="E182">
        <v>0.44795918367346937</v>
      </c>
      <c r="F182">
        <v>0.44353741496598642</v>
      </c>
      <c r="G182">
        <v>0.42964705882352944</v>
      </c>
      <c r="H182">
        <v>0.4434389140271493</v>
      </c>
      <c r="I182">
        <v>0.44313725490196076</v>
      </c>
      <c r="J182">
        <v>0.41833721833721832</v>
      </c>
      <c r="K182">
        <v>0.44497393894266568</v>
      </c>
      <c r="AO182" t="s">
        <v>48</v>
      </c>
      <c r="AP182">
        <f>MEDIAN(B182:K182)</f>
        <v>0.44328808446455503</v>
      </c>
      <c r="AQ182">
        <f>(AP182-AP192)/AP192</f>
        <v>5.1588711171963501E-2</v>
      </c>
    </row>
    <row r="183" spans="1:54">
      <c r="C183">
        <v>5.7162540597124438E-2</v>
      </c>
      <c r="D183">
        <v>4.4550517104216356E-2</v>
      </c>
      <c r="E183">
        <v>3.0464584920030001E-3</v>
      </c>
      <c r="F183">
        <v>-9.8709187547455467E-3</v>
      </c>
      <c r="G183">
        <v>-3.1317214002165285E-2</v>
      </c>
      <c r="H183">
        <v>3.2100429690791028E-2</v>
      </c>
      <c r="I183">
        <v>-6.8027210884353498E-4</v>
      </c>
      <c r="J183">
        <v>-5.5964684283268354E-2</v>
      </c>
      <c r="K183">
        <v>6.3672844389321609E-2</v>
      </c>
      <c r="AP183">
        <f>MEDIAN(C183:K183)</f>
        <v>3.0464584920030001E-3</v>
      </c>
      <c r="AR183" t="s">
        <v>86</v>
      </c>
      <c r="AV183" t="s">
        <v>86</v>
      </c>
      <c r="AZ183" t="s">
        <v>105</v>
      </c>
    </row>
    <row r="184" spans="1:54" ht="15.75" thickBot="1">
      <c r="K184">
        <v>0.10024244438256658</v>
      </c>
      <c r="AR184" t="s">
        <v>90</v>
      </c>
    </row>
    <row r="185" spans="1:54">
      <c r="AR185" s="3"/>
      <c r="AS185" s="3" t="s">
        <v>61</v>
      </c>
      <c r="AT185" s="3" t="s">
        <v>62</v>
      </c>
      <c r="AV185" s="3"/>
      <c r="AW185" s="3" t="s">
        <v>61</v>
      </c>
      <c r="AX185" s="3" t="s">
        <v>62</v>
      </c>
      <c r="AZ185" s="3"/>
      <c r="BA185" s="3" t="s">
        <v>61</v>
      </c>
      <c r="BB185" s="3" t="s">
        <v>62</v>
      </c>
    </row>
    <row r="186" spans="1:54">
      <c r="AR186" s="1" t="s">
        <v>63</v>
      </c>
      <c r="AS186" s="1">
        <v>0.57757317945618025</v>
      </c>
      <c r="AT186" s="1">
        <v>0.50353214177777716</v>
      </c>
      <c r="AV186" s="1" t="s">
        <v>63</v>
      </c>
      <c r="AW186" s="1">
        <v>-7.4948155349387072E-3</v>
      </c>
      <c r="AX186" s="1">
        <v>-7.6734972646684422E-3</v>
      </c>
      <c r="AZ186" s="1" t="s">
        <v>63</v>
      </c>
      <c r="BA186" s="1">
        <v>0.57944028274860593</v>
      </c>
      <c r="BB186" s="1">
        <v>0.57978698733012457</v>
      </c>
    </row>
    <row r="187" spans="1:54">
      <c r="AR187" s="1" t="s">
        <v>64</v>
      </c>
      <c r="AS187" s="1">
        <v>5.1367359117567653E-4</v>
      </c>
      <c r="AT187" s="1">
        <v>4.9618605713586095E-4</v>
      </c>
      <c r="AV187" s="1" t="s">
        <v>64</v>
      </c>
      <c r="AW187" s="1">
        <v>1.0628257680745448E-3</v>
      </c>
      <c r="AX187" s="1">
        <v>2.4209834672863505E-3</v>
      </c>
      <c r="AZ187" s="1" t="s">
        <v>64</v>
      </c>
      <c r="BA187" s="1">
        <v>3.0578414923009223E-4</v>
      </c>
      <c r="BB187" s="1">
        <v>4.3716074166041128E-4</v>
      </c>
    </row>
    <row r="188" spans="1:54">
      <c r="AR188" s="1" t="s">
        <v>65</v>
      </c>
      <c r="AS188" s="1">
        <v>9</v>
      </c>
      <c r="AT188" s="1">
        <v>9</v>
      </c>
      <c r="AV188" s="1" t="s">
        <v>65</v>
      </c>
      <c r="AW188" s="1">
        <v>8</v>
      </c>
      <c r="AX188" s="1">
        <v>8</v>
      </c>
      <c r="AZ188" s="1" t="s">
        <v>65</v>
      </c>
      <c r="BA188" s="1">
        <v>24</v>
      </c>
      <c r="BB188" s="1">
        <v>11</v>
      </c>
    </row>
    <row r="189" spans="1:54">
      <c r="AR189" s="1" t="s">
        <v>66</v>
      </c>
      <c r="AS189" s="1">
        <v>0.84828013342687736</v>
      </c>
      <c r="AT189" s="1"/>
      <c r="AV189" s="1" t="s">
        <v>66</v>
      </c>
      <c r="AW189" s="1">
        <v>0.73645777465217011</v>
      </c>
      <c r="AX189" s="1"/>
      <c r="AZ189" s="1" t="s">
        <v>67</v>
      </c>
      <c r="BA189" s="1">
        <v>0</v>
      </c>
      <c r="BB189" s="1"/>
    </row>
    <row r="190" spans="1:54">
      <c r="AR190" s="1" t="s">
        <v>67</v>
      </c>
      <c r="AS190" s="1">
        <v>0</v>
      </c>
      <c r="AT190" s="1"/>
      <c r="AV190" s="1" t="s">
        <v>67</v>
      </c>
      <c r="AW190" s="1">
        <v>0</v>
      </c>
      <c r="AX190" s="1"/>
      <c r="AZ190" s="1" t="s">
        <v>68</v>
      </c>
      <c r="BA190" s="1">
        <v>17</v>
      </c>
      <c r="BB190" s="1"/>
    </row>
    <row r="191" spans="1:54">
      <c r="A191" t="s">
        <v>35</v>
      </c>
      <c r="AR191" s="1" t="s">
        <v>68</v>
      </c>
      <c r="AS191" s="1">
        <v>8</v>
      </c>
      <c r="AT191" s="1"/>
      <c r="AV191" s="1" t="s">
        <v>68</v>
      </c>
      <c r="AW191" s="1">
        <v>7</v>
      </c>
      <c r="AX191" s="1"/>
      <c r="AZ191" s="1" t="s">
        <v>69</v>
      </c>
      <c r="BA191" s="1">
        <v>-4.7857576504755771E-2</v>
      </c>
      <c r="BB191" s="1"/>
    </row>
    <row r="192" spans="1:54">
      <c r="A192" t="s">
        <v>4</v>
      </c>
      <c r="B192">
        <v>0.42789115646258502</v>
      </c>
      <c r="C192">
        <v>0.42791836734693878</v>
      </c>
      <c r="D192">
        <v>0.45086505190311421</v>
      </c>
      <c r="E192">
        <v>0.42193877551020409</v>
      </c>
      <c r="F192">
        <v>0.42114384748700173</v>
      </c>
      <c r="G192">
        <v>0.39672642244738893</v>
      </c>
      <c r="H192">
        <v>0.43442367601246107</v>
      </c>
      <c r="I192">
        <v>0.38557844690966719</v>
      </c>
      <c r="J192">
        <v>0.41034790365744872</v>
      </c>
      <c r="K192">
        <v>0.39490909090909093</v>
      </c>
      <c r="AO192" t="s">
        <v>49</v>
      </c>
      <c r="AP192">
        <f>MEDIAN(B192:K192)</f>
        <v>0.42154131149860291</v>
      </c>
      <c r="AR192" s="1" t="s">
        <v>69</v>
      </c>
      <c r="AS192" s="1">
        <v>17.937422714414971</v>
      </c>
      <c r="AT192" s="1"/>
      <c r="AV192" s="1" t="s">
        <v>69</v>
      </c>
      <c r="AW192" s="1">
        <v>1.5093751245011781E-2</v>
      </c>
      <c r="AX192" s="1"/>
      <c r="AZ192" s="1" t="s">
        <v>70</v>
      </c>
      <c r="BA192" s="1">
        <v>0.48119374782368679</v>
      </c>
      <c r="BB192" s="1"/>
    </row>
    <row r="193" spans="1:54">
      <c r="C193">
        <v>6.3593004769510713E-5</v>
      </c>
      <c r="D193">
        <v>5.3623976690795321E-2</v>
      </c>
      <c r="E193">
        <v>-6.4157282252885833E-2</v>
      </c>
      <c r="F193">
        <v>-1.8839890271785003E-3</v>
      </c>
      <c r="G193">
        <v>-5.7978824065253454E-2</v>
      </c>
      <c r="H193">
        <v>9.5020778632588523E-2</v>
      </c>
      <c r="I193">
        <v>-0.11243684863389626</v>
      </c>
      <c r="J193">
        <v>6.4239733694410786E-2</v>
      </c>
      <c r="K193">
        <v>-3.7623715415019743E-2</v>
      </c>
      <c r="AP193">
        <f>MEDIAN(C193:K193)</f>
        <v>-1.8839890271785003E-3</v>
      </c>
      <c r="AR193" s="1" t="s">
        <v>70</v>
      </c>
      <c r="AS193" s="1">
        <v>4.7830116832321887E-8</v>
      </c>
      <c r="AT193" s="1"/>
      <c r="AV193" s="1" t="s">
        <v>70</v>
      </c>
      <c r="AW193" s="1">
        <v>0.49418928696196951</v>
      </c>
      <c r="AX193" s="1"/>
      <c r="AZ193" s="1" t="s">
        <v>71</v>
      </c>
      <c r="BA193" s="1">
        <v>1.7396067156488346</v>
      </c>
      <c r="BB193" s="1"/>
    </row>
    <row r="194" spans="1:54">
      <c r="K194">
        <v>-7.7080502962855818E-2</v>
      </c>
      <c r="AR194" s="1" t="s">
        <v>71</v>
      </c>
      <c r="AS194" s="1">
        <v>1.8595480333018273</v>
      </c>
      <c r="AT194" s="1"/>
      <c r="AV194" s="1" t="s">
        <v>71</v>
      </c>
      <c r="AW194" s="1">
        <v>1.894578603655801</v>
      </c>
      <c r="AX194" s="1"/>
      <c r="AZ194" s="1" t="s">
        <v>72</v>
      </c>
      <c r="BA194" s="1">
        <v>0.96238749564737358</v>
      </c>
      <c r="BB194" s="1"/>
    </row>
    <row r="195" spans="1:54" ht="15.75" thickBot="1">
      <c r="AR195" s="1" t="s">
        <v>72</v>
      </c>
      <c r="AS195" s="1">
        <v>9.5660233664643774E-8</v>
      </c>
      <c r="AT195" s="1"/>
      <c r="AV195" s="1" t="s">
        <v>72</v>
      </c>
      <c r="AW195" s="1">
        <v>0.98837857392393902</v>
      </c>
      <c r="AX195" s="1"/>
      <c r="AZ195" s="2" t="s">
        <v>73</v>
      </c>
      <c r="BA195" s="2">
        <v>2.1098155585926612</v>
      </c>
      <c r="BB195" s="2"/>
    </row>
    <row r="196" spans="1:54" ht="15.75" thickBot="1">
      <c r="AR196" s="2" t="s">
        <v>73</v>
      </c>
      <c r="AS196" s="2">
        <v>2.3060041332991172</v>
      </c>
      <c r="AT196" s="2"/>
      <c r="AV196" s="2" t="s">
        <v>73</v>
      </c>
      <c r="AW196" s="2">
        <v>2.3646242509493192</v>
      </c>
      <c r="AX196" s="2"/>
    </row>
    <row r="198" spans="1:54">
      <c r="AR198" t="s">
        <v>87</v>
      </c>
      <c r="AV198" t="s">
        <v>87</v>
      </c>
      <c r="AZ198" t="s">
        <v>106</v>
      </c>
    </row>
    <row r="199" spans="1:54" ht="15.75" thickBot="1"/>
    <row r="200" spans="1:54">
      <c r="AR200" s="3"/>
      <c r="AS200" s="3" t="s">
        <v>61</v>
      </c>
      <c r="AT200" s="3" t="s">
        <v>62</v>
      </c>
      <c r="AV200" s="3"/>
      <c r="AW200" s="3" t="s">
        <v>61</v>
      </c>
      <c r="AX200" s="3" t="s">
        <v>62</v>
      </c>
      <c r="AZ200" s="3"/>
      <c r="BA200" s="3" t="s">
        <v>61</v>
      </c>
      <c r="BB200" s="3" t="s">
        <v>62</v>
      </c>
    </row>
    <row r="201" spans="1:54">
      <c r="A201" t="s">
        <v>38</v>
      </c>
      <c r="D201" t="s">
        <v>39</v>
      </c>
      <c r="AR201" s="1" t="s">
        <v>63</v>
      </c>
      <c r="AS201" s="1">
        <v>0.45426293459810851</v>
      </c>
      <c r="AT201" s="1">
        <v>0.45867005624221696</v>
      </c>
      <c r="AV201" s="1" t="s">
        <v>63</v>
      </c>
      <c r="AW201" s="1">
        <v>-1.7155605685942321E-3</v>
      </c>
      <c r="AX201" s="1">
        <v>4.0034349930865932E-3</v>
      </c>
      <c r="AZ201" s="1" t="s">
        <v>63</v>
      </c>
      <c r="BA201" s="1">
        <v>0.57467171793900695</v>
      </c>
      <c r="BB201" s="1">
        <v>0.58042597217913816</v>
      </c>
    </row>
    <row r="202" spans="1:54">
      <c r="A202" t="s">
        <v>1</v>
      </c>
      <c r="B202">
        <v>0.57619047619047614</v>
      </c>
      <c r="C202">
        <v>0.57648979591836735</v>
      </c>
      <c r="D202">
        <v>0.59668049792531119</v>
      </c>
      <c r="E202">
        <v>0.56481927710843371</v>
      </c>
      <c r="F202">
        <v>0.62493723849372385</v>
      </c>
      <c r="G202">
        <v>0.58465473145780056</v>
      </c>
      <c r="H202">
        <v>0.60752248569092393</v>
      </c>
      <c r="I202">
        <v>0.5771241830065359</v>
      </c>
      <c r="J202">
        <v>0.58954248366013073</v>
      </c>
      <c r="K202">
        <v>0.56731914893617019</v>
      </c>
      <c r="L202">
        <v>0.58843648208469057</v>
      </c>
      <c r="M202">
        <v>0.56644182124789211</v>
      </c>
      <c r="N202">
        <v>0.53175122749590831</v>
      </c>
      <c r="O202">
        <v>0.50390243902439025</v>
      </c>
      <c r="AO202" t="s">
        <v>48</v>
      </c>
      <c r="AP202">
        <f>MEDIAN(B202:O202)</f>
        <v>0.57680698946245168</v>
      </c>
      <c r="AQ202">
        <f>(AP202-AP212)/AP212</f>
        <v>3.6813737478361405E-2</v>
      </c>
      <c r="AR202" s="1" t="s">
        <v>64</v>
      </c>
      <c r="AS202" s="1">
        <v>1.5687172195628173E-4</v>
      </c>
      <c r="AT202" s="1">
        <v>2.7410562513438709E-4</v>
      </c>
      <c r="AV202" s="1" t="s">
        <v>64</v>
      </c>
      <c r="AW202" s="1">
        <v>1.5646191204214202E-3</v>
      </c>
      <c r="AX202" s="1">
        <v>2.7831069843736317E-3</v>
      </c>
      <c r="AZ202" s="1" t="s">
        <v>64</v>
      </c>
      <c r="BA202" s="1">
        <v>1.9776532754223411E-4</v>
      </c>
      <c r="BB202" s="1">
        <v>2.4229014938307263E-4</v>
      </c>
    </row>
    <row r="203" spans="1:54">
      <c r="C203">
        <v>5.1948051948061565E-4</v>
      </c>
      <c r="D203">
        <v>3.5023520190464744E-2</v>
      </c>
      <c r="E203">
        <v>-5.3397456306449737E-2</v>
      </c>
      <c r="F203">
        <v>0.10643751695774491</v>
      </c>
      <c r="G203">
        <v>-6.4458484075961872E-2</v>
      </c>
      <c r="H203">
        <v>3.9113262927170767E-2</v>
      </c>
      <c r="I203">
        <v>-5.0036506302835217E-2</v>
      </c>
      <c r="J203">
        <v>2.1517553793884602E-2</v>
      </c>
      <c r="K203">
        <v>-3.7695900363259011E-2</v>
      </c>
      <c r="L203">
        <v>3.7223021976464814E-2</v>
      </c>
      <c r="M203">
        <v>-3.7378139368376022E-2</v>
      </c>
      <c r="N203">
        <v>-6.1242995221573067E-2</v>
      </c>
      <c r="O203">
        <v>-5.2371836737757881E-2</v>
      </c>
      <c r="AP203">
        <f>MEDIAN(C203:O203)</f>
        <v>-3.7378139368376022E-2</v>
      </c>
      <c r="AR203" s="1" t="s">
        <v>65</v>
      </c>
      <c r="AS203" s="1">
        <v>14</v>
      </c>
      <c r="AT203" s="1">
        <v>14</v>
      </c>
      <c r="AV203" s="1" t="s">
        <v>65</v>
      </c>
      <c r="AW203" s="1">
        <v>13</v>
      </c>
      <c r="AX203" s="1">
        <v>13</v>
      </c>
      <c r="AZ203" s="1" t="s">
        <v>65</v>
      </c>
      <c r="BA203" s="1">
        <v>24</v>
      </c>
      <c r="BB203" s="1">
        <v>11</v>
      </c>
    </row>
    <row r="204" spans="1:54">
      <c r="O204">
        <v>-0.12545857689981851</v>
      </c>
      <c r="AR204" s="1" t="s">
        <v>66</v>
      </c>
      <c r="AS204" s="1">
        <v>0.10256893480444418</v>
      </c>
      <c r="AT204" s="1"/>
      <c r="AV204" s="1" t="s">
        <v>66</v>
      </c>
      <c r="AW204" s="1">
        <v>2.3203022439319342E-2</v>
      </c>
      <c r="AX204" s="1"/>
      <c r="AZ204" s="1" t="s">
        <v>67</v>
      </c>
      <c r="BA204" s="1">
        <v>0</v>
      </c>
      <c r="BB204" s="1"/>
    </row>
    <row r="205" spans="1:54">
      <c r="AR205" s="1" t="s">
        <v>67</v>
      </c>
      <c r="AS205" s="1">
        <v>0</v>
      </c>
      <c r="AT205" s="1"/>
      <c r="AV205" s="1" t="s">
        <v>67</v>
      </c>
      <c r="AW205" s="1">
        <v>0</v>
      </c>
      <c r="AX205" s="1"/>
      <c r="AZ205" s="1" t="s">
        <v>68</v>
      </c>
      <c r="BA205" s="1">
        <v>18</v>
      </c>
      <c r="BB205" s="1"/>
    </row>
    <row r="206" spans="1:54">
      <c r="AR206" s="1" t="s">
        <v>68</v>
      </c>
      <c r="AS206" s="1">
        <v>13</v>
      </c>
      <c r="AT206" s="1"/>
      <c r="AV206" s="1" t="s">
        <v>68</v>
      </c>
      <c r="AW206" s="1">
        <v>12</v>
      </c>
      <c r="AX206" s="1"/>
      <c r="AZ206" s="1" t="s">
        <v>69</v>
      </c>
      <c r="BA206" s="1">
        <v>-1.0459411113947994</v>
      </c>
      <c r="BB206" s="1"/>
    </row>
    <row r="207" spans="1:54">
      <c r="AR207" s="1" t="s">
        <v>69</v>
      </c>
      <c r="AS207" s="1">
        <v>-0.83667627160161617</v>
      </c>
      <c r="AT207" s="1"/>
      <c r="AV207" s="1" t="s">
        <v>69</v>
      </c>
      <c r="AW207" s="1">
        <v>-0.3162653231347437</v>
      </c>
      <c r="AX207" s="1"/>
      <c r="AZ207" s="1" t="s">
        <v>70</v>
      </c>
      <c r="BA207" s="1">
        <v>0.15471575077362287</v>
      </c>
      <c r="BB207" s="1"/>
    </row>
    <row r="208" spans="1:54">
      <c r="AR208" s="1" t="s">
        <v>70</v>
      </c>
      <c r="AS208" s="1">
        <v>0.20894478785184972</v>
      </c>
      <c r="AT208" s="1"/>
      <c r="AV208" s="1" t="s">
        <v>70</v>
      </c>
      <c r="AW208" s="1">
        <v>0.3786173720587544</v>
      </c>
      <c r="AX208" s="1"/>
      <c r="AZ208" s="1" t="s">
        <v>71</v>
      </c>
      <c r="BA208" s="1">
        <v>1.7340635923093939</v>
      </c>
      <c r="BB208" s="1"/>
    </row>
    <row r="209" spans="1:54">
      <c r="AR209" s="1" t="s">
        <v>71</v>
      </c>
      <c r="AS209" s="1">
        <v>1.7709333826482787</v>
      </c>
      <c r="AT209" s="1"/>
      <c r="AV209" s="1" t="s">
        <v>71</v>
      </c>
      <c r="AW209" s="1">
        <v>1.7822875476056765</v>
      </c>
      <c r="AX209" s="1"/>
      <c r="AZ209" s="1" t="s">
        <v>72</v>
      </c>
      <c r="BA209" s="1">
        <v>0.30943150154724575</v>
      </c>
      <c r="BB209" s="1"/>
    </row>
    <row r="210" spans="1:54" ht="15.75" thickBot="1">
      <c r="AR210" s="1" t="s">
        <v>72</v>
      </c>
      <c r="AS210" s="1">
        <v>0.41788957570369945</v>
      </c>
      <c r="AT210" s="1"/>
      <c r="AV210" s="1" t="s">
        <v>72</v>
      </c>
      <c r="AW210" s="1">
        <v>0.7572347441175088</v>
      </c>
      <c r="AX210" s="1"/>
      <c r="AZ210" s="2" t="s">
        <v>73</v>
      </c>
      <c r="BA210" s="2">
        <v>2.1009220368611805</v>
      </c>
      <c r="BB210" s="2"/>
    </row>
    <row r="211" spans="1:54" ht="15.75" thickBot="1">
      <c r="A211" t="s">
        <v>40</v>
      </c>
      <c r="AR211" s="2" t="s">
        <v>73</v>
      </c>
      <c r="AS211" s="2">
        <v>2.1603686522485352</v>
      </c>
      <c r="AT211" s="2"/>
      <c r="AV211" s="2" t="s">
        <v>73</v>
      </c>
      <c r="AW211" s="2">
        <v>2.1788128271650695</v>
      </c>
      <c r="AX211" s="2"/>
    </row>
    <row r="212" spans="1:54">
      <c r="A212" t="s">
        <v>4</v>
      </c>
      <c r="B212">
        <v>0.544047619047619</v>
      </c>
      <c r="C212">
        <v>0.54775510204081634</v>
      </c>
      <c r="D212">
        <v>0.58351020408163268</v>
      </c>
      <c r="E212">
        <v>0.56685714285714284</v>
      </c>
      <c r="F212">
        <v>0.60734693877551016</v>
      </c>
      <c r="G212">
        <v>0.56479591836734699</v>
      </c>
      <c r="H212">
        <v>0.60506122448979593</v>
      </c>
      <c r="I212">
        <v>0.56016326530612248</v>
      </c>
      <c r="J212">
        <v>0.55248979591836733</v>
      </c>
      <c r="K212">
        <v>0.52993197278911564</v>
      </c>
      <c r="L212">
        <v>0.56032653061224491</v>
      </c>
      <c r="M212">
        <v>0.54481632653061229</v>
      </c>
      <c r="N212">
        <v>0.52114285714285713</v>
      </c>
      <c r="O212">
        <v>0.50530612244897954</v>
      </c>
      <c r="AO212" t="s">
        <v>49</v>
      </c>
      <c r="AP212">
        <f>MEDIAN(B212:O212)</f>
        <v>0.55632653061224491</v>
      </c>
    </row>
    <row r="213" spans="1:54">
      <c r="C213">
        <v>6.8146295717412854E-3</v>
      </c>
      <c r="D213">
        <v>6.5275707898658733E-2</v>
      </c>
      <c r="E213">
        <v>-2.8539451594851783E-2</v>
      </c>
      <c r="F213">
        <v>7.1428571428571383E-2</v>
      </c>
      <c r="G213">
        <v>-7.0060483870967583E-2</v>
      </c>
      <c r="H213">
        <v>7.1291779584462436E-2</v>
      </c>
      <c r="I213">
        <v>-7.4203993524015077E-2</v>
      </c>
      <c r="J213">
        <v>-1.3698630136986386E-2</v>
      </c>
      <c r="K213">
        <v>-4.0829393223010241E-2</v>
      </c>
      <c r="L213">
        <v>5.7355584082156658E-2</v>
      </c>
      <c r="M213">
        <v>-2.7680652680652614E-2</v>
      </c>
      <c r="N213">
        <v>-4.3452202577165228E-2</v>
      </c>
      <c r="O213">
        <v>-3.038847117794493E-2</v>
      </c>
      <c r="AP213">
        <f>MEDIAN(C213:O213)</f>
        <v>-2.7680652680652614E-2</v>
      </c>
      <c r="AZ213" t="s">
        <v>107</v>
      </c>
    </row>
    <row r="214" spans="1:54" ht="15.75" thickBot="1">
      <c r="O214">
        <v>-7.1209753047827451E-2</v>
      </c>
    </row>
    <row r="215" spans="1:54">
      <c r="AZ215" s="3"/>
      <c r="BA215" s="3" t="s">
        <v>61</v>
      </c>
      <c r="BB215" s="3" t="s">
        <v>62</v>
      </c>
    </row>
    <row r="216" spans="1:54">
      <c r="AZ216" s="1" t="s">
        <v>63</v>
      </c>
      <c r="BA216" s="1">
        <v>0.60424774607150722</v>
      </c>
      <c r="BB216" s="1">
        <v>0.60101530263473668</v>
      </c>
    </row>
    <row r="217" spans="1:54">
      <c r="AZ217" s="1" t="s">
        <v>64</v>
      </c>
      <c r="BA217" s="1">
        <v>6.4639059205023159E-4</v>
      </c>
      <c r="BB217" s="1">
        <v>4.2678281431912196E-4</v>
      </c>
    </row>
    <row r="218" spans="1:54">
      <c r="AZ218" s="1" t="s">
        <v>65</v>
      </c>
      <c r="BA218" s="1">
        <v>24</v>
      </c>
      <c r="BB218" s="1">
        <v>11</v>
      </c>
    </row>
    <row r="219" spans="1:54">
      <c r="AZ219" s="1" t="s">
        <v>67</v>
      </c>
      <c r="BA219" s="1">
        <v>0</v>
      </c>
      <c r="BB219" s="1"/>
    </row>
    <row r="220" spans="1:54">
      <c r="AZ220" s="1" t="s">
        <v>68</v>
      </c>
      <c r="BA220" s="1">
        <v>24</v>
      </c>
      <c r="BB220" s="1"/>
    </row>
    <row r="221" spans="1:54">
      <c r="A221" t="s">
        <v>37</v>
      </c>
      <c r="D221" t="s">
        <v>46</v>
      </c>
      <c r="AZ221" s="1" t="s">
        <v>69</v>
      </c>
      <c r="BA221" s="1">
        <v>0.39869846377070406</v>
      </c>
      <c r="BB221" s="1"/>
    </row>
    <row r="222" spans="1:54">
      <c r="A222" t="s">
        <v>1</v>
      </c>
      <c r="B222">
        <v>0.53024154589371986</v>
      </c>
      <c r="C222">
        <v>0.57275362318840584</v>
      </c>
      <c r="D222">
        <v>0.57526570048309178</v>
      </c>
      <c r="E222">
        <v>0.52830917874396133</v>
      </c>
      <c r="F222">
        <v>0.48792270531400966</v>
      </c>
      <c r="G222">
        <v>0.52091836734693875</v>
      </c>
      <c r="H222">
        <v>0.54268707482993195</v>
      </c>
      <c r="I222">
        <v>0.48282312925170068</v>
      </c>
      <c r="J222">
        <v>0.48367346938775513</v>
      </c>
      <c r="K222">
        <v>0.46955782312925171</v>
      </c>
      <c r="L222">
        <v>0.48554421768707484</v>
      </c>
      <c r="M222">
        <v>0.48044217687074831</v>
      </c>
      <c r="N222">
        <v>0.44965986394557822</v>
      </c>
      <c r="O222">
        <v>0.47951020408163264</v>
      </c>
      <c r="AO222" t="s">
        <v>48</v>
      </c>
      <c r="AP222">
        <f>MEDIAN(B222:O222)</f>
        <v>0.48673346150054225</v>
      </c>
      <c r="AQ222">
        <f>(AP222-AP232)/AP232</f>
        <v>2.2702967438408012E-2</v>
      </c>
      <c r="AZ222" s="1" t="s">
        <v>70</v>
      </c>
      <c r="BA222" s="1">
        <v>0.3468202760256564</v>
      </c>
      <c r="BB222" s="1"/>
    </row>
    <row r="223" spans="1:54">
      <c r="C223">
        <v>8.0174927113702596E-2</v>
      </c>
      <c r="D223">
        <v>4.38596491228062E-3</v>
      </c>
      <c r="E223">
        <v>-8.1625797783003051E-2</v>
      </c>
      <c r="F223">
        <v>-7.6444769568397908E-2</v>
      </c>
      <c r="G223">
        <v>6.7624772681349712E-2</v>
      </c>
      <c r="H223">
        <v>4.1789095657851785E-2</v>
      </c>
      <c r="I223">
        <v>-0.11031024757129423</v>
      </c>
      <c r="J223">
        <v>1.7611835153223561E-3</v>
      </c>
      <c r="K223">
        <v>-2.918424753867796E-2</v>
      </c>
      <c r="L223">
        <v>3.4045635639261149E-2</v>
      </c>
      <c r="M223">
        <v>-1.0507880910683024E-2</v>
      </c>
      <c r="N223">
        <v>-6.4070796460177021E-2</v>
      </c>
      <c r="O223">
        <v>6.6384266263237512E-2</v>
      </c>
      <c r="AP223">
        <f>MEDIAN(C223:O223)</f>
        <v>1.7611835153223561E-3</v>
      </c>
      <c r="AZ223" s="1" t="s">
        <v>71</v>
      </c>
      <c r="BA223" s="1">
        <v>1.710882066733471</v>
      </c>
      <c r="BB223" s="1"/>
    </row>
    <row r="224" spans="1:54">
      <c r="O224">
        <v>-9.5675908847504126E-2</v>
      </c>
      <c r="AZ224" s="1" t="s">
        <v>72</v>
      </c>
      <c r="BA224" s="1">
        <v>0.69364055205131281</v>
      </c>
      <c r="BB224" s="1"/>
    </row>
    <row r="225" spans="1:54" ht="15.75" thickBot="1">
      <c r="AZ225" s="2" t="s">
        <v>73</v>
      </c>
      <c r="BA225" s="2">
        <v>2.0638985473180682</v>
      </c>
      <c r="BB225" s="2"/>
    </row>
    <row r="228" spans="1:54">
      <c r="AZ228" t="s">
        <v>108</v>
      </c>
    </row>
    <row r="229" spans="1:54" ht="15.75" thickBot="1"/>
    <row r="230" spans="1:54">
      <c r="AZ230" s="3"/>
      <c r="BA230" s="3" t="s">
        <v>61</v>
      </c>
      <c r="BB230" s="3" t="s">
        <v>62</v>
      </c>
    </row>
    <row r="231" spans="1:54">
      <c r="A231" t="s">
        <v>47</v>
      </c>
      <c r="AZ231" s="1" t="s">
        <v>63</v>
      </c>
      <c r="BA231" s="1">
        <v>0.60799429341196864</v>
      </c>
      <c r="BB231" s="1">
        <v>0.59250576951506684</v>
      </c>
    </row>
    <row r="232" spans="1:54">
      <c r="A232" t="s">
        <v>4</v>
      </c>
      <c r="B232">
        <v>0.48807881773399014</v>
      </c>
      <c r="C232">
        <v>0.50870445344129556</v>
      </c>
      <c r="D232">
        <v>0.51189516129032253</v>
      </c>
      <c r="E232">
        <v>0.48473282442748089</v>
      </c>
      <c r="F232">
        <v>0.48869565217391303</v>
      </c>
      <c r="G232">
        <v>0.46541417591801881</v>
      </c>
      <c r="H232">
        <v>0.49090909090909091</v>
      </c>
      <c r="I232">
        <v>0.4504424778761062</v>
      </c>
      <c r="J232">
        <v>0.47730375426621158</v>
      </c>
      <c r="K232">
        <v>0.46522491349480971</v>
      </c>
      <c r="L232">
        <v>0.4745531914893617</v>
      </c>
      <c r="M232">
        <v>0.46258169934640525</v>
      </c>
      <c r="N232">
        <v>0.44206219312602291</v>
      </c>
      <c r="O232">
        <v>0.44934640522875818</v>
      </c>
      <c r="AO232" t="s">
        <v>49</v>
      </c>
      <c r="AP232">
        <f>MEDIAN(B232:O232)</f>
        <v>0.47592847287778661</v>
      </c>
      <c r="AZ232" s="1" t="s">
        <v>64</v>
      </c>
      <c r="BA232" s="1">
        <v>6.6013983531831855E-4</v>
      </c>
      <c r="BB232" s="1">
        <v>5.163508822198788E-4</v>
      </c>
    </row>
    <row r="233" spans="1:54">
      <c r="C233">
        <v>4.2258821644963654E-2</v>
      </c>
      <c r="D233">
        <v>6.2722231493009366E-3</v>
      </c>
      <c r="E233">
        <v>-5.3062304387433853E-2</v>
      </c>
      <c r="F233">
        <v>8.1752824375214243E-3</v>
      </c>
      <c r="G233">
        <v>-4.7640031484481052E-2</v>
      </c>
      <c r="H233">
        <v>5.4778982485404436E-2</v>
      </c>
      <c r="I233">
        <v>-8.2431989511635523E-2</v>
      </c>
      <c r="J233">
        <v>5.9633089038937291E-2</v>
      </c>
      <c r="K233">
        <v>-2.5306402188206987E-2</v>
      </c>
      <c r="L233">
        <v>2.0051114469509301E-2</v>
      </c>
      <c r="M233">
        <v>-2.5226870997083629E-2</v>
      </c>
      <c r="N233">
        <v>-4.435866410057928E-2</v>
      </c>
      <c r="O233">
        <v>1.6477799314221601E-2</v>
      </c>
      <c r="AP233">
        <f>MEDIAN(C233:O233)</f>
        <v>6.2722231493009366E-3</v>
      </c>
      <c r="AZ233" s="1" t="s">
        <v>65</v>
      </c>
      <c r="BA233" s="1">
        <v>24</v>
      </c>
      <c r="BB233" s="1">
        <v>11</v>
      </c>
    </row>
    <row r="234" spans="1:54">
      <c r="O234">
        <v>-7.9356880687950021E-2</v>
      </c>
      <c r="AZ234" s="1" t="s">
        <v>67</v>
      </c>
      <c r="BA234" s="1">
        <v>0</v>
      </c>
      <c r="BB234" s="1"/>
    </row>
    <row r="235" spans="1:54">
      <c r="AZ235" s="1" t="s">
        <v>68</v>
      </c>
      <c r="BA235" s="1">
        <v>22</v>
      </c>
      <c r="BB235" s="1"/>
    </row>
    <row r="236" spans="1:54">
      <c r="AZ236" s="1" t="s">
        <v>69</v>
      </c>
      <c r="BA236" s="1">
        <v>1.7950930551471611</v>
      </c>
      <c r="BB236" s="1"/>
    </row>
    <row r="237" spans="1:54">
      <c r="AZ237" s="1" t="s">
        <v>70</v>
      </c>
      <c r="BA237" s="1">
        <v>4.3195416971116167E-2</v>
      </c>
      <c r="BB237" s="1"/>
    </row>
    <row r="238" spans="1:54">
      <c r="AZ238" s="1" t="s">
        <v>71</v>
      </c>
      <c r="BA238" s="1">
        <v>1.7171443354398259</v>
      </c>
      <c r="BB238" s="1"/>
    </row>
    <row r="239" spans="1:54">
      <c r="AZ239" s="1" t="s">
        <v>72</v>
      </c>
      <c r="BA239" s="1">
        <v>8.6390833942232334E-2</v>
      </c>
      <c r="BB239" s="1"/>
    </row>
    <row r="240" spans="1:54" ht="15.75" thickBot="1">
      <c r="AZ240" s="2" t="s">
        <v>73</v>
      </c>
      <c r="BA240" s="2">
        <v>2.0738730583156064</v>
      </c>
      <c r="BB240" s="2"/>
    </row>
    <row r="241" spans="1:43">
      <c r="A241" t="s">
        <v>41</v>
      </c>
      <c r="D241" t="s">
        <v>43</v>
      </c>
    </row>
    <row r="242" spans="1:43">
      <c r="A242" t="s">
        <v>1</v>
      </c>
      <c r="B242">
        <v>0.60187265917602994</v>
      </c>
      <c r="C242">
        <v>0.60814159292035397</v>
      </c>
      <c r="D242">
        <v>0.57748691099476435</v>
      </c>
      <c r="E242">
        <v>0.59332748024582971</v>
      </c>
      <c r="F242">
        <v>0.58830508474576271</v>
      </c>
      <c r="G242">
        <v>0.57167235494880542</v>
      </c>
      <c r="H242">
        <v>0.55236396074933092</v>
      </c>
      <c r="I242">
        <v>0.5403928266438941</v>
      </c>
      <c r="J242">
        <v>0.56459574468085105</v>
      </c>
      <c r="AO242" t="s">
        <v>48</v>
      </c>
      <c r="AP242">
        <f>MEDIAN(B242:J242)</f>
        <v>0.57748691099476435</v>
      </c>
      <c r="AQ242">
        <f>(AP242-AP252)/AP252</f>
        <v>0.15654735580695309</v>
      </c>
    </row>
    <row r="243" spans="1:43">
      <c r="C243">
        <v>1.0415714435186772E-2</v>
      </c>
      <c r="D243">
        <v>-5.0407145774034157E-2</v>
      </c>
      <c r="E243">
        <v>2.7430178848173021E-2</v>
      </c>
      <c r="F243">
        <v>-8.4647950200892469E-3</v>
      </c>
      <c r="G243">
        <v>-2.8272286315772981E-2</v>
      </c>
      <c r="H243">
        <v>-3.3775280599677784E-2</v>
      </c>
      <c r="I243">
        <v>-2.1672547371115434E-2</v>
      </c>
      <c r="J243">
        <v>4.478763751782016E-2</v>
      </c>
      <c r="AP243">
        <f>MEDIAN(C243:J243)</f>
        <v>-1.506867119560234E-2</v>
      </c>
    </row>
    <row r="244" spans="1:43">
      <c r="J244">
        <v>-6.193488593785168E-2</v>
      </c>
    </row>
    <row r="251" spans="1:43">
      <c r="A251" t="s">
        <v>42</v>
      </c>
    </row>
    <row r="252" spans="1:43">
      <c r="A252" t="s">
        <v>4</v>
      </c>
      <c r="B252">
        <v>0.527891156462585</v>
      </c>
      <c r="C252">
        <v>0.54438775510204085</v>
      </c>
      <c r="D252">
        <v>0.49931972789115647</v>
      </c>
      <c r="E252">
        <v>0.51010638297872335</v>
      </c>
      <c r="F252">
        <v>0.49287553648068672</v>
      </c>
      <c r="G252">
        <v>0.49640035118525022</v>
      </c>
      <c r="H252">
        <v>0.50195035460992909</v>
      </c>
      <c r="I252">
        <v>0.46683673469387754</v>
      </c>
      <c r="J252">
        <v>0.49202127659574468</v>
      </c>
      <c r="AO252" t="s">
        <v>49</v>
      </c>
      <c r="AP252">
        <f>MEDIAN(B252:J252)</f>
        <v>0.49931972789115647</v>
      </c>
    </row>
    <row r="253" spans="1:43">
      <c r="C253">
        <v>3.1250000000000132E-2</v>
      </c>
      <c r="D253">
        <v>-8.2786629178381796E-2</v>
      </c>
      <c r="E253">
        <v>2.1602701605890066E-2</v>
      </c>
      <c r="F253">
        <v>-3.3778927441406544E-2</v>
      </c>
      <c r="G253">
        <v>7.1515310533202441E-3</v>
      </c>
      <c r="H253">
        <v>1.1180498586326913E-2</v>
      </c>
      <c r="I253">
        <v>-6.9954368183161697E-2</v>
      </c>
      <c r="J253">
        <v>5.3947215440065137E-2</v>
      </c>
      <c r="AP253">
        <f>MEDIAN(C253:J253)</f>
        <v>9.1660148198235789E-3</v>
      </c>
    </row>
    <row r="254" spans="1:43">
      <c r="J254">
        <v>-6.7949385830225861E-2</v>
      </c>
    </row>
    <row r="261" spans="1:43">
      <c r="A261" t="s">
        <v>36</v>
      </c>
      <c r="D261" t="s">
        <v>44</v>
      </c>
    </row>
    <row r="262" spans="1:43">
      <c r="A262" t="s">
        <v>1</v>
      </c>
      <c r="B262">
        <v>0.46224489795918366</v>
      </c>
      <c r="C262">
        <v>0.45640138408304498</v>
      </c>
      <c r="D262">
        <v>0.45141342756183744</v>
      </c>
      <c r="E262">
        <v>0.46289424860853434</v>
      </c>
      <c r="F262">
        <v>0.47342995169082125</v>
      </c>
      <c r="G262">
        <v>0.43612261806130903</v>
      </c>
      <c r="H262">
        <v>0.45573221757322174</v>
      </c>
      <c r="I262">
        <v>0.43213728549141966</v>
      </c>
      <c r="J262">
        <v>0.44691943127962086</v>
      </c>
      <c r="K262">
        <v>0.45260504201680674</v>
      </c>
      <c r="L262">
        <v>0.46548100242522233</v>
      </c>
      <c r="M262">
        <v>0.47316652286453842</v>
      </c>
      <c r="N262">
        <v>0.44342663273960986</v>
      </c>
      <c r="O262">
        <v>0.44770642201834865</v>
      </c>
      <c r="AO262" t="s">
        <v>48</v>
      </c>
      <c r="AP262">
        <f>MEDIAN(B262:O262)</f>
        <v>0.45416862979501427</v>
      </c>
      <c r="AQ262">
        <f>(AP262-AP272)/AP272</f>
        <v>-5.2682975924691188E-3</v>
      </c>
    </row>
    <row r="263" spans="1:43">
      <c r="C263">
        <v>-1.2641597347937992E-2</v>
      </c>
      <c r="D263">
        <v>-1.0928881232971784E-2</v>
      </c>
      <c r="E263">
        <v>2.5433051712056533E-2</v>
      </c>
      <c r="F263">
        <v>2.2760496839088748E-2</v>
      </c>
      <c r="G263">
        <v>-7.8802225115398264E-2</v>
      </c>
      <c r="H263">
        <v>4.4963500400605323E-2</v>
      </c>
      <c r="I263">
        <v>-5.17736757946263E-2</v>
      </c>
      <c r="J263">
        <v>3.4207059387137063E-2</v>
      </c>
      <c r="K263">
        <v>1.2721780122441354E-2</v>
      </c>
      <c r="L263">
        <v>2.8448557159328931E-2</v>
      </c>
      <c r="M263">
        <v>1.651092181909343E-2</v>
      </c>
      <c r="N263">
        <v>-6.2852904184522607E-2</v>
      </c>
      <c r="O263">
        <v>9.6516288439805493E-3</v>
      </c>
      <c r="AP263">
        <f>MEDIAN(C263:O263)</f>
        <v>1.2721780122441354E-2</v>
      </c>
    </row>
    <row r="264" spans="1:43">
      <c r="O264">
        <v>-3.1451890556331824E-2</v>
      </c>
    </row>
    <row r="271" spans="1:43">
      <c r="A271" t="s">
        <v>45</v>
      </c>
    </row>
    <row r="272" spans="1:43">
      <c r="A272" t="s">
        <v>4</v>
      </c>
      <c r="B272">
        <v>0.45765306122448979</v>
      </c>
      <c r="C272">
        <v>0.45272108843537417</v>
      </c>
      <c r="D272">
        <v>0.46595744680851064</v>
      </c>
      <c r="E272">
        <v>0.45833333333333331</v>
      </c>
      <c r="F272">
        <v>0.47287234042553189</v>
      </c>
      <c r="G272">
        <v>0.44533737680060653</v>
      </c>
      <c r="H272">
        <v>0.44910921766072814</v>
      </c>
      <c r="I272">
        <v>0.44500000000000001</v>
      </c>
      <c r="J272">
        <v>0.45359576078728236</v>
      </c>
      <c r="K272">
        <v>0.48623298033282902</v>
      </c>
      <c r="L272">
        <v>0.48189588189588189</v>
      </c>
      <c r="M272">
        <v>0.42331288343558282</v>
      </c>
      <c r="N272">
        <v>0.45549493374902572</v>
      </c>
      <c r="O272">
        <v>0.47386448250186153</v>
      </c>
      <c r="AO272" t="s">
        <v>49</v>
      </c>
      <c r="AP272">
        <f>MEDIAN(B272:O272)</f>
        <v>0.45657399748675775</v>
      </c>
    </row>
    <row r="273" spans="3:42">
      <c r="C273">
        <v>-1.0776662950575921E-2</v>
      </c>
      <c r="D273">
        <v>2.9237335549978375E-2</v>
      </c>
      <c r="E273">
        <v>-1.6362252663622581E-2</v>
      </c>
      <c r="F273">
        <v>3.1721470019342349E-2</v>
      </c>
      <c r="G273">
        <v>-5.8229169420539566E-2</v>
      </c>
      <c r="H273">
        <v>8.4696256290439313E-3</v>
      </c>
      <c r="I273">
        <v>-9.1497067954467489E-3</v>
      </c>
      <c r="J273">
        <v>1.931631637591541E-2</v>
      </c>
      <c r="K273">
        <v>7.195221465231498E-2</v>
      </c>
      <c r="L273">
        <v>-8.9197948563225025E-3</v>
      </c>
      <c r="M273">
        <v>-0.12156775075524816</v>
      </c>
      <c r="N273">
        <v>7.6024263783930332E-2</v>
      </c>
      <c r="O273">
        <v>4.0328766341355821E-2</v>
      </c>
      <c r="AP273">
        <f>MEDIAN(C273:O273)</f>
        <v>8.4696256290439313E-3</v>
      </c>
    </row>
    <row r="274" spans="3:42">
      <c r="O274">
        <v>3.5422949502395329E-2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1" sqref="C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Trey</cp:lastModifiedBy>
  <dcterms:created xsi:type="dcterms:W3CDTF">2015-04-05T15:24:12Z</dcterms:created>
  <dcterms:modified xsi:type="dcterms:W3CDTF">2015-04-18T02:24:59Z</dcterms:modified>
</cp:coreProperties>
</file>