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Divers\Documents\Ecoles\UQAC\workspace\TP3-Opti\Exercice 1\"/>
    </mc:Choice>
  </mc:AlternateContent>
  <xr:revisionPtr revIDLastSave="0" documentId="13_ncr:1_{ABD94C9B-AE7B-4738-9B0A-74F7E461DC01}" xr6:coauthVersionLast="28" xr6:coauthVersionMax="28" xr10:uidLastSave="{00000000-0000-0000-0000-000000000000}"/>
  <bookViews>
    <workbookView xWindow="0" yWindow="0" windowWidth="28800" windowHeight="12795" activeTab="1" xr2:uid="{7646A11E-647B-4A1D-A76B-BF8D7F4AF043}"/>
  </bookViews>
  <sheets>
    <sheet name="Données" sheetId="1" r:id="rId1"/>
    <sheet name="Simulation" sheetId="3" r:id="rId2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4" i="3"/>
  <c r="B4" i="3"/>
  <c r="B3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B5" i="3"/>
  <c r="B6" i="3" s="1"/>
  <c r="H6" i="3" s="1"/>
  <c r="H3" i="3" l="1"/>
  <c r="H5" i="3"/>
  <c r="H4" i="3"/>
  <c r="B10" i="1"/>
  <c r="B7" i="3" s="1"/>
  <c r="H7" i="3" s="1"/>
  <c r="E3" i="3"/>
  <c r="C3" i="3"/>
  <c r="B4" i="1"/>
  <c r="B5" i="1"/>
  <c r="B6" i="1"/>
  <c r="B3" i="1"/>
  <c r="E4" i="3"/>
  <c r="D4" i="3" s="1"/>
  <c r="J4" i="3" s="1"/>
  <c r="E5" i="3"/>
  <c r="D5" i="3" s="1"/>
  <c r="J5" i="3" s="1"/>
  <c r="E6" i="3"/>
  <c r="D6" i="3" s="1"/>
  <c r="J6" i="3" s="1"/>
  <c r="E7" i="3"/>
  <c r="E8" i="3"/>
  <c r="D8" i="3" s="1"/>
  <c r="J8" i="3" s="1"/>
  <c r="E9" i="3"/>
  <c r="E10" i="3"/>
  <c r="E11" i="3"/>
  <c r="E12" i="3"/>
  <c r="D12" i="3" s="1"/>
  <c r="J12" i="3" s="1"/>
  <c r="E13" i="3"/>
  <c r="D13" i="3" s="1"/>
  <c r="J13" i="3" s="1"/>
  <c r="E14" i="3"/>
  <c r="E15" i="3"/>
  <c r="E16" i="3"/>
  <c r="D16" i="3" s="1"/>
  <c r="J16" i="3" s="1"/>
  <c r="E17" i="3"/>
  <c r="D17" i="3" s="1"/>
  <c r="J17" i="3" s="1"/>
  <c r="E18" i="3"/>
  <c r="E19" i="3"/>
  <c r="E20" i="3"/>
  <c r="D20" i="3" s="1"/>
  <c r="J20" i="3" s="1"/>
  <c r="E21" i="3"/>
  <c r="D21" i="3" s="1"/>
  <c r="J21" i="3" s="1"/>
  <c r="E22" i="3"/>
  <c r="E23" i="3"/>
  <c r="E24" i="3"/>
  <c r="D24" i="3" s="1"/>
  <c r="J24" i="3" s="1"/>
  <c r="E25" i="3"/>
  <c r="E26" i="3"/>
  <c r="E27" i="3"/>
  <c r="E28" i="3"/>
  <c r="E29" i="3"/>
  <c r="E30" i="3"/>
  <c r="E31" i="3"/>
  <c r="E32" i="3"/>
  <c r="D32" i="3" s="1"/>
  <c r="J32" i="3" s="1"/>
  <c r="E33" i="3"/>
  <c r="E34" i="3"/>
  <c r="D34" i="3" s="1"/>
  <c r="J34" i="3" s="1"/>
  <c r="E35" i="3"/>
  <c r="D35" i="3" s="1"/>
  <c r="J35" i="3" s="1"/>
  <c r="E36" i="3"/>
  <c r="E37" i="3"/>
  <c r="D37" i="3" s="1"/>
  <c r="J37" i="3" s="1"/>
  <c r="E38" i="3"/>
  <c r="E39" i="3"/>
  <c r="E40" i="3"/>
  <c r="D40" i="3" s="1"/>
  <c r="J40" i="3" s="1"/>
  <c r="E41" i="3"/>
  <c r="E42" i="3"/>
  <c r="D42" i="3" s="1"/>
  <c r="J42" i="3" s="1"/>
  <c r="E43" i="3"/>
  <c r="D43" i="3" s="1"/>
  <c r="J43" i="3" s="1"/>
  <c r="E44" i="3"/>
  <c r="D44" i="3" s="1"/>
  <c r="J44" i="3" s="1"/>
  <c r="E45" i="3"/>
  <c r="D45" i="3" s="1"/>
  <c r="J45" i="3" s="1"/>
  <c r="E46" i="3"/>
  <c r="D46" i="3" s="1"/>
  <c r="J46" i="3" s="1"/>
  <c r="E47" i="3"/>
  <c r="E48" i="3"/>
  <c r="D48" i="3" s="1"/>
  <c r="J48" i="3" s="1"/>
  <c r="E49" i="3"/>
  <c r="E50" i="3"/>
  <c r="E51" i="3"/>
  <c r="E52" i="3"/>
  <c r="D52" i="3" s="1"/>
  <c r="J52" i="3" s="1"/>
  <c r="B8" i="3" l="1"/>
  <c r="H8" i="3" s="1"/>
  <c r="D50" i="3"/>
  <c r="J50" i="3" s="1"/>
  <c r="D26" i="3"/>
  <c r="J26" i="3" s="1"/>
  <c r="D18" i="3"/>
  <c r="J18" i="3" s="1"/>
  <c r="D10" i="3"/>
  <c r="J10" i="3" s="1"/>
  <c r="D49" i="3"/>
  <c r="J49" i="3" s="1"/>
  <c r="D41" i="3"/>
  <c r="J41" i="3" s="1"/>
  <c r="D33" i="3"/>
  <c r="J33" i="3" s="1"/>
  <c r="D25" i="3"/>
  <c r="J25" i="3" s="1"/>
  <c r="D9" i="3"/>
  <c r="J9" i="3" s="1"/>
  <c r="D31" i="3"/>
  <c r="J31" i="3" s="1"/>
  <c r="D38" i="3"/>
  <c r="J38" i="3" s="1"/>
  <c r="D30" i="3"/>
  <c r="J30" i="3" s="1"/>
  <c r="D22" i="3"/>
  <c r="J22" i="3" s="1"/>
  <c r="D14" i="3"/>
  <c r="J14" i="3" s="1"/>
  <c r="D47" i="3"/>
  <c r="J47" i="3" s="1"/>
  <c r="D23" i="3"/>
  <c r="J23" i="3" s="1"/>
  <c r="D15" i="3"/>
  <c r="J15" i="3" s="1"/>
  <c r="D27" i="3"/>
  <c r="J27" i="3" s="1"/>
  <c r="D19" i="3"/>
  <c r="J19" i="3" s="1"/>
  <c r="D11" i="3"/>
  <c r="J11" i="3" s="1"/>
  <c r="D39" i="3"/>
  <c r="J39" i="3" s="1"/>
  <c r="D7" i="3"/>
  <c r="J7" i="3" s="1"/>
  <c r="D29" i="3"/>
  <c r="J29" i="3" s="1"/>
  <c r="D36" i="3"/>
  <c r="J36" i="3" s="1"/>
  <c r="D28" i="3"/>
  <c r="J28" i="3" s="1"/>
  <c r="D51" i="3"/>
  <c r="J51" i="3" s="1"/>
  <c r="C5" i="3" l="1"/>
  <c r="C6" i="3" s="1"/>
  <c r="C7" i="3" s="1"/>
  <c r="C8" i="3" s="1"/>
  <c r="J3" i="3"/>
  <c r="B9" i="3"/>
  <c r="H9" i="3" s="1"/>
  <c r="B10" i="3" l="1"/>
  <c r="H10" i="3" s="1"/>
  <c r="C9" i="3"/>
  <c r="B11" i="3" l="1"/>
  <c r="H11" i="3" s="1"/>
  <c r="C10" i="3"/>
  <c r="B12" i="3" l="1"/>
  <c r="H12" i="3" s="1"/>
  <c r="C11" i="3"/>
  <c r="B13" i="3" l="1"/>
  <c r="H13" i="3" s="1"/>
  <c r="C12" i="3"/>
  <c r="B14" i="3" l="1"/>
  <c r="H14" i="3" s="1"/>
  <c r="C13" i="3"/>
  <c r="B15" i="3" l="1"/>
  <c r="H15" i="3" s="1"/>
  <c r="C14" i="3"/>
  <c r="B16" i="3" l="1"/>
  <c r="H16" i="3" s="1"/>
  <c r="C15" i="3"/>
  <c r="B17" i="3" l="1"/>
  <c r="H17" i="3" s="1"/>
  <c r="C16" i="3"/>
  <c r="B18" i="3" l="1"/>
  <c r="H18" i="3" s="1"/>
  <c r="C17" i="3"/>
  <c r="B19" i="3" l="1"/>
  <c r="H19" i="3" s="1"/>
  <c r="C18" i="3"/>
  <c r="B20" i="3" l="1"/>
  <c r="H20" i="3" s="1"/>
  <c r="C19" i="3"/>
  <c r="B21" i="3" l="1"/>
  <c r="H21" i="3" s="1"/>
  <c r="C20" i="3"/>
  <c r="B22" i="3" l="1"/>
  <c r="H22" i="3" s="1"/>
  <c r="C21" i="3"/>
  <c r="B23" i="3" l="1"/>
  <c r="H23" i="3" s="1"/>
  <c r="C22" i="3"/>
  <c r="B24" i="3" l="1"/>
  <c r="H24" i="3" s="1"/>
  <c r="C23" i="3"/>
  <c r="B25" i="3" l="1"/>
  <c r="H25" i="3" s="1"/>
  <c r="C24" i="3"/>
  <c r="B26" i="3" l="1"/>
  <c r="H26" i="3" s="1"/>
  <c r="C25" i="3"/>
  <c r="B27" i="3" l="1"/>
  <c r="H27" i="3" s="1"/>
  <c r="C26" i="3"/>
  <c r="B28" i="3" l="1"/>
  <c r="H28" i="3" s="1"/>
  <c r="C27" i="3"/>
  <c r="B29" i="3" l="1"/>
  <c r="H29" i="3" s="1"/>
  <c r="C28" i="3"/>
  <c r="B30" i="3" l="1"/>
  <c r="H30" i="3" s="1"/>
  <c r="C29" i="3"/>
  <c r="B31" i="3" l="1"/>
  <c r="H31" i="3" s="1"/>
  <c r="C30" i="3"/>
  <c r="B32" i="3" l="1"/>
  <c r="H32" i="3" s="1"/>
  <c r="C31" i="3"/>
  <c r="B33" i="3" l="1"/>
  <c r="H33" i="3" s="1"/>
  <c r="C32" i="3"/>
  <c r="B34" i="3" l="1"/>
  <c r="H34" i="3" s="1"/>
  <c r="C33" i="3"/>
  <c r="B35" i="3" l="1"/>
  <c r="H35" i="3" s="1"/>
  <c r="C34" i="3"/>
  <c r="B36" i="3" l="1"/>
  <c r="H36" i="3" s="1"/>
  <c r="C35" i="3"/>
  <c r="B37" i="3" l="1"/>
  <c r="H37" i="3" s="1"/>
  <c r="C36" i="3"/>
  <c r="B38" i="3" l="1"/>
  <c r="H38" i="3" s="1"/>
  <c r="C37" i="3"/>
  <c r="B39" i="3" l="1"/>
  <c r="H39" i="3" s="1"/>
  <c r="C38" i="3"/>
  <c r="B40" i="3" l="1"/>
  <c r="H40" i="3" s="1"/>
  <c r="C39" i="3"/>
  <c r="B41" i="3" l="1"/>
  <c r="H41" i="3" s="1"/>
  <c r="C40" i="3"/>
  <c r="B42" i="3" l="1"/>
  <c r="H42" i="3" s="1"/>
  <c r="C41" i="3"/>
  <c r="B43" i="3" l="1"/>
  <c r="H43" i="3" s="1"/>
  <c r="C42" i="3"/>
  <c r="B44" i="3" l="1"/>
  <c r="H44" i="3" s="1"/>
  <c r="C43" i="3"/>
  <c r="B45" i="3" l="1"/>
  <c r="H45" i="3" s="1"/>
  <c r="C44" i="3"/>
  <c r="B46" i="3" l="1"/>
  <c r="H46" i="3" s="1"/>
  <c r="C45" i="3"/>
  <c r="B47" i="3" l="1"/>
  <c r="H47" i="3" s="1"/>
  <c r="C46" i="3"/>
  <c r="B48" i="3" l="1"/>
  <c r="H48" i="3" s="1"/>
  <c r="C47" i="3"/>
  <c r="B49" i="3" l="1"/>
  <c r="H49" i="3" s="1"/>
  <c r="C48" i="3"/>
  <c r="B50" i="3" l="1"/>
  <c r="H50" i="3" s="1"/>
  <c r="C49" i="3"/>
  <c r="B51" i="3" l="1"/>
  <c r="H51" i="3" s="1"/>
  <c r="C50" i="3"/>
  <c r="B52" i="3" l="1"/>
  <c r="H52" i="3" s="1"/>
  <c r="C51" i="3"/>
  <c r="C52" i="3" l="1"/>
  <c r="M1" i="3"/>
  <c r="M2" i="3" l="1"/>
</calcChain>
</file>

<file path=xl/sharedStrings.xml><?xml version="1.0" encoding="utf-8"?>
<sst xmlns="http://schemas.openxmlformats.org/spreadsheetml/2006/main" count="25" uniqueCount="22">
  <si>
    <t>Temps de service par client</t>
  </si>
  <si>
    <t>Temps de service (min)</t>
  </si>
  <si>
    <t>Probabilité</t>
  </si>
  <si>
    <t>Nombre moyen de clients par heure</t>
  </si>
  <si>
    <t>Client</t>
  </si>
  <si>
    <t>Temps arrivee</t>
  </si>
  <si>
    <t>Temps attente</t>
  </si>
  <si>
    <t>Valeur Lambda</t>
  </si>
  <si>
    <t>Probabilité cumulée</t>
  </si>
  <si>
    <t>Temps de service (heure)</t>
  </si>
  <si>
    <t>Simulation en heures</t>
  </si>
  <si>
    <t>Temps de service</t>
  </si>
  <si>
    <t>Temps d'attente moyen</t>
  </si>
  <si>
    <t>Nombre de clients ayant attendu</t>
  </si>
  <si>
    <t>Nombre de clients</t>
  </si>
  <si>
    <t>Alea Temps de service</t>
  </si>
  <si>
    <t>Resultat en heures</t>
  </si>
  <si>
    <t>Resultats en minutes</t>
  </si>
  <si>
    <t>Heure arrivee</t>
  </si>
  <si>
    <t>Les éléments en rouge ne sont pas comptabilisés</t>
  </si>
  <si>
    <t>car le temps de simulation est de 4 heures</t>
  </si>
  <si>
    <t>λ = 1/Moyenne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</si>
</sst>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2" fillId="0" borderId="0" xfId="0" applyFont="1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D60E-7D52-40CF-BE3E-AB9D85FDB820}">
  <dimension ref="A1:D12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33.42578125" bestFit="1" customWidth="1"/>
    <col min="2" max="2" width="23.5703125" customWidth="1"/>
    <col min="3" max="3" width="11.42578125" customWidth="1"/>
    <col min="4" max="4" width="20.42578125" customWidth="1"/>
  </cols>
  <sheetData>
    <row r="1" spans="1:4" x14ac:dyDescent="0.25">
      <c r="A1" s="28" t="s">
        <v>0</v>
      </c>
      <c r="B1" s="29"/>
      <c r="C1" s="29"/>
      <c r="D1" s="30"/>
    </row>
    <row r="2" spans="1:4" ht="15.75" thickBot="1" x14ac:dyDescent="0.3">
      <c r="A2" s="6" t="s">
        <v>1</v>
      </c>
      <c r="B2" s="7" t="s">
        <v>9</v>
      </c>
      <c r="C2" s="7" t="s">
        <v>2</v>
      </c>
      <c r="D2" s="8" t="s">
        <v>8</v>
      </c>
    </row>
    <row r="3" spans="1:4" x14ac:dyDescent="0.25">
      <c r="A3" s="17">
        <v>3</v>
      </c>
      <c r="B3" s="2">
        <f>A3/60</f>
        <v>0.05</v>
      </c>
      <c r="C3" s="2">
        <v>0.6</v>
      </c>
      <c r="D3" s="18">
        <v>0.6</v>
      </c>
    </row>
    <row r="4" spans="1:4" x14ac:dyDescent="0.25">
      <c r="A4" s="9">
        <v>4</v>
      </c>
      <c r="B4" s="1">
        <f>A4/60</f>
        <v>6.6666666666666666E-2</v>
      </c>
      <c r="C4" s="1">
        <v>0.2</v>
      </c>
      <c r="D4" s="10">
        <v>0.8</v>
      </c>
    </row>
    <row r="5" spans="1:4" x14ac:dyDescent="0.25">
      <c r="A5" s="9">
        <v>5</v>
      </c>
      <c r="B5" s="1">
        <f>A5/60</f>
        <v>8.3333333333333329E-2</v>
      </c>
      <c r="C5" s="1">
        <v>0.1</v>
      </c>
      <c r="D5" s="10">
        <v>0.9</v>
      </c>
    </row>
    <row r="6" spans="1:4" ht="15.75" thickBot="1" x14ac:dyDescent="0.3">
      <c r="A6" s="11">
        <v>6</v>
      </c>
      <c r="B6" s="12">
        <f>A6/60</f>
        <v>0.1</v>
      </c>
      <c r="C6" s="12">
        <v>0.1</v>
      </c>
      <c r="D6" s="13">
        <v>1</v>
      </c>
    </row>
    <row r="7" spans="1:4" ht="15.75" thickBot="1" x14ac:dyDescent="0.3"/>
    <row r="8" spans="1:4" ht="15.75" thickBot="1" x14ac:dyDescent="0.3">
      <c r="A8" s="15" t="s">
        <v>3</v>
      </c>
      <c r="B8" s="14">
        <v>6</v>
      </c>
    </row>
    <row r="9" spans="1:4" ht="15.75" thickBot="1" x14ac:dyDescent="0.3"/>
    <row r="10" spans="1:4" ht="15.75" thickBot="1" x14ac:dyDescent="0.3">
      <c r="A10" s="15" t="s">
        <v>7</v>
      </c>
      <c r="B10" s="14">
        <f>1/B8</f>
        <v>0.16666666666666666</v>
      </c>
      <c r="D10" s="27" t="s">
        <v>21</v>
      </c>
    </row>
    <row r="11" spans="1:4" ht="15.75" thickBot="1" x14ac:dyDescent="0.3"/>
    <row r="12" spans="1:4" ht="15.75" thickBot="1" x14ac:dyDescent="0.3">
      <c r="A12" s="16" t="s">
        <v>10</v>
      </c>
      <c r="B12" s="14">
        <v>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7D0D-B00D-4BC9-98C3-C9A85693C455}">
  <dimension ref="A1:M52"/>
  <sheetViews>
    <sheetView tabSelected="1" workbookViewId="0">
      <selection activeCell="M13" sqref="M13"/>
    </sheetView>
  </sheetViews>
  <sheetFormatPr baseColWidth="10" defaultColWidth="9.140625" defaultRowHeight="15" x14ac:dyDescent="0.25"/>
  <cols>
    <col min="1" max="1" width="11.42578125" customWidth="1"/>
    <col min="2" max="2" width="13.7109375" bestFit="1" customWidth="1"/>
    <col min="3" max="3" width="14" bestFit="1" customWidth="1"/>
    <col min="4" max="4" width="17" bestFit="1" customWidth="1"/>
    <col min="5" max="5" width="20.85546875" bestFit="1" customWidth="1"/>
    <col min="7" max="7" width="11.28515625" customWidth="1"/>
    <col min="8" max="8" width="13.5703125" bestFit="1" customWidth="1"/>
    <col min="9" max="9" width="13.85546875" bestFit="1" customWidth="1"/>
    <col min="10" max="10" width="16.42578125" bestFit="1" customWidth="1"/>
    <col min="12" max="12" width="30.42578125" bestFit="1" customWidth="1"/>
  </cols>
  <sheetData>
    <row r="1" spans="1:13" ht="15.75" thickBot="1" x14ac:dyDescent="0.3">
      <c r="A1" s="31" t="s">
        <v>16</v>
      </c>
      <c r="B1" s="32"/>
      <c r="C1" s="32"/>
      <c r="D1" s="32"/>
      <c r="E1" s="33"/>
      <c r="G1" s="34" t="s">
        <v>17</v>
      </c>
      <c r="H1" s="35"/>
      <c r="I1" s="35"/>
      <c r="J1" s="36"/>
      <c r="L1" s="40" t="s">
        <v>14</v>
      </c>
      <c r="M1" s="37">
        <f ca="1">COUNTIF(B3:B52, "&gt;= 4")</f>
        <v>24</v>
      </c>
    </row>
    <row r="2" spans="1:13" ht="15.75" thickBot="1" x14ac:dyDescent="0.3">
      <c r="A2" s="22" t="s">
        <v>4</v>
      </c>
      <c r="B2" s="23" t="s">
        <v>5</v>
      </c>
      <c r="C2" s="24" t="s">
        <v>6</v>
      </c>
      <c r="D2" s="24" t="s">
        <v>11</v>
      </c>
      <c r="E2" s="25" t="s">
        <v>15</v>
      </c>
      <c r="G2" s="22" t="s">
        <v>4</v>
      </c>
      <c r="H2" s="23" t="s">
        <v>18</v>
      </c>
      <c r="I2" s="24" t="s">
        <v>6</v>
      </c>
      <c r="J2" s="25" t="s">
        <v>11</v>
      </c>
      <c r="L2" s="41" t="s">
        <v>13</v>
      </c>
      <c r="M2" s="38">
        <f ca="1">COUNTIF(C3:C52, "&gt;0")</f>
        <v>0</v>
      </c>
    </row>
    <row r="3" spans="1:13" ht="15.75" thickBot="1" x14ac:dyDescent="0.3">
      <c r="A3" s="3">
        <v>1</v>
      </c>
      <c r="B3" s="17">
        <f ca="1">EXPONDIST(RAND(), Données!$B$10, FALSE)</f>
        <v>0.16548211161078419</v>
      </c>
      <c r="C3" s="2">
        <f>0</f>
        <v>0</v>
      </c>
      <c r="D3" s="2">
        <f ca="1">IF(E3 &lt; Données!$D$3, Données!$B$3, IF(E3 &lt; Données!$D$4, Données!$B$4, IF(E3 &lt; Données!$D$5, Données!$B$5, Données!$B$6)))</f>
        <v>0.05</v>
      </c>
      <c r="E3" s="18">
        <f ca="1">RAND()</f>
        <v>5.9179505914919495E-2</v>
      </c>
      <c r="G3" s="3">
        <v>1</v>
      </c>
      <c r="H3" s="21" t="str">
        <f t="shared" ref="H3:H34" ca="1" si="0">_xlfn.CONCAT(QUOTIENT(B3, 1), ":", QUOTIENT((B3-QUOTIENT(B3, 1))*60, 1))</f>
        <v>0:8</v>
      </c>
      <c r="I3" s="2">
        <f t="shared" ref="I3:I34" ca="1" si="1">C3*60</f>
        <v>0</v>
      </c>
      <c r="J3" s="18">
        <f t="shared" ref="J3:J34" ca="1" si="2">D3*60</f>
        <v>3</v>
      </c>
      <c r="L3" s="42" t="s">
        <v>12</v>
      </c>
      <c r="M3" s="39">
        <f ca="1">SUM(I3:I52)/M1</f>
        <v>0</v>
      </c>
    </row>
    <row r="4" spans="1:13" x14ac:dyDescent="0.25">
      <c r="A4" s="4">
        <v>2</v>
      </c>
      <c r="B4" s="9">
        <f ca="1">B3+EXPONDIST(RAND(), Données!$B$10, FALSE)</f>
        <v>0.32174900387676508</v>
      </c>
      <c r="C4" s="1">
        <f ca="1">IF(B4 &gt; B3+C3+D3, 0, B3+C3+D3-B4)</f>
        <v>0</v>
      </c>
      <c r="D4" s="1">
        <f ca="1">IF(E4 &lt; Données!$D$3, Données!$B$3, IF(E4 &lt; Données!$D$4, Données!$B$4, IF(E4 &lt; Données!$D$5, Données!$B$5, Données!$B$6)))</f>
        <v>8.3333333333333329E-2</v>
      </c>
      <c r="E4" s="10">
        <f t="shared" ref="E4:E52" ca="1" si="3">RAND()</f>
        <v>0.84203672284130215</v>
      </c>
      <c r="G4" s="4">
        <v>2</v>
      </c>
      <c r="H4" s="19" t="str">
        <f t="shared" ca="1" si="0"/>
        <v>0:18</v>
      </c>
      <c r="I4" s="1">
        <f t="shared" si="1"/>
        <v>0</v>
      </c>
      <c r="J4" s="10">
        <f t="shared" ca="1" si="2"/>
        <v>5</v>
      </c>
    </row>
    <row r="5" spans="1:13" x14ac:dyDescent="0.25">
      <c r="A5" s="4">
        <v>3</v>
      </c>
      <c r="B5" s="9">
        <f ca="1">B4+EXPONDIST(RAND(), Données!$B$10, FALSE)</f>
        <v>0.46504811262844503</v>
      </c>
      <c r="C5" s="1">
        <f t="shared" ref="C5:C52" ca="1" si="4">IF(B5 &gt; B4+C4+D4, 0, B4+C4+D4-B5)</f>
        <v>0</v>
      </c>
      <c r="D5" s="1">
        <f ca="1">IF(E5 &lt; Données!$D$3, Données!$B$3, IF(E5 &lt; Données!$D$4, Données!$B$4, IF(E5 &lt; Données!$D$5, Données!$B$5, Données!$B$6)))</f>
        <v>0.05</v>
      </c>
      <c r="E5" s="10">
        <f t="shared" ca="1" si="3"/>
        <v>0.17917273657313748</v>
      </c>
      <c r="G5" s="4">
        <v>3</v>
      </c>
      <c r="H5" s="19" t="str">
        <f t="shared" ca="1" si="0"/>
        <v>0:27</v>
      </c>
      <c r="I5" s="1">
        <f t="shared" si="1"/>
        <v>0</v>
      </c>
      <c r="J5" s="10">
        <f t="shared" ca="1" si="2"/>
        <v>3</v>
      </c>
      <c r="L5" s="26" t="s">
        <v>19</v>
      </c>
    </row>
    <row r="6" spans="1:13" x14ac:dyDescent="0.25">
      <c r="A6" s="4">
        <v>4</v>
      </c>
      <c r="B6" s="9">
        <f ca="1">B5+EXPONDIST(RAND(), Données!$B$10, FALSE)</f>
        <v>0.62029532995095815</v>
      </c>
      <c r="C6" s="1">
        <f t="shared" ca="1" si="4"/>
        <v>0</v>
      </c>
      <c r="D6" s="1">
        <f ca="1">IF(E6 &lt; Données!$D$3, Données!$B$3, IF(E6 &lt; Données!$D$4, Données!$B$4, IF(E6 &lt; Données!$D$5, Données!$B$5, Données!$B$6)))</f>
        <v>0.05</v>
      </c>
      <c r="E6" s="10">
        <f t="shared" ca="1" si="3"/>
        <v>0.29131122782064522</v>
      </c>
      <c r="G6" s="4">
        <v>4</v>
      </c>
      <c r="H6" s="19" t="str">
        <f t="shared" ca="1" si="0"/>
        <v>0:37</v>
      </c>
      <c r="I6" s="1">
        <f t="shared" si="1"/>
        <v>0</v>
      </c>
      <c r="J6" s="10">
        <f t="shared" ca="1" si="2"/>
        <v>3</v>
      </c>
      <c r="L6" s="26" t="s">
        <v>20</v>
      </c>
    </row>
    <row r="7" spans="1:13" x14ac:dyDescent="0.25">
      <c r="A7" s="4">
        <v>5</v>
      </c>
      <c r="B7" s="9">
        <f ca="1">B6+EXPONDIST(RAND(), Données!$B$10, FALSE)</f>
        <v>0.78106820636524255</v>
      </c>
      <c r="C7" s="1">
        <f t="shared" ca="1" si="4"/>
        <v>0</v>
      </c>
      <c r="D7" s="1">
        <f ca="1">IF(E7 &lt; Données!$D$3, Données!$B$3, IF(E7 &lt; Données!$D$4, Données!$B$4, IF(E7 &lt; Données!$D$5, Données!$B$5, Données!$B$6)))</f>
        <v>0.05</v>
      </c>
      <c r="E7" s="10">
        <f t="shared" ca="1" si="3"/>
        <v>0.11333960799974618</v>
      </c>
      <c r="G7" s="4">
        <v>5</v>
      </c>
      <c r="H7" s="19" t="str">
        <f t="shared" ca="1" si="0"/>
        <v>0:46</v>
      </c>
      <c r="I7" s="1">
        <f t="shared" si="1"/>
        <v>0</v>
      </c>
      <c r="J7" s="10">
        <f t="shared" ca="1" si="2"/>
        <v>3</v>
      </c>
    </row>
    <row r="8" spans="1:13" x14ac:dyDescent="0.25">
      <c r="A8" s="4">
        <v>6</v>
      </c>
      <c r="B8" s="9">
        <f ca="1">B7+EXPONDIST(RAND(), Données!$B$10, FALSE)</f>
        <v>0.94078668804068366</v>
      </c>
      <c r="C8" s="1">
        <f t="shared" ca="1" si="4"/>
        <v>0</v>
      </c>
      <c r="D8" s="1">
        <f ca="1">IF(E8 &lt; Données!$D$3, Données!$B$3, IF(E8 &lt; Données!$D$4, Données!$B$4, IF(E8 &lt; Données!$D$5, Données!$B$5, Données!$B$6)))</f>
        <v>6.6666666666666666E-2</v>
      </c>
      <c r="E8" s="10">
        <f t="shared" ca="1" si="3"/>
        <v>0.6654477623052315</v>
      </c>
      <c r="G8" s="4">
        <v>6</v>
      </c>
      <c r="H8" s="19" t="str">
        <f t="shared" ca="1" si="0"/>
        <v>0:56</v>
      </c>
      <c r="I8" s="1">
        <f t="shared" si="1"/>
        <v>0</v>
      </c>
      <c r="J8" s="10">
        <f t="shared" ca="1" si="2"/>
        <v>4</v>
      </c>
    </row>
    <row r="9" spans="1:13" x14ac:dyDescent="0.25">
      <c r="A9" s="4">
        <v>7</v>
      </c>
      <c r="B9" s="9">
        <f ca="1">B8+EXPONDIST(RAND(), Données!$B$10, FALSE)</f>
        <v>1.0986314977495044</v>
      </c>
      <c r="C9" s="1">
        <f t="shared" ca="1" si="4"/>
        <v>0</v>
      </c>
      <c r="D9" s="1">
        <f ca="1">IF(E9 &lt; Données!$D$3, Données!$B$3, IF(E9 &lt; Données!$D$4, Données!$B$4, IF(E9 &lt; Données!$D$5, Données!$B$5, Données!$B$6)))</f>
        <v>6.6666666666666666E-2</v>
      </c>
      <c r="E9" s="10">
        <f t="shared" ca="1" si="3"/>
        <v>0.72937434850977145</v>
      </c>
      <c r="G9" s="4">
        <v>7</v>
      </c>
      <c r="H9" s="19" t="str">
        <f t="shared" ca="1" si="0"/>
        <v>1:5</v>
      </c>
      <c r="I9" s="1">
        <f t="shared" si="1"/>
        <v>0</v>
      </c>
      <c r="J9" s="10">
        <f t="shared" ca="1" si="2"/>
        <v>4</v>
      </c>
    </row>
    <row r="10" spans="1:13" x14ac:dyDescent="0.25">
      <c r="A10" s="4">
        <v>8</v>
      </c>
      <c r="B10" s="9">
        <f ca="1">B9+EXPONDIST(RAND(), Données!$B$10, FALSE)</f>
        <v>1.2432474447267696</v>
      </c>
      <c r="C10" s="1">
        <f t="shared" ca="1" si="4"/>
        <v>0</v>
      </c>
      <c r="D10" s="1">
        <f ca="1">IF(E10 &lt; Données!$D$3, Données!$B$3, IF(E10 &lt; Données!$D$4, Données!$B$4, IF(E10 &lt; Données!$D$5, Données!$B$5, Données!$B$6)))</f>
        <v>0.05</v>
      </c>
      <c r="E10" s="10">
        <f t="shared" ca="1" si="3"/>
        <v>0.58032869082368876</v>
      </c>
      <c r="G10" s="4">
        <v>8</v>
      </c>
      <c r="H10" s="19" t="str">
        <f t="shared" ca="1" si="0"/>
        <v>1:14</v>
      </c>
      <c r="I10" s="1">
        <f t="shared" si="1"/>
        <v>0</v>
      </c>
      <c r="J10" s="10">
        <f t="shared" ca="1" si="2"/>
        <v>3</v>
      </c>
    </row>
    <row r="11" spans="1:13" x14ac:dyDescent="0.25">
      <c r="A11" s="4">
        <v>9</v>
      </c>
      <c r="B11" s="9">
        <f ca="1">B10+EXPONDIST(RAND(), Données!$B$10, FALSE)</f>
        <v>1.386097456008023</v>
      </c>
      <c r="C11" s="1">
        <f t="shared" ca="1" si="4"/>
        <v>0</v>
      </c>
      <c r="D11" s="1">
        <f ca="1">IF(E11 &lt; Données!$D$3, Données!$B$3, IF(E11 &lt; Données!$D$4, Données!$B$4, IF(E11 &lt; Données!$D$5, Données!$B$5, Données!$B$6)))</f>
        <v>0.05</v>
      </c>
      <c r="E11" s="10">
        <f t="shared" ca="1" si="3"/>
        <v>0.37185273622689174</v>
      </c>
      <c r="G11" s="4">
        <v>9</v>
      </c>
      <c r="H11" s="19" t="str">
        <f t="shared" ca="1" si="0"/>
        <v>1:23</v>
      </c>
      <c r="I11" s="1">
        <f t="shared" si="1"/>
        <v>0</v>
      </c>
      <c r="J11" s="10">
        <f t="shared" ca="1" si="2"/>
        <v>3</v>
      </c>
    </row>
    <row r="12" spans="1:13" x14ac:dyDescent="0.25">
      <c r="A12" s="4">
        <v>10</v>
      </c>
      <c r="B12" s="9">
        <f ca="1">B11+EXPONDIST(RAND(), Données!$B$10, FALSE)</f>
        <v>1.5482694954511029</v>
      </c>
      <c r="C12" s="1">
        <f t="shared" ca="1" si="4"/>
        <v>0</v>
      </c>
      <c r="D12" s="1">
        <f ca="1">IF(E12 &lt; Données!$D$3, Données!$B$3, IF(E12 &lt; Données!$D$4, Données!$B$4, IF(E12 &lt; Données!$D$5, Données!$B$5, Données!$B$6)))</f>
        <v>6.6666666666666666E-2</v>
      </c>
      <c r="E12" s="10">
        <f t="shared" ca="1" si="3"/>
        <v>0.60201400301500552</v>
      </c>
      <c r="G12" s="4">
        <v>10</v>
      </c>
      <c r="H12" s="19" t="str">
        <f t="shared" ca="1" si="0"/>
        <v>1:32</v>
      </c>
      <c r="I12" s="1">
        <f t="shared" si="1"/>
        <v>0</v>
      </c>
      <c r="J12" s="10">
        <f t="shared" ca="1" si="2"/>
        <v>4</v>
      </c>
    </row>
    <row r="13" spans="1:13" x14ac:dyDescent="0.25">
      <c r="A13" s="4">
        <v>11</v>
      </c>
      <c r="B13" s="9">
        <f ca="1">B12+EXPONDIST(RAND(), Données!$B$10, FALSE)</f>
        <v>1.7012794389852663</v>
      </c>
      <c r="C13" s="1">
        <f t="shared" ca="1" si="4"/>
        <v>0</v>
      </c>
      <c r="D13" s="1">
        <f ca="1">IF(E13 &lt; Données!$D$3, Données!$B$3, IF(E13 &lt; Données!$D$4, Données!$B$4, IF(E13 &lt; Données!$D$5, Données!$B$5, Données!$B$6)))</f>
        <v>0.05</v>
      </c>
      <c r="E13" s="10">
        <f t="shared" ca="1" si="3"/>
        <v>0.18966111860810375</v>
      </c>
      <c r="G13" s="4">
        <v>11</v>
      </c>
      <c r="H13" s="19" t="str">
        <f t="shared" ca="1" si="0"/>
        <v>1:42</v>
      </c>
      <c r="I13" s="1">
        <f t="shared" si="1"/>
        <v>0</v>
      </c>
      <c r="J13" s="10">
        <f t="shared" ca="1" si="2"/>
        <v>3</v>
      </c>
    </row>
    <row r="14" spans="1:13" x14ac:dyDescent="0.25">
      <c r="A14" s="4">
        <v>12</v>
      </c>
      <c r="B14" s="9">
        <f ca="1">B13+EXPONDIST(RAND(), Données!$B$10, FALSE)</f>
        <v>1.8589495997108016</v>
      </c>
      <c r="C14" s="1">
        <f t="shared" ca="1" si="4"/>
        <v>0</v>
      </c>
      <c r="D14" s="1">
        <f ca="1">IF(E14 &lt; Données!$D$3, Données!$B$3, IF(E14 &lt; Données!$D$4, Données!$B$4, IF(E14 &lt; Données!$D$5, Données!$B$5, Données!$B$6)))</f>
        <v>0.05</v>
      </c>
      <c r="E14" s="10">
        <f t="shared" ca="1" si="3"/>
        <v>1.670674810486894E-2</v>
      </c>
      <c r="G14" s="4">
        <v>12</v>
      </c>
      <c r="H14" s="19" t="str">
        <f t="shared" ca="1" si="0"/>
        <v>1:51</v>
      </c>
      <c r="I14" s="1">
        <f t="shared" si="1"/>
        <v>0</v>
      </c>
      <c r="J14" s="10">
        <f t="shared" ca="1" si="2"/>
        <v>3</v>
      </c>
    </row>
    <row r="15" spans="1:13" x14ac:dyDescent="0.25">
      <c r="A15" s="4">
        <v>13</v>
      </c>
      <c r="B15" s="9">
        <f ca="1">B14+EXPONDIST(RAND(), Données!$B$10, FALSE)</f>
        <v>2.0133755790949177</v>
      </c>
      <c r="C15" s="1">
        <f t="shared" ca="1" si="4"/>
        <v>0</v>
      </c>
      <c r="D15" s="1">
        <f ca="1">IF(E15 &lt; Données!$D$3, Données!$B$3, IF(E15 &lt; Données!$D$4, Données!$B$4, IF(E15 &lt; Données!$D$5, Données!$B$5, Données!$B$6)))</f>
        <v>0.05</v>
      </c>
      <c r="E15" s="10">
        <f t="shared" ca="1" si="3"/>
        <v>0.36683754210991515</v>
      </c>
      <c r="G15" s="4">
        <v>13</v>
      </c>
      <c r="H15" s="19" t="str">
        <f t="shared" ca="1" si="0"/>
        <v>2:0</v>
      </c>
      <c r="I15" s="1">
        <f t="shared" si="1"/>
        <v>0</v>
      </c>
      <c r="J15" s="10">
        <f t="shared" ca="1" si="2"/>
        <v>3</v>
      </c>
    </row>
    <row r="16" spans="1:13" x14ac:dyDescent="0.25">
      <c r="A16" s="4">
        <v>14</v>
      </c>
      <c r="B16" s="9">
        <f ca="1">B15+EXPONDIST(RAND(), Données!$B$10, FALSE)</f>
        <v>2.1561202884518589</v>
      </c>
      <c r="C16" s="1">
        <f t="shared" ca="1" si="4"/>
        <v>0</v>
      </c>
      <c r="D16" s="1">
        <f ca="1">IF(E16 &lt; Données!$D$3, Données!$B$3, IF(E16 &lt; Données!$D$4, Données!$B$4, IF(E16 &lt; Données!$D$5, Données!$B$5, Données!$B$6)))</f>
        <v>0.05</v>
      </c>
      <c r="E16" s="10">
        <f t="shared" ca="1" si="3"/>
        <v>0.33904329236250152</v>
      </c>
      <c r="G16" s="4">
        <v>14</v>
      </c>
      <c r="H16" s="19" t="str">
        <f t="shared" ca="1" si="0"/>
        <v>2:9</v>
      </c>
      <c r="I16" s="1">
        <f t="shared" si="1"/>
        <v>0</v>
      </c>
      <c r="J16" s="10">
        <f t="shared" ca="1" si="2"/>
        <v>3</v>
      </c>
    </row>
    <row r="17" spans="1:10" x14ac:dyDescent="0.25">
      <c r="A17" s="4">
        <v>15</v>
      </c>
      <c r="B17" s="9">
        <f ca="1">B16+EXPONDIST(RAND(), Données!$B$10, FALSE)</f>
        <v>2.3097455092927794</v>
      </c>
      <c r="C17" s="1">
        <f t="shared" ca="1" si="4"/>
        <v>0</v>
      </c>
      <c r="D17" s="1">
        <f ca="1">IF(E17 &lt; Données!$D$3, Données!$B$3, IF(E17 &lt; Données!$D$4, Données!$B$4, IF(E17 &lt; Données!$D$5, Données!$B$5, Données!$B$6)))</f>
        <v>0.1</v>
      </c>
      <c r="E17" s="10">
        <f t="shared" ca="1" si="3"/>
        <v>0.99770662960951861</v>
      </c>
      <c r="G17" s="4">
        <v>15</v>
      </c>
      <c r="H17" s="19" t="str">
        <f t="shared" ca="1" si="0"/>
        <v>2:18</v>
      </c>
      <c r="I17" s="1">
        <f t="shared" si="1"/>
        <v>0</v>
      </c>
      <c r="J17" s="10">
        <f t="shared" ca="1" si="2"/>
        <v>6</v>
      </c>
    </row>
    <row r="18" spans="1:10" x14ac:dyDescent="0.25">
      <c r="A18" s="4">
        <v>16</v>
      </c>
      <c r="B18" s="9">
        <f ca="1">B17+EXPONDIST(RAND(), Données!$B$10, FALSE)</f>
        <v>2.4698518738743096</v>
      </c>
      <c r="C18" s="1">
        <f t="shared" ca="1" si="4"/>
        <v>0</v>
      </c>
      <c r="D18" s="1">
        <f ca="1">IF(E18 &lt; Données!$D$3, Données!$B$3, IF(E18 &lt; Données!$D$4, Données!$B$4, IF(E18 &lt; Données!$D$5, Données!$B$5, Données!$B$6)))</f>
        <v>6.6666666666666666E-2</v>
      </c>
      <c r="E18" s="10">
        <f t="shared" ca="1" si="3"/>
        <v>0.61931747242735191</v>
      </c>
      <c r="G18" s="4">
        <v>16</v>
      </c>
      <c r="H18" s="19" t="str">
        <f t="shared" ca="1" si="0"/>
        <v>2:28</v>
      </c>
      <c r="I18" s="1">
        <f t="shared" si="1"/>
        <v>0</v>
      </c>
      <c r="J18" s="10">
        <f t="shared" ca="1" si="2"/>
        <v>4</v>
      </c>
    </row>
    <row r="19" spans="1:10" x14ac:dyDescent="0.25">
      <c r="A19" s="4">
        <v>17</v>
      </c>
      <c r="B19" s="9">
        <f ca="1">B18+EXPONDIST(RAND(), Données!$B$10, FALSE)</f>
        <v>2.6155819785764249</v>
      </c>
      <c r="C19" s="1">
        <f t="shared" ca="1" si="4"/>
        <v>0</v>
      </c>
      <c r="D19" s="1">
        <f ca="1">IF(E19 &lt; Données!$D$3, Données!$B$3, IF(E19 &lt; Données!$D$4, Données!$B$4, IF(E19 &lt; Données!$D$5, Données!$B$5, Données!$B$6)))</f>
        <v>0.05</v>
      </c>
      <c r="E19" s="10">
        <f t="shared" ca="1" si="3"/>
        <v>0.25764804887142279</v>
      </c>
      <c r="G19" s="4">
        <v>17</v>
      </c>
      <c r="H19" s="19" t="str">
        <f t="shared" ca="1" si="0"/>
        <v>2:36</v>
      </c>
      <c r="I19" s="1">
        <f t="shared" si="1"/>
        <v>0</v>
      </c>
      <c r="J19" s="10">
        <f t="shared" ca="1" si="2"/>
        <v>3</v>
      </c>
    </row>
    <row r="20" spans="1:10" x14ac:dyDescent="0.25">
      <c r="A20" s="4">
        <v>18</v>
      </c>
      <c r="B20" s="9">
        <f ca="1">B19+EXPONDIST(RAND(), Données!$B$10, FALSE)</f>
        <v>2.756688624400943</v>
      </c>
      <c r="C20" s="1">
        <f t="shared" ca="1" si="4"/>
        <v>0</v>
      </c>
      <c r="D20" s="1">
        <f ca="1">IF(E20 &lt; Données!$D$3, Données!$B$3, IF(E20 &lt; Données!$D$4, Données!$B$4, IF(E20 &lt; Données!$D$5, Données!$B$5, Données!$B$6)))</f>
        <v>6.6666666666666666E-2</v>
      </c>
      <c r="E20" s="10">
        <f t="shared" ca="1" si="3"/>
        <v>0.63612950691918702</v>
      </c>
      <c r="G20" s="4">
        <v>18</v>
      </c>
      <c r="H20" s="19" t="str">
        <f t="shared" ca="1" si="0"/>
        <v>2:45</v>
      </c>
      <c r="I20" s="1">
        <f t="shared" si="1"/>
        <v>0</v>
      </c>
      <c r="J20" s="10">
        <f t="shared" ca="1" si="2"/>
        <v>4</v>
      </c>
    </row>
    <row r="21" spans="1:10" x14ac:dyDescent="0.25">
      <c r="A21" s="4">
        <v>19</v>
      </c>
      <c r="B21" s="9">
        <f ca="1">B20+EXPONDIST(RAND(), Données!$B$10, FALSE)</f>
        <v>2.9097502563911779</v>
      </c>
      <c r="C21" s="1">
        <f t="shared" ca="1" si="4"/>
        <v>0</v>
      </c>
      <c r="D21" s="1">
        <f ca="1">IF(E21 &lt; Données!$D$3, Données!$B$3, IF(E21 &lt; Données!$D$4, Données!$B$4, IF(E21 &lt; Données!$D$5, Données!$B$5, Données!$B$6)))</f>
        <v>0.05</v>
      </c>
      <c r="E21" s="10">
        <f t="shared" ca="1" si="3"/>
        <v>0.2028293248758396</v>
      </c>
      <c r="G21" s="4">
        <v>19</v>
      </c>
      <c r="H21" s="19" t="str">
        <f t="shared" ca="1" si="0"/>
        <v>2:54</v>
      </c>
      <c r="I21" s="1">
        <f t="shared" si="1"/>
        <v>0</v>
      </c>
      <c r="J21" s="10">
        <f t="shared" ca="1" si="2"/>
        <v>3</v>
      </c>
    </row>
    <row r="22" spans="1:10" x14ac:dyDescent="0.25">
      <c r="A22" s="4">
        <v>20</v>
      </c>
      <c r="B22" s="9">
        <f ca="1">B21+EXPONDIST(RAND(), Données!$B$10, FALSE)</f>
        <v>3.0634590887749873</v>
      </c>
      <c r="C22" s="1">
        <f t="shared" ca="1" si="4"/>
        <v>0</v>
      </c>
      <c r="D22" s="1">
        <f ca="1">IF(E22 &lt; Données!$D$3, Données!$B$3, IF(E22 &lt; Données!$D$4, Données!$B$4, IF(E22 &lt; Données!$D$5, Données!$B$5, Données!$B$6)))</f>
        <v>0.05</v>
      </c>
      <c r="E22" s="10">
        <f t="shared" ca="1" si="3"/>
        <v>0.22861204622149345</v>
      </c>
      <c r="G22" s="4">
        <v>20</v>
      </c>
      <c r="H22" s="19" t="str">
        <f t="shared" ca="1" si="0"/>
        <v>3:3</v>
      </c>
      <c r="I22" s="1">
        <f t="shared" si="1"/>
        <v>0</v>
      </c>
      <c r="J22" s="10">
        <f t="shared" ca="1" si="2"/>
        <v>3</v>
      </c>
    </row>
    <row r="23" spans="1:10" x14ac:dyDescent="0.25">
      <c r="A23" s="4">
        <v>21</v>
      </c>
      <c r="B23" s="9">
        <f ca="1">B22+EXPONDIST(RAND(), Données!$B$10, FALSE)</f>
        <v>3.2068520143299302</v>
      </c>
      <c r="C23" s="1">
        <f t="shared" ca="1" si="4"/>
        <v>0</v>
      </c>
      <c r="D23" s="1">
        <f ca="1">IF(E23 &lt; Données!$D$3, Données!$B$3, IF(E23 &lt; Données!$D$4, Données!$B$4, IF(E23 &lt; Données!$D$5, Données!$B$5, Données!$B$6)))</f>
        <v>0.05</v>
      </c>
      <c r="E23" s="10">
        <f t="shared" ca="1" si="3"/>
        <v>1.1674190016967012E-2</v>
      </c>
      <c r="G23" s="4">
        <v>21</v>
      </c>
      <c r="H23" s="19" t="str">
        <f t="shared" ca="1" si="0"/>
        <v>3:12</v>
      </c>
      <c r="I23" s="1">
        <f t="shared" si="1"/>
        <v>0</v>
      </c>
      <c r="J23" s="10">
        <f t="shared" ca="1" si="2"/>
        <v>3</v>
      </c>
    </row>
    <row r="24" spans="1:10" x14ac:dyDescent="0.25">
      <c r="A24" s="4">
        <v>22</v>
      </c>
      <c r="B24" s="9">
        <f ca="1">B23+EXPONDIST(RAND(), Données!$B$10, FALSE)</f>
        <v>3.3558143245978229</v>
      </c>
      <c r="C24" s="1">
        <f t="shared" ca="1" si="4"/>
        <v>0</v>
      </c>
      <c r="D24" s="1">
        <f ca="1">IF(E24 &lt; Données!$D$3, Données!$B$3, IF(E24 &lt; Données!$D$4, Données!$B$4, IF(E24 &lt; Données!$D$5, Données!$B$5, Données!$B$6)))</f>
        <v>8.3333333333333329E-2</v>
      </c>
      <c r="E24" s="10">
        <f t="shared" ca="1" si="3"/>
        <v>0.8279687650412908</v>
      </c>
      <c r="G24" s="4">
        <v>22</v>
      </c>
      <c r="H24" s="19" t="str">
        <f t="shared" ca="1" si="0"/>
        <v>3:21</v>
      </c>
      <c r="I24" s="1">
        <f t="shared" si="1"/>
        <v>0</v>
      </c>
      <c r="J24" s="10">
        <f t="shared" ca="1" si="2"/>
        <v>5</v>
      </c>
    </row>
    <row r="25" spans="1:10" x14ac:dyDescent="0.25">
      <c r="A25" s="4">
        <v>23</v>
      </c>
      <c r="B25" s="9">
        <f ca="1">B24+EXPONDIST(RAND(), Données!$B$10, FALSE)</f>
        <v>3.5193795228771623</v>
      </c>
      <c r="C25" s="1">
        <f t="shared" ca="1" si="4"/>
        <v>0</v>
      </c>
      <c r="D25" s="1">
        <f ca="1">IF(E25 &lt; Données!$D$3, Données!$B$3, IF(E25 &lt; Données!$D$4, Données!$B$4, IF(E25 &lt; Données!$D$5, Données!$B$5, Données!$B$6)))</f>
        <v>0.05</v>
      </c>
      <c r="E25" s="10">
        <f t="shared" ca="1" si="3"/>
        <v>0.52379154102962699</v>
      </c>
      <c r="G25" s="4">
        <v>23</v>
      </c>
      <c r="H25" s="19" t="str">
        <f t="shared" ca="1" si="0"/>
        <v>3:31</v>
      </c>
      <c r="I25" s="1">
        <f t="shared" si="1"/>
        <v>0</v>
      </c>
      <c r="J25" s="10">
        <f t="shared" ca="1" si="2"/>
        <v>3</v>
      </c>
    </row>
    <row r="26" spans="1:10" x14ac:dyDescent="0.25">
      <c r="A26" s="4">
        <v>24</v>
      </c>
      <c r="B26" s="9">
        <f ca="1">B25+EXPONDIST(RAND(), Données!$B$10, FALSE)</f>
        <v>3.6794287106150216</v>
      </c>
      <c r="C26" s="1">
        <f t="shared" ca="1" si="4"/>
        <v>0</v>
      </c>
      <c r="D26" s="1">
        <f ca="1">IF(E26 &lt; Données!$D$3, Données!$B$3, IF(E26 &lt; Données!$D$4, Données!$B$4, IF(E26 &lt; Données!$D$5, Données!$B$5, Données!$B$6)))</f>
        <v>6.6666666666666666E-2</v>
      </c>
      <c r="E26" s="10">
        <f t="shared" ca="1" si="3"/>
        <v>0.68737115277599903</v>
      </c>
      <c r="G26" s="4">
        <v>24</v>
      </c>
      <c r="H26" s="19" t="str">
        <f t="shared" ca="1" si="0"/>
        <v>3:40</v>
      </c>
      <c r="I26" s="1">
        <f t="shared" si="1"/>
        <v>0</v>
      </c>
      <c r="J26" s="10">
        <f t="shared" ca="1" si="2"/>
        <v>4</v>
      </c>
    </row>
    <row r="27" spans="1:10" x14ac:dyDescent="0.25">
      <c r="A27" s="4">
        <v>25</v>
      </c>
      <c r="B27" s="9">
        <f ca="1">B26+EXPONDIST(RAND(), Données!$B$10, FALSE)</f>
        <v>3.8237118307453422</v>
      </c>
      <c r="C27" s="1">
        <f t="shared" ca="1" si="4"/>
        <v>0</v>
      </c>
      <c r="D27" s="1">
        <f ca="1">IF(E27 &lt; Données!$D$3, Données!$B$3, IF(E27 &lt; Données!$D$4, Données!$B$4, IF(E27 &lt; Données!$D$5, Données!$B$5, Données!$B$6)))</f>
        <v>0.05</v>
      </c>
      <c r="E27" s="10">
        <f t="shared" ca="1" si="3"/>
        <v>0.51154513219224962</v>
      </c>
      <c r="G27" s="4">
        <v>25</v>
      </c>
      <c r="H27" s="19" t="str">
        <f t="shared" ca="1" si="0"/>
        <v>3:49</v>
      </c>
      <c r="I27" s="1">
        <f t="shared" si="1"/>
        <v>0</v>
      </c>
      <c r="J27" s="10">
        <f t="shared" ca="1" si="2"/>
        <v>3</v>
      </c>
    </row>
    <row r="28" spans="1:10" x14ac:dyDescent="0.25">
      <c r="A28" s="4">
        <v>26</v>
      </c>
      <c r="B28" s="9">
        <f ca="1">B27+EXPONDIST(RAND(), Données!$B$10, FALSE)</f>
        <v>3.9705063223544643</v>
      </c>
      <c r="C28" s="1">
        <f t="shared" ca="1" si="4"/>
        <v>0</v>
      </c>
      <c r="D28" s="1">
        <f ca="1">IF(E28 &lt; Données!$D$3, Données!$B$3, IF(E28 &lt; Données!$D$4, Données!$B$4, IF(E28 &lt; Données!$D$5, Données!$B$5, Données!$B$6)))</f>
        <v>6.6666666666666666E-2</v>
      </c>
      <c r="E28" s="10">
        <f t="shared" ca="1" si="3"/>
        <v>0.70678509186668881</v>
      </c>
      <c r="G28" s="4">
        <v>26</v>
      </c>
      <c r="H28" s="19" t="str">
        <f t="shared" ca="1" si="0"/>
        <v>3:58</v>
      </c>
      <c r="I28" s="1">
        <f t="shared" si="1"/>
        <v>0</v>
      </c>
      <c r="J28" s="10">
        <f t="shared" ca="1" si="2"/>
        <v>4</v>
      </c>
    </row>
    <row r="29" spans="1:10" x14ac:dyDescent="0.25">
      <c r="A29" s="4">
        <v>27</v>
      </c>
      <c r="B29" s="9">
        <f ca="1">B28+EXPONDIST(RAND(), Données!$B$10, FALSE)</f>
        <v>4.1202459393002586</v>
      </c>
      <c r="C29" s="1">
        <f t="shared" ca="1" si="4"/>
        <v>0</v>
      </c>
      <c r="D29" s="1">
        <f ca="1">IF(E29 &lt; Données!$D$3, Données!$B$3, IF(E29 &lt; Données!$D$4, Données!$B$4, IF(E29 &lt; Données!$D$5, Données!$B$5, Données!$B$6)))</f>
        <v>0.05</v>
      </c>
      <c r="E29" s="10">
        <f t="shared" ca="1" si="3"/>
        <v>0.33523038909644143</v>
      </c>
      <c r="G29" s="4">
        <v>27</v>
      </c>
      <c r="H29" s="19" t="str">
        <f t="shared" ca="1" si="0"/>
        <v>4:7</v>
      </c>
      <c r="I29" s="1">
        <f t="shared" si="1"/>
        <v>0</v>
      </c>
      <c r="J29" s="10">
        <f t="shared" ca="1" si="2"/>
        <v>3</v>
      </c>
    </row>
    <row r="30" spans="1:10" x14ac:dyDescent="0.25">
      <c r="A30" s="4">
        <v>28</v>
      </c>
      <c r="B30" s="9">
        <f ca="1">B29+EXPONDIST(RAND(), Données!$B$10, FALSE)</f>
        <v>4.2852585245486168</v>
      </c>
      <c r="C30" s="1">
        <f t="shared" ca="1" si="4"/>
        <v>0</v>
      </c>
      <c r="D30" s="1">
        <f ca="1">IF(E30 &lt; Données!$D$3, Données!$B$3, IF(E30 &lt; Données!$D$4, Données!$B$4, IF(E30 &lt; Données!$D$5, Données!$B$5, Données!$B$6)))</f>
        <v>0.05</v>
      </c>
      <c r="E30" s="10">
        <f t="shared" ca="1" si="3"/>
        <v>0.46881374047776814</v>
      </c>
      <c r="G30" s="4">
        <v>28</v>
      </c>
      <c r="H30" s="19" t="str">
        <f t="shared" ca="1" si="0"/>
        <v>4:17</v>
      </c>
      <c r="I30" s="1">
        <f t="shared" si="1"/>
        <v>0</v>
      </c>
      <c r="J30" s="10">
        <f t="shared" ca="1" si="2"/>
        <v>3</v>
      </c>
    </row>
    <row r="31" spans="1:10" x14ac:dyDescent="0.25">
      <c r="A31" s="4">
        <v>29</v>
      </c>
      <c r="B31" s="9">
        <f ca="1">B30+EXPONDIST(RAND(), Données!$B$10, FALSE)</f>
        <v>4.4439746700811247</v>
      </c>
      <c r="C31" s="1">
        <f t="shared" ca="1" si="4"/>
        <v>0</v>
      </c>
      <c r="D31" s="1">
        <f ca="1">IF(E31 &lt; Données!$D$3, Données!$B$3, IF(E31 &lt; Données!$D$4, Données!$B$4, IF(E31 &lt; Données!$D$5, Données!$B$5, Données!$B$6)))</f>
        <v>6.6666666666666666E-2</v>
      </c>
      <c r="E31" s="10">
        <f t="shared" ca="1" si="3"/>
        <v>0.68045899040476931</v>
      </c>
      <c r="G31" s="4">
        <v>29</v>
      </c>
      <c r="H31" s="19" t="str">
        <f t="shared" ca="1" si="0"/>
        <v>4:26</v>
      </c>
      <c r="I31" s="1">
        <f t="shared" si="1"/>
        <v>0</v>
      </c>
      <c r="J31" s="10">
        <f t="shared" ca="1" si="2"/>
        <v>4</v>
      </c>
    </row>
    <row r="32" spans="1:10" x14ac:dyDescent="0.25">
      <c r="A32" s="4">
        <v>30</v>
      </c>
      <c r="B32" s="9">
        <f ca="1">B31+EXPONDIST(RAND(), Données!$B$10, FALSE)</f>
        <v>4.5960537265711938</v>
      </c>
      <c r="C32" s="1">
        <f t="shared" ca="1" si="4"/>
        <v>0</v>
      </c>
      <c r="D32" s="1">
        <f ca="1">IF(E32 &lt; Données!$D$3, Données!$B$3, IF(E32 &lt; Données!$D$4, Données!$B$4, IF(E32 &lt; Données!$D$5, Données!$B$5, Données!$B$6)))</f>
        <v>0.05</v>
      </c>
      <c r="E32" s="10">
        <f t="shared" ca="1" si="3"/>
        <v>0.43481780621492383</v>
      </c>
      <c r="G32" s="4">
        <v>30</v>
      </c>
      <c r="H32" s="19" t="str">
        <f t="shared" ca="1" si="0"/>
        <v>4:35</v>
      </c>
      <c r="I32" s="1">
        <f t="shared" si="1"/>
        <v>0</v>
      </c>
      <c r="J32" s="10">
        <f t="shared" ca="1" si="2"/>
        <v>3</v>
      </c>
    </row>
    <row r="33" spans="1:10" x14ac:dyDescent="0.25">
      <c r="A33" s="4">
        <v>31</v>
      </c>
      <c r="B33" s="9">
        <f ca="1">B32+EXPONDIST(RAND(), Données!$B$10, FALSE)</f>
        <v>4.7605793963633287</v>
      </c>
      <c r="C33" s="1">
        <f t="shared" ca="1" si="4"/>
        <v>0</v>
      </c>
      <c r="D33" s="1">
        <f ca="1">IF(E33 &lt; Données!$D$3, Données!$B$3, IF(E33 &lt; Données!$D$4, Données!$B$4, IF(E33 &lt; Données!$D$5, Données!$B$5, Données!$B$6)))</f>
        <v>0.05</v>
      </c>
      <c r="E33" s="10">
        <f t="shared" ca="1" si="3"/>
        <v>0.23059425653173615</v>
      </c>
      <c r="G33" s="4">
        <v>31</v>
      </c>
      <c r="H33" s="19" t="str">
        <f t="shared" ca="1" si="0"/>
        <v>4:45</v>
      </c>
      <c r="I33" s="1">
        <f t="shared" si="1"/>
        <v>0</v>
      </c>
      <c r="J33" s="10">
        <f t="shared" ca="1" si="2"/>
        <v>3</v>
      </c>
    </row>
    <row r="34" spans="1:10" x14ac:dyDescent="0.25">
      <c r="A34" s="4">
        <v>32</v>
      </c>
      <c r="B34" s="9">
        <f ca="1">B33+EXPONDIST(RAND(), Données!$B$10, FALSE)</f>
        <v>4.915192731934293</v>
      </c>
      <c r="C34" s="1">
        <f t="shared" ca="1" si="4"/>
        <v>0</v>
      </c>
      <c r="D34" s="1">
        <f ca="1">IF(E34 &lt; Données!$D$3, Données!$B$3, IF(E34 &lt; Données!$D$4, Données!$B$4, IF(E34 &lt; Données!$D$5, Données!$B$5, Données!$B$6)))</f>
        <v>6.6666666666666666E-2</v>
      </c>
      <c r="E34" s="10">
        <f t="shared" ca="1" si="3"/>
        <v>0.76929187762948859</v>
      </c>
      <c r="G34" s="4">
        <v>32</v>
      </c>
      <c r="H34" s="19" t="str">
        <f t="shared" ca="1" si="0"/>
        <v>4:54</v>
      </c>
      <c r="I34" s="1">
        <f t="shared" si="1"/>
        <v>0</v>
      </c>
      <c r="J34" s="10">
        <f t="shared" ca="1" si="2"/>
        <v>4</v>
      </c>
    </row>
    <row r="35" spans="1:10" x14ac:dyDescent="0.25">
      <c r="A35" s="4">
        <v>33</v>
      </c>
      <c r="B35" s="9">
        <f ca="1">B34+EXPONDIST(RAND(), Données!$B$10, FALSE)</f>
        <v>5.0757324233690939</v>
      </c>
      <c r="C35" s="1">
        <f t="shared" ca="1" si="4"/>
        <v>0</v>
      </c>
      <c r="D35" s="1">
        <f ca="1">IF(E35 &lt; Données!$D$3, Données!$B$3, IF(E35 &lt; Données!$D$4, Données!$B$4, IF(E35 &lt; Données!$D$5, Données!$B$5, Données!$B$6)))</f>
        <v>6.6666666666666666E-2</v>
      </c>
      <c r="E35" s="10">
        <f t="shared" ca="1" si="3"/>
        <v>0.62628515799437767</v>
      </c>
      <c r="G35" s="4">
        <v>33</v>
      </c>
      <c r="H35" s="19" t="str">
        <f t="shared" ref="H35:H52" ca="1" si="5">_xlfn.CONCAT(QUOTIENT(B35, 1), ":", QUOTIENT((B35-QUOTIENT(B35, 1))*60, 1))</f>
        <v>5:4</v>
      </c>
      <c r="I35" s="1">
        <f t="shared" ref="I35:I52" si="6">C35*60</f>
        <v>0</v>
      </c>
      <c r="J35" s="10">
        <f t="shared" ref="J35:J52" ca="1" si="7">D35*60</f>
        <v>4</v>
      </c>
    </row>
    <row r="36" spans="1:10" x14ac:dyDescent="0.25">
      <c r="A36" s="4">
        <v>34</v>
      </c>
      <c r="B36" s="9">
        <f ca="1">B35+EXPONDIST(RAND(), Données!$B$10, FALSE)</f>
        <v>5.2283896291068661</v>
      </c>
      <c r="C36" s="1">
        <f t="shared" ca="1" si="4"/>
        <v>0</v>
      </c>
      <c r="D36" s="1">
        <f ca="1">IF(E36 &lt; Données!$D$3, Données!$B$3, IF(E36 &lt; Données!$D$4, Données!$B$4, IF(E36 &lt; Données!$D$5, Données!$B$5, Données!$B$6)))</f>
        <v>0.05</v>
      </c>
      <c r="E36" s="10">
        <f t="shared" ca="1" si="3"/>
        <v>0.33916089794508841</v>
      </c>
      <c r="G36" s="4">
        <v>34</v>
      </c>
      <c r="H36" s="19" t="str">
        <f t="shared" ca="1" si="5"/>
        <v>5:13</v>
      </c>
      <c r="I36" s="1">
        <f t="shared" si="6"/>
        <v>0</v>
      </c>
      <c r="J36" s="10">
        <f t="shared" ca="1" si="7"/>
        <v>3</v>
      </c>
    </row>
    <row r="37" spans="1:10" x14ac:dyDescent="0.25">
      <c r="A37" s="4">
        <v>35</v>
      </c>
      <c r="B37" s="9">
        <f ca="1">B36+EXPONDIST(RAND(), Données!$B$10, FALSE)</f>
        <v>5.3843856605504428</v>
      </c>
      <c r="C37" s="1">
        <f t="shared" ca="1" si="4"/>
        <v>0</v>
      </c>
      <c r="D37" s="1">
        <f ca="1">IF(E37 &lt; Données!$D$3, Données!$B$3, IF(E37 &lt; Données!$D$4, Données!$B$4, IF(E37 &lt; Données!$D$5, Données!$B$5, Données!$B$6)))</f>
        <v>0.1</v>
      </c>
      <c r="E37" s="10">
        <f t="shared" ca="1" si="3"/>
        <v>0.95444274327006862</v>
      </c>
      <c r="G37" s="4">
        <v>35</v>
      </c>
      <c r="H37" s="19" t="str">
        <f t="shared" ca="1" si="5"/>
        <v>5:23</v>
      </c>
      <c r="I37" s="1">
        <f t="shared" si="6"/>
        <v>0</v>
      </c>
      <c r="J37" s="10">
        <f t="shared" ca="1" si="7"/>
        <v>6</v>
      </c>
    </row>
    <row r="38" spans="1:10" x14ac:dyDescent="0.25">
      <c r="A38" s="4">
        <v>36</v>
      </c>
      <c r="B38" s="9">
        <f ca="1">B37+EXPONDIST(RAND(), Données!$B$10, FALSE)</f>
        <v>5.5288728296746248</v>
      </c>
      <c r="C38" s="1">
        <f t="shared" ca="1" si="4"/>
        <v>0</v>
      </c>
      <c r="D38" s="1">
        <f ca="1">IF(E38 &lt; Données!$D$3, Données!$B$3, IF(E38 &lt; Données!$D$4, Données!$B$4, IF(E38 &lt; Données!$D$5, Données!$B$5, Données!$B$6)))</f>
        <v>0.05</v>
      </c>
      <c r="E38" s="10">
        <f t="shared" ca="1" si="3"/>
        <v>0.10827314761055695</v>
      </c>
      <c r="G38" s="4">
        <v>36</v>
      </c>
      <c r="H38" s="19" t="str">
        <f t="shared" ca="1" si="5"/>
        <v>5:31</v>
      </c>
      <c r="I38" s="1">
        <f t="shared" si="6"/>
        <v>0</v>
      </c>
      <c r="J38" s="10">
        <f t="shared" ca="1" si="7"/>
        <v>3</v>
      </c>
    </row>
    <row r="39" spans="1:10" x14ac:dyDescent="0.25">
      <c r="A39" s="4">
        <v>37</v>
      </c>
      <c r="B39" s="9">
        <f ca="1">B38+EXPONDIST(RAND(), Données!$B$10, FALSE)</f>
        <v>5.6707970660532379</v>
      </c>
      <c r="C39" s="1">
        <f t="shared" ca="1" si="4"/>
        <v>0</v>
      </c>
      <c r="D39" s="1">
        <f ca="1">IF(E39 &lt; Données!$D$3, Données!$B$3, IF(E39 &lt; Données!$D$4, Données!$B$4, IF(E39 &lt; Données!$D$5, Données!$B$5, Données!$B$6)))</f>
        <v>0.05</v>
      </c>
      <c r="E39" s="10">
        <f t="shared" ca="1" si="3"/>
        <v>0.59806589491626183</v>
      </c>
      <c r="G39" s="4">
        <v>37</v>
      </c>
      <c r="H39" s="19" t="str">
        <f t="shared" ca="1" si="5"/>
        <v>5:40</v>
      </c>
      <c r="I39" s="1">
        <f t="shared" si="6"/>
        <v>0</v>
      </c>
      <c r="J39" s="10">
        <f t="shared" ca="1" si="7"/>
        <v>3</v>
      </c>
    </row>
    <row r="40" spans="1:10" x14ac:dyDescent="0.25">
      <c r="A40" s="4">
        <v>38</v>
      </c>
      <c r="B40" s="9">
        <f ca="1">B39+EXPONDIST(RAND(), Données!$B$10, FALSE)</f>
        <v>5.834843428775824</v>
      </c>
      <c r="C40" s="1">
        <f t="shared" ca="1" si="4"/>
        <v>0</v>
      </c>
      <c r="D40" s="1">
        <f ca="1">IF(E40 &lt; Données!$D$3, Données!$B$3, IF(E40 &lt; Données!$D$4, Données!$B$4, IF(E40 &lt; Données!$D$5, Données!$B$5, Données!$B$6)))</f>
        <v>8.3333333333333329E-2</v>
      </c>
      <c r="E40" s="10">
        <f t="shared" ca="1" si="3"/>
        <v>0.89851741315462985</v>
      </c>
      <c r="G40" s="4">
        <v>38</v>
      </c>
      <c r="H40" s="19" t="str">
        <f t="shared" ca="1" si="5"/>
        <v>5:50</v>
      </c>
      <c r="I40" s="1">
        <f t="shared" si="6"/>
        <v>0</v>
      </c>
      <c r="J40" s="10">
        <f t="shared" ca="1" si="7"/>
        <v>5</v>
      </c>
    </row>
    <row r="41" spans="1:10" x14ac:dyDescent="0.25">
      <c r="A41" s="4">
        <v>39</v>
      </c>
      <c r="B41" s="9">
        <f ca="1">B40+EXPONDIST(RAND(), Données!$B$10, FALSE)</f>
        <v>5.9944346211234389</v>
      </c>
      <c r="C41" s="1">
        <f t="shared" ca="1" si="4"/>
        <v>0</v>
      </c>
      <c r="D41" s="1">
        <f ca="1">IF(E41 &lt; Données!$D$3, Données!$B$3, IF(E41 &lt; Données!$D$4, Données!$B$4, IF(E41 &lt; Données!$D$5, Données!$B$5, Données!$B$6)))</f>
        <v>0.05</v>
      </c>
      <c r="E41" s="10">
        <f t="shared" ca="1" si="3"/>
        <v>0.54878367270642814</v>
      </c>
      <c r="G41" s="4">
        <v>39</v>
      </c>
      <c r="H41" s="19" t="str">
        <f t="shared" ca="1" si="5"/>
        <v>5:59</v>
      </c>
      <c r="I41" s="1">
        <f t="shared" si="6"/>
        <v>0</v>
      </c>
      <c r="J41" s="10">
        <f t="shared" ca="1" si="7"/>
        <v>3</v>
      </c>
    </row>
    <row r="42" spans="1:10" x14ac:dyDescent="0.25">
      <c r="A42" s="4">
        <v>40</v>
      </c>
      <c r="B42" s="9">
        <f ca="1">B41+EXPONDIST(RAND(), Données!$B$10, FALSE)</f>
        <v>6.1601467807848245</v>
      </c>
      <c r="C42" s="1">
        <f t="shared" ca="1" si="4"/>
        <v>0</v>
      </c>
      <c r="D42" s="1">
        <f ca="1">IF(E42 &lt; Données!$D$3, Données!$B$3, IF(E42 &lt; Données!$D$4, Données!$B$4, IF(E42 &lt; Données!$D$5, Données!$B$5, Données!$B$6)))</f>
        <v>6.6666666666666666E-2</v>
      </c>
      <c r="E42" s="10">
        <f t="shared" ca="1" si="3"/>
        <v>0.75201815754001022</v>
      </c>
      <c r="G42" s="4">
        <v>40</v>
      </c>
      <c r="H42" s="19" t="str">
        <f t="shared" ca="1" si="5"/>
        <v>6:9</v>
      </c>
      <c r="I42" s="1">
        <f t="shared" si="6"/>
        <v>0</v>
      </c>
      <c r="J42" s="10">
        <f t="shared" ca="1" si="7"/>
        <v>4</v>
      </c>
    </row>
    <row r="43" spans="1:10" x14ac:dyDescent="0.25">
      <c r="A43" s="4">
        <v>41</v>
      </c>
      <c r="B43" s="9">
        <f ca="1">B42+EXPONDIST(RAND(), Données!$B$10, FALSE)</f>
        <v>6.3187029852414609</v>
      </c>
      <c r="C43" s="1">
        <f t="shared" ca="1" si="4"/>
        <v>0</v>
      </c>
      <c r="D43" s="1">
        <f ca="1">IF(E43 &lt; Données!$D$3, Données!$B$3, IF(E43 &lt; Données!$D$4, Données!$B$4, IF(E43 &lt; Données!$D$5, Données!$B$5, Données!$B$6)))</f>
        <v>0.05</v>
      </c>
      <c r="E43" s="10">
        <f t="shared" ca="1" si="3"/>
        <v>2.9152506998788019E-2</v>
      </c>
      <c r="G43" s="4">
        <v>41</v>
      </c>
      <c r="H43" s="19" t="str">
        <f t="shared" ca="1" si="5"/>
        <v>6:19</v>
      </c>
      <c r="I43" s="1">
        <f t="shared" si="6"/>
        <v>0</v>
      </c>
      <c r="J43" s="10">
        <f t="shared" ca="1" si="7"/>
        <v>3</v>
      </c>
    </row>
    <row r="44" spans="1:10" x14ac:dyDescent="0.25">
      <c r="A44" s="4">
        <v>42</v>
      </c>
      <c r="B44" s="9">
        <f ca="1">B43+EXPONDIST(RAND(), Données!$B$10, FALSE)</f>
        <v>6.4732137756538384</v>
      </c>
      <c r="C44" s="1">
        <f t="shared" ca="1" si="4"/>
        <v>0</v>
      </c>
      <c r="D44" s="1">
        <f ca="1">IF(E44 &lt; Données!$D$3, Données!$B$3, IF(E44 &lt; Données!$D$4, Données!$B$4, IF(E44 &lt; Données!$D$5, Données!$B$5, Données!$B$6)))</f>
        <v>0.05</v>
      </c>
      <c r="E44" s="10">
        <f t="shared" ca="1" si="3"/>
        <v>0.39934366743257832</v>
      </c>
      <c r="G44" s="4">
        <v>42</v>
      </c>
      <c r="H44" s="19" t="str">
        <f t="shared" ca="1" si="5"/>
        <v>6:28</v>
      </c>
      <c r="I44" s="1">
        <f t="shared" si="6"/>
        <v>0</v>
      </c>
      <c r="J44" s="10">
        <f t="shared" ca="1" si="7"/>
        <v>3</v>
      </c>
    </row>
    <row r="45" spans="1:10" x14ac:dyDescent="0.25">
      <c r="A45" s="4">
        <v>43</v>
      </c>
      <c r="B45" s="9">
        <f ca="1">B44+EXPONDIST(RAND(), Données!$B$10, FALSE)</f>
        <v>6.6144719180362461</v>
      </c>
      <c r="C45" s="1">
        <f t="shared" ca="1" si="4"/>
        <v>0</v>
      </c>
      <c r="D45" s="1">
        <f ca="1">IF(E45 &lt; Données!$D$3, Données!$B$3, IF(E45 &lt; Données!$D$4, Données!$B$4, IF(E45 &lt; Données!$D$5, Données!$B$5, Données!$B$6)))</f>
        <v>0.05</v>
      </c>
      <c r="E45" s="10">
        <f t="shared" ca="1" si="3"/>
        <v>0.23217756462538119</v>
      </c>
      <c r="G45" s="4">
        <v>43</v>
      </c>
      <c r="H45" s="19" t="str">
        <f t="shared" ca="1" si="5"/>
        <v>6:36</v>
      </c>
      <c r="I45" s="1">
        <f t="shared" si="6"/>
        <v>0</v>
      </c>
      <c r="J45" s="10">
        <f t="shared" ca="1" si="7"/>
        <v>3</v>
      </c>
    </row>
    <row r="46" spans="1:10" x14ac:dyDescent="0.25">
      <c r="A46" s="4">
        <v>44</v>
      </c>
      <c r="B46" s="9">
        <f ca="1">B45+EXPONDIST(RAND(), Données!$B$10, FALSE)</f>
        <v>6.7580670510747503</v>
      </c>
      <c r="C46" s="1">
        <f t="shared" ca="1" si="4"/>
        <v>0</v>
      </c>
      <c r="D46" s="1">
        <f ca="1">IF(E46 &lt; Données!$D$3, Données!$B$3, IF(E46 &lt; Données!$D$4, Données!$B$4, IF(E46 &lt; Données!$D$5, Données!$B$5, Données!$B$6)))</f>
        <v>6.6666666666666666E-2</v>
      </c>
      <c r="E46" s="10">
        <f t="shared" ca="1" si="3"/>
        <v>0.70285076972688298</v>
      </c>
      <c r="G46" s="4">
        <v>44</v>
      </c>
      <c r="H46" s="19" t="str">
        <f t="shared" ca="1" si="5"/>
        <v>6:45</v>
      </c>
      <c r="I46" s="1">
        <f t="shared" si="6"/>
        <v>0</v>
      </c>
      <c r="J46" s="10">
        <f t="shared" ca="1" si="7"/>
        <v>4</v>
      </c>
    </row>
    <row r="47" spans="1:10" x14ac:dyDescent="0.25">
      <c r="A47" s="4">
        <v>45</v>
      </c>
      <c r="B47" s="9">
        <f ca="1">B46+EXPONDIST(RAND(), Données!$B$10, FALSE)</f>
        <v>6.900525405933311</v>
      </c>
      <c r="C47" s="1">
        <f t="shared" ca="1" si="4"/>
        <v>0</v>
      </c>
      <c r="D47" s="1">
        <f ca="1">IF(E47 &lt; Données!$D$3, Données!$B$3, IF(E47 &lt; Données!$D$4, Données!$B$4, IF(E47 &lt; Données!$D$5, Données!$B$5, Données!$B$6)))</f>
        <v>0.05</v>
      </c>
      <c r="E47" s="10">
        <f t="shared" ca="1" si="3"/>
        <v>5.6367269881757442E-3</v>
      </c>
      <c r="G47" s="4">
        <v>45</v>
      </c>
      <c r="H47" s="19" t="str">
        <f t="shared" ca="1" si="5"/>
        <v>6:54</v>
      </c>
      <c r="I47" s="1">
        <f t="shared" si="6"/>
        <v>0</v>
      </c>
      <c r="J47" s="10">
        <f t="shared" ca="1" si="7"/>
        <v>3</v>
      </c>
    </row>
    <row r="48" spans="1:10" x14ac:dyDescent="0.25">
      <c r="A48" s="4">
        <v>46</v>
      </c>
      <c r="B48" s="9">
        <f ca="1">B47+EXPONDIST(RAND(), Données!$B$10, FALSE)</f>
        <v>7.0564183577474475</v>
      </c>
      <c r="C48" s="1">
        <f t="shared" ca="1" si="4"/>
        <v>0</v>
      </c>
      <c r="D48" s="1">
        <f ca="1">IF(E48 &lt; Données!$D$3, Données!$B$3, IF(E48 &lt; Données!$D$4, Données!$B$4, IF(E48 &lt; Données!$D$5, Données!$B$5, Données!$B$6)))</f>
        <v>0.1</v>
      </c>
      <c r="E48" s="10">
        <f t="shared" ca="1" si="3"/>
        <v>0.99634344099480698</v>
      </c>
      <c r="G48" s="4">
        <v>46</v>
      </c>
      <c r="H48" s="19" t="str">
        <f t="shared" ca="1" si="5"/>
        <v>7:3</v>
      </c>
      <c r="I48" s="1">
        <f t="shared" si="6"/>
        <v>0</v>
      </c>
      <c r="J48" s="10">
        <f t="shared" ca="1" si="7"/>
        <v>6</v>
      </c>
    </row>
    <row r="49" spans="1:10" x14ac:dyDescent="0.25">
      <c r="A49" s="4">
        <v>47</v>
      </c>
      <c r="B49" s="9">
        <f ca="1">B48+EXPONDIST(RAND(), Données!$B$10, FALSE)</f>
        <v>7.2173367133836832</v>
      </c>
      <c r="C49" s="1">
        <f t="shared" ca="1" si="4"/>
        <v>0</v>
      </c>
      <c r="D49" s="1">
        <f ca="1">IF(E49 &lt; Données!$D$3, Données!$B$3, IF(E49 &lt; Données!$D$4, Données!$B$4, IF(E49 &lt; Données!$D$5, Données!$B$5, Données!$B$6)))</f>
        <v>0.05</v>
      </c>
      <c r="E49" s="10">
        <f t="shared" ca="1" si="3"/>
        <v>0.37452439266973148</v>
      </c>
      <c r="G49" s="4">
        <v>47</v>
      </c>
      <c r="H49" s="19" t="str">
        <f t="shared" ca="1" si="5"/>
        <v>7:13</v>
      </c>
      <c r="I49" s="1">
        <f t="shared" si="6"/>
        <v>0</v>
      </c>
      <c r="J49" s="10">
        <f t="shared" ca="1" si="7"/>
        <v>3</v>
      </c>
    </row>
    <row r="50" spans="1:10" x14ac:dyDescent="0.25">
      <c r="A50" s="4">
        <v>48</v>
      </c>
      <c r="B50" s="9">
        <f ca="1">B49+EXPONDIST(RAND(), Données!$B$10, FALSE)</f>
        <v>7.3587686187746852</v>
      </c>
      <c r="C50" s="1">
        <f t="shared" ca="1" si="4"/>
        <v>0</v>
      </c>
      <c r="D50" s="1">
        <f ca="1">IF(E50 &lt; Données!$D$3, Données!$B$3, IF(E50 &lt; Données!$D$4, Données!$B$4, IF(E50 &lt; Données!$D$5, Données!$B$5, Données!$B$6)))</f>
        <v>6.6666666666666666E-2</v>
      </c>
      <c r="E50" s="10">
        <f t="shared" ca="1" si="3"/>
        <v>0.67823610779242605</v>
      </c>
      <c r="G50" s="4">
        <v>48</v>
      </c>
      <c r="H50" s="19" t="str">
        <f t="shared" ca="1" si="5"/>
        <v>7:21</v>
      </c>
      <c r="I50" s="1">
        <f t="shared" si="6"/>
        <v>0</v>
      </c>
      <c r="J50" s="10">
        <f t="shared" ca="1" si="7"/>
        <v>4</v>
      </c>
    </row>
    <row r="51" spans="1:10" x14ac:dyDescent="0.25">
      <c r="A51" s="4">
        <v>49</v>
      </c>
      <c r="B51" s="9">
        <f ca="1">B50+EXPONDIST(RAND(), Données!$B$10, FALSE)</f>
        <v>7.5059847091765581</v>
      </c>
      <c r="C51" s="1">
        <f t="shared" ca="1" si="4"/>
        <v>0</v>
      </c>
      <c r="D51" s="1">
        <f ca="1">IF(E51 &lt; Données!$D$3, Données!$B$3, IF(E51 &lt; Données!$D$4, Données!$B$4, IF(E51 &lt; Données!$D$5, Données!$B$5, Données!$B$6)))</f>
        <v>0.05</v>
      </c>
      <c r="E51" s="10">
        <f t="shared" ca="1" si="3"/>
        <v>0.33323337332703096</v>
      </c>
      <c r="G51" s="4">
        <v>49</v>
      </c>
      <c r="H51" s="19" t="str">
        <f t="shared" ca="1" si="5"/>
        <v>7:30</v>
      </c>
      <c r="I51" s="1">
        <f t="shared" si="6"/>
        <v>0</v>
      </c>
      <c r="J51" s="10">
        <f t="shared" ca="1" si="7"/>
        <v>3</v>
      </c>
    </row>
    <row r="52" spans="1:10" ht="15.75" thickBot="1" x14ac:dyDescent="0.3">
      <c r="A52" s="5">
        <v>50</v>
      </c>
      <c r="B52" s="11">
        <f ca="1">B51+EXPONDIST(RAND(), Données!$B$10, FALSE)</f>
        <v>7.6569935408286263</v>
      </c>
      <c r="C52" s="12">
        <f t="shared" ca="1" si="4"/>
        <v>0</v>
      </c>
      <c r="D52" s="12">
        <f ca="1">IF(E52 &lt; Données!$D$3, Données!$B$3, IF(E52 &lt; Données!$D$4, Données!$B$4, IF(E52 &lt; Données!$D$5, Données!$B$5, Données!$B$6)))</f>
        <v>0.05</v>
      </c>
      <c r="E52" s="13">
        <f t="shared" ca="1" si="3"/>
        <v>0.45449035163692564</v>
      </c>
      <c r="G52" s="5">
        <v>50</v>
      </c>
      <c r="H52" s="20" t="str">
        <f t="shared" ca="1" si="5"/>
        <v>7:39</v>
      </c>
      <c r="I52" s="12">
        <f t="shared" si="6"/>
        <v>0</v>
      </c>
      <c r="J52" s="13">
        <f t="shared" ca="1" si="7"/>
        <v>3</v>
      </c>
    </row>
  </sheetData>
  <mergeCells count="2">
    <mergeCell ref="A1:E1"/>
    <mergeCell ref="G1:J1"/>
  </mergeCells>
  <conditionalFormatting sqref="B3:B52">
    <cfRule type="cellIs" dxfId="1" priority="3" operator="lessThan">
      <formula>4</formula>
    </cfRule>
    <cfRule type="cellIs" dxfId="0" priority="4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2018-03-26T19:35:35Z</dcterms:created>
  <dcterms:modified xsi:type="dcterms:W3CDTF">2018-03-31T16:04:37Z</dcterms:modified>
</cp:coreProperties>
</file>