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905a72d0d305381/Área de Trabalho/"/>
    </mc:Choice>
  </mc:AlternateContent>
  <xr:revisionPtr revIDLastSave="55" documentId="13_ncr:1_{2B18215C-0201-408E-94E7-DD749B37A60F}" xr6:coauthVersionLast="47" xr6:coauthVersionMax="47" xr10:uidLastSave="{3ED429B6-C1D7-4E1B-8170-CB7EA1FF80B2}"/>
  <bookViews>
    <workbookView xWindow="-120" yWindow="-120" windowWidth="29040" windowHeight="15720" firstSheet="4" activeTab="4" xr2:uid="{00000000-000D-0000-FFFF-FFFF00000000}"/>
  </bookViews>
  <sheets>
    <sheet name="Plan1" sheetId="1" state="hidden" r:id="rId1"/>
    <sheet name="Caixinha" sheetId="5" state="hidden" r:id="rId2"/>
    <sheet name="Data" sheetId="2" state="hidden" r:id="rId3"/>
    <sheet name="Controller" sheetId="3" state="hidden" r:id="rId4"/>
    <sheet name="DashBoard" sheetId="4" r:id="rId5"/>
  </sheets>
  <definedNames>
    <definedName name="SegmentaçãodeDados_MÊS">#N/A</definedName>
  </definedNames>
  <calcPr calcId="191028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<sst xmlns="http://schemas.openxmlformats.org/spreadsheetml/2006/main" count="481" uniqueCount="80">
  <si>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</si>
  <si>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</si>
  <si>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</si>
  <si>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</si>
  <si>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</si>
  <si>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</si>
  <si>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</si>
  <si>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</si>
  <si>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</si>
  <si>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</si>
  <si>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</si>
  <si>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</si>
  <si>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</si>
  <si>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</si>
  <si>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</si>
  <si>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</si>
  <si>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</si>
  <si>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</si>
  <si>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</si>
  <si>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</si>
  <si>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</si>
  <si>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</si>
  <si>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</si>
  <si>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</si>
  <si>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</si>
  <si>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</si>
  <si>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</si>
  <si>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</si>
  <si>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</si>
  <si>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</si>
  <si>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</si>
  <si>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</si>
  <si>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</si>
  <si>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</si>
  <si>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</si>
  <si>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</si>
  <si>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</si>
  <si>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</si>
  <si>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</si>
  <si>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</si>
  <si>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</si>
  <si>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</si>
  <si>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</si>
  <si>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</si>
  <si>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</si>
  <si>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</si>
  <si>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</si>
  <si>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</si>
  <si>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</si>
  <si>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</si>
  <si>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</si>
  <si>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</si>
  <si>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</si>
  <si>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</si>
  <si>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</si>
  <si>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</si>
  <si>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</si>
  <si>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</si>
  <si>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</si>
  <si>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</si>
  <si>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</si>
  <si>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</si>
  <si>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</si>
  <si>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</si>
  <si>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</si>
  <si>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</si>
  <si>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</si>
  <si>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</si>
  <si>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</si>
  <si>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</si>
  <si>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</t>
  </si>
  <si>
    <t>STATUS</t>
  </si>
  <si>
    <t>Rótulos de Linha</t>
  </si>
  <si>
    <t>Total Geral</t>
  </si>
  <si>
    <t>Soma de VALOR</t>
  </si>
  <si>
    <t>MÊS</t>
  </si>
  <si>
    <t>Deposito Reservado</t>
  </si>
  <si>
    <t>Data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</si>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</sst>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3" borderId="0" xfId="0" applyFont="1" applyFill="1"/>
    <xf numFmtId="14" fontId="2" fillId="3" borderId="0" xfId="0" applyNumberFormat="1" applyFont="1" applyFill="1"/>
    <xf numFmtId="14" fontId="0" fillId="0" borderId="0" xfId="0" applyNumberFormat="1"/>
    <xf numFmtId="164" fontId="2" fillId="3" borderId="0" xfId="0" applyNumberFormat="1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4" borderId="0" xfId="0" applyFill="1"/>
    <xf numFmtId="1" fontId="0" fillId="0" borderId="0" xfId="0" applyNumberFormat="1"/>
    <xf numFmtId="0" fontId="3" fillId="5" borderId="0" xfId="0" applyFont="1" applyFill="1"/>
  </cellXfs>
  <cellStyles count="2">
    <cellStyle name="Moeda" xfId="1" builtinId="4"/>
    <cellStyle name="Normal" xfId="0" builtinId="0"/>
  </cellStyles>
  <dxfs count="2">
    <dxf>
      <font>
        <color theme="0"/>
      </font>
      <fill>
        <patternFill>
          <fgColor theme="5" tint="0.39991454817346722"/>
          <bgColor theme="5" tint="0.39994506668294322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0.39994506668294322"/>
        </patternFill>
      </fill>
      <border>
        <vertical/>
        <horizontal/>
      </border>
    </dxf>
  </dxfs>
  <tableStyles count="1" defaultTableStyle="TableStyleMedium2" defaultPivotStyle="PivotStyleLight16">
    <tableStyle name="SlicerStyleDark2 2" pivot="0" table="0" count="10" xr9:uid="{E420D236-6332-4468-89CD-9B87C300ED29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5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5" tint="0.3999450666829432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B8-4D7D-B96D-4B1B2D126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"R$"\ #,##0.00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8-4D7D-B96D-4B1B2D1260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B8-4D7D-B96D-4B1B2D126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8-4D7D-B96D-4B1B2D126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3619296"/>
        <c:axId val="1373625056"/>
      </c:barChart>
      <c:catAx>
        <c:axId val="13736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625056"/>
        <c:crosses val="autoZero"/>
        <c:auto val="1"/>
        <c:lblAlgn val="ctr"/>
        <c:lblOffset val="100"/>
        <c:noMultiLvlLbl val="0"/>
      </c:catAx>
      <c:valAx>
        <c:axId val="13736250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736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0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4314-B96A-836740714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206976"/>
        <c:axId val="790208416"/>
      </c:barChart>
      <c:catAx>
        <c:axId val="790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208416"/>
        <c:crosses val="autoZero"/>
        <c:auto val="1"/>
        <c:lblAlgn val="ctr"/>
        <c:lblOffset val="100"/>
        <c:noMultiLvlLbl val="0"/>
      </c:catAx>
      <c:valAx>
        <c:axId val="79020841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9020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Controller!$A$25:$A$29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Controller!$B$25:$B$29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B-400C-A114-AEBE1D3B2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1124336"/>
        <c:axId val="1191125296"/>
      </c:barChart>
      <c:catAx>
        <c:axId val="119112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125296"/>
        <c:crosses val="autoZero"/>
        <c:auto val="1"/>
        <c:lblAlgn val="ctr"/>
        <c:lblOffset val="100"/>
        <c:noMultiLvlLbl val="0"/>
      </c:catAx>
      <c:valAx>
        <c:axId val="1191125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11911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17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F-448B-B44C-2F6C488D4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206976"/>
        <c:axId val="790208416"/>
      </c:barChart>
      <c:catAx>
        <c:axId val="790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208416"/>
        <c:crosses val="autoZero"/>
        <c:auto val="1"/>
        <c:lblAlgn val="ctr"/>
        <c:lblOffset val="100"/>
        <c:noMultiLvlLbl val="0"/>
      </c:catAx>
      <c:valAx>
        <c:axId val="79020841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902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Controller!$A$25:$A$29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Controller!$B$25:$B$29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F-4851-9322-C6ECC7B448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1124336"/>
        <c:axId val="1191125296"/>
      </c:barChart>
      <c:catAx>
        <c:axId val="119112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125296"/>
        <c:crosses val="autoZero"/>
        <c:auto val="1"/>
        <c:lblAlgn val="ctr"/>
        <c:lblOffset val="100"/>
        <c:noMultiLvlLbl val="0"/>
      </c:catAx>
      <c:valAx>
        <c:axId val="119112529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911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0D-4502-B60D-73594FDBB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0D-4502-B60D-73594FDBBB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3619296"/>
        <c:axId val="1373625056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D-4502-B60D-73594FDBB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"R$"\ #,##0.00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D-4502-B60D-73594FDB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747216"/>
        <c:axId val="494748176"/>
      </c:barChart>
      <c:catAx>
        <c:axId val="13736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625056"/>
        <c:crosses val="autoZero"/>
        <c:auto val="1"/>
        <c:lblAlgn val="ctr"/>
        <c:lblOffset val="100"/>
        <c:noMultiLvlLbl val="0"/>
      </c:catAx>
      <c:valAx>
        <c:axId val="13736250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73619296"/>
        <c:crosses val="autoZero"/>
        <c:crossBetween val="between"/>
      </c:valAx>
      <c:valAx>
        <c:axId val="49474817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747216"/>
        <c:crosses val="max"/>
        <c:crossBetween val="between"/>
      </c:valAx>
      <c:catAx>
        <c:axId val="49474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4748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chart" Target="../charts/chart4.xml"/><Relationship Id="rId7" Type="http://schemas.openxmlformats.org/officeDocument/2006/relationships/image" Target="../media/image5.png"/><Relationship Id="rId12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9.svg"/><Relationship Id="rId5" Type="http://schemas.openxmlformats.org/officeDocument/2006/relationships/image" Target="../media/image4.svg"/><Relationship Id="rId15" Type="http://schemas.openxmlformats.org/officeDocument/2006/relationships/chart" Target="../charts/chart6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0</xdr:row>
      <xdr:rowOff>176212</xdr:rowOff>
    </xdr:from>
    <xdr:to>
      <xdr:col>13</xdr:col>
      <xdr:colOff>290512</xdr:colOff>
      <xdr:row>15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8634DE-3A08-DC72-B093-418458091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100011</xdr:rowOff>
    </xdr:from>
    <xdr:to>
      <xdr:col>19</xdr:col>
      <xdr:colOff>523875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6BA70-DA72-1869-9EE2-B8187D47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20</xdr:row>
      <xdr:rowOff>157162</xdr:rowOff>
    </xdr:from>
    <xdr:to>
      <xdr:col>10</xdr:col>
      <xdr:colOff>390525</xdr:colOff>
      <xdr:row>35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269960-626F-0026-6612-2C2AEDC9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123825</xdr:colOff>
      <xdr:row>21</xdr:row>
      <xdr:rowOff>0</xdr:rowOff>
    </xdr:from>
    <xdr:to>
      <xdr:col>14</xdr:col>
      <xdr:colOff>123825</xdr:colOff>
      <xdr:row>34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6275FD92-2F98-78D1-2A8F-A33AF7567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025" y="400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57150</xdr:rowOff>
    </xdr:from>
    <xdr:to>
      <xdr:col>17</xdr:col>
      <xdr:colOff>400050</xdr:colOff>
      <xdr:row>24</xdr:row>
      <xdr:rowOff>123826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F2357DF-0F4E-A842-31C8-955BADE863E2}"/>
            </a:ext>
          </a:extLst>
        </xdr:cNvPr>
        <xdr:cNvGrpSpPr/>
      </xdr:nvGrpSpPr>
      <xdr:grpSpPr>
        <a:xfrm>
          <a:off x="7219950" y="1390650"/>
          <a:ext cx="4562475" cy="3305176"/>
          <a:chOff x="1676400" y="95250"/>
          <a:chExt cx="4562475" cy="330517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904EDFB5-D85D-3047-547E-66D42133D65F}"/>
              </a:ext>
            </a:extLst>
          </xdr:cNvPr>
          <xdr:cNvGrpSpPr/>
        </xdr:nvGrpSpPr>
        <xdr:grpSpPr>
          <a:xfrm>
            <a:off x="1676400" y="99391"/>
            <a:ext cx="4562475" cy="3301035"/>
            <a:chOff x="1676400" y="99391"/>
            <a:chExt cx="4562475" cy="3301035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738ACF47-F32B-C780-1AE2-0F45CB7B4923}"/>
                </a:ext>
              </a:extLst>
            </xdr:cNvPr>
            <xdr:cNvGrpSpPr/>
          </xdr:nvGrpSpPr>
          <xdr:grpSpPr>
            <a:xfrm>
              <a:off x="1676400" y="99391"/>
              <a:ext cx="4562475" cy="3301035"/>
              <a:chOff x="1679299" y="99391"/>
              <a:chExt cx="4585666" cy="3301035"/>
            </a:xfrm>
          </xdr:grpSpPr>
          <xdr:sp macro="" textlink="">
            <xdr:nvSpPr>
              <xdr:cNvPr id="3" name="Retângulo: Cantos Arredondados 2">
                <a:extLst>
                  <a:ext uri="{FF2B5EF4-FFF2-40B4-BE49-F238E27FC236}">
                    <a16:creationId xmlns:a16="http://schemas.microsoft.com/office/drawing/2014/main" id="{47F57520-B894-CE22-F6D5-A9D25AC60F7B}"/>
                  </a:ext>
                </a:extLst>
              </xdr:cNvPr>
              <xdr:cNvSpPr/>
            </xdr:nvSpPr>
            <xdr:spPr>
              <a:xfrm>
                <a:off x="1679299" y="104776"/>
                <a:ext cx="4585666" cy="32956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" name="Retângulo: Cantos Superiores Arredondados 4">
                <a:extLst>
                  <a:ext uri="{FF2B5EF4-FFF2-40B4-BE49-F238E27FC236}">
                    <a16:creationId xmlns:a16="http://schemas.microsoft.com/office/drawing/2014/main" id="{27A9FB24-34D2-0AEB-931D-B8FA672A161E}"/>
                  </a:ext>
                </a:extLst>
              </xdr:cNvPr>
              <xdr:cNvSpPr/>
            </xdr:nvSpPr>
            <xdr:spPr>
              <a:xfrm>
                <a:off x="1679299" y="99391"/>
                <a:ext cx="4585666" cy="7102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4272D40-045A-F168-9E46-4B54F6369789}"/>
                </a:ext>
              </a:extLst>
            </xdr:cNvPr>
            <xdr:cNvSpPr txBox="1"/>
          </xdr:nvSpPr>
          <xdr:spPr>
            <a:xfrm>
              <a:off x="1952625" y="228600"/>
              <a:ext cx="4048125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800" kern="12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pic>
        <xdr:nvPicPr>
          <xdr:cNvPr id="15" name="Gráfico 14" descr="Cofrinho">
            <a:extLst>
              <a:ext uri="{FF2B5EF4-FFF2-40B4-BE49-F238E27FC236}">
                <a16:creationId xmlns:a16="http://schemas.microsoft.com/office/drawing/2014/main" id="{EAD30D8E-13A9-ADE1-53B6-056B58ADAC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/>
        </xdr:blipFill>
        <xdr:spPr>
          <a:xfrm>
            <a:off x="2333626" y="95250"/>
            <a:ext cx="733424" cy="7334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24433</xdr:colOff>
      <xdr:row>25</xdr:row>
      <xdr:rowOff>28575</xdr:rowOff>
    </xdr:from>
    <xdr:to>
      <xdr:col>18</xdr:col>
      <xdr:colOff>319707</xdr:colOff>
      <xdr:row>45</xdr:row>
      <xdr:rowOff>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705CED1-9C5C-206E-3D62-CAA24CFEECC5}"/>
            </a:ext>
          </a:extLst>
        </xdr:cNvPr>
        <xdr:cNvGrpSpPr/>
      </xdr:nvGrpSpPr>
      <xdr:grpSpPr>
        <a:xfrm>
          <a:off x="1653208" y="4791075"/>
          <a:ext cx="10658474" cy="3781425"/>
          <a:chOff x="1666875" y="3457575"/>
          <a:chExt cx="10658474" cy="37814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86EF3E6-3E8E-2967-EBC1-0DC752F24798}"/>
              </a:ext>
            </a:extLst>
          </xdr:cNvPr>
          <xdr:cNvGrpSpPr/>
        </xdr:nvGrpSpPr>
        <xdr:grpSpPr>
          <a:xfrm>
            <a:off x="1666875" y="3495675"/>
            <a:ext cx="10658474" cy="3743325"/>
            <a:chOff x="1666875" y="3495675"/>
            <a:chExt cx="10658474" cy="374332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2145B783-FA5B-C5B4-5135-38B181A19271}"/>
                </a:ext>
              </a:extLst>
            </xdr:cNvPr>
            <xdr:cNvGrpSpPr/>
          </xdr:nvGrpSpPr>
          <xdr:grpSpPr>
            <a:xfrm>
              <a:off x="1666875" y="3495675"/>
              <a:ext cx="10658474" cy="3743325"/>
              <a:chOff x="1666875" y="3495675"/>
              <a:chExt cx="10658474" cy="374332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422ECDD4-9D01-4D5F-904C-95E8E4D8FBFD}"/>
                  </a:ext>
                </a:extLst>
              </xdr:cNvPr>
              <xdr:cNvSpPr/>
            </xdr:nvSpPr>
            <xdr:spPr>
              <a:xfrm>
                <a:off x="1666875" y="3514725"/>
                <a:ext cx="10639425" cy="37242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1CA159DC-1E36-B77B-5DCE-C286F413DF16}"/>
                  </a:ext>
                </a:extLst>
              </xdr:cNvPr>
              <xdr:cNvSpPr/>
            </xdr:nvSpPr>
            <xdr:spPr>
              <a:xfrm>
                <a:off x="1676400" y="3495675"/>
                <a:ext cx="10648949" cy="7102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CB70D40-C2A6-4329-A207-D4DD32A57D7F}"/>
                </a:ext>
              </a:extLst>
            </xdr:cNvPr>
            <xdr:cNvGraphicFramePr>
              <a:graphicFrameLocks/>
            </xdr:cNvGraphicFramePr>
          </xdr:nvGraphicFramePr>
          <xdr:xfrm>
            <a:off x="1771650" y="4143375"/>
            <a:ext cx="10248901" cy="3000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65CD148-8918-BF7C-83B3-DC324B97D9B9}"/>
                </a:ext>
              </a:extLst>
            </xdr:cNvPr>
            <xdr:cNvSpPr txBox="1"/>
          </xdr:nvSpPr>
          <xdr:spPr>
            <a:xfrm>
              <a:off x="1962150" y="3657600"/>
              <a:ext cx="10096500" cy="457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800" kern="1200">
                  <a:solidFill>
                    <a:schemeClr val="bg1"/>
                  </a:solidFill>
                </a:rPr>
                <a:t>SAÍDA</a:t>
              </a:r>
            </a:p>
          </xdr:txBody>
        </xdr:sp>
      </xdr:grpSp>
      <xdr:pic>
        <xdr:nvPicPr>
          <xdr:cNvPr id="18" name="Gráfico 17" descr="Dinheiro">
            <a:extLst>
              <a:ext uri="{FF2B5EF4-FFF2-40B4-BE49-F238E27FC236}">
                <a16:creationId xmlns:a16="http://schemas.microsoft.com/office/drawing/2014/main" id="{96059E87-6C8C-1CA4-6887-85425CCCF9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5705475" y="3457575"/>
            <a:ext cx="781050" cy="7810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28575</xdr:colOff>
      <xdr:row>7</xdr:row>
      <xdr:rowOff>171450</xdr:rowOff>
    </xdr:from>
    <xdr:to>
      <xdr:col>0</xdr:col>
      <xdr:colOff>1609725</xdr:colOff>
      <xdr:row>19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 1">
              <a:extLst>
                <a:ext uri="{FF2B5EF4-FFF2-40B4-BE49-F238E27FC236}">
                  <a16:creationId xmlns:a16="http://schemas.microsoft.com/office/drawing/2014/main" id="{E0B4555D-5F44-4B61-8E2D-77C63CDB99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504950"/>
              <a:ext cx="158115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24433</xdr:colOff>
      <xdr:row>0</xdr:row>
      <xdr:rowOff>0</xdr:rowOff>
    </xdr:from>
    <xdr:to>
      <xdr:col>18</xdr:col>
      <xdr:colOff>376857</xdr:colOff>
      <xdr:row>6</xdr:row>
      <xdr:rowOff>180975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2D26AEA-883D-FFB6-6B7B-3EF1BE350699}"/>
            </a:ext>
          </a:extLst>
        </xdr:cNvPr>
        <xdr:cNvGrpSpPr/>
      </xdr:nvGrpSpPr>
      <xdr:grpSpPr>
        <a:xfrm>
          <a:off x="1653208" y="0"/>
          <a:ext cx="10715624" cy="1323975"/>
          <a:chOff x="1685926" y="0"/>
          <a:chExt cx="10715624" cy="1323975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8FB1A06C-A613-F83F-A13C-D194EE52BC36}"/>
              </a:ext>
            </a:extLst>
          </xdr:cNvPr>
          <xdr:cNvSpPr/>
        </xdr:nvSpPr>
        <xdr:spPr>
          <a:xfrm>
            <a:off x="1685926" y="0"/>
            <a:ext cx="10715624" cy="1323975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06568148-EBCA-86B9-F280-8D58E2E36DDC}"/>
              </a:ext>
            </a:extLst>
          </xdr:cNvPr>
          <xdr:cNvSpPr/>
        </xdr:nvSpPr>
        <xdr:spPr>
          <a:xfrm>
            <a:off x="1847850" y="219075"/>
            <a:ext cx="914400" cy="9144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76B1FAFA-EDD2-1B93-C05E-0162F9A2F757}"/>
              </a:ext>
            </a:extLst>
          </xdr:cNvPr>
          <xdr:cNvSpPr txBox="1"/>
        </xdr:nvSpPr>
        <xdr:spPr>
          <a:xfrm>
            <a:off x="2847975" y="219074"/>
            <a:ext cx="2228850" cy="4857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 b="1" kern="1200"/>
              <a:t>Hello</a:t>
            </a:r>
            <a:r>
              <a:rPr lang="pt-BR" sz="2800" b="1" kern="1200" baseline="0"/>
              <a:t>, Thiago</a:t>
            </a:r>
            <a:endParaRPr lang="pt-BR" sz="2800" b="1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03C699F-0A64-03F7-DD7B-942FE43450C5}"/>
              </a:ext>
            </a:extLst>
          </xdr:cNvPr>
          <xdr:cNvSpPr txBox="1"/>
        </xdr:nvSpPr>
        <xdr:spPr>
          <a:xfrm>
            <a:off x="2857500" y="800100"/>
            <a:ext cx="280987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/>
              <a:t>Acompanhamento Financeiro</a:t>
            </a:r>
          </a:p>
        </xdr:txBody>
      </xdr:sp>
      <xdr:grpSp>
        <xdr:nvGrpSpPr>
          <xdr:cNvPr id="28" name="Agrupar 2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3FE6FC9-1ACE-BAE6-E8DE-A7E98DCFDC05}"/>
              </a:ext>
            </a:extLst>
          </xdr:cNvPr>
          <xdr:cNvGrpSpPr/>
        </xdr:nvGrpSpPr>
        <xdr:grpSpPr>
          <a:xfrm>
            <a:off x="7591426" y="504825"/>
            <a:ext cx="4381500" cy="342900"/>
            <a:chOff x="7591426" y="504825"/>
            <a:chExt cx="4381500" cy="342900"/>
          </a:xfrm>
        </xdr:grpSpPr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D586FA1D-D9AB-A1F1-D8F9-B6DA6CE7A87D}"/>
                </a:ext>
              </a:extLst>
            </xdr:cNvPr>
            <xdr:cNvSpPr txBox="1"/>
          </xdr:nvSpPr>
          <xdr:spPr>
            <a:xfrm>
              <a:off x="7591426" y="514350"/>
              <a:ext cx="4381500" cy="33337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 kern="1200"/>
                <a:t>PESQUISAR DADOS...</a:t>
              </a:r>
            </a:p>
          </xdr:txBody>
        </xdr:sp>
        <xdr:pic>
          <xdr:nvPicPr>
            <xdr:cNvPr id="27" name="Gráfico 26" descr="Lupa">
              <a:extLst>
                <a:ext uri="{FF2B5EF4-FFF2-40B4-BE49-F238E27FC236}">
                  <a16:creationId xmlns:a16="http://schemas.microsoft.com/office/drawing/2014/main" id="{9475C465-2C20-DDEB-9A13-682CAC595F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1601451" y="504825"/>
              <a:ext cx="333374" cy="333374"/>
            </a:xfrm>
            <a:prstGeom prst="rect">
              <a:avLst/>
            </a:prstGeom>
          </xdr:spPr>
        </xdr:pic>
      </xdr:grpSp>
      <xdr:pic>
        <xdr:nvPicPr>
          <xdr:cNvPr id="30" name="Gráfico 29" descr="Pesquisar">
            <a:extLst>
              <a:ext uri="{FF2B5EF4-FFF2-40B4-BE49-F238E27FC236}">
                <a16:creationId xmlns:a16="http://schemas.microsoft.com/office/drawing/2014/main" id="{5911FD2C-82D2-E542-88AB-120E82717F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866900" y="238125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19050</xdr:colOff>
      <xdr:row>0</xdr:row>
      <xdr:rowOff>104775</xdr:rowOff>
    </xdr:from>
    <xdr:to>
      <xdr:col>0</xdr:col>
      <xdr:colOff>1609725</xdr:colOff>
      <xdr:row>4</xdr:row>
      <xdr:rowOff>142875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347AE0-10DC-6DDD-DC9E-95002A953086}"/>
            </a:ext>
          </a:extLst>
        </xdr:cNvPr>
        <xdr:cNvSpPr/>
      </xdr:nvSpPr>
      <xdr:spPr>
        <a:xfrm>
          <a:off x="19050" y="104775"/>
          <a:ext cx="1590675" cy="8001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57150</xdr:colOff>
      <xdr:row>1</xdr:row>
      <xdr:rowOff>161925</xdr:rowOff>
    </xdr:from>
    <xdr:to>
      <xdr:col>0</xdr:col>
      <xdr:colOff>1143000</xdr:colOff>
      <xdr:row>3</xdr:row>
      <xdr:rowOff>19050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048D7412-6D8F-1674-2007-B78978C6FA94}"/>
            </a:ext>
          </a:extLst>
        </xdr:cNvPr>
        <xdr:cNvSpPr txBox="1"/>
      </xdr:nvSpPr>
      <xdr:spPr>
        <a:xfrm>
          <a:off x="57150" y="352425"/>
          <a:ext cx="10858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Money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APP</a:t>
          </a:r>
        </a:p>
      </xdr:txBody>
    </xdr:sp>
    <xdr:clientData/>
  </xdr:twoCellAnchor>
  <xdr:twoCellAnchor editAs="oneCell">
    <xdr:from>
      <xdr:col>0</xdr:col>
      <xdr:colOff>914400</xdr:colOff>
      <xdr:row>0</xdr:row>
      <xdr:rowOff>171450</xdr:rowOff>
    </xdr:from>
    <xdr:to>
      <xdr:col>0</xdr:col>
      <xdr:colOff>1562100</xdr:colOff>
      <xdr:row>4</xdr:row>
      <xdr:rowOff>57150</xdr:rowOff>
    </xdr:to>
    <xdr:pic>
      <xdr:nvPicPr>
        <xdr:cNvPr id="36" name="Gráfico 35" descr="Dinheiro">
          <a:extLst>
            <a:ext uri="{FF2B5EF4-FFF2-40B4-BE49-F238E27FC236}">
              <a16:creationId xmlns:a16="http://schemas.microsoft.com/office/drawing/2014/main" id="{F867EC27-ECA3-60AF-EBC9-5265051D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14400" y="171450"/>
          <a:ext cx="647700" cy="647700"/>
        </a:xfrm>
        <a:prstGeom prst="rect">
          <a:avLst/>
        </a:prstGeom>
      </xdr:spPr>
    </xdr:pic>
    <xdr:clientData/>
  </xdr:twoCellAnchor>
  <xdr:twoCellAnchor>
    <xdr:from>
      <xdr:col>1</xdr:col>
      <xdr:colOff>176833</xdr:colOff>
      <xdr:row>7</xdr:row>
      <xdr:rowOff>38100</xdr:rowOff>
    </xdr:from>
    <xdr:to>
      <xdr:col>8</xdr:col>
      <xdr:colOff>495300</xdr:colOff>
      <xdr:row>24</xdr:row>
      <xdr:rowOff>104776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B0A3CC3F-37E3-4928-BC20-B18C3F0E331E}"/>
            </a:ext>
          </a:extLst>
        </xdr:cNvPr>
        <xdr:cNvGrpSpPr/>
      </xdr:nvGrpSpPr>
      <xdr:grpSpPr>
        <a:xfrm>
          <a:off x="1805608" y="1371600"/>
          <a:ext cx="4585667" cy="3305176"/>
          <a:chOff x="1653208" y="95250"/>
          <a:chExt cx="4585667" cy="3305176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0B9751A3-D5C7-D37C-6846-135D1F4B77F5}"/>
              </a:ext>
            </a:extLst>
          </xdr:cNvPr>
          <xdr:cNvGrpSpPr/>
        </xdr:nvGrpSpPr>
        <xdr:grpSpPr>
          <a:xfrm>
            <a:off x="1653208" y="99391"/>
            <a:ext cx="4585667" cy="3301035"/>
            <a:chOff x="1653208" y="99391"/>
            <a:chExt cx="4585667" cy="3301035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445E6D7D-63A1-EF63-815C-9E58CC2CB98E}"/>
                </a:ext>
              </a:extLst>
            </xdr:cNvPr>
            <xdr:cNvGrpSpPr/>
          </xdr:nvGrpSpPr>
          <xdr:grpSpPr>
            <a:xfrm>
              <a:off x="1676400" y="99391"/>
              <a:ext cx="4562475" cy="3301035"/>
              <a:chOff x="1679299" y="99391"/>
              <a:chExt cx="4585666" cy="3301035"/>
            </a:xfrm>
          </xdr:grpSpPr>
          <xdr:sp macro="" textlink="">
            <xdr:nvSpPr>
              <xdr:cNvPr id="43" name="Retângulo: Cantos Arredondados 42">
                <a:extLst>
                  <a:ext uri="{FF2B5EF4-FFF2-40B4-BE49-F238E27FC236}">
                    <a16:creationId xmlns:a16="http://schemas.microsoft.com/office/drawing/2014/main" id="{47ADE5A0-CB6B-C525-E301-D2809D67DEF7}"/>
                  </a:ext>
                </a:extLst>
              </xdr:cNvPr>
              <xdr:cNvSpPr/>
            </xdr:nvSpPr>
            <xdr:spPr>
              <a:xfrm>
                <a:off x="1679299" y="104776"/>
                <a:ext cx="4585666" cy="32956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4" name="Retângulo: Cantos Superiores Arredondados 43">
                <a:extLst>
                  <a:ext uri="{FF2B5EF4-FFF2-40B4-BE49-F238E27FC236}">
                    <a16:creationId xmlns:a16="http://schemas.microsoft.com/office/drawing/2014/main" id="{CE4AB771-FEFA-4DA9-3A40-28B14DC719DF}"/>
                  </a:ext>
                </a:extLst>
              </xdr:cNvPr>
              <xdr:cNvSpPr/>
            </xdr:nvSpPr>
            <xdr:spPr>
              <a:xfrm>
                <a:off x="1679299" y="99391"/>
                <a:ext cx="4585666" cy="7102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1" name="Gráfico 40">
              <a:extLst>
                <a:ext uri="{FF2B5EF4-FFF2-40B4-BE49-F238E27FC236}">
                  <a16:creationId xmlns:a16="http://schemas.microsoft.com/office/drawing/2014/main" id="{BE62CF31-5106-5E22-8AB9-13B7E5D820C9}"/>
                </a:ext>
              </a:extLst>
            </xdr:cNvPr>
            <xdr:cNvGraphicFramePr>
              <a:graphicFrameLocks/>
            </xdr:cNvGraphicFramePr>
          </xdr:nvGraphicFramePr>
          <xdr:xfrm>
            <a:off x="1653208" y="894521"/>
            <a:ext cx="4575314" cy="23522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8BBE3354-D05E-80DC-356A-A0FCA866E797}"/>
                </a:ext>
              </a:extLst>
            </xdr:cNvPr>
            <xdr:cNvSpPr txBox="1"/>
          </xdr:nvSpPr>
          <xdr:spPr>
            <a:xfrm>
              <a:off x="1952625" y="228600"/>
              <a:ext cx="4048125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800" kern="1200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39" name="Gráfico 38" descr="Registrar">
            <a:extLst>
              <a:ext uri="{FF2B5EF4-FFF2-40B4-BE49-F238E27FC236}">
                <a16:creationId xmlns:a16="http://schemas.microsoft.com/office/drawing/2014/main" id="{486D928E-16DB-F995-669E-9F7109A4DD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390776" y="95250"/>
            <a:ext cx="733424" cy="73342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123825</xdr:colOff>
      <xdr:row>11</xdr:row>
      <xdr:rowOff>142874</xdr:rowOff>
    </xdr:from>
    <xdr:to>
      <xdr:col>17</xdr:col>
      <xdr:colOff>428625</xdr:colOff>
      <xdr:row>24</xdr:row>
      <xdr:rowOff>171449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56AA7518-4A45-4EC0-9771-F9CAFCAB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Morais" refreshedDate="45657.617729166668" createdVersion="8" refreshedVersion="8" minRefreshableVersion="3" recordCount="44" xr:uid="{31866398-003F-4CFA-A912-F279156BA075}">
  <cacheSource type="worksheet">
    <worksheetSource ref="A1:H45" sheet="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74549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B9E0A-E144-4681-B46E-B5977B1AF3C9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24:B2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EA65F-9A68-42E8-8FAE-13AE34F32559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8ADB89D-3B7C-4630-AD37-6219CA001CFA}" sourceName="MÊS">
  <pivotTables>
    <pivotTable tabId="3" name="Tabela dinâmica1"/>
    <pivotTable tabId="3" name="Tabela dinâmica2"/>
  </pivotTables>
  <data>
    <tabular pivotCacheId="117454920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D466B4F-3DC4-46DA-9BDA-450B9B4B9C13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89DD971D-0DAA-4EAC-BD90-256CB135B21F}" cache="SegmentaçãodeDados_MÊS" caption="MÊS" style="SlicerStyleDark2 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>
      <selection sqref="A1:G44"/>
    </sheetView>
  </sheetViews>
  <sheetFormatPr defaultRowHeight="15" x14ac:dyDescent="0.25"/>
  <cols>
    <col min="1" max="7" width="23.7109375" style="1" customWidth="1"/>
  </cols>
  <sheetData>
    <row r="1" spans="1:7" ht="12" customHeight="1" x14ac:dyDescent="0.25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25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25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25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25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25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25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25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25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25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25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25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25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25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25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25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25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25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25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25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25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25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25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25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25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25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25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25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25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25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25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25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25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25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25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25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25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25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25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25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25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25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25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25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BCCC-1B78-455A-B72D-0E9DD09763EF}">
  <dimension ref="A1:E14"/>
  <sheetViews>
    <sheetView workbookViewId="0">
      <selection sqref="A1:G44"/>
    </sheetView>
  </sheetViews>
  <sheetFormatPr defaultRowHeight="15" x14ac:dyDescent="0.25"/>
  <cols>
    <col min="1" max="1" width="15.85546875" bestFit="1" customWidth="1"/>
    <col min="2" max="2" width="19" bestFit="1" customWidth="1"/>
    <col min="4" max="4" width="17.85546875" bestFit="1" customWidth="1"/>
    <col min="5" max="5" width="10.7109375" bestFit="1" customWidth="1"/>
  </cols>
  <sheetData>
    <row r="1" spans="1:5" x14ac:dyDescent="0.25">
      <c r="A1" s="15" t="s">
        <v>77</v>
      </c>
      <c r="B1" s="15" t="s">
        <v>76</v>
      </c>
    </row>
    <row r="2" spans="1:5" x14ac:dyDescent="0.25">
      <c r="A2" s="7">
        <v>45633</v>
      </c>
      <c r="B2" s="9">
        <v>10</v>
      </c>
      <c r="D2" t="s">
        <v>78</v>
      </c>
      <c r="E2" s="9">
        <f>SUM(B2:B13)</f>
        <v>810</v>
      </c>
    </row>
    <row r="3" spans="1:5" x14ac:dyDescent="0.25">
      <c r="A3" s="7">
        <v>45634</v>
      </c>
      <c r="B3" s="9">
        <v>20</v>
      </c>
      <c r="D3" t="s">
        <v>79</v>
      </c>
      <c r="E3" s="9">
        <v>2000</v>
      </c>
    </row>
    <row r="4" spans="1:5" x14ac:dyDescent="0.25">
      <c r="A4" s="7">
        <v>45635</v>
      </c>
      <c r="B4" s="9">
        <v>30</v>
      </c>
    </row>
    <row r="5" spans="1:5" x14ac:dyDescent="0.25">
      <c r="A5" s="7">
        <v>45636</v>
      </c>
      <c r="B5" s="9">
        <v>50</v>
      </c>
    </row>
    <row r="6" spans="1:5" x14ac:dyDescent="0.25">
      <c r="A6" s="7">
        <v>45637</v>
      </c>
      <c r="B6" s="9">
        <v>100</v>
      </c>
    </row>
    <row r="7" spans="1:5" x14ac:dyDescent="0.25">
      <c r="A7" s="7">
        <v>45638</v>
      </c>
      <c r="B7" s="9">
        <v>50</v>
      </c>
    </row>
    <row r="8" spans="1:5" x14ac:dyDescent="0.25">
      <c r="A8" s="7">
        <v>45639</v>
      </c>
      <c r="B8" s="9">
        <v>60</v>
      </c>
    </row>
    <row r="9" spans="1:5" x14ac:dyDescent="0.25">
      <c r="A9" s="7">
        <v>45640</v>
      </c>
      <c r="B9" s="9">
        <v>90</v>
      </c>
    </row>
    <row r="10" spans="1:5" x14ac:dyDescent="0.25">
      <c r="A10" s="7">
        <v>45641</v>
      </c>
      <c r="B10" s="9">
        <v>85</v>
      </c>
    </row>
    <row r="11" spans="1:5" x14ac:dyDescent="0.25">
      <c r="A11" s="7">
        <v>45642</v>
      </c>
      <c r="B11" s="9">
        <v>95</v>
      </c>
    </row>
    <row r="12" spans="1:5" x14ac:dyDescent="0.25">
      <c r="A12" s="7">
        <v>45643</v>
      </c>
      <c r="B12" s="9">
        <v>105</v>
      </c>
    </row>
    <row r="13" spans="1:5" x14ac:dyDescent="0.25">
      <c r="A13" s="7">
        <v>45644</v>
      </c>
      <c r="B13" s="9">
        <v>115</v>
      </c>
    </row>
    <row r="14" spans="1:5" x14ac:dyDescent="0.25">
      <c r="A14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016A-B2F2-4F07-9D21-697D163F0EB6}">
  <sheetPr>
    <tabColor theme="5" tint="-0.499984740745262"/>
  </sheetPr>
  <dimension ref="A1:H45"/>
  <sheetViews>
    <sheetView workbookViewId="0">
      <selection sqref="A1:G44"/>
    </sheetView>
  </sheetViews>
  <sheetFormatPr defaultRowHeight="15" x14ac:dyDescent="0.25"/>
  <cols>
    <col min="1" max="1" width="10.7109375" style="7" bestFit="1" customWidth="1"/>
    <col min="2" max="2" width="10.7109375" style="7" customWidth="1"/>
    <col min="3" max="3" width="9.42578125" bestFit="1" customWidth="1"/>
    <col min="4" max="4" width="20.85546875" bestFit="1" customWidth="1"/>
    <col min="5" max="5" width="34.42578125" bestFit="1" customWidth="1"/>
    <col min="6" max="6" width="10.7109375" style="9" bestFit="1" customWidth="1"/>
    <col min="7" max="7" width="18" bestFit="1" customWidth="1"/>
    <col min="8" max="8" width="9.7109375" bestFit="1" customWidth="1"/>
  </cols>
  <sheetData>
    <row r="1" spans="1:8" x14ac:dyDescent="0.25">
      <c r="A1" s="6" t="s">
        <v>65</v>
      </c>
      <c r="B1" s="6" t="s">
        <v>75</v>
      </c>
      <c r="C1" s="5" t="s">
        <v>66</v>
      </c>
      <c r="D1" s="5" t="s">
        <v>67</v>
      </c>
      <c r="E1" s="5" t="s">
        <v>68</v>
      </c>
      <c r="F1" s="8" t="s">
        <v>69</v>
      </c>
      <c r="G1" s="5" t="s">
        <v>70</v>
      </c>
      <c r="H1" s="5" t="s">
        <v>71</v>
      </c>
    </row>
    <row r="2" spans="1:8" x14ac:dyDescent="0.25">
      <c r="A2" s="7">
        <v>45505</v>
      </c>
      <c r="B2" s="14">
        <f>MONTH(A2)</f>
        <v>8</v>
      </c>
      <c r="C2" t="s">
        <v>0</v>
      </c>
      <c r="D2" t="s">
        <v>1</v>
      </c>
      <c r="E2" t="s">
        <v>2</v>
      </c>
      <c r="F2" s="9">
        <v>5000</v>
      </c>
      <c r="G2" t="s">
        <v>3</v>
      </c>
      <c r="H2" t="s">
        <v>4</v>
      </c>
    </row>
    <row r="3" spans="1:8" x14ac:dyDescent="0.25">
      <c r="A3" s="7">
        <v>45505</v>
      </c>
      <c r="B3" s="14">
        <f t="shared" ref="B3:B45" si="0">MONTH(A3)</f>
        <v>8</v>
      </c>
      <c r="C3" t="s">
        <v>5</v>
      </c>
      <c r="D3" t="s">
        <v>6</v>
      </c>
      <c r="E3" t="s">
        <v>7</v>
      </c>
      <c r="F3" s="9">
        <v>550</v>
      </c>
      <c r="G3" t="s">
        <v>8</v>
      </c>
      <c r="H3" t="s">
        <v>9</v>
      </c>
    </row>
    <row r="4" spans="1:8" x14ac:dyDescent="0.25">
      <c r="A4" s="7">
        <v>45507</v>
      </c>
      <c r="B4" s="14">
        <f t="shared" si="0"/>
        <v>8</v>
      </c>
      <c r="C4" t="s">
        <v>5</v>
      </c>
      <c r="D4" t="s">
        <v>10</v>
      </c>
      <c r="E4" t="s">
        <v>11</v>
      </c>
      <c r="F4" s="9">
        <v>300</v>
      </c>
      <c r="G4" t="s">
        <v>12</v>
      </c>
      <c r="H4" t="s">
        <v>13</v>
      </c>
    </row>
    <row r="5" spans="1:8" x14ac:dyDescent="0.25">
      <c r="A5" s="7">
        <v>45509</v>
      </c>
      <c r="B5" s="14">
        <f t="shared" si="0"/>
        <v>8</v>
      </c>
      <c r="C5" t="s">
        <v>5</v>
      </c>
      <c r="D5" t="s">
        <v>14</v>
      </c>
      <c r="E5" t="s">
        <v>15</v>
      </c>
      <c r="F5" s="9">
        <v>120</v>
      </c>
      <c r="G5" t="s">
        <v>12</v>
      </c>
      <c r="H5" t="s">
        <v>13</v>
      </c>
    </row>
    <row r="6" spans="1:8" x14ac:dyDescent="0.25">
      <c r="A6" s="7">
        <v>45511</v>
      </c>
      <c r="B6" s="14">
        <f t="shared" si="0"/>
        <v>8</v>
      </c>
      <c r="C6" t="s">
        <v>5</v>
      </c>
      <c r="D6" t="s">
        <v>16</v>
      </c>
      <c r="E6" t="s">
        <v>17</v>
      </c>
      <c r="F6" s="9">
        <v>250</v>
      </c>
      <c r="G6" t="s">
        <v>3</v>
      </c>
      <c r="H6" t="s">
        <v>13</v>
      </c>
    </row>
    <row r="7" spans="1:8" x14ac:dyDescent="0.25">
      <c r="A7" s="7">
        <v>45514</v>
      </c>
      <c r="B7" s="14">
        <f t="shared" si="0"/>
        <v>8</v>
      </c>
      <c r="C7" t="s">
        <v>5</v>
      </c>
      <c r="D7" t="s">
        <v>18</v>
      </c>
      <c r="E7" t="s">
        <v>19</v>
      </c>
      <c r="F7" s="9">
        <v>400</v>
      </c>
      <c r="G7" t="s">
        <v>8</v>
      </c>
      <c r="H7" t="s">
        <v>9</v>
      </c>
    </row>
    <row r="8" spans="1:8" x14ac:dyDescent="0.25">
      <c r="A8" s="7">
        <v>45516</v>
      </c>
      <c r="B8" s="14">
        <f t="shared" si="0"/>
        <v>8</v>
      </c>
      <c r="C8" t="s">
        <v>5</v>
      </c>
      <c r="D8" t="s">
        <v>20</v>
      </c>
      <c r="E8" t="s">
        <v>21</v>
      </c>
      <c r="F8" s="9">
        <v>600</v>
      </c>
      <c r="G8" t="s">
        <v>12</v>
      </c>
      <c r="H8" t="s">
        <v>9</v>
      </c>
    </row>
    <row r="9" spans="1:8" x14ac:dyDescent="0.25">
      <c r="A9" s="7">
        <v>45519</v>
      </c>
      <c r="B9" s="14">
        <f t="shared" si="0"/>
        <v>8</v>
      </c>
      <c r="C9" t="s">
        <v>0</v>
      </c>
      <c r="D9" t="s">
        <v>22</v>
      </c>
      <c r="E9" t="s">
        <v>23</v>
      </c>
      <c r="F9" s="9">
        <v>800</v>
      </c>
      <c r="G9" t="s">
        <v>3</v>
      </c>
      <c r="H9" t="s">
        <v>4</v>
      </c>
    </row>
    <row r="10" spans="1:8" x14ac:dyDescent="0.25">
      <c r="A10" s="7">
        <v>45519</v>
      </c>
      <c r="B10" s="14">
        <f t="shared" si="0"/>
        <v>8</v>
      </c>
      <c r="C10" t="s">
        <v>5</v>
      </c>
      <c r="D10" t="s">
        <v>24</v>
      </c>
      <c r="E10" t="s">
        <v>25</v>
      </c>
      <c r="F10" s="9">
        <v>150</v>
      </c>
      <c r="G10" t="s">
        <v>3</v>
      </c>
      <c r="H10" t="s">
        <v>13</v>
      </c>
    </row>
    <row r="11" spans="1:8" x14ac:dyDescent="0.25">
      <c r="A11" s="7">
        <v>45522</v>
      </c>
      <c r="B11" s="14">
        <f t="shared" si="0"/>
        <v>8</v>
      </c>
      <c r="C11" t="s">
        <v>5</v>
      </c>
      <c r="D11" t="s">
        <v>26</v>
      </c>
      <c r="E11" t="s">
        <v>27</v>
      </c>
      <c r="F11" s="9">
        <v>1200</v>
      </c>
      <c r="G11" t="s">
        <v>12</v>
      </c>
      <c r="H11" t="s">
        <v>9</v>
      </c>
    </row>
    <row r="12" spans="1:8" x14ac:dyDescent="0.25">
      <c r="A12" s="7">
        <v>45524</v>
      </c>
      <c r="B12" s="14">
        <f t="shared" si="0"/>
        <v>8</v>
      </c>
      <c r="C12" t="s">
        <v>5</v>
      </c>
      <c r="D12" t="s">
        <v>28</v>
      </c>
      <c r="E12" t="s">
        <v>29</v>
      </c>
      <c r="F12" s="9">
        <v>450</v>
      </c>
      <c r="G12" t="s">
        <v>8</v>
      </c>
      <c r="H12" t="s">
        <v>13</v>
      </c>
    </row>
    <row r="13" spans="1:8" x14ac:dyDescent="0.25">
      <c r="A13" s="7">
        <v>45526</v>
      </c>
      <c r="B13" s="14">
        <f t="shared" si="0"/>
        <v>8</v>
      </c>
      <c r="C13" t="s">
        <v>5</v>
      </c>
      <c r="D13" t="s">
        <v>30</v>
      </c>
      <c r="E13" t="s">
        <v>31</v>
      </c>
      <c r="F13" s="9">
        <v>180</v>
      </c>
      <c r="G13" t="s">
        <v>3</v>
      </c>
      <c r="H13" t="s">
        <v>9</v>
      </c>
    </row>
    <row r="14" spans="1:8" x14ac:dyDescent="0.25">
      <c r="A14" s="7">
        <v>45528</v>
      </c>
      <c r="B14" s="14">
        <f t="shared" si="0"/>
        <v>8</v>
      </c>
      <c r="C14" t="s">
        <v>5</v>
      </c>
      <c r="D14" t="s">
        <v>32</v>
      </c>
      <c r="E14" t="s">
        <v>33</v>
      </c>
      <c r="F14" s="9">
        <v>80</v>
      </c>
      <c r="G14" t="s">
        <v>8</v>
      </c>
      <c r="H14" t="s">
        <v>13</v>
      </c>
    </row>
    <row r="15" spans="1:8" x14ac:dyDescent="0.25">
      <c r="A15" s="7">
        <v>45532</v>
      </c>
      <c r="B15" s="14">
        <f t="shared" si="0"/>
        <v>8</v>
      </c>
      <c r="C15" t="s">
        <v>5</v>
      </c>
      <c r="D15" t="s">
        <v>34</v>
      </c>
      <c r="E15" t="s">
        <v>35</v>
      </c>
      <c r="F15" s="9">
        <v>200</v>
      </c>
      <c r="G15" t="s">
        <v>8</v>
      </c>
      <c r="H15" t="s">
        <v>13</v>
      </c>
    </row>
    <row r="16" spans="1:8" x14ac:dyDescent="0.25">
      <c r="A16" s="7">
        <v>45534</v>
      </c>
      <c r="B16" s="14">
        <f t="shared" si="0"/>
        <v>8</v>
      </c>
      <c r="C16" t="s">
        <v>5</v>
      </c>
      <c r="D16" t="s">
        <v>36</v>
      </c>
      <c r="E16" t="s">
        <v>37</v>
      </c>
      <c r="F16" s="9">
        <v>750</v>
      </c>
      <c r="G16" t="s">
        <v>3</v>
      </c>
      <c r="H16" t="s">
        <v>9</v>
      </c>
    </row>
    <row r="17" spans="1:8" x14ac:dyDescent="0.25">
      <c r="A17" s="7">
        <v>45535</v>
      </c>
      <c r="B17" s="14">
        <f t="shared" si="0"/>
        <v>8</v>
      </c>
      <c r="C17" t="s">
        <v>5</v>
      </c>
      <c r="D17" t="s">
        <v>38</v>
      </c>
      <c r="E17" t="s">
        <v>39</v>
      </c>
      <c r="F17" s="9">
        <v>350</v>
      </c>
      <c r="G17" t="s">
        <v>12</v>
      </c>
      <c r="H17" t="s">
        <v>13</v>
      </c>
    </row>
    <row r="18" spans="1:8" x14ac:dyDescent="0.25">
      <c r="A18" s="7">
        <v>45536</v>
      </c>
      <c r="B18" s="14">
        <f t="shared" si="0"/>
        <v>9</v>
      </c>
      <c r="C18" t="s">
        <v>0</v>
      </c>
      <c r="D18" t="s">
        <v>1</v>
      </c>
      <c r="E18" t="s">
        <v>2</v>
      </c>
      <c r="F18" s="9">
        <v>5000</v>
      </c>
      <c r="G18" t="s">
        <v>3</v>
      </c>
      <c r="H18" t="s">
        <v>4</v>
      </c>
    </row>
    <row r="19" spans="1:8" x14ac:dyDescent="0.25">
      <c r="A19" s="7">
        <v>45537</v>
      </c>
      <c r="B19" s="14">
        <f t="shared" si="0"/>
        <v>9</v>
      </c>
      <c r="C19" t="s">
        <v>5</v>
      </c>
      <c r="D19" t="s">
        <v>6</v>
      </c>
      <c r="E19" t="s">
        <v>7</v>
      </c>
      <c r="F19" s="9">
        <v>450</v>
      </c>
      <c r="G19" t="s">
        <v>8</v>
      </c>
      <c r="H19" t="s">
        <v>9</v>
      </c>
    </row>
    <row r="20" spans="1:8" x14ac:dyDescent="0.25">
      <c r="A20" s="7">
        <v>45540</v>
      </c>
      <c r="B20" s="14">
        <f t="shared" si="0"/>
        <v>9</v>
      </c>
      <c r="C20" t="s">
        <v>5</v>
      </c>
      <c r="D20" t="s">
        <v>10</v>
      </c>
      <c r="E20" t="s">
        <v>11</v>
      </c>
      <c r="F20" s="9">
        <v>300</v>
      </c>
      <c r="G20" t="s">
        <v>8</v>
      </c>
      <c r="H20" t="s">
        <v>13</v>
      </c>
    </row>
    <row r="21" spans="1:8" x14ac:dyDescent="0.25">
      <c r="A21" s="7">
        <v>45543</v>
      </c>
      <c r="B21" s="14">
        <f t="shared" si="0"/>
        <v>9</v>
      </c>
      <c r="C21" t="s">
        <v>5</v>
      </c>
      <c r="D21" t="s">
        <v>14</v>
      </c>
      <c r="E21" t="s">
        <v>40</v>
      </c>
      <c r="F21" s="9">
        <v>200</v>
      </c>
      <c r="G21" t="s">
        <v>3</v>
      </c>
      <c r="H21" t="s">
        <v>13</v>
      </c>
    </row>
    <row r="22" spans="1:8" x14ac:dyDescent="0.25">
      <c r="A22" s="7">
        <v>45546</v>
      </c>
      <c r="B22" s="14">
        <f t="shared" si="0"/>
        <v>9</v>
      </c>
      <c r="C22" t="s">
        <v>5</v>
      </c>
      <c r="D22" t="s">
        <v>16</v>
      </c>
      <c r="E22" t="s">
        <v>41</v>
      </c>
      <c r="F22" s="9">
        <v>600</v>
      </c>
      <c r="G22" t="s">
        <v>8</v>
      </c>
      <c r="H22" t="s">
        <v>9</v>
      </c>
    </row>
    <row r="23" spans="1:8" x14ac:dyDescent="0.25">
      <c r="A23" s="7">
        <v>45549</v>
      </c>
      <c r="B23" s="14">
        <f t="shared" si="0"/>
        <v>9</v>
      </c>
      <c r="C23" t="s">
        <v>5</v>
      </c>
      <c r="D23" t="s">
        <v>18</v>
      </c>
      <c r="E23" t="s">
        <v>19</v>
      </c>
      <c r="F23" s="9">
        <v>350</v>
      </c>
      <c r="G23" t="s">
        <v>3</v>
      </c>
      <c r="H23" t="s">
        <v>13</v>
      </c>
    </row>
    <row r="24" spans="1:8" x14ac:dyDescent="0.25">
      <c r="A24" s="7">
        <v>45552</v>
      </c>
      <c r="B24" s="14">
        <f t="shared" si="0"/>
        <v>9</v>
      </c>
      <c r="C24" t="s">
        <v>5</v>
      </c>
      <c r="D24" t="s">
        <v>20</v>
      </c>
      <c r="E24" t="s">
        <v>42</v>
      </c>
      <c r="F24" s="9">
        <v>500</v>
      </c>
      <c r="G24" t="s">
        <v>12</v>
      </c>
      <c r="H24" t="s">
        <v>9</v>
      </c>
    </row>
    <row r="25" spans="1:8" x14ac:dyDescent="0.25">
      <c r="A25" s="7">
        <v>45555</v>
      </c>
      <c r="B25" s="14">
        <f t="shared" si="0"/>
        <v>9</v>
      </c>
      <c r="C25" t="s">
        <v>0</v>
      </c>
      <c r="D25" t="s">
        <v>43</v>
      </c>
      <c r="E25" t="s">
        <v>44</v>
      </c>
      <c r="F25" s="9">
        <v>1200</v>
      </c>
      <c r="G25" t="s">
        <v>3</v>
      </c>
      <c r="H25" t="s">
        <v>4</v>
      </c>
    </row>
    <row r="26" spans="1:8" x14ac:dyDescent="0.25">
      <c r="A26" s="7">
        <v>45555</v>
      </c>
      <c r="B26" s="14">
        <f t="shared" si="0"/>
        <v>9</v>
      </c>
      <c r="C26" t="s">
        <v>5</v>
      </c>
      <c r="D26" t="s">
        <v>24</v>
      </c>
      <c r="E26" t="s">
        <v>45</v>
      </c>
      <c r="F26" s="9">
        <v>800</v>
      </c>
      <c r="G26" t="s">
        <v>3</v>
      </c>
      <c r="H26" t="s">
        <v>13</v>
      </c>
    </row>
    <row r="27" spans="1:8" x14ac:dyDescent="0.25">
      <c r="A27" s="7">
        <v>45558</v>
      </c>
      <c r="B27" s="14">
        <f t="shared" si="0"/>
        <v>9</v>
      </c>
      <c r="C27" t="s">
        <v>5</v>
      </c>
      <c r="D27" t="s">
        <v>26</v>
      </c>
      <c r="E27" t="s">
        <v>46</v>
      </c>
      <c r="F27" s="9">
        <v>1500</v>
      </c>
      <c r="G27" t="s">
        <v>12</v>
      </c>
      <c r="H27" t="s">
        <v>9</v>
      </c>
    </row>
    <row r="28" spans="1:8" x14ac:dyDescent="0.25">
      <c r="A28" s="7">
        <v>45561</v>
      </c>
      <c r="B28" s="14">
        <f t="shared" si="0"/>
        <v>9</v>
      </c>
      <c r="C28" t="s">
        <v>5</v>
      </c>
      <c r="D28" t="s">
        <v>47</v>
      </c>
      <c r="E28" t="s">
        <v>48</v>
      </c>
      <c r="F28" s="9">
        <v>250</v>
      </c>
      <c r="G28" t="s">
        <v>8</v>
      </c>
      <c r="H28" t="s">
        <v>13</v>
      </c>
    </row>
    <row r="29" spans="1:8" x14ac:dyDescent="0.25">
      <c r="A29" s="7">
        <v>45564</v>
      </c>
      <c r="B29" s="14">
        <f t="shared" si="0"/>
        <v>9</v>
      </c>
      <c r="C29" t="s">
        <v>5</v>
      </c>
      <c r="D29" t="s">
        <v>30</v>
      </c>
      <c r="E29" t="s">
        <v>49</v>
      </c>
      <c r="F29" s="9">
        <v>400</v>
      </c>
      <c r="G29" t="s">
        <v>12</v>
      </c>
      <c r="H29" t="s">
        <v>9</v>
      </c>
    </row>
    <row r="30" spans="1:8" x14ac:dyDescent="0.25">
      <c r="A30" s="7">
        <v>45566</v>
      </c>
      <c r="B30" s="14">
        <f t="shared" si="0"/>
        <v>10</v>
      </c>
      <c r="C30" t="s">
        <v>0</v>
      </c>
      <c r="D30" t="s">
        <v>1</v>
      </c>
      <c r="E30" t="s">
        <v>2</v>
      </c>
      <c r="F30" s="9">
        <v>5000</v>
      </c>
      <c r="G30" t="s">
        <v>3</v>
      </c>
      <c r="H30" t="s">
        <v>4</v>
      </c>
    </row>
    <row r="31" spans="1:8" x14ac:dyDescent="0.25">
      <c r="A31" s="7">
        <v>45566</v>
      </c>
      <c r="B31" s="14">
        <f t="shared" si="0"/>
        <v>10</v>
      </c>
      <c r="C31" t="s">
        <v>5</v>
      </c>
      <c r="D31" t="s">
        <v>6</v>
      </c>
      <c r="E31" t="s">
        <v>7</v>
      </c>
      <c r="F31" s="9">
        <v>600</v>
      </c>
      <c r="G31" t="s">
        <v>8</v>
      </c>
      <c r="H31" t="s">
        <v>9</v>
      </c>
    </row>
    <row r="32" spans="1:8" x14ac:dyDescent="0.25">
      <c r="A32" s="7">
        <v>45568</v>
      </c>
      <c r="B32" s="14">
        <f t="shared" si="0"/>
        <v>10</v>
      </c>
      <c r="C32" t="s">
        <v>5</v>
      </c>
      <c r="D32" t="s">
        <v>10</v>
      </c>
      <c r="E32" t="s">
        <v>50</v>
      </c>
      <c r="F32" s="9">
        <v>200</v>
      </c>
      <c r="G32" t="s">
        <v>12</v>
      </c>
      <c r="H32" t="s">
        <v>13</v>
      </c>
    </row>
    <row r="33" spans="1:8" x14ac:dyDescent="0.25">
      <c r="A33" s="7">
        <v>45570</v>
      </c>
      <c r="B33" s="14">
        <f t="shared" si="0"/>
        <v>10</v>
      </c>
      <c r="C33" t="s">
        <v>5</v>
      </c>
      <c r="D33" t="s">
        <v>14</v>
      </c>
      <c r="E33" t="s">
        <v>51</v>
      </c>
      <c r="F33" s="9">
        <v>180</v>
      </c>
      <c r="G33" t="s">
        <v>3</v>
      </c>
      <c r="H33" t="s">
        <v>13</v>
      </c>
    </row>
    <row r="34" spans="1:8" x14ac:dyDescent="0.25">
      <c r="A34" s="7">
        <v>45573</v>
      </c>
      <c r="B34" s="14">
        <f t="shared" si="0"/>
        <v>10</v>
      </c>
      <c r="C34" t="s">
        <v>5</v>
      </c>
      <c r="D34" t="s">
        <v>16</v>
      </c>
      <c r="E34" t="s">
        <v>52</v>
      </c>
      <c r="F34" s="9">
        <v>120</v>
      </c>
      <c r="G34" t="s">
        <v>8</v>
      </c>
      <c r="H34" t="s">
        <v>9</v>
      </c>
    </row>
    <row r="35" spans="1:8" x14ac:dyDescent="0.25">
      <c r="A35" s="7">
        <v>45575</v>
      </c>
      <c r="B35" s="14">
        <f t="shared" si="0"/>
        <v>10</v>
      </c>
      <c r="C35" t="s">
        <v>5</v>
      </c>
      <c r="D35" t="s">
        <v>18</v>
      </c>
      <c r="E35" t="s">
        <v>53</v>
      </c>
      <c r="F35" s="9">
        <v>350</v>
      </c>
      <c r="G35" t="s">
        <v>12</v>
      </c>
      <c r="H35" t="s">
        <v>9</v>
      </c>
    </row>
    <row r="36" spans="1:8" x14ac:dyDescent="0.25">
      <c r="A36" s="7">
        <v>45578</v>
      </c>
      <c r="B36" s="14">
        <f t="shared" si="0"/>
        <v>10</v>
      </c>
      <c r="C36" t="s">
        <v>5</v>
      </c>
      <c r="D36" t="s">
        <v>20</v>
      </c>
      <c r="E36" t="s">
        <v>54</v>
      </c>
      <c r="F36" s="9">
        <v>400</v>
      </c>
      <c r="G36" t="s">
        <v>3</v>
      </c>
      <c r="H36" t="s">
        <v>13</v>
      </c>
    </row>
    <row r="37" spans="1:8" x14ac:dyDescent="0.25">
      <c r="A37" s="7">
        <v>45580</v>
      </c>
      <c r="B37" s="14">
        <f t="shared" si="0"/>
        <v>10</v>
      </c>
      <c r="C37" t="s">
        <v>5</v>
      </c>
      <c r="D37" t="s">
        <v>24</v>
      </c>
      <c r="E37" t="s">
        <v>55</v>
      </c>
      <c r="F37" s="9">
        <v>450</v>
      </c>
      <c r="G37" t="s">
        <v>8</v>
      </c>
      <c r="H37" t="s">
        <v>13</v>
      </c>
    </row>
    <row r="38" spans="1:8" x14ac:dyDescent="0.25">
      <c r="A38" s="7">
        <v>45583</v>
      </c>
      <c r="B38" s="14">
        <f t="shared" si="0"/>
        <v>10</v>
      </c>
      <c r="C38" t="s">
        <v>0</v>
      </c>
      <c r="D38" t="s">
        <v>56</v>
      </c>
      <c r="E38" t="s">
        <v>57</v>
      </c>
      <c r="F38" s="9">
        <v>1500</v>
      </c>
      <c r="G38" t="s">
        <v>3</v>
      </c>
      <c r="H38" t="s">
        <v>4</v>
      </c>
    </row>
    <row r="39" spans="1:8" x14ac:dyDescent="0.25">
      <c r="A39" s="7">
        <v>45583</v>
      </c>
      <c r="B39" s="14">
        <f t="shared" si="0"/>
        <v>10</v>
      </c>
      <c r="C39" t="s">
        <v>5</v>
      </c>
      <c r="D39" t="s">
        <v>26</v>
      </c>
      <c r="E39" t="s">
        <v>58</v>
      </c>
      <c r="F39" s="9">
        <v>300</v>
      </c>
      <c r="G39" t="s">
        <v>12</v>
      </c>
      <c r="H39" t="s">
        <v>9</v>
      </c>
    </row>
    <row r="40" spans="1:8" x14ac:dyDescent="0.25">
      <c r="A40" s="7">
        <v>45585</v>
      </c>
      <c r="B40" s="14">
        <f t="shared" si="0"/>
        <v>10</v>
      </c>
      <c r="C40" t="s">
        <v>5</v>
      </c>
      <c r="D40" t="s">
        <v>28</v>
      </c>
      <c r="E40" t="s">
        <v>59</v>
      </c>
      <c r="F40" s="9">
        <v>800</v>
      </c>
      <c r="G40" t="s">
        <v>3</v>
      </c>
      <c r="H40" t="s">
        <v>13</v>
      </c>
    </row>
    <row r="41" spans="1:8" x14ac:dyDescent="0.25">
      <c r="A41" s="7">
        <v>45587</v>
      </c>
      <c r="B41" s="14">
        <f t="shared" si="0"/>
        <v>10</v>
      </c>
      <c r="C41" t="s">
        <v>5</v>
      </c>
      <c r="D41" t="s">
        <v>30</v>
      </c>
      <c r="E41" t="s">
        <v>60</v>
      </c>
      <c r="F41" s="9">
        <v>250</v>
      </c>
      <c r="G41" t="s">
        <v>12</v>
      </c>
      <c r="H41" t="s">
        <v>9</v>
      </c>
    </row>
    <row r="42" spans="1:8" x14ac:dyDescent="0.25">
      <c r="A42" s="7">
        <v>45589</v>
      </c>
      <c r="B42" s="14">
        <f t="shared" si="0"/>
        <v>10</v>
      </c>
      <c r="C42" t="s">
        <v>5</v>
      </c>
      <c r="D42" t="s">
        <v>34</v>
      </c>
      <c r="E42" t="s">
        <v>61</v>
      </c>
      <c r="F42" s="9">
        <v>150</v>
      </c>
      <c r="G42" t="s">
        <v>8</v>
      </c>
      <c r="H42" t="s">
        <v>13</v>
      </c>
    </row>
    <row r="43" spans="1:8" x14ac:dyDescent="0.25">
      <c r="A43" s="7">
        <v>45591</v>
      </c>
      <c r="B43" s="14">
        <f t="shared" si="0"/>
        <v>10</v>
      </c>
      <c r="C43" t="s">
        <v>5</v>
      </c>
      <c r="D43" t="s">
        <v>32</v>
      </c>
      <c r="E43" t="s">
        <v>62</v>
      </c>
      <c r="F43" s="9">
        <v>250</v>
      </c>
      <c r="G43" t="s">
        <v>3</v>
      </c>
      <c r="H43" t="s">
        <v>9</v>
      </c>
    </row>
    <row r="44" spans="1:8" x14ac:dyDescent="0.25">
      <c r="A44" s="7">
        <v>45595</v>
      </c>
      <c r="B44" s="14">
        <f t="shared" si="0"/>
        <v>10</v>
      </c>
      <c r="C44" t="s">
        <v>5</v>
      </c>
      <c r="D44" t="s">
        <v>38</v>
      </c>
      <c r="E44" t="s">
        <v>63</v>
      </c>
      <c r="F44" s="9">
        <v>220</v>
      </c>
      <c r="G44" t="s">
        <v>3</v>
      </c>
      <c r="H44" t="s">
        <v>9</v>
      </c>
    </row>
    <row r="45" spans="1:8" x14ac:dyDescent="0.25">
      <c r="A45" s="7">
        <v>45596</v>
      </c>
      <c r="B45" s="14">
        <f t="shared" si="0"/>
        <v>10</v>
      </c>
      <c r="C45" t="s">
        <v>5</v>
      </c>
      <c r="D45" t="s">
        <v>36</v>
      </c>
      <c r="E45" t="s">
        <v>64</v>
      </c>
      <c r="F45" s="9">
        <v>500</v>
      </c>
      <c r="G45" t="s">
        <v>12</v>
      </c>
      <c r="H4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B327-833B-4DC5-AE06-C1ABF2266515}">
  <sheetPr>
    <tabColor theme="4" tint="-0.499984740745262"/>
  </sheetPr>
  <dimension ref="A1:B29"/>
  <sheetViews>
    <sheetView workbookViewId="0">
      <selection sqref="A1:G44"/>
    </sheetView>
  </sheetViews>
  <sheetFormatPr defaultRowHeight="15" x14ac:dyDescent="0.25"/>
  <cols>
    <col min="1" max="1" width="18" bestFit="1" customWidth="1"/>
    <col min="2" max="2" width="15.140625" bestFit="1" customWidth="1"/>
  </cols>
  <sheetData>
    <row r="1" spans="1:2" x14ac:dyDescent="0.25">
      <c r="A1" s="10" t="s">
        <v>66</v>
      </c>
      <c r="B1" t="s">
        <v>5</v>
      </c>
    </row>
    <row r="3" spans="1:2" x14ac:dyDescent="0.25">
      <c r="A3" s="10" t="s">
        <v>72</v>
      </c>
      <c r="B3" t="s">
        <v>74</v>
      </c>
    </row>
    <row r="4" spans="1:2" x14ac:dyDescent="0.25">
      <c r="A4" s="11" t="s">
        <v>6</v>
      </c>
      <c r="B4" s="9">
        <v>1600</v>
      </c>
    </row>
    <row r="5" spans="1:2" x14ac:dyDescent="0.25">
      <c r="A5" s="11" t="s">
        <v>32</v>
      </c>
      <c r="B5" s="9">
        <v>330</v>
      </c>
    </row>
    <row r="6" spans="1:2" x14ac:dyDescent="0.25">
      <c r="A6" s="11" t="s">
        <v>18</v>
      </c>
      <c r="B6" s="9">
        <v>1100</v>
      </c>
    </row>
    <row r="7" spans="1:2" x14ac:dyDescent="0.25">
      <c r="A7" s="11" t="s">
        <v>26</v>
      </c>
      <c r="B7" s="9">
        <v>3000</v>
      </c>
    </row>
    <row r="8" spans="1:2" x14ac:dyDescent="0.25">
      <c r="A8" s="11" t="s">
        <v>38</v>
      </c>
      <c r="B8" s="9">
        <v>570</v>
      </c>
    </row>
    <row r="9" spans="1:2" x14ac:dyDescent="0.25">
      <c r="A9" s="11" t="s">
        <v>14</v>
      </c>
      <c r="B9" s="9">
        <v>500</v>
      </c>
    </row>
    <row r="10" spans="1:2" x14ac:dyDescent="0.25">
      <c r="A10" s="11" t="s">
        <v>34</v>
      </c>
      <c r="B10" s="9">
        <v>350</v>
      </c>
    </row>
    <row r="11" spans="1:2" x14ac:dyDescent="0.25">
      <c r="A11" s="11" t="s">
        <v>30</v>
      </c>
      <c r="B11" s="9">
        <v>830</v>
      </c>
    </row>
    <row r="12" spans="1:2" x14ac:dyDescent="0.25">
      <c r="A12" s="11" t="s">
        <v>16</v>
      </c>
      <c r="B12" s="9">
        <v>970</v>
      </c>
    </row>
    <row r="13" spans="1:2" x14ac:dyDescent="0.25">
      <c r="A13" s="11" t="s">
        <v>24</v>
      </c>
      <c r="B13" s="9">
        <v>1400</v>
      </c>
    </row>
    <row r="14" spans="1:2" x14ac:dyDescent="0.25">
      <c r="A14" s="11" t="s">
        <v>10</v>
      </c>
      <c r="B14" s="9">
        <v>800</v>
      </c>
    </row>
    <row r="15" spans="1:2" x14ac:dyDescent="0.25">
      <c r="A15" s="11" t="s">
        <v>47</v>
      </c>
      <c r="B15" s="9">
        <v>250</v>
      </c>
    </row>
    <row r="16" spans="1:2" x14ac:dyDescent="0.25">
      <c r="A16" s="11" t="s">
        <v>28</v>
      </c>
      <c r="B16" s="9">
        <v>1250</v>
      </c>
    </row>
    <row r="17" spans="1:2" x14ac:dyDescent="0.25">
      <c r="A17" s="11" t="s">
        <v>20</v>
      </c>
      <c r="B17" s="9">
        <v>1500</v>
      </c>
    </row>
    <row r="18" spans="1:2" x14ac:dyDescent="0.25">
      <c r="A18" s="11" t="s">
        <v>36</v>
      </c>
      <c r="B18" s="9">
        <v>1250</v>
      </c>
    </row>
    <row r="19" spans="1:2" x14ac:dyDescent="0.25">
      <c r="A19" s="11" t="s">
        <v>73</v>
      </c>
      <c r="B19" s="9">
        <v>15700</v>
      </c>
    </row>
    <row r="22" spans="1:2" x14ac:dyDescent="0.25">
      <c r="A22" s="10" t="s">
        <v>66</v>
      </c>
      <c r="B22" t="s">
        <v>0</v>
      </c>
    </row>
    <row r="24" spans="1:2" x14ac:dyDescent="0.25">
      <c r="A24" s="10" t="s">
        <v>72</v>
      </c>
      <c r="B24" t="s">
        <v>74</v>
      </c>
    </row>
    <row r="25" spans="1:2" x14ac:dyDescent="0.25">
      <c r="A25" s="11" t="s">
        <v>43</v>
      </c>
      <c r="B25" s="9">
        <v>1200</v>
      </c>
    </row>
    <row r="26" spans="1:2" x14ac:dyDescent="0.25">
      <c r="A26" s="11" t="s">
        <v>22</v>
      </c>
      <c r="B26" s="9">
        <v>800</v>
      </c>
    </row>
    <row r="27" spans="1:2" x14ac:dyDescent="0.25">
      <c r="A27" s="11" t="s">
        <v>1</v>
      </c>
      <c r="B27" s="9">
        <v>15000</v>
      </c>
    </row>
    <row r="28" spans="1:2" x14ac:dyDescent="0.25">
      <c r="A28" s="11" t="s">
        <v>56</v>
      </c>
      <c r="B28" s="9">
        <v>1500</v>
      </c>
    </row>
    <row r="29" spans="1:2" x14ac:dyDescent="0.25">
      <c r="A29" s="11" t="s">
        <v>73</v>
      </c>
      <c r="B29" s="9">
        <v>18500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05B-93D7-4859-BFF2-447EE5B6E1E0}">
  <sheetPr>
    <tabColor theme="5" tint="0.79998168889431442"/>
  </sheetPr>
  <dimension ref="A1:U1"/>
  <sheetViews>
    <sheetView tabSelected="1" zoomScaleNormal="100" workbookViewId="0">
      <selection activeCell="U19" sqref="U19"/>
    </sheetView>
  </sheetViews>
  <sheetFormatPr defaultColWidth="0" defaultRowHeight="15" x14ac:dyDescent="0.25"/>
  <cols>
    <col min="1" max="1" width="24.42578125" style="12" customWidth="1"/>
    <col min="2" max="21" width="9.140625" style="13" customWidth="1"/>
    <col min="22" max="16384" width="9.140625" style="13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Caixinha</vt:lpstr>
      <vt:lpstr>Data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Thiago Morais</cp:lastModifiedBy>
  <cp:revision/>
  <dcterms:created xsi:type="dcterms:W3CDTF">2015-06-05T18:19:34Z</dcterms:created>
  <dcterms:modified xsi:type="dcterms:W3CDTF">2024-12-31T18:19:59Z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