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Descriptive Statistics" sheetId="2" r:id="rId4"/>
    <sheet state="visible" name="Pivot Table 1" sheetId="3" r:id="rId5"/>
    <sheet state="visible" name="Task 2.1. Top 20 pick-up locati" sheetId="4" r:id="rId6"/>
    <sheet state="visible" name="Task 2.2. Trip duration  age gr" sheetId="5" r:id="rId7"/>
    <sheet state="visible" name="Task 2.3. Bike rental  age grou" sheetId="6" r:id="rId8"/>
    <sheet state="visible" name="Task 2.4. User type  weekday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<sst xmlns="http://schemas.openxmlformats.org/spreadsheetml/2006/main" count="101176" uniqueCount="105">
  <si>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</si>
  <si>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</si>
  <si>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</si>
  <si>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</si>
  <si>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</si>
  <si>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</si>
  <si>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</si>
  <si>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</si>
  <si>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</si>
  <si>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</si>
  <si>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</si>
  <si>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</si>
  <si>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</si>
  <si>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</si>
  <si>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</si>
  <si>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</si>
  <si>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</si>
  <si>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</si>
  <si>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</si>
  <si>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</si>
  <si>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</si>
  <si>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</si>
  <si>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</si>
  <si>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</si>
  <si>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</si>
  <si>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</si>
  <si>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</si>
  <si>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</si>
  <si>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</si>
  <si>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</si>
  <si>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</si>
  <si>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</si>
  <si>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</si>
  <si>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</si>
  <si>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</si>
  <si>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</si>
  <si>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</si>
  <si>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</si>
  <si>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</si>
  <si>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</si>
  <si>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</si>
  <si>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</si>
  <si>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</si>
  <si>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</si>
  <si>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</si>
  <si>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</si>
  <si>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</si>
  <si>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</si>
  <si>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</si>
  <si>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</si>
  <si>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</si>
  <si>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</si>
  <si>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</si>
  <si>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</si>
  <si>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</si>
  <si>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</si>
  <si>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</si>
  <si>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</si>
  <si>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</si>
  <si>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</si>
  <si>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</si>
  <si>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</si>
  <si>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</si>
  <si>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</si>
  <si>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</si>
  <si>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</si>
  <si>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</si>
  <si>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</si>
  <si>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</si>
  <si>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</si>
  <si>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</si>
  <si>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</si>
  <si>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</si>
  <si>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</si>
  <si>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</si>
  <si>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</si>
  <si>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</si>
  <si>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</si>
  <si>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</si>
  <si>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</si>
  <si>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</si>
  <si>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</si>
  <si>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</si>
  <si>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</si>
  <si>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</si>
  <si>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</si>
  <si>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</si>
  <si>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</si>
  <si>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</si>
  <si>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</si>
  <si>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Statistics</t>
  </si>
  <si>
    <t>Mean</t>
  </si>
  <si>
    <t>Median</t>
  </si>
  <si>
    <t>Minimum</t>
  </si>
  <si>
    <t>Maximum</t>
  </si>
  <si>
    <t>COUNTA of Bike ID</t>
  </si>
  <si>
    <t>Grand Total</t>
  </si>
  <si>
    <t>Start station name</t>
  </si>
  <si>
    <t>COUNT</t>
  </si>
  <si>
    <t>Age group</t>
  </si>
  <si>
    <t>Average trip duration</t>
  </si>
  <si>
    <t>Count of Bike ID</t>
  </si>
  <si>
    <t>Count of Bike ID/Weekday</t>
  </si>
  <si>
    <t>One-time users</t>
  </si>
  <si>
    <t>Subscribers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</si>
</sst>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4">
    <font>
      <sz val="10.0"/>
      <color rgb="FF000000"/>
      <name val="Arial"/>
    </font>
    <font/>
    <font>
      <name val="Arial"/>
    </font>
    <font>
      <sz val="12.0"/>
      <color rgb="FF626A70"/>
      <name val="TradeGothic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0" fillId="0" fontId="1" numFmtId="1" xfId="0" applyFont="1" applyNumberFormat="1"/>
    <xf borderId="0" fillId="0" fontId="3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3079398"/>
        <c:axId val="2021323345"/>
      </c:scatterChart>
      <c:valAx>
        <c:axId val="184307939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21323345"/>
      </c:valAx>
      <c:valAx>
        <c:axId val="20213233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4307939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pick-up stations for NY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2.1. Top 20 pick-up locati'!$B$1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locati'!$A$2:$A$21</c:f>
            </c:strRef>
          </c:cat>
          <c:val>
            <c:numRef>
              <c:f>'Task 2.1. Top 20 pick-up locati'!$B$2:$B$21</c:f>
              <c:numCache/>
            </c:numRef>
          </c:val>
        </c:ser>
        <c:axId val="444961882"/>
        <c:axId val="176832490"/>
      </c:barChart>
      <c:catAx>
        <c:axId val="44496188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6832490"/>
      </c:catAx>
      <c:valAx>
        <c:axId val="17683249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4496188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(in min)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2.2. Trip duration  age gr'!$B$1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2.2. Trip duration  age gr'!$A$2:$A$8</c:f>
            </c:strRef>
          </c:cat>
          <c:val>
            <c:numRef>
              <c:f>'Task 2.2. Trip duration  age gr'!$B$2:$B$8</c:f>
              <c:numCache/>
            </c:numRef>
          </c:val>
        </c:ser>
        <c:axId val="2061063737"/>
        <c:axId val="665388459"/>
      </c:barChart>
      <c:catAx>
        <c:axId val="20610637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65388459"/>
      </c:catAx>
      <c:valAx>
        <c:axId val="6653884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6106373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 rented across different age group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2.3. Bike rental  age grou'!$B$1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1231813015"/>
        <c:axId val="115147576"/>
      </c:barChart>
      <c:catAx>
        <c:axId val="123181301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5147576"/>
      </c:catAx>
      <c:valAx>
        <c:axId val="11514757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3181301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one-time users and subscribers on different days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2.4. User type 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weekday'!$B$2:$B$8</c:f>
              <c:numCache/>
            </c:numRef>
          </c:val>
        </c:ser>
        <c:ser>
          <c:idx val="1"/>
          <c:order val="1"/>
          <c:tx>
            <c:strRef>
              <c:f>'Task 2.4. User type 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weekday'!$C$2:$C$8</c:f>
              <c:numCache/>
            </c:numRef>
          </c:val>
        </c:ser>
        <c:axId val="1094024712"/>
        <c:axId val="1626386279"/>
      </c:areaChart>
      <c:catAx>
        <c:axId val="1094024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26386279"/>
      </c:catAx>
      <c:valAx>
        <c:axId val="16263862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940247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619125</xdr:colOff>
      <xdr:row>3</xdr:row>
      <xdr:rowOff>28575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323850</xdr:colOff>
      <xdr:row>2</xdr:row>
      <xdr:rowOff>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466725</xdr:colOff>
      <xdr:row>0</xdr:row>
      <xdr:rowOff>190500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561975</xdr:colOff>
      <xdr:row>1</xdr:row>
      <xdr:rowOff>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190500</xdr:colOff>
      <xdr:row>2</xdr:row>
      <xdr:rowOff>28575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90</v>
      </c>
      <c r="B1" s="2" t="s">
        <v>11</v>
      </c>
      <c r="C1" s="2" t="s">
        <v>9</v>
      </c>
    </row>
    <row r="2">
      <c r="A2" s="2" t="s">
        <v>91</v>
      </c>
      <c r="B2" s="10">
        <f>AVERAGE(NYCitiBikes!M2:M16844)</f>
        <v>9.192067921</v>
      </c>
      <c r="C2" s="11">
        <f>AVERAGE(NYCitiBikes!J2:J16844)</f>
        <v>41.69601615</v>
      </c>
    </row>
    <row r="3">
      <c r="A3" s="2" t="s">
        <v>92</v>
      </c>
      <c r="B3" s="10">
        <f>MEDIAN(NYCitiBikes!M2:M16844)</f>
        <v>5</v>
      </c>
      <c r="C3" s="11">
        <f>MEDIAN(NYCitiBikes!J2:J16844)</f>
        <v>39</v>
      </c>
    </row>
    <row r="4">
      <c r="A4" s="2" t="s">
        <v>93</v>
      </c>
      <c r="B4" s="10">
        <f>MIN(NYCitiBikes!M2:M16844)</f>
        <v>1</v>
      </c>
      <c r="C4" s="11">
        <f>MIN(NYCitiBikes!J2:J16844)</f>
        <v>22</v>
      </c>
    </row>
    <row r="5">
      <c r="A5" s="2" t="s">
        <v>94</v>
      </c>
      <c r="B5" s="10">
        <f>MAX(NYCitiBikes!M2:M16844)</f>
        <v>3693</v>
      </c>
      <c r="C5" s="11">
        <f>MAX(NYCitiBikes!J2:J16844)</f>
        <v>90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5.38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0"/>
  </cols>
  <sheetData>
    <row r="1">
      <c r="A1" s="12" t="s">
        <v>97</v>
      </c>
      <c r="B1" s="12" t="s">
        <v>98</v>
      </c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0"/>
  </cols>
  <sheetData>
    <row r="1">
      <c r="A1" s="12" t="s">
        <v>99</v>
      </c>
      <c r="B1" s="12" t="s">
        <v>100</v>
      </c>
    </row>
    <row r="2">
      <c r="A2" t="s">
        <v>30</v>
      </c>
      <c r="B2" s="10">
        <v>48.872727272727275</v>
      </c>
    </row>
    <row r="3">
      <c r="A3" t="s">
        <v>81</v>
      </c>
      <c r="B3" s="10">
        <v>11.981481481481481</v>
      </c>
    </row>
    <row r="4">
      <c r="A4" t="s">
        <v>36</v>
      </c>
      <c r="B4" s="10">
        <v>9.393918451969592</v>
      </c>
    </row>
    <row r="5">
      <c r="A5" t="s">
        <v>25</v>
      </c>
      <c r="B5" s="10">
        <v>9.37599064570612</v>
      </c>
    </row>
    <row r="6">
      <c r="A6" t="s">
        <v>20</v>
      </c>
      <c r="B6" s="10">
        <v>9.180409795102449</v>
      </c>
    </row>
    <row r="7">
      <c r="A7" t="s">
        <v>32</v>
      </c>
      <c r="B7" s="10">
        <v>8.215607130844266</v>
      </c>
    </row>
    <row r="8">
      <c r="A8" t="s">
        <v>61</v>
      </c>
      <c r="B8" s="10">
        <v>7.417886178861789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63"/>
  </cols>
  <sheetData>
    <row r="1">
      <c r="A1" s="12" t="s">
        <v>99</v>
      </c>
      <c r="B1" s="12" t="s">
        <v>101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0"/>
  </cols>
  <sheetData>
    <row r="1">
      <c r="A1" s="2" t="s">
        <v>102</v>
      </c>
      <c r="B1" s="2" t="s">
        <v>103</v>
      </c>
      <c r="C1" s="2" t="s">
        <v>104</v>
      </c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1497.0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