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28800" windowHeight="16395" tabRatio="875" activeTab="1"/>
  </bookViews>
  <sheets>
    <sheet name="Para. setting" sheetId="149" r:id="rId1"/>
    <sheet name="Result" sheetId="148" r:id="rId2"/>
    <sheet name="Total" sheetId="73" r:id="rId3"/>
    <sheet name="1" sheetId="37" r:id="rId4"/>
    <sheet name="2" sheetId="124" r:id="rId5"/>
    <sheet name="3" sheetId="125" r:id="rId6"/>
    <sheet name="4" sheetId="126" r:id="rId7"/>
    <sheet name="5" sheetId="127" r:id="rId8"/>
    <sheet name="6" sheetId="128" r:id="rId9"/>
    <sheet name="7" sheetId="129" r:id="rId10"/>
    <sheet name="8" sheetId="130" r:id="rId11"/>
    <sheet name="9" sheetId="139" r:id="rId12"/>
    <sheet name="10" sheetId="140" r:id="rId13"/>
    <sheet name="11" sheetId="141" r:id="rId14"/>
    <sheet name="12" sheetId="142" r:id="rId15"/>
    <sheet name="13" sheetId="143" r:id="rId16"/>
    <sheet name="14" sheetId="144" r:id="rId17"/>
    <sheet name="15" sheetId="145" r:id="rId18"/>
    <sheet name="16" sheetId="146" r:id="rId19"/>
    <sheet name="17" sheetId="131" r:id="rId20"/>
    <sheet name="18" sheetId="132" r:id="rId21"/>
    <sheet name="19" sheetId="133" r:id="rId22"/>
    <sheet name="20" sheetId="134" r:id="rId23"/>
    <sheet name="21" sheetId="135" r:id="rId24"/>
    <sheet name="22" sheetId="136" r:id="rId25"/>
    <sheet name="23" sheetId="137" r:id="rId26"/>
    <sheet name="24" sheetId="138" r:id="rId27"/>
    <sheet name="25" sheetId="147" r:id="rId28"/>
  </sheets>
  <definedNames>
    <definedName name="_xlnm._FilterDatabase" localSheetId="3" hidden="1">'1'!$H$1:$J$47</definedName>
    <definedName name="_xlnm._FilterDatabase" localSheetId="12" hidden="1">'10'!$H$1:$J$47</definedName>
    <definedName name="_xlnm._FilterDatabase" localSheetId="13" hidden="1">'11'!$H$1:$J$47</definedName>
    <definedName name="_xlnm._FilterDatabase" localSheetId="14" hidden="1">'12'!$H$1:$J$47</definedName>
    <definedName name="_xlnm._FilterDatabase" localSheetId="15" hidden="1">'13'!$H$1:$J$47</definedName>
    <definedName name="_xlnm._FilterDatabase" localSheetId="16" hidden="1">'14'!$H$1:$J$47</definedName>
    <definedName name="_xlnm._FilterDatabase" localSheetId="17" hidden="1">'15'!$H$1:$J$47</definedName>
    <definedName name="_xlnm._FilterDatabase" localSheetId="18" hidden="1">'16'!$H$1:$J$47</definedName>
    <definedName name="_xlnm._FilterDatabase" localSheetId="19" hidden="1">'17'!$H$1:$J$47</definedName>
    <definedName name="_xlnm._FilterDatabase" localSheetId="20" hidden="1">'18'!$H$1:$J$47</definedName>
    <definedName name="_xlnm._FilterDatabase" localSheetId="21" hidden="1">'19'!$H$1:$J$47</definedName>
    <definedName name="_xlnm._FilterDatabase" localSheetId="4" hidden="1">'2'!$H$1:$J$47</definedName>
    <definedName name="_xlnm._FilterDatabase" localSheetId="22" hidden="1">'20'!$H$1:$J$47</definedName>
    <definedName name="_xlnm._FilterDatabase" localSheetId="23" hidden="1">'21'!$H$1:$J$47</definedName>
    <definedName name="_xlnm._FilterDatabase" localSheetId="24" hidden="1">'22'!$H$1:$J$47</definedName>
    <definedName name="_xlnm._FilterDatabase" localSheetId="25" hidden="1">'23'!$H$1:$J$47</definedName>
    <definedName name="_xlnm._FilterDatabase" localSheetId="26" hidden="1">'24'!$H$1:$J$47</definedName>
    <definedName name="_xlnm._FilterDatabase" localSheetId="27" hidden="1">'25'!$H$1:$J$47</definedName>
    <definedName name="_xlnm._FilterDatabase" localSheetId="5" hidden="1">'3'!$H$1:$J$47</definedName>
    <definedName name="_xlnm._FilterDatabase" localSheetId="6" hidden="1">'4'!$H$1:$J$47</definedName>
    <definedName name="_xlnm._FilterDatabase" localSheetId="7" hidden="1">'5'!$H$1:$J$47</definedName>
    <definedName name="_xlnm._FilterDatabase" localSheetId="8" hidden="1">'6'!$H$1:$J$47</definedName>
    <definedName name="_xlnm._FilterDatabase" localSheetId="9" hidden="1">'7'!$H$1:$J$47</definedName>
    <definedName name="_xlnm._FilterDatabase" localSheetId="10" hidden="1">'8'!$H$1:$J$47</definedName>
    <definedName name="_xlnm._FilterDatabase" localSheetId="11" hidden="1">'9'!$H$1:$J$47</definedName>
    <definedName name="_xlnm._FilterDatabase" localSheetId="2" hidden="1">Total!$A$1:$C$28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5" i="149" l="1"/>
  <c r="Q35" i="149"/>
  <c r="P35" i="149"/>
  <c r="O35" i="149"/>
  <c r="N35" i="149"/>
  <c r="M35" i="149"/>
  <c r="R34" i="149"/>
  <c r="Q34" i="149"/>
  <c r="P34" i="149"/>
  <c r="O34" i="149"/>
  <c r="N34" i="149"/>
  <c r="M34" i="149"/>
  <c r="R33" i="149"/>
  <c r="Q33" i="149"/>
  <c r="P33" i="149"/>
  <c r="O33" i="149"/>
  <c r="N33" i="149"/>
  <c r="M33" i="149"/>
  <c r="R32" i="149"/>
  <c r="Q32" i="149"/>
  <c r="P32" i="149"/>
  <c r="O32" i="149"/>
  <c r="N32" i="149"/>
  <c r="M32" i="149"/>
  <c r="R31" i="149"/>
  <c r="Q31" i="149"/>
  <c r="P31" i="149"/>
  <c r="O31" i="149"/>
  <c r="N31" i="149"/>
  <c r="M31" i="149"/>
  <c r="R30" i="149"/>
  <c r="Q30" i="149"/>
  <c r="P30" i="149"/>
  <c r="O30" i="149"/>
  <c r="N30" i="149"/>
  <c r="M30" i="149"/>
  <c r="R29" i="149"/>
  <c r="Q29" i="149"/>
  <c r="P29" i="149"/>
  <c r="O29" i="149"/>
  <c r="N29" i="149"/>
  <c r="M29" i="149"/>
  <c r="R28" i="149"/>
  <c r="Q28" i="149"/>
  <c r="P28" i="149"/>
  <c r="O28" i="149"/>
  <c r="N28" i="149"/>
  <c r="M28" i="149"/>
  <c r="R27" i="149"/>
  <c r="Q27" i="149"/>
  <c r="P27" i="149"/>
  <c r="O27" i="149"/>
  <c r="N27" i="149"/>
  <c r="M27" i="149"/>
  <c r="R26" i="149"/>
  <c r="Q26" i="149"/>
  <c r="P26" i="149"/>
  <c r="O26" i="149"/>
  <c r="N26" i="149"/>
  <c r="M26" i="149"/>
  <c r="R25" i="149"/>
  <c r="Q25" i="149"/>
  <c r="P25" i="149"/>
  <c r="O25" i="149"/>
  <c r="N25" i="149"/>
  <c r="M25" i="149"/>
  <c r="R24" i="149"/>
  <c r="Q24" i="149"/>
  <c r="P24" i="149"/>
  <c r="O24" i="149"/>
  <c r="N24" i="149"/>
  <c r="M24" i="149"/>
  <c r="R23" i="149"/>
  <c r="Q23" i="149"/>
  <c r="P23" i="149"/>
  <c r="O23" i="149"/>
  <c r="N23" i="149"/>
  <c r="M23" i="149"/>
  <c r="R22" i="149"/>
  <c r="Q22" i="149"/>
  <c r="P22" i="149"/>
  <c r="O22" i="149"/>
  <c r="N22" i="149"/>
  <c r="M22" i="149"/>
  <c r="R21" i="149"/>
  <c r="Q21" i="149"/>
  <c r="P21" i="149"/>
  <c r="O21" i="149"/>
  <c r="N21" i="149"/>
  <c r="M21" i="149"/>
  <c r="R20" i="149"/>
  <c r="Q20" i="149"/>
  <c r="P20" i="149"/>
  <c r="O20" i="149"/>
  <c r="N20" i="149"/>
  <c r="M20" i="149"/>
  <c r="R19" i="149"/>
  <c r="Q19" i="149"/>
  <c r="P19" i="149"/>
  <c r="O19" i="149"/>
  <c r="N19" i="149"/>
  <c r="M19" i="149"/>
  <c r="R18" i="149"/>
  <c r="Q18" i="149"/>
  <c r="P18" i="149"/>
  <c r="O18" i="149"/>
  <c r="N18" i="149"/>
  <c r="M18" i="149"/>
  <c r="R17" i="149"/>
  <c r="Q17" i="149"/>
  <c r="P17" i="149"/>
  <c r="O17" i="149"/>
  <c r="N17" i="149"/>
  <c r="M17" i="149"/>
  <c r="R16" i="149"/>
  <c r="Q16" i="149"/>
  <c r="P16" i="149"/>
  <c r="O16" i="149"/>
  <c r="N16" i="149"/>
  <c r="M16" i="149"/>
  <c r="R15" i="149"/>
  <c r="Q15" i="149"/>
  <c r="P15" i="149"/>
  <c r="O15" i="149"/>
  <c r="N15" i="149"/>
  <c r="M15" i="149"/>
  <c r="R14" i="149"/>
  <c r="Q14" i="149"/>
  <c r="P14" i="149"/>
  <c r="O14" i="149"/>
  <c r="N14" i="149"/>
  <c r="M14" i="149"/>
  <c r="R13" i="149"/>
  <c r="Q13" i="149"/>
  <c r="P13" i="149"/>
  <c r="O13" i="149"/>
  <c r="N13" i="149"/>
  <c r="M13" i="149"/>
  <c r="R12" i="149"/>
  <c r="Q12" i="149"/>
  <c r="P12" i="149"/>
  <c r="O12" i="149"/>
  <c r="N12" i="149"/>
  <c r="M12" i="149"/>
  <c r="R11" i="149"/>
  <c r="Q11" i="149"/>
  <c r="P11" i="149"/>
  <c r="O11" i="149"/>
  <c r="N11" i="149"/>
  <c r="M11" i="149"/>
  <c r="P21" i="132"/>
  <c r="O21" i="132"/>
  <c r="L21" i="132"/>
  <c r="P21" i="137"/>
  <c r="M21" i="132"/>
  <c r="N21" i="132"/>
  <c r="M21" i="137"/>
  <c r="L21" i="137"/>
  <c r="N21" i="137"/>
  <c r="O21" i="137"/>
  <c r="R21" i="132" l="1"/>
  <c r="R21" i="137"/>
  <c r="V30" i="149"/>
  <c r="V32" i="149"/>
  <c r="V13" i="149"/>
  <c r="V14" i="149"/>
  <c r="V17" i="149"/>
  <c r="V18" i="149"/>
  <c r="V21" i="149"/>
  <c r="V22" i="149"/>
  <c r="V25" i="149"/>
  <c r="V26" i="149"/>
  <c r="V27" i="149"/>
  <c r="V29" i="149"/>
  <c r="V31" i="149"/>
  <c r="V33" i="149"/>
  <c r="V34" i="149"/>
  <c r="V35" i="149"/>
  <c r="V11" i="149"/>
  <c r="V12" i="149"/>
  <c r="V15" i="149"/>
  <c r="V16" i="149"/>
  <c r="V19" i="149"/>
  <c r="V20" i="149"/>
  <c r="V23" i="149"/>
  <c r="V24" i="149"/>
  <c r="V28" i="149"/>
  <c r="V26" i="148"/>
  <c r="T26" i="148"/>
  <c r="S26" i="148"/>
  <c r="R26" i="148"/>
  <c r="Q26" i="148"/>
  <c r="P26" i="148"/>
  <c r="O26" i="148"/>
  <c r="V25" i="148"/>
  <c r="T25" i="148"/>
  <c r="S25" i="148"/>
  <c r="R25" i="148"/>
  <c r="Q25" i="148"/>
  <c r="P25" i="148"/>
  <c r="O25" i="148"/>
  <c r="V24" i="148"/>
  <c r="T24" i="148"/>
  <c r="S24" i="148"/>
  <c r="R24" i="148"/>
  <c r="Q24" i="148"/>
  <c r="P24" i="148"/>
  <c r="O24" i="148"/>
  <c r="V23" i="148"/>
  <c r="T23" i="148"/>
  <c r="S23" i="148"/>
  <c r="R23" i="148"/>
  <c r="Q23" i="148"/>
  <c r="P23" i="148"/>
  <c r="O23" i="148"/>
  <c r="V22" i="148"/>
  <c r="G32" i="148" s="1"/>
  <c r="T22" i="148"/>
  <c r="S22" i="148"/>
  <c r="R22" i="148"/>
  <c r="Q22" i="148"/>
  <c r="P22" i="148"/>
  <c r="O22" i="148"/>
  <c r="V21" i="148"/>
  <c r="T21" i="148"/>
  <c r="S21" i="148"/>
  <c r="R21" i="148"/>
  <c r="Q21" i="148"/>
  <c r="P21" i="148"/>
  <c r="O21" i="148"/>
  <c r="V20" i="148"/>
  <c r="T20" i="148"/>
  <c r="S20" i="148"/>
  <c r="R20" i="148"/>
  <c r="Q20" i="148"/>
  <c r="P20" i="148"/>
  <c r="O20" i="148"/>
  <c r="V19" i="148"/>
  <c r="T19" i="148"/>
  <c r="S19" i="148"/>
  <c r="R19" i="148"/>
  <c r="Q19" i="148"/>
  <c r="P19" i="148"/>
  <c r="O19" i="148"/>
  <c r="V18" i="148"/>
  <c r="T18" i="148"/>
  <c r="S18" i="148"/>
  <c r="R18" i="148"/>
  <c r="Q18" i="148"/>
  <c r="P18" i="148"/>
  <c r="O18" i="148"/>
  <c r="V17" i="148"/>
  <c r="T17" i="148"/>
  <c r="S17" i="148"/>
  <c r="R17" i="148"/>
  <c r="Q17" i="148"/>
  <c r="P17" i="148"/>
  <c r="O17" i="148"/>
  <c r="V16" i="148"/>
  <c r="T16" i="148"/>
  <c r="S16" i="148"/>
  <c r="R16" i="148"/>
  <c r="Q16" i="148"/>
  <c r="P16" i="148"/>
  <c r="O16" i="148"/>
  <c r="V15" i="148"/>
  <c r="T15" i="148"/>
  <c r="S15" i="148"/>
  <c r="R15" i="148"/>
  <c r="Q15" i="148"/>
  <c r="P15" i="148"/>
  <c r="O15" i="148"/>
  <c r="V14" i="148"/>
  <c r="T14" i="148"/>
  <c r="S14" i="148"/>
  <c r="R14" i="148"/>
  <c r="Q14" i="148"/>
  <c r="P14" i="148"/>
  <c r="O14" i="148"/>
  <c r="V13" i="148"/>
  <c r="T13" i="148"/>
  <c r="S13" i="148"/>
  <c r="R13" i="148"/>
  <c r="Q13" i="148"/>
  <c r="P13" i="148"/>
  <c r="O13" i="148"/>
  <c r="V12" i="148"/>
  <c r="G30" i="148" s="1"/>
  <c r="T12" i="148"/>
  <c r="S12" i="148"/>
  <c r="R12" i="148"/>
  <c r="Q12" i="148"/>
  <c r="P12" i="148"/>
  <c r="O12" i="148"/>
  <c r="V11" i="148"/>
  <c r="T11" i="148"/>
  <c r="S11" i="148"/>
  <c r="R11" i="148"/>
  <c r="Q11" i="148"/>
  <c r="P11" i="148"/>
  <c r="O11" i="148"/>
  <c r="V10" i="148"/>
  <c r="T10" i="148"/>
  <c r="S10" i="148"/>
  <c r="R10" i="148"/>
  <c r="Q10" i="148"/>
  <c r="P10" i="148"/>
  <c r="O10" i="148"/>
  <c r="V9" i="148"/>
  <c r="T9" i="148"/>
  <c r="S9" i="148"/>
  <c r="R9" i="148"/>
  <c r="Q9" i="148"/>
  <c r="P9" i="148"/>
  <c r="O9" i="148"/>
  <c r="V8" i="148"/>
  <c r="T8" i="148"/>
  <c r="S8" i="148"/>
  <c r="R8" i="148"/>
  <c r="Q8" i="148"/>
  <c r="P8" i="148"/>
  <c r="O8" i="148"/>
  <c r="V7" i="148"/>
  <c r="T7" i="148"/>
  <c r="S7" i="148"/>
  <c r="R7" i="148"/>
  <c r="Q7" i="148"/>
  <c r="P7" i="148"/>
  <c r="O7" i="148"/>
  <c r="V6" i="148"/>
  <c r="T6" i="148"/>
  <c r="S6" i="148"/>
  <c r="R6" i="148"/>
  <c r="Q6" i="148"/>
  <c r="P6" i="148"/>
  <c r="O6" i="148"/>
  <c r="V5" i="148"/>
  <c r="T5" i="148"/>
  <c r="S5" i="148"/>
  <c r="R5" i="148"/>
  <c r="Q5" i="148"/>
  <c r="P5" i="148"/>
  <c r="O5" i="148"/>
  <c r="V4" i="148"/>
  <c r="T4" i="148"/>
  <c r="S4" i="148"/>
  <c r="R4" i="148"/>
  <c r="Q4" i="148"/>
  <c r="P4" i="148"/>
  <c r="O4" i="148"/>
  <c r="V3" i="148"/>
  <c r="T3" i="148"/>
  <c r="S3" i="148"/>
  <c r="R3" i="148"/>
  <c r="Q3" i="148"/>
  <c r="P3" i="148"/>
  <c r="O3" i="148"/>
  <c r="V2" i="148"/>
  <c r="T2" i="148"/>
  <c r="S2" i="148"/>
  <c r="R2" i="148"/>
  <c r="Q2" i="148"/>
  <c r="P2" i="148"/>
  <c r="O2" i="148"/>
  <c r="I28" i="148" l="1"/>
  <c r="H28" i="148"/>
  <c r="G28" i="148"/>
  <c r="L28" i="148"/>
  <c r="K28" i="148"/>
  <c r="J28" i="148"/>
  <c r="H31" i="148"/>
  <c r="K30" i="148"/>
  <c r="L31" i="148"/>
  <c r="J32" i="148"/>
  <c r="I29" i="148"/>
  <c r="G31" i="148"/>
  <c r="L29" i="148"/>
  <c r="J31" i="148"/>
  <c r="K32" i="148"/>
  <c r="I30" i="148"/>
  <c r="H29" i="148"/>
  <c r="G29" i="148"/>
  <c r="I32" i="148"/>
  <c r="J29" i="148"/>
  <c r="H30" i="148"/>
  <c r="L30" i="148"/>
  <c r="K31" i="148"/>
  <c r="L32" i="148"/>
  <c r="K29" i="148"/>
  <c r="J30" i="148"/>
  <c r="I31" i="148"/>
  <c r="H32" i="148"/>
  <c r="J33" i="148" l="1"/>
  <c r="K33" i="148"/>
  <c r="I33" i="148"/>
  <c r="I36" i="148"/>
  <c r="H36" i="148"/>
  <c r="H33" i="148"/>
  <c r="G36" i="148"/>
  <c r="G33" i="148"/>
  <c r="J36" i="148"/>
  <c r="L36" i="148"/>
  <c r="L33" i="148"/>
  <c r="K36" i="148"/>
  <c r="M4" i="146"/>
  <c r="L7" i="141"/>
  <c r="M5" i="138"/>
  <c r="N16" i="124"/>
  <c r="M15" i="139"/>
  <c r="L17" i="130"/>
  <c r="M24" i="138"/>
  <c r="L10" i="140"/>
  <c r="M10" i="145"/>
  <c r="N8" i="37"/>
  <c r="P21" i="134"/>
  <c r="O22" i="132"/>
  <c r="P9" i="133"/>
  <c r="N26" i="135"/>
  <c r="M14" i="138"/>
  <c r="N24" i="37"/>
  <c r="O25" i="136"/>
  <c r="L8" i="138"/>
  <c r="M19" i="126"/>
  <c r="O14" i="126"/>
  <c r="N23" i="146"/>
  <c r="O5" i="145"/>
  <c r="N28" i="138"/>
  <c r="M5" i="146"/>
  <c r="O10" i="133"/>
  <c r="L2" i="131"/>
  <c r="P27" i="128"/>
  <c r="O15" i="37"/>
  <c r="L18" i="142"/>
  <c r="O23" i="134"/>
  <c r="N27" i="126"/>
  <c r="O15" i="145"/>
  <c r="P5" i="145"/>
  <c r="P21" i="136"/>
  <c r="N9" i="142"/>
  <c r="P10" i="135"/>
  <c r="L8" i="129"/>
  <c r="P28" i="135"/>
  <c r="P21" i="140"/>
  <c r="P11" i="126"/>
  <c r="M25" i="134"/>
  <c r="O25" i="143"/>
  <c r="N4" i="133"/>
  <c r="N14" i="126"/>
  <c r="L26" i="135"/>
  <c r="O12" i="145"/>
  <c r="P13" i="130"/>
  <c r="O8" i="146"/>
  <c r="O3" i="136"/>
  <c r="N18" i="137"/>
  <c r="M3" i="133"/>
  <c r="L11" i="143"/>
  <c r="M12" i="127"/>
  <c r="M14" i="135"/>
  <c r="O20" i="124"/>
  <c r="M5" i="126"/>
  <c r="M15" i="125"/>
  <c r="P16" i="126"/>
  <c r="N5" i="135"/>
  <c r="L5" i="138"/>
  <c r="N27" i="132"/>
  <c r="L10" i="139"/>
  <c r="N10" i="37"/>
  <c r="O12" i="134"/>
  <c r="L25" i="37"/>
  <c r="L6" i="124"/>
  <c r="L17" i="135"/>
  <c r="P28" i="140"/>
  <c r="M26" i="143"/>
  <c r="L4" i="146"/>
  <c r="N14" i="141"/>
  <c r="M13" i="127"/>
  <c r="M19" i="127"/>
  <c r="P21" i="147"/>
  <c r="N14" i="143"/>
  <c r="O9" i="145"/>
  <c r="P26" i="140"/>
  <c r="L21" i="146"/>
  <c r="M2" i="144"/>
  <c r="P5" i="127"/>
  <c r="O16" i="127"/>
  <c r="L20" i="136"/>
  <c r="M2" i="126"/>
  <c r="O15" i="126"/>
  <c r="M7" i="133"/>
  <c r="P8" i="145"/>
  <c r="O3" i="133"/>
  <c r="L21" i="125"/>
  <c r="N28" i="141"/>
  <c r="L3" i="138"/>
  <c r="M12" i="144"/>
  <c r="M24" i="145"/>
  <c r="O3" i="137"/>
  <c r="P6" i="132"/>
  <c r="O13" i="131"/>
  <c r="M25" i="142"/>
  <c r="L8" i="139"/>
  <c r="N5" i="143"/>
  <c r="M23" i="143"/>
  <c r="M28" i="145"/>
  <c r="P20" i="140"/>
  <c r="N14" i="145"/>
  <c r="P27" i="136"/>
  <c r="P24" i="144"/>
  <c r="M19" i="146"/>
  <c r="L9" i="144"/>
  <c r="M7" i="147"/>
  <c r="O6" i="144"/>
  <c r="P23" i="127"/>
  <c r="M8" i="144"/>
  <c r="O7" i="124"/>
  <c r="L18" i="126"/>
  <c r="L2" i="136"/>
  <c r="P15" i="138"/>
  <c r="P23" i="133"/>
  <c r="L12" i="131"/>
  <c r="N9" i="136"/>
  <c r="L24" i="131"/>
  <c r="M11" i="135"/>
  <c r="L26" i="138"/>
  <c r="M19" i="136"/>
  <c r="O13" i="124"/>
  <c r="M10" i="147"/>
  <c r="L20" i="125"/>
  <c r="N21" i="128"/>
  <c r="O26" i="136"/>
  <c r="P4" i="147"/>
  <c r="P9" i="129"/>
  <c r="O14" i="145"/>
  <c r="O26" i="131"/>
  <c r="P22" i="128"/>
  <c r="P14" i="137"/>
  <c r="M3" i="136"/>
  <c r="L7" i="134"/>
  <c r="L14" i="127"/>
  <c r="N20" i="128"/>
  <c r="L18" i="127"/>
  <c r="O9" i="139"/>
  <c r="P26" i="136"/>
  <c r="M20" i="133"/>
  <c r="N10" i="140"/>
  <c r="N24" i="137"/>
  <c r="O12" i="128"/>
  <c r="O2" i="128"/>
  <c r="M24" i="136"/>
  <c r="M26" i="140"/>
  <c r="N21" i="138"/>
  <c r="N25" i="139"/>
  <c r="P28" i="131"/>
  <c r="L3" i="140"/>
  <c r="M21" i="146"/>
  <c r="N6" i="37"/>
  <c r="O14" i="143"/>
  <c r="L7" i="140"/>
  <c r="N8" i="142"/>
  <c r="P17" i="138"/>
  <c r="M25" i="131"/>
  <c r="P25" i="142"/>
  <c r="P10" i="140"/>
  <c r="M3" i="126"/>
  <c r="O18" i="142"/>
  <c r="M13" i="37"/>
  <c r="L5" i="135"/>
  <c r="N2" i="138"/>
  <c r="P8" i="135"/>
  <c r="M8" i="137"/>
  <c r="M2" i="143"/>
  <c r="O27" i="144"/>
  <c r="L9" i="141"/>
  <c r="L6" i="145"/>
  <c r="M16" i="142"/>
  <c r="N20" i="140"/>
  <c r="L22" i="137"/>
  <c r="P6" i="143"/>
  <c r="O2" i="137"/>
  <c r="M18" i="134"/>
  <c r="N13" i="131"/>
  <c r="O9" i="127"/>
  <c r="O19" i="130"/>
  <c r="O16" i="133"/>
  <c r="N14" i="124"/>
  <c r="N7" i="127"/>
  <c r="P18" i="134"/>
  <c r="P17" i="131"/>
  <c r="L10" i="129"/>
  <c r="M13" i="130"/>
  <c r="N19" i="140"/>
  <c r="P13" i="134"/>
  <c r="M19" i="141"/>
  <c r="L4" i="128"/>
  <c r="L13" i="141"/>
  <c r="N18" i="127"/>
  <c r="M2" i="128"/>
  <c r="O13" i="145"/>
  <c r="M6" i="141"/>
  <c r="O6" i="137"/>
  <c r="P9" i="130"/>
  <c r="N25" i="130"/>
  <c r="L11" i="141"/>
  <c r="L2" i="146"/>
  <c r="M10" i="134"/>
  <c r="L8" i="137"/>
  <c r="P24" i="127"/>
  <c r="O3" i="132"/>
  <c r="N26" i="133"/>
  <c r="L28" i="134"/>
  <c r="L15" i="147"/>
  <c r="M12" i="130"/>
  <c r="L25" i="142"/>
  <c r="M13" i="129"/>
  <c r="O10" i="144"/>
  <c r="L22" i="127"/>
  <c r="O13" i="125"/>
  <c r="L10" i="130"/>
  <c r="M21" i="144"/>
  <c r="O6" i="124"/>
  <c r="L2" i="138"/>
  <c r="N19" i="128"/>
  <c r="O9" i="37"/>
  <c r="L5" i="146"/>
  <c r="N8" i="146"/>
  <c r="P5" i="135"/>
  <c r="N23" i="138"/>
  <c r="N9" i="144"/>
  <c r="L9" i="131"/>
  <c r="L10" i="146"/>
  <c r="L26" i="140"/>
  <c r="M27" i="139"/>
  <c r="O4" i="137"/>
  <c r="L15" i="129"/>
  <c r="N26" i="129"/>
  <c r="O16" i="130"/>
  <c r="N21" i="129"/>
  <c r="O11" i="145"/>
  <c r="O28" i="129"/>
  <c r="O9" i="128"/>
  <c r="O28" i="130"/>
  <c r="N20" i="132"/>
  <c r="P5" i="136"/>
  <c r="N26" i="134"/>
  <c r="N3" i="127"/>
  <c r="P27" i="147"/>
  <c r="L22" i="135"/>
  <c r="L8" i="145"/>
  <c r="N27" i="131"/>
  <c r="M28" i="137"/>
  <c r="P25" i="137"/>
  <c r="M18" i="142"/>
  <c r="O3" i="139"/>
  <c r="P11" i="130"/>
  <c r="P20" i="143"/>
  <c r="O14" i="132"/>
  <c r="L25" i="138"/>
  <c r="P3" i="137"/>
  <c r="O11" i="125"/>
  <c r="L20" i="138"/>
  <c r="P18" i="144"/>
  <c r="M20" i="140"/>
  <c r="O24" i="132"/>
  <c r="N4" i="145"/>
  <c r="O23" i="133"/>
  <c r="O25" i="126"/>
  <c r="L7" i="142"/>
  <c r="M9" i="134"/>
  <c r="O12" i="147"/>
  <c r="L8" i="135"/>
  <c r="L21" i="143"/>
  <c r="M27" i="144"/>
  <c r="P14" i="124"/>
  <c r="L6" i="134"/>
  <c r="L3" i="137"/>
  <c r="M7" i="136"/>
  <c r="M3" i="143"/>
  <c r="P20" i="144"/>
  <c r="N3" i="144"/>
  <c r="N21" i="126"/>
  <c r="L23" i="126"/>
  <c r="N24" i="127"/>
  <c r="P21" i="135"/>
  <c r="M10" i="130"/>
  <c r="P14" i="129"/>
  <c r="O3" i="144"/>
  <c r="M18" i="138"/>
  <c r="M18" i="129"/>
  <c r="O15" i="137"/>
  <c r="O5" i="138"/>
  <c r="P5" i="37"/>
  <c r="M7" i="144"/>
  <c r="P8" i="144"/>
  <c r="P7" i="130"/>
  <c r="P12" i="135"/>
  <c r="L9" i="143"/>
  <c r="O12" i="146"/>
  <c r="L4" i="142"/>
  <c r="O21" i="146"/>
  <c r="P9" i="37"/>
  <c r="O9" i="136"/>
  <c r="N23" i="128"/>
  <c r="N12" i="132"/>
  <c r="P15" i="136"/>
  <c r="M14" i="145"/>
  <c r="O22" i="143"/>
  <c r="N8" i="143"/>
  <c r="P9" i="136"/>
  <c r="L19" i="137"/>
  <c r="M7" i="139"/>
  <c r="L26" i="125"/>
  <c r="L21" i="37"/>
  <c r="N5" i="131"/>
  <c r="P24" i="147"/>
  <c r="P16" i="145"/>
  <c r="P20" i="131"/>
  <c r="P19" i="140"/>
  <c r="O9" i="143"/>
  <c r="P9" i="134"/>
  <c r="P22" i="137"/>
  <c r="L21" i="142"/>
  <c r="M15" i="132"/>
  <c r="N3" i="138"/>
  <c r="N21" i="127"/>
  <c r="P4" i="37"/>
  <c r="O20" i="144"/>
  <c r="O23" i="141"/>
  <c r="P26" i="135"/>
  <c r="M19" i="140"/>
  <c r="M18" i="146"/>
  <c r="O14" i="140"/>
  <c r="O12" i="125"/>
  <c r="P2" i="145"/>
  <c r="L11" i="132"/>
  <c r="P5" i="132"/>
  <c r="M19" i="135"/>
  <c r="P7" i="129"/>
  <c r="P11" i="131"/>
  <c r="M20" i="136"/>
  <c r="P17" i="143"/>
  <c r="P27" i="140"/>
  <c r="M2" i="129"/>
  <c r="O6" i="145"/>
  <c r="M6" i="139"/>
  <c r="O19" i="143"/>
  <c r="N24" i="130"/>
  <c r="L26" i="143"/>
  <c r="O28" i="132"/>
  <c r="M2" i="138"/>
  <c r="P16" i="128"/>
  <c r="N11" i="130"/>
  <c r="P26" i="124"/>
  <c r="P9" i="141"/>
  <c r="N9" i="128"/>
  <c r="M23" i="141"/>
  <c r="O25" i="37"/>
  <c r="L21" i="140"/>
  <c r="N3" i="141"/>
  <c r="N3" i="146"/>
  <c r="M14" i="126"/>
  <c r="P20" i="134"/>
  <c r="N25" i="127"/>
  <c r="O16" i="145"/>
  <c r="L6" i="135"/>
  <c r="P6" i="126"/>
  <c r="L14" i="136"/>
  <c r="M4" i="126"/>
  <c r="N9" i="139"/>
  <c r="L18" i="130"/>
  <c r="P24" i="136"/>
  <c r="N19" i="147"/>
  <c r="P6" i="141"/>
  <c r="O8" i="124"/>
  <c r="O18" i="134"/>
  <c r="N20" i="139"/>
  <c r="O14" i="137"/>
  <c r="P26" i="145"/>
  <c r="L25" i="133"/>
  <c r="P9" i="127"/>
  <c r="L16" i="145"/>
  <c r="L9" i="125"/>
  <c r="M18" i="141"/>
  <c r="M28" i="141"/>
  <c r="P14" i="142"/>
  <c r="L7" i="137"/>
  <c r="M22" i="139"/>
  <c r="M13" i="144"/>
  <c r="M6" i="147"/>
  <c r="M5" i="145"/>
  <c r="N19" i="137"/>
  <c r="O9" i="146"/>
  <c r="M11" i="131"/>
  <c r="O21" i="37"/>
  <c r="L22" i="141"/>
  <c r="M24" i="124"/>
  <c r="L15" i="143"/>
  <c r="P21" i="139"/>
  <c r="P3" i="124"/>
  <c r="M25" i="137"/>
  <c r="O24" i="128"/>
  <c r="L27" i="124"/>
  <c r="M15" i="130"/>
  <c r="N8" i="133"/>
  <c r="O10" i="130"/>
  <c r="P12" i="143"/>
  <c r="M17" i="145"/>
  <c r="M26" i="135"/>
  <c r="L20" i="141"/>
  <c r="P3" i="143"/>
  <c r="N14" i="146"/>
  <c r="P16" i="140"/>
  <c r="N23" i="126"/>
  <c r="O23" i="137"/>
  <c r="P9" i="124"/>
  <c r="P11" i="129"/>
  <c r="P7" i="136"/>
  <c r="L10" i="126"/>
  <c r="N20" i="127"/>
  <c r="N9" i="141"/>
  <c r="N10" i="143"/>
  <c r="L7" i="127"/>
  <c r="P22" i="145"/>
  <c r="P7" i="124"/>
  <c r="P9" i="144"/>
  <c r="L6" i="37"/>
  <c r="N23" i="144"/>
  <c r="P28" i="125"/>
  <c r="O28" i="147"/>
  <c r="P11" i="145"/>
  <c r="N20" i="138"/>
  <c r="P15" i="143"/>
  <c r="L6" i="139"/>
  <c r="L22" i="125"/>
  <c r="M15" i="141"/>
  <c r="N19" i="141"/>
  <c r="N5" i="136"/>
  <c r="O27" i="135"/>
  <c r="M23" i="136"/>
  <c r="P14" i="128"/>
  <c r="N16" i="132"/>
  <c r="M26" i="139"/>
  <c r="L16" i="138"/>
  <c r="M13" i="137"/>
  <c r="O27" i="145"/>
  <c r="O15" i="144"/>
  <c r="N5" i="138"/>
  <c r="M2" i="127"/>
  <c r="O20" i="129"/>
  <c r="P3" i="147"/>
  <c r="N4" i="140"/>
  <c r="P23" i="135"/>
  <c r="N22" i="146"/>
  <c r="M18" i="140"/>
  <c r="M10" i="140"/>
  <c r="N18" i="145"/>
  <c r="M13" i="138"/>
  <c r="P24" i="139"/>
  <c r="P21" i="145"/>
  <c r="P28" i="134"/>
  <c r="O21" i="136"/>
  <c r="L7" i="128"/>
  <c r="P12" i="130"/>
  <c r="O18" i="141"/>
  <c r="L3" i="129"/>
  <c r="L20" i="124"/>
  <c r="M8" i="136"/>
  <c r="M17" i="127"/>
  <c r="L27" i="146"/>
  <c r="O5" i="124"/>
  <c r="N6" i="136"/>
  <c r="L12" i="145"/>
  <c r="N13" i="135"/>
  <c r="L19" i="124"/>
  <c r="N10" i="142"/>
  <c r="P25" i="144"/>
  <c r="O13" i="132"/>
  <c r="N18" i="138"/>
  <c r="O26" i="130"/>
  <c r="M15" i="143"/>
  <c r="M11" i="138"/>
  <c r="M16" i="125"/>
  <c r="M6" i="144"/>
  <c r="N2" i="143"/>
  <c r="P10" i="125"/>
  <c r="L19" i="135"/>
  <c r="P20" i="37"/>
  <c r="L23" i="140"/>
  <c r="M20" i="141"/>
  <c r="P23" i="142"/>
  <c r="L27" i="141"/>
  <c r="M10" i="144"/>
  <c r="M27" i="130"/>
  <c r="L7" i="37"/>
  <c r="P2" i="130"/>
  <c r="P7" i="127"/>
  <c r="M23" i="147"/>
  <c r="N24" i="128"/>
  <c r="P23" i="37"/>
  <c r="O4" i="129"/>
  <c r="M7" i="145"/>
  <c r="M13" i="145"/>
  <c r="N9" i="145"/>
  <c r="N7" i="132"/>
  <c r="P5" i="129"/>
  <c r="N12" i="37"/>
  <c r="P27" i="127"/>
  <c r="O8" i="147"/>
  <c r="M3" i="140"/>
  <c r="P22" i="143"/>
  <c r="P10" i="147"/>
  <c r="O7" i="139"/>
  <c r="L25" i="126"/>
  <c r="N26" i="126"/>
  <c r="O21" i="140"/>
  <c r="O28" i="144"/>
  <c r="N18" i="139"/>
  <c r="N28" i="129"/>
  <c r="P4" i="145"/>
  <c r="O16" i="124"/>
  <c r="M9" i="137"/>
  <c r="M14" i="140"/>
  <c r="N17" i="142"/>
  <c r="N7" i="129"/>
  <c r="O11" i="127"/>
  <c r="L22" i="143"/>
  <c r="O19" i="131"/>
  <c r="P6" i="137"/>
  <c r="M7" i="135"/>
  <c r="O26" i="142"/>
  <c r="O28" i="140"/>
  <c r="P15" i="144"/>
  <c r="L7" i="133"/>
  <c r="M19" i="145"/>
  <c r="L5" i="124"/>
  <c r="L3" i="139"/>
  <c r="M27" i="143"/>
  <c r="M12" i="146"/>
  <c r="P13" i="142"/>
  <c r="N19" i="127"/>
  <c r="L11" i="146"/>
  <c r="N24" i="134"/>
  <c r="M4" i="145"/>
  <c r="M11" i="143"/>
  <c r="O18" i="135"/>
  <c r="P12" i="145"/>
  <c r="P20" i="135"/>
  <c r="M22" i="145"/>
  <c r="P7" i="37"/>
  <c r="N23" i="142"/>
  <c r="M18" i="139"/>
  <c r="L28" i="132"/>
  <c r="M25" i="141"/>
  <c r="N8" i="135"/>
  <c r="P25" i="37"/>
  <c r="N2" i="124"/>
  <c r="P7" i="134"/>
  <c r="M14" i="142"/>
  <c r="N17" i="143"/>
  <c r="P4" i="142"/>
  <c r="O6" i="128"/>
  <c r="N15" i="147"/>
  <c r="N4" i="132"/>
  <c r="M10" i="124"/>
  <c r="O13" i="127"/>
  <c r="P11" i="140"/>
  <c r="O4" i="125"/>
  <c r="L20" i="134"/>
  <c r="P25" i="127"/>
  <c r="M28" i="139"/>
  <c r="L10" i="147"/>
  <c r="O28" i="135"/>
  <c r="L19" i="145"/>
  <c r="M23" i="144"/>
  <c r="L6" i="147"/>
  <c r="P24" i="137"/>
  <c r="L27" i="144"/>
  <c r="O24" i="124"/>
  <c r="L22" i="140"/>
  <c r="O8" i="137"/>
  <c r="P6" i="133"/>
  <c r="M25" i="146"/>
  <c r="O28" i="141"/>
  <c r="O4" i="147"/>
  <c r="L23" i="135"/>
  <c r="P6" i="142"/>
  <c r="N28" i="147"/>
  <c r="P18" i="137"/>
  <c r="M21" i="138"/>
  <c r="O20" i="134"/>
  <c r="M20" i="142"/>
  <c r="N5" i="126"/>
  <c r="O14" i="124"/>
  <c r="P19" i="141"/>
  <c r="N10" i="141"/>
  <c r="P3" i="141"/>
  <c r="P19" i="128"/>
  <c r="M28" i="136"/>
  <c r="O14" i="127"/>
  <c r="P13" i="126"/>
  <c r="L6" i="133"/>
  <c r="P20" i="137"/>
  <c r="N5" i="127"/>
  <c r="O16" i="141"/>
  <c r="P25" i="131"/>
  <c r="M10" i="131"/>
  <c r="N7" i="124"/>
  <c r="N24" i="133"/>
  <c r="M20" i="138"/>
  <c r="P24" i="133"/>
  <c r="L15" i="146"/>
  <c r="P27" i="141"/>
  <c r="O27" i="129"/>
  <c r="O12" i="141"/>
  <c r="N18" i="131"/>
  <c r="O22" i="141"/>
  <c r="L14" i="147"/>
  <c r="P3" i="142"/>
  <c r="P13" i="144"/>
  <c r="M10" i="132"/>
  <c r="L17" i="37"/>
  <c r="N17" i="131"/>
  <c r="O17" i="136"/>
  <c r="M4" i="144"/>
  <c r="O10" i="140"/>
  <c r="O22" i="128"/>
  <c r="N24" i="139"/>
  <c r="P27" i="126"/>
  <c r="O24" i="146"/>
  <c r="O3" i="129"/>
  <c r="M3" i="145"/>
  <c r="P13" i="128"/>
  <c r="M14" i="139"/>
  <c r="M25" i="140"/>
  <c r="N22" i="135"/>
  <c r="O12" i="129"/>
  <c r="L16" i="136"/>
  <c r="O23" i="136"/>
  <c r="N9" i="135"/>
  <c r="O22" i="136"/>
  <c r="L28" i="140"/>
  <c r="N25" i="136"/>
  <c r="M26" i="131"/>
  <c r="L21" i="126"/>
  <c r="N12" i="145"/>
  <c r="M14" i="37"/>
  <c r="P19" i="133"/>
  <c r="L26" i="129"/>
  <c r="M19" i="144"/>
  <c r="M13" i="125"/>
  <c r="M18" i="125"/>
  <c r="O22" i="37"/>
  <c r="O19" i="140"/>
  <c r="P25" i="147"/>
  <c r="N19" i="146"/>
  <c r="L24" i="133"/>
  <c r="P2" i="133"/>
  <c r="P5" i="137"/>
  <c r="N18" i="37"/>
  <c r="N28" i="142"/>
  <c r="M3" i="147"/>
  <c r="N17" i="139"/>
  <c r="P11" i="136"/>
  <c r="N12" i="139"/>
  <c r="O4" i="143"/>
  <c r="N27" i="134"/>
  <c r="N2" i="137"/>
  <c r="O25" i="127"/>
  <c r="L28" i="130"/>
  <c r="O22" i="139"/>
  <c r="O8" i="139"/>
  <c r="P28" i="144"/>
  <c r="M6" i="129"/>
  <c r="N16" i="128"/>
  <c r="P4" i="134"/>
  <c r="L4" i="131"/>
  <c r="P16" i="147"/>
  <c r="M24" i="144"/>
  <c r="P9" i="138"/>
  <c r="M8" i="142"/>
  <c r="L23" i="128"/>
  <c r="L10" i="142"/>
  <c r="O13" i="142"/>
  <c r="M9" i="127"/>
  <c r="N9" i="146"/>
  <c r="L4" i="127"/>
  <c r="M16" i="134"/>
  <c r="M13" i="146"/>
  <c r="L19" i="142"/>
  <c r="L11" i="144"/>
  <c r="M5" i="136"/>
  <c r="O24" i="126"/>
  <c r="P26" i="133"/>
  <c r="P12" i="126"/>
  <c r="O27" i="142"/>
  <c r="P17" i="142"/>
  <c r="M11" i="141"/>
  <c r="L10" i="134"/>
  <c r="L15" i="126"/>
  <c r="M3" i="144"/>
  <c r="N5" i="37"/>
  <c r="N18" i="135"/>
  <c r="N11" i="142"/>
  <c r="L15" i="37"/>
  <c r="P28" i="142"/>
  <c r="O22" i="140"/>
  <c r="O2" i="145"/>
  <c r="P7" i="147"/>
  <c r="M24" i="126"/>
  <c r="N6" i="133"/>
  <c r="P25" i="129"/>
  <c r="L7" i="139"/>
  <c r="M9" i="138"/>
  <c r="P20" i="141"/>
  <c r="O15" i="133"/>
  <c r="N12" i="138"/>
  <c r="L5" i="142"/>
  <c r="O18" i="131"/>
  <c r="L13" i="125"/>
  <c r="L25" i="145"/>
  <c r="O13" i="136"/>
  <c r="L27" i="126"/>
  <c r="O5" i="147"/>
  <c r="N3" i="134"/>
  <c r="L13" i="126"/>
  <c r="P14" i="126"/>
  <c r="O15" i="125"/>
  <c r="O18" i="145"/>
  <c r="P8" i="146"/>
  <c r="L3" i="142"/>
  <c r="L4" i="147"/>
  <c r="M7" i="126"/>
  <c r="L22" i="128"/>
  <c r="L16" i="143"/>
  <c r="N4" i="139"/>
  <c r="O22" i="145"/>
  <c r="N25" i="134"/>
  <c r="L17" i="140"/>
  <c r="M4" i="135"/>
  <c r="N27" i="147"/>
  <c r="N16" i="144"/>
  <c r="O19" i="134"/>
  <c r="P9" i="126"/>
  <c r="M11" i="147"/>
  <c r="P20" i="127"/>
  <c r="O12" i="130"/>
  <c r="N26" i="125"/>
  <c r="N14" i="135"/>
  <c r="L17" i="138"/>
  <c r="P22" i="130"/>
  <c r="O10" i="132"/>
  <c r="N23" i="140"/>
  <c r="N4" i="127"/>
  <c r="L13" i="131"/>
  <c r="N18" i="147"/>
  <c r="N5" i="125"/>
  <c r="O13" i="144"/>
  <c r="M14" i="141"/>
  <c r="P14" i="132"/>
  <c r="M16" i="137"/>
  <c r="N26" i="139"/>
  <c r="N8" i="136"/>
  <c r="N28" i="145"/>
  <c r="N6" i="126"/>
  <c r="M15" i="133"/>
  <c r="L14" i="126"/>
  <c r="N14" i="129"/>
  <c r="N20" i="136"/>
  <c r="P9" i="142"/>
  <c r="P10" i="126"/>
  <c r="L6" i="126"/>
  <c r="O28" i="133"/>
  <c r="L27" i="133"/>
  <c r="O5" i="144"/>
  <c r="O21" i="147"/>
  <c r="N3" i="143"/>
  <c r="O8" i="134"/>
  <c r="N28" i="125"/>
  <c r="M14" i="136"/>
  <c r="O6" i="136"/>
  <c r="M9" i="136"/>
  <c r="P22" i="135"/>
  <c r="M20" i="139"/>
  <c r="M15" i="147"/>
  <c r="M12" i="142"/>
  <c r="N7" i="135"/>
  <c r="N25" i="146"/>
  <c r="O6" i="141"/>
  <c r="P3" i="144"/>
  <c r="O7" i="125"/>
  <c r="O10" i="131"/>
  <c r="L5" i="130"/>
  <c r="L18" i="147"/>
  <c r="O7" i="141"/>
  <c r="L11" i="139"/>
  <c r="N4" i="135"/>
  <c r="M27" i="141"/>
  <c r="M5" i="140"/>
  <c r="M21" i="37"/>
  <c r="O3" i="135"/>
  <c r="P18" i="127"/>
  <c r="L17" i="125"/>
  <c r="N28" i="130"/>
  <c r="P28" i="136"/>
  <c r="O11" i="142"/>
  <c r="N5" i="130"/>
  <c r="P14" i="143"/>
  <c r="L16" i="140"/>
  <c r="N22" i="125"/>
  <c r="N10" i="132"/>
  <c r="O6" i="140"/>
  <c r="M22" i="146"/>
  <c r="M19" i="139"/>
  <c r="O23" i="143"/>
  <c r="N9" i="127"/>
  <c r="M28" i="124"/>
  <c r="L8" i="125"/>
  <c r="N27" i="128"/>
  <c r="N13" i="136"/>
  <c r="M4" i="138"/>
  <c r="L14" i="132"/>
  <c r="P13" i="143"/>
  <c r="O28" i="137"/>
  <c r="O14" i="130"/>
  <c r="N26" i="37"/>
  <c r="L3" i="143"/>
  <c r="M27" i="131"/>
  <c r="N16" i="133"/>
  <c r="N16" i="129"/>
  <c r="O27" i="130"/>
  <c r="L19" i="126"/>
  <c r="P26" i="146"/>
  <c r="L9" i="135"/>
  <c r="N7" i="142"/>
  <c r="O9" i="134"/>
  <c r="O16" i="135"/>
  <c r="N28" i="134"/>
  <c r="P16" i="139"/>
  <c r="M19" i="147"/>
  <c r="L16" i="132"/>
  <c r="O17" i="134"/>
  <c r="N5" i="142"/>
  <c r="N4" i="143"/>
  <c r="L26" i="137"/>
  <c r="N19" i="134"/>
  <c r="P15" i="145"/>
  <c r="L5" i="131"/>
  <c r="N25" i="144"/>
  <c r="L25" i="136"/>
  <c r="P11" i="147"/>
  <c r="L17" i="141"/>
  <c r="N25" i="132"/>
  <c r="N18" i="130"/>
  <c r="O26" i="146"/>
  <c r="O5" i="133"/>
  <c r="M18" i="136"/>
  <c r="P16" i="143"/>
  <c r="O23" i="37"/>
  <c r="O28" i="143"/>
  <c r="L17" i="128"/>
  <c r="N20" i="37"/>
  <c r="N2" i="130"/>
  <c r="M21" i="125"/>
  <c r="L23" i="134"/>
  <c r="O13" i="139"/>
  <c r="M10" i="138"/>
  <c r="L22" i="132"/>
  <c r="L16" i="124"/>
  <c r="N20" i="146"/>
  <c r="M24" i="140"/>
  <c r="M28" i="133"/>
  <c r="L19" i="143"/>
  <c r="L22" i="147"/>
  <c r="O16" i="137"/>
  <c r="O13" i="129"/>
  <c r="O24" i="143"/>
  <c r="L12" i="141"/>
  <c r="M4" i="132"/>
  <c r="M22" i="142"/>
  <c r="N24" i="136"/>
  <c r="N5" i="147"/>
  <c r="N21" i="136"/>
  <c r="P8" i="37"/>
  <c r="M18" i="145"/>
  <c r="O2" i="127"/>
  <c r="O24" i="135"/>
  <c r="N11" i="146"/>
  <c r="L18" i="132"/>
  <c r="O17" i="145"/>
  <c r="L2" i="124"/>
  <c r="N6" i="132"/>
  <c r="L5" i="145"/>
  <c r="M23" i="145"/>
  <c r="L4" i="130"/>
  <c r="L3" i="125"/>
  <c r="P18" i="138"/>
  <c r="O28" i="139"/>
  <c r="P4" i="125"/>
  <c r="O12" i="140"/>
  <c r="M6" i="136"/>
  <c r="M23" i="139"/>
  <c r="O22" i="142"/>
  <c r="O18" i="143"/>
  <c r="L27" i="129"/>
  <c r="M4" i="129"/>
  <c r="P2" i="135"/>
  <c r="P3" i="140"/>
  <c r="L17" i="131"/>
  <c r="M9" i="142"/>
  <c r="O11" i="147"/>
  <c r="M7" i="134"/>
  <c r="N16" i="135"/>
  <c r="P16" i="141"/>
  <c r="P26" i="142"/>
  <c r="L21" i="131"/>
  <c r="N6" i="141"/>
  <c r="P5" i="143"/>
  <c r="N3" i="130"/>
  <c r="L28" i="37"/>
  <c r="N12" i="143"/>
  <c r="N13" i="130"/>
  <c r="N26" i="130"/>
  <c r="M5" i="127"/>
  <c r="N25" i="129"/>
  <c r="L3" i="127"/>
  <c r="N12" i="136"/>
  <c r="N2" i="136"/>
  <c r="L20" i="135"/>
  <c r="L16" i="128"/>
  <c r="M24" i="143"/>
  <c r="L4" i="141"/>
  <c r="M11" i="130"/>
  <c r="O7" i="134"/>
  <c r="P17" i="140"/>
  <c r="L25" i="144"/>
  <c r="P15" i="137"/>
  <c r="P24" i="126"/>
  <c r="L17" i="142"/>
  <c r="P19" i="146"/>
  <c r="N6" i="139"/>
  <c r="O15" i="130"/>
  <c r="P27" i="129"/>
  <c r="M6" i="132"/>
  <c r="M8" i="135"/>
  <c r="O28" i="128"/>
  <c r="M8" i="141"/>
  <c r="P15" i="147"/>
  <c r="P28" i="146"/>
  <c r="O8" i="131"/>
  <c r="O6" i="37"/>
  <c r="P4" i="146"/>
  <c r="N7" i="137"/>
  <c r="L13" i="129"/>
  <c r="L4" i="138"/>
  <c r="P12" i="146"/>
  <c r="M20" i="131"/>
  <c r="L15" i="144"/>
  <c r="L9" i="124"/>
  <c r="N25" i="143"/>
  <c r="O21" i="134"/>
  <c r="O2" i="134"/>
  <c r="P19" i="37"/>
  <c r="P26" i="139"/>
  <c r="O6" i="133"/>
  <c r="M4" i="147"/>
  <c r="N20" i="126"/>
  <c r="P14" i="37"/>
  <c r="P2" i="143"/>
  <c r="P16" i="132"/>
  <c r="N8" i="128"/>
  <c r="M26" i="128"/>
  <c r="L24" i="147"/>
  <c r="P23" i="145"/>
  <c r="O4" i="142"/>
  <c r="O14" i="144"/>
  <c r="N25" i="141"/>
  <c r="P4" i="137"/>
  <c r="P11" i="137"/>
  <c r="P12" i="142"/>
  <c r="N24" i="132"/>
  <c r="P2" i="144"/>
  <c r="O22" i="129"/>
  <c r="N5" i="129"/>
  <c r="M8" i="138"/>
  <c r="L13" i="124"/>
  <c r="L14" i="137"/>
  <c r="M25" i="130"/>
  <c r="P15" i="131"/>
  <c r="L2" i="145"/>
  <c r="P19" i="134"/>
  <c r="M4" i="125"/>
  <c r="L27" i="130"/>
  <c r="P15" i="142"/>
  <c r="L7" i="130"/>
  <c r="M6" i="37"/>
  <c r="N2" i="140"/>
  <c r="P5" i="140"/>
  <c r="O8" i="141"/>
  <c r="O4" i="126"/>
  <c r="M2" i="133"/>
  <c r="P16" i="142"/>
  <c r="N2" i="37"/>
  <c r="N5" i="132"/>
  <c r="O12" i="135"/>
  <c r="N15" i="144"/>
  <c r="N23" i="141"/>
  <c r="O2" i="124"/>
  <c r="O18" i="144"/>
  <c r="P16" i="130"/>
  <c r="N12" i="125"/>
  <c r="O22" i="126"/>
  <c r="N7" i="144"/>
  <c r="P3" i="131"/>
  <c r="N21" i="131"/>
  <c r="N16" i="137"/>
  <c r="O18" i="147"/>
  <c r="P19" i="127"/>
  <c r="M22" i="126"/>
  <c r="O9" i="131"/>
  <c r="N17" i="125"/>
  <c r="P27" i="37"/>
  <c r="P7" i="145"/>
  <c r="L28" i="135"/>
  <c r="P14" i="145"/>
  <c r="N14" i="142"/>
  <c r="O17" i="146"/>
  <c r="O7" i="126"/>
  <c r="M4" i="134"/>
  <c r="N16" i="138"/>
  <c r="N15" i="132"/>
  <c r="M9" i="139"/>
  <c r="M21" i="126"/>
  <c r="L14" i="140"/>
  <c r="M25" i="127"/>
  <c r="P11" i="127"/>
  <c r="M25" i="132"/>
  <c r="O23" i="128"/>
  <c r="N6" i="140"/>
  <c r="N21" i="130"/>
  <c r="P10" i="143"/>
  <c r="P24" i="128"/>
  <c r="P23" i="143"/>
  <c r="O3" i="138"/>
  <c r="N6" i="131"/>
  <c r="L28" i="144"/>
  <c r="M7" i="131"/>
  <c r="L8" i="142"/>
  <c r="P10" i="133"/>
  <c r="M10" i="126"/>
  <c r="N2" i="142"/>
  <c r="M25" i="136"/>
  <c r="O16" i="125"/>
  <c r="N15" i="138"/>
  <c r="L15" i="130"/>
  <c r="M20" i="134"/>
  <c r="L17" i="127"/>
  <c r="L23" i="138"/>
  <c r="N21" i="146"/>
  <c r="O13" i="37"/>
  <c r="M20" i="37"/>
  <c r="N5" i="145"/>
  <c r="N8" i="129"/>
  <c r="M26" i="144"/>
  <c r="N10" i="135"/>
  <c r="M9" i="143"/>
  <c r="N18" i="142"/>
  <c r="N23" i="132"/>
  <c r="L3" i="145"/>
  <c r="O4" i="138"/>
  <c r="L10" i="131"/>
  <c r="O6" i="142"/>
  <c r="N2" i="144"/>
  <c r="M11" i="144"/>
  <c r="N8" i="125"/>
  <c r="L19" i="127"/>
  <c r="N23" i="133"/>
  <c r="O13" i="140"/>
  <c r="L25" i="130"/>
  <c r="L23" i="37"/>
  <c r="N7" i="146"/>
  <c r="P8" i="131"/>
  <c r="M14" i="132"/>
  <c r="P20" i="139"/>
  <c r="N4" i="138"/>
  <c r="L27" i="139"/>
  <c r="N21" i="125"/>
  <c r="N6" i="127"/>
  <c r="N22" i="128"/>
  <c r="M12" i="143"/>
  <c r="P19" i="130"/>
  <c r="N13" i="138"/>
  <c r="L25" i="139"/>
  <c r="L4" i="145"/>
  <c r="M22" i="144"/>
  <c r="L10" i="136"/>
  <c r="O15" i="138"/>
  <c r="L19" i="132"/>
  <c r="M15" i="140"/>
  <c r="N5" i="146"/>
  <c r="N22" i="133"/>
  <c r="O18" i="137"/>
  <c r="N23" i="145"/>
  <c r="P25" i="124"/>
  <c r="M19" i="128"/>
  <c r="P27" i="134"/>
  <c r="L13" i="130"/>
  <c r="O19" i="126"/>
  <c r="O26" i="147"/>
  <c r="N27" i="133"/>
  <c r="N12" i="142"/>
  <c r="N25" i="135"/>
  <c r="M28" i="131"/>
  <c r="O21" i="128"/>
  <c r="N3" i="147"/>
  <c r="L10" i="37"/>
  <c r="O16" i="131"/>
  <c r="P22" i="147"/>
  <c r="P24" i="138"/>
  <c r="P19" i="125"/>
  <c r="N25" i="124"/>
  <c r="L3" i="141"/>
  <c r="O28" i="125"/>
  <c r="N7" i="136"/>
  <c r="O9" i="130"/>
  <c r="L7" i="125"/>
  <c r="P3" i="132"/>
  <c r="O22" i="144"/>
  <c r="M3" i="129"/>
  <c r="N11" i="128"/>
  <c r="P26" i="37"/>
  <c r="P18" i="132"/>
  <c r="P24" i="141"/>
  <c r="O26" i="137"/>
  <c r="O23" i="138"/>
  <c r="L5" i="133"/>
  <c r="O19" i="146"/>
  <c r="O28" i="136"/>
  <c r="N19" i="37"/>
  <c r="M23" i="37"/>
  <c r="L9" i="139"/>
  <c r="N20" i="133"/>
  <c r="N18" i="143"/>
  <c r="O10" i="127"/>
  <c r="P28" i="138"/>
  <c r="P2" i="146"/>
  <c r="L15" i="136"/>
  <c r="M17" i="128"/>
  <c r="N16" i="140"/>
  <c r="M18" i="131"/>
  <c r="O9" i="132"/>
  <c r="L22" i="131"/>
  <c r="N10" i="133"/>
  <c r="P25" i="141"/>
  <c r="L8" i="128"/>
  <c r="P3" i="146"/>
  <c r="N28" i="136"/>
  <c r="N20" i="144"/>
  <c r="N9" i="138"/>
  <c r="N16" i="147"/>
  <c r="M5" i="137"/>
  <c r="P4" i="129"/>
  <c r="L9" i="37"/>
  <c r="N14" i="127"/>
  <c r="O11" i="143"/>
  <c r="M2" i="139"/>
  <c r="P21" i="124"/>
  <c r="M25" i="135"/>
  <c r="M16" i="131"/>
  <c r="L24" i="127"/>
  <c r="L23" i="129"/>
  <c r="N9" i="126"/>
  <c r="N28" i="132"/>
  <c r="M22" i="140"/>
  <c r="O16" i="126"/>
  <c r="P2" i="134"/>
  <c r="N27" i="135"/>
  <c r="O11" i="132"/>
  <c r="M10" i="133"/>
  <c r="M17" i="129"/>
  <c r="P12" i="136"/>
  <c r="L13" i="134"/>
  <c r="M3" i="135"/>
  <c r="O24" i="129"/>
  <c r="P23" i="140"/>
  <c r="P11" i="146"/>
  <c r="O14" i="133"/>
  <c r="O23" i="147"/>
  <c r="L15" i="139"/>
  <c r="O10" i="141"/>
  <c r="L18" i="143"/>
  <c r="O3" i="141"/>
  <c r="N2" i="135"/>
  <c r="L10" i="143"/>
  <c r="L23" i="136"/>
  <c r="M20" i="128"/>
  <c r="L14" i="139"/>
  <c r="L12" i="133"/>
  <c r="M9" i="147"/>
  <c r="P6" i="134"/>
  <c r="O13" i="126"/>
  <c r="O11" i="37"/>
  <c r="M24" i="133"/>
  <c r="O10" i="135"/>
  <c r="N21" i="133"/>
  <c r="N2" i="145"/>
  <c r="P14" i="141"/>
  <c r="L9" i="140"/>
  <c r="L3" i="136"/>
  <c r="L9" i="142"/>
  <c r="O20" i="131"/>
  <c r="O12" i="142"/>
  <c r="N27" i="144"/>
  <c r="L12" i="37"/>
  <c r="N16" i="134"/>
  <c r="L19" i="136"/>
  <c r="O6" i="132"/>
  <c r="N4" i="144"/>
  <c r="L8" i="136"/>
  <c r="O21" i="126"/>
  <c r="M15" i="146"/>
  <c r="L27" i="135"/>
  <c r="L11" i="127"/>
  <c r="L12" i="137"/>
  <c r="L24" i="125"/>
  <c r="M10" i="128"/>
  <c r="P16" i="136"/>
  <c r="N23" i="124"/>
  <c r="M11" i="142"/>
  <c r="M23" i="134"/>
  <c r="M13" i="139"/>
  <c r="L26" i="127"/>
  <c r="L16" i="131"/>
  <c r="O20" i="127"/>
  <c r="L25" i="124"/>
  <c r="L11" i="124"/>
  <c r="O7" i="142"/>
  <c r="L28" i="124"/>
  <c r="L4" i="144"/>
  <c r="L7" i="131"/>
  <c r="O20" i="128"/>
  <c r="L11" i="125"/>
  <c r="O11" i="130"/>
  <c r="P17" i="126"/>
  <c r="P11" i="139"/>
  <c r="N13" i="143"/>
  <c r="O17" i="137"/>
  <c r="L18" i="144"/>
  <c r="L24" i="128"/>
  <c r="P19" i="142"/>
  <c r="L2" i="139"/>
  <c r="M16" i="147"/>
  <c r="P16" i="124"/>
  <c r="L2" i="137"/>
  <c r="P12" i="141"/>
  <c r="O21" i="131"/>
  <c r="P19" i="124"/>
  <c r="P3" i="133"/>
  <c r="N2" i="127"/>
  <c r="O15" i="131"/>
  <c r="L16" i="134"/>
  <c r="O10" i="136"/>
  <c r="P3" i="145"/>
  <c r="L14" i="128"/>
  <c r="P16" i="133"/>
  <c r="L9" i="136"/>
  <c r="M10" i="141"/>
  <c r="L23" i="127"/>
  <c r="P22" i="127"/>
  <c r="M5" i="132"/>
  <c r="P14" i="136"/>
  <c r="P19" i="139"/>
  <c r="N17" i="132"/>
  <c r="L9" i="130"/>
  <c r="N12" i="137"/>
  <c r="O17" i="147"/>
  <c r="O9" i="142"/>
  <c r="O12" i="37"/>
  <c r="L24" i="124"/>
  <c r="N7" i="133"/>
  <c r="O9" i="126"/>
  <c r="N6" i="130"/>
  <c r="O5" i="143"/>
  <c r="M10" i="137"/>
  <c r="P23" i="136"/>
  <c r="N27" i="142"/>
  <c r="P26" i="129"/>
  <c r="L13" i="140"/>
  <c r="M10" i="37"/>
  <c r="L8" i="141"/>
  <c r="O15" i="142"/>
  <c r="M2" i="136"/>
  <c r="L2" i="130"/>
  <c r="P7" i="137"/>
  <c r="M21" i="129"/>
  <c r="P6" i="144"/>
  <c r="L6" i="130"/>
  <c r="N13" i="124"/>
  <c r="M16" i="135"/>
  <c r="M20" i="143"/>
  <c r="L24" i="126"/>
  <c r="L15" i="131"/>
  <c r="O16" i="138"/>
  <c r="N9" i="133"/>
  <c r="N23" i="127"/>
  <c r="O14" i="146"/>
  <c r="N18" i="124"/>
  <c r="L26" i="128"/>
  <c r="L5" i="127"/>
  <c r="L3" i="134"/>
  <c r="P23" i="128"/>
  <c r="O17" i="132"/>
  <c r="M28" i="147"/>
  <c r="M2" i="137"/>
  <c r="P21" i="127"/>
  <c r="M6" i="138"/>
  <c r="N9" i="124"/>
  <c r="P18" i="145"/>
  <c r="P25" i="136"/>
  <c r="O22" i="135"/>
  <c r="N20" i="145"/>
  <c r="N22" i="144"/>
  <c r="O19" i="145"/>
  <c r="M25" i="144"/>
  <c r="N16" i="125"/>
  <c r="L20" i="130"/>
  <c r="O18" i="140"/>
  <c r="N11" i="127"/>
  <c r="L28" i="142"/>
  <c r="P2" i="124"/>
  <c r="O8" i="130"/>
  <c r="M23" i="124"/>
  <c r="N10" i="146"/>
  <c r="O17" i="129"/>
  <c r="N17" i="144"/>
  <c r="O17" i="142"/>
  <c r="N27" i="125"/>
  <c r="M13" i="124"/>
  <c r="M27" i="147"/>
  <c r="M28" i="142"/>
  <c r="M17" i="141"/>
  <c r="L16" i="133"/>
  <c r="N3" i="124"/>
  <c r="O6" i="135"/>
  <c r="O3" i="146"/>
  <c r="O25" i="144"/>
  <c r="O5" i="125"/>
  <c r="L23" i="133"/>
  <c r="M3" i="37"/>
  <c r="P10" i="137"/>
  <c r="M8" i="128"/>
  <c r="M18" i="143"/>
  <c r="M25" i="145"/>
  <c r="L3" i="130"/>
  <c r="M22" i="147"/>
  <c r="N22" i="140"/>
  <c r="P12" i="139"/>
  <c r="L19" i="134"/>
  <c r="N24" i="138"/>
  <c r="M18" i="137"/>
  <c r="N20" i="124"/>
  <c r="L17" i="147"/>
  <c r="N11" i="37"/>
  <c r="O25" i="142"/>
  <c r="N27" i="141"/>
  <c r="O23" i="127"/>
  <c r="L21" i="133"/>
  <c r="N7" i="141"/>
  <c r="M21" i="136"/>
  <c r="L5" i="144"/>
  <c r="P4" i="144"/>
  <c r="P4" i="132"/>
  <c r="M19" i="133"/>
  <c r="O20" i="139"/>
  <c r="M5" i="128"/>
  <c r="L23" i="124"/>
  <c r="M3" i="138"/>
  <c r="O25" i="141"/>
  <c r="O4" i="127"/>
  <c r="M11" i="129"/>
  <c r="L20" i="132"/>
  <c r="N8" i="132"/>
  <c r="O9" i="140"/>
  <c r="O3" i="130"/>
  <c r="O26" i="124"/>
  <c r="P23" i="139"/>
  <c r="L6" i="140"/>
  <c r="O16" i="134"/>
  <c r="P3" i="127"/>
  <c r="L24" i="138"/>
  <c r="L25" i="140"/>
  <c r="N15" i="135"/>
  <c r="O22" i="125"/>
  <c r="L24" i="141"/>
  <c r="M6" i="130"/>
  <c r="P19" i="126"/>
  <c r="M26" i="130"/>
  <c r="O17" i="135"/>
  <c r="O26" i="132"/>
  <c r="N24" i="140"/>
  <c r="L24" i="136"/>
  <c r="N19" i="125"/>
  <c r="N4" i="129"/>
  <c r="M15" i="128"/>
  <c r="P18" i="130"/>
  <c r="P6" i="125"/>
  <c r="P22" i="129"/>
  <c r="L22" i="139"/>
  <c r="N12" i="126"/>
  <c r="P5" i="138"/>
  <c r="M27" i="127"/>
  <c r="P18" i="139"/>
  <c r="M13" i="134"/>
  <c r="N26" i="132"/>
  <c r="O26" i="143"/>
  <c r="N13" i="147"/>
  <c r="O17" i="127"/>
  <c r="P7" i="143"/>
  <c r="O28" i="145"/>
  <c r="P26" i="125"/>
  <c r="L10" i="127"/>
  <c r="M27" i="134"/>
  <c r="N17" i="140"/>
  <c r="O2" i="130"/>
  <c r="O14" i="128"/>
  <c r="M7" i="125"/>
  <c r="L12" i="140"/>
  <c r="M19" i="124"/>
  <c r="N28" i="127"/>
  <c r="O12" i="137"/>
  <c r="L14" i="37"/>
  <c r="N4" i="147"/>
  <c r="L11" i="140"/>
  <c r="N11" i="147"/>
  <c r="L26" i="124"/>
  <c r="M17" i="131"/>
  <c r="M4" i="131"/>
  <c r="P18" i="126"/>
  <c r="N20" i="134"/>
  <c r="P17" i="141"/>
  <c r="N14" i="139"/>
  <c r="L2" i="127"/>
  <c r="O20" i="147"/>
  <c r="L4" i="140"/>
  <c r="N12" i="124"/>
  <c r="O5" i="134"/>
  <c r="P3" i="128"/>
  <c r="P4" i="126"/>
  <c r="O5" i="146"/>
  <c r="M15" i="127"/>
  <c r="M11" i="125"/>
  <c r="O7" i="131"/>
  <c r="M15" i="138"/>
  <c r="N15" i="131"/>
  <c r="P13" i="147"/>
  <c r="M17" i="138"/>
  <c r="M3" i="132"/>
  <c r="M22" i="125"/>
  <c r="L23" i="141"/>
  <c r="M24" i="128"/>
  <c r="L11" i="145"/>
  <c r="M15" i="124"/>
  <c r="O6" i="126"/>
  <c r="O25" i="129"/>
  <c r="N28" i="140"/>
  <c r="P13" i="127"/>
  <c r="N6" i="135"/>
  <c r="L17" i="129"/>
  <c r="P3" i="138"/>
  <c r="N10" i="126"/>
  <c r="P21" i="37"/>
  <c r="M23" i="146"/>
  <c r="L5" i="37"/>
  <c r="M24" i="141"/>
  <c r="L25" i="125"/>
  <c r="M24" i="134"/>
  <c r="P14" i="140"/>
  <c r="P17" i="144"/>
  <c r="N18" i="132"/>
  <c r="N15" i="134"/>
  <c r="M5" i="147"/>
  <c r="N9" i="137"/>
  <c r="O26" i="139"/>
  <c r="O12" i="138"/>
  <c r="L4" i="124"/>
  <c r="M22" i="128"/>
  <c r="O19" i="37"/>
  <c r="M17" i="137"/>
  <c r="N7" i="145"/>
  <c r="L13" i="135"/>
  <c r="P18" i="147"/>
  <c r="L20" i="142"/>
  <c r="P6" i="37"/>
  <c r="P16" i="131"/>
  <c r="M5" i="37"/>
  <c r="P13" i="137"/>
  <c r="O12" i="126"/>
  <c r="L7" i="135"/>
  <c r="L25" i="135"/>
  <c r="P8" i="132"/>
  <c r="N8" i="147"/>
  <c r="N6" i="124"/>
  <c r="M16" i="130"/>
  <c r="P4" i="140"/>
  <c r="O27" i="143"/>
  <c r="O27" i="128"/>
  <c r="O23" i="140"/>
  <c r="L16" i="130"/>
  <c r="P15" i="141"/>
  <c r="M9" i="135"/>
  <c r="N27" i="139"/>
  <c r="L25" i="146"/>
  <c r="L13" i="143"/>
  <c r="M3" i="124"/>
  <c r="O14" i="139"/>
  <c r="O5" i="130"/>
  <c r="L5" i="137"/>
  <c r="L13" i="145"/>
  <c r="M22" i="132"/>
  <c r="O5" i="140"/>
  <c r="N24" i="142"/>
  <c r="M8" i="130"/>
  <c r="L9" i="146"/>
  <c r="P18" i="124"/>
  <c r="P23" i="137"/>
  <c r="N2" i="147"/>
  <c r="O19" i="124"/>
  <c r="M26" i="37"/>
  <c r="L15" i="140"/>
  <c r="N15" i="140"/>
  <c r="P16" i="137"/>
  <c r="L24" i="129"/>
  <c r="M18" i="133"/>
  <c r="P9" i="140"/>
  <c r="P11" i="124"/>
  <c r="O17" i="133"/>
  <c r="M14" i="124"/>
  <c r="N26" i="131"/>
  <c r="L23" i="125"/>
  <c r="O7" i="129"/>
  <c r="P25" i="138"/>
  <c r="O3" i="134"/>
  <c r="O28" i="131"/>
  <c r="L21" i="141"/>
  <c r="L23" i="130"/>
  <c r="L6" i="131"/>
  <c r="N12" i="130"/>
  <c r="M17" i="139"/>
  <c r="O22" i="130"/>
  <c r="L21" i="135"/>
  <c r="P14" i="127"/>
  <c r="O16" i="143"/>
  <c r="O19" i="141"/>
  <c r="L12" i="125"/>
  <c r="N19" i="124"/>
  <c r="O24" i="138"/>
  <c r="N27" i="143"/>
  <c r="O5" i="126"/>
  <c r="N24" i="135"/>
  <c r="P13" i="131"/>
  <c r="N21" i="134"/>
  <c r="L17" i="136"/>
  <c r="O27" i="147"/>
  <c r="M13" i="147"/>
  <c r="O8" i="129"/>
  <c r="L22" i="37"/>
  <c r="P20" i="142"/>
  <c r="M28" i="146"/>
  <c r="P14" i="144"/>
  <c r="M26" i="142"/>
  <c r="O8" i="145"/>
  <c r="O7" i="136"/>
  <c r="L16" i="129"/>
  <c r="L23" i="139"/>
  <c r="O15" i="147"/>
  <c r="M20" i="144"/>
  <c r="O24" i="134"/>
  <c r="M3" i="128"/>
  <c r="L9" i="147"/>
  <c r="O8" i="128"/>
  <c r="P2" i="129"/>
  <c r="O11" i="137"/>
  <c r="O22" i="127"/>
  <c r="O27" i="137"/>
  <c r="M16" i="141"/>
  <c r="O7" i="128"/>
  <c r="N16" i="142"/>
  <c r="L25" i="128"/>
  <c r="P7" i="146"/>
  <c r="P25" i="133"/>
  <c r="P8" i="129"/>
  <c r="M26" i="136"/>
  <c r="O20" i="145"/>
  <c r="N20" i="125"/>
  <c r="N4" i="125"/>
  <c r="P26" i="127"/>
  <c r="M26" i="141"/>
  <c r="L18" i="137"/>
  <c r="L14" i="134"/>
  <c r="N17" i="137"/>
  <c r="M16" i="146"/>
  <c r="N18" i="146"/>
  <c r="L11" i="147"/>
  <c r="M19" i="131"/>
  <c r="N26" i="144"/>
  <c r="O21" i="125"/>
  <c r="N3" i="145"/>
  <c r="P21" i="128"/>
  <c r="P17" i="147"/>
  <c r="L26" i="37"/>
  <c r="M6" i="128"/>
  <c r="O6" i="129"/>
  <c r="L24" i="144"/>
  <c r="L25" i="129"/>
  <c r="M17" i="136"/>
  <c r="N25" i="147"/>
  <c r="O24" i="145"/>
  <c r="L9" i="133"/>
  <c r="P27" i="131"/>
  <c r="M14" i="146"/>
  <c r="L11" i="134"/>
  <c r="N10" i="128"/>
  <c r="L9" i="126"/>
  <c r="O23" i="129"/>
  <c r="N12" i="128"/>
  <c r="O28" i="138"/>
  <c r="L15" i="145"/>
  <c r="L17" i="133"/>
  <c r="O10" i="137"/>
  <c r="P2" i="142"/>
  <c r="M11" i="145"/>
  <c r="L19" i="133"/>
  <c r="O24" i="131"/>
  <c r="P21" i="144"/>
  <c r="P20" i="125"/>
  <c r="P27" i="137"/>
  <c r="N18" i="140"/>
  <c r="M4" i="141"/>
  <c r="L13" i="37"/>
  <c r="N18" i="134"/>
  <c r="P24" i="146"/>
  <c r="N17" i="145"/>
  <c r="N8" i="137"/>
  <c r="L26" i="141"/>
  <c r="N27" i="37"/>
  <c r="O21" i="127"/>
  <c r="O12" i="124"/>
  <c r="M26" i="145"/>
  <c r="M27" i="129"/>
  <c r="M23" i="132"/>
  <c r="N16" i="139"/>
  <c r="M9" i="126"/>
  <c r="L8" i="130"/>
  <c r="M5" i="125"/>
  <c r="P12" i="133"/>
  <c r="L22" i="142"/>
  <c r="O7" i="130"/>
  <c r="M7" i="127"/>
  <c r="M25" i="139"/>
  <c r="P13" i="141"/>
  <c r="O9" i="147"/>
  <c r="N4" i="137"/>
  <c r="O19" i="138"/>
  <c r="O10" i="143"/>
  <c r="N14" i="131"/>
  <c r="O12" i="132"/>
  <c r="O11" i="136"/>
  <c r="O2" i="37"/>
  <c r="M18" i="147"/>
  <c r="N18" i="125"/>
  <c r="L5" i="140"/>
  <c r="N5" i="140"/>
  <c r="N14" i="134"/>
  <c r="O27" i="134"/>
  <c r="O15" i="124"/>
  <c r="N6" i="143"/>
  <c r="O25" i="134"/>
  <c r="N9" i="131"/>
  <c r="P8" i="143"/>
  <c r="L14" i="131"/>
  <c r="N10" i="144"/>
  <c r="L12" i="130"/>
  <c r="O6" i="131"/>
  <c r="L15" i="132"/>
  <c r="O3" i="127"/>
  <c r="N16" i="126"/>
  <c r="P20" i="132"/>
  <c r="L11" i="137"/>
  <c r="N13" i="129"/>
  <c r="M18" i="144"/>
  <c r="L10" i="137"/>
  <c r="O14" i="136"/>
  <c r="L3" i="146"/>
  <c r="N13" i="140"/>
  <c r="N27" i="137"/>
  <c r="N16" i="127"/>
  <c r="L28" i="143"/>
  <c r="P22" i="132"/>
  <c r="P2" i="136"/>
  <c r="N2" i="131"/>
  <c r="L2" i="142"/>
  <c r="P10" i="37"/>
  <c r="N8" i="144"/>
  <c r="O22" i="133"/>
  <c r="N24" i="131"/>
  <c r="O7" i="147"/>
  <c r="N23" i="135"/>
  <c r="P10" i="127"/>
  <c r="M2" i="134"/>
  <c r="L4" i="134"/>
  <c r="L2" i="125"/>
  <c r="M21" i="133"/>
  <c r="L10" i="138"/>
  <c r="P27" i="133"/>
  <c r="M13" i="126"/>
  <c r="P22" i="133"/>
  <c r="O12" i="136"/>
  <c r="N6" i="138"/>
  <c r="M5" i="144"/>
  <c r="P5" i="144"/>
  <c r="M11" i="128"/>
  <c r="O4" i="140"/>
  <c r="P14" i="135"/>
  <c r="N10" i="138"/>
  <c r="L9" i="145"/>
  <c r="M9" i="145"/>
  <c r="P28" i="145"/>
  <c r="N17" i="134"/>
  <c r="M15" i="131"/>
  <c r="P3" i="37"/>
  <c r="P26" i="144"/>
  <c r="P10" i="142"/>
  <c r="N22" i="124"/>
  <c r="N23" i="37"/>
  <c r="M5" i="143"/>
  <c r="M10" i="127"/>
  <c r="O8" i="140"/>
  <c r="L10" i="141"/>
  <c r="N10" i="139"/>
  <c r="P2" i="138"/>
  <c r="L19" i="131"/>
  <c r="P22" i="140"/>
  <c r="N23" i="130"/>
  <c r="O3" i="142"/>
  <c r="O18" i="37"/>
  <c r="P12" i="131"/>
  <c r="P23" i="146"/>
  <c r="P20" i="130"/>
  <c r="L12" i="126"/>
  <c r="L26" i="133"/>
  <c r="M9" i="140"/>
  <c r="M26" i="124"/>
  <c r="L11" i="142"/>
  <c r="L13" i="138"/>
  <c r="P11" i="138"/>
  <c r="P8" i="134"/>
  <c r="M27" i="135"/>
  <c r="N22" i="139"/>
  <c r="O16" i="136"/>
  <c r="L28" i="127"/>
  <c r="P28" i="132"/>
  <c r="N5" i="128"/>
  <c r="N28" i="128"/>
  <c r="O13" i="141"/>
  <c r="L23" i="147"/>
  <c r="M16" i="145"/>
  <c r="P28" i="129"/>
  <c r="M9" i="133"/>
  <c r="L8" i="131"/>
  <c r="N14" i="128"/>
  <c r="N12" i="133"/>
  <c r="N13" i="128"/>
  <c r="O20" i="140"/>
  <c r="P17" i="130"/>
  <c r="M7" i="141"/>
  <c r="L9" i="127"/>
  <c r="L11" i="135"/>
  <c r="L14" i="144"/>
  <c r="N21" i="135"/>
  <c r="O26" i="125"/>
  <c r="O25" i="146"/>
  <c r="L17" i="124"/>
  <c r="L6" i="128"/>
  <c r="L25" i="143"/>
  <c r="L23" i="132"/>
  <c r="M24" i="146"/>
  <c r="P28" i="133"/>
  <c r="P21" i="131"/>
  <c r="M7" i="140"/>
  <c r="N14" i="133"/>
  <c r="O21" i="139"/>
  <c r="M8" i="125"/>
  <c r="M2" i="146"/>
  <c r="P26" i="137"/>
  <c r="O9" i="135"/>
  <c r="P7" i="125"/>
  <c r="P25" i="143"/>
  <c r="L22" i="138"/>
  <c r="P27" i="130"/>
  <c r="O2" i="143"/>
  <c r="L19" i="146"/>
  <c r="M5" i="129"/>
  <c r="M21" i="143"/>
  <c r="L24" i="37"/>
  <c r="P5" i="141"/>
  <c r="M16" i="128"/>
  <c r="L7" i="144"/>
  <c r="O3" i="131"/>
  <c r="O6" i="134"/>
  <c r="N17" i="126"/>
  <c r="L11" i="126"/>
  <c r="O17" i="144"/>
  <c r="O8" i="125"/>
  <c r="M22" i="124"/>
  <c r="L22" i="146"/>
  <c r="P18" i="128"/>
  <c r="M21" i="140"/>
  <c r="N13" i="37"/>
  <c r="N8" i="126"/>
  <c r="M20" i="124"/>
  <c r="L23" i="143"/>
  <c r="O11" i="144"/>
  <c r="O16" i="132"/>
  <c r="N6" i="144"/>
  <c r="P27" i="144"/>
  <c r="M19" i="130"/>
  <c r="M3" i="130"/>
  <c r="L14" i="138"/>
  <c r="L15" i="124"/>
  <c r="P6" i="131"/>
  <c r="O23" i="126"/>
  <c r="P7" i="141"/>
  <c r="N10" i="131"/>
  <c r="P18" i="142"/>
  <c r="L5" i="147"/>
  <c r="L16" i="141"/>
  <c r="M20" i="129"/>
  <c r="P14" i="134"/>
  <c r="O12" i="139"/>
  <c r="O18" i="132"/>
  <c r="O15" i="132"/>
  <c r="L22" i="145"/>
  <c r="O10" i="145"/>
  <c r="P14" i="133"/>
  <c r="M12" i="138"/>
  <c r="P25" i="146"/>
  <c r="P12" i="147"/>
  <c r="P24" i="124"/>
  <c r="L19" i="139"/>
  <c r="M19" i="143"/>
  <c r="M28" i="125"/>
  <c r="L10" i="132"/>
  <c r="L18" i="131"/>
  <c r="N15" i="146"/>
  <c r="P23" i="147"/>
  <c r="N12" i="141"/>
  <c r="O12" i="131"/>
  <c r="L15" i="138"/>
  <c r="L21" i="134"/>
  <c r="O7" i="146"/>
  <c r="M20" i="125"/>
  <c r="N10" i="130"/>
  <c r="O20" i="138"/>
  <c r="N2" i="128"/>
  <c r="P6" i="124"/>
  <c r="M20" i="126"/>
  <c r="P2" i="131"/>
  <c r="O25" i="130"/>
  <c r="M18" i="37"/>
  <c r="M12" i="134"/>
  <c r="L6" i="129"/>
  <c r="L8" i="37"/>
  <c r="L28" i="133"/>
  <c r="P23" i="125"/>
  <c r="L8" i="126"/>
  <c r="O3" i="128"/>
  <c r="N3" i="132"/>
  <c r="N17" i="128"/>
  <c r="P8" i="141"/>
  <c r="M17" i="144"/>
  <c r="O17" i="141"/>
  <c r="L20" i="143"/>
  <c r="N22" i="141"/>
  <c r="P27" i="124"/>
  <c r="N15" i="136"/>
  <c r="O6" i="130"/>
  <c r="O27" i="37"/>
  <c r="M19" i="137"/>
  <c r="O11" i="133"/>
  <c r="L20" i="140"/>
  <c r="L8" i="144"/>
  <c r="M11" i="136"/>
  <c r="M4" i="139"/>
  <c r="L4" i="37"/>
  <c r="M17" i="147"/>
  <c r="L10" i="133"/>
  <c r="N24" i="146"/>
  <c r="M22" i="135"/>
  <c r="O27" i="133"/>
  <c r="M26" i="129"/>
  <c r="M16" i="129"/>
  <c r="M20" i="132"/>
  <c r="N22" i="143"/>
  <c r="O21" i="129"/>
  <c r="M25" i="128"/>
  <c r="O26" i="134"/>
  <c r="O11" i="141"/>
  <c r="M15" i="126"/>
  <c r="M11" i="126"/>
  <c r="L21" i="129"/>
  <c r="N13" i="133"/>
  <c r="M11" i="140"/>
  <c r="N19" i="126"/>
  <c r="O13" i="138"/>
  <c r="N6" i="146"/>
  <c r="L24" i="143"/>
  <c r="N27" i="127"/>
  <c r="P21" i="141"/>
  <c r="P19" i="131"/>
  <c r="L27" i="131"/>
  <c r="N25" i="37"/>
  <c r="P15" i="126"/>
  <c r="M15" i="137"/>
  <c r="P28" i="128"/>
  <c r="P20" i="133"/>
  <c r="N22" i="132"/>
  <c r="L23" i="146"/>
  <c r="O19" i="142"/>
  <c r="N11" i="129"/>
  <c r="L19" i="141"/>
  <c r="P5" i="128"/>
  <c r="N17" i="127"/>
  <c r="N12" i="147"/>
  <c r="L18" i="124"/>
  <c r="P6" i="140"/>
  <c r="O4" i="128"/>
  <c r="N9" i="147"/>
  <c r="M22" i="141"/>
  <c r="P18" i="133"/>
  <c r="L3" i="37"/>
  <c r="L2" i="147"/>
  <c r="N3" i="135"/>
  <c r="M28" i="130"/>
  <c r="O2" i="133"/>
  <c r="N10" i="125"/>
  <c r="L20" i="127"/>
  <c r="M22" i="37"/>
  <c r="O18" i="138"/>
  <c r="N17" i="138"/>
  <c r="O14" i="147"/>
  <c r="M18" i="130"/>
  <c r="L4" i="137"/>
  <c r="O2" i="138"/>
  <c r="M12" i="37"/>
  <c r="P7" i="132"/>
  <c r="O28" i="127"/>
  <c r="P20" i="126"/>
  <c r="M19" i="129"/>
  <c r="O23" i="135"/>
  <c r="L27" i="137"/>
  <c r="O20" i="142"/>
  <c r="P18" i="141"/>
  <c r="L6" i="142"/>
  <c r="L12" i="146"/>
  <c r="O20" i="141"/>
  <c r="O20" i="137"/>
  <c r="L14" i="130"/>
  <c r="M2" i="132"/>
  <c r="O9" i="129"/>
  <c r="O3" i="125"/>
  <c r="O5" i="137"/>
  <c r="L5" i="143"/>
  <c r="O27" i="141"/>
  <c r="P17" i="132"/>
  <c r="L27" i="142"/>
  <c r="M25" i="143"/>
  <c r="L4" i="125"/>
  <c r="O18" i="127"/>
  <c r="P25" i="130"/>
  <c r="L15" i="125"/>
  <c r="O28" i="126"/>
  <c r="O13" i="134"/>
  <c r="M14" i="133"/>
  <c r="M21" i="141"/>
  <c r="L3" i="133"/>
  <c r="N24" i="145"/>
  <c r="L2" i="129"/>
  <c r="L11" i="131"/>
  <c r="L26" i="132"/>
  <c r="P6" i="135"/>
  <c r="P15" i="37"/>
  <c r="P22" i="125"/>
  <c r="O27" i="140"/>
  <c r="O26" i="140"/>
  <c r="P2" i="137"/>
  <c r="O14" i="142"/>
  <c r="O5" i="128"/>
  <c r="O19" i="127"/>
  <c r="P4" i="128"/>
  <c r="N3" i="128"/>
  <c r="N25" i="125"/>
  <c r="O24" i="127"/>
  <c r="L20" i="137"/>
  <c r="O17" i="124"/>
  <c r="M17" i="133"/>
  <c r="M26" i="133"/>
  <c r="N23" i="147"/>
  <c r="P13" i="135"/>
  <c r="N13" i="127"/>
  <c r="P17" i="145"/>
  <c r="M26" i="132"/>
  <c r="L7" i="129"/>
  <c r="M5" i="133"/>
  <c r="O5" i="127"/>
  <c r="M24" i="142"/>
  <c r="P7" i="140"/>
  <c r="L18" i="138"/>
  <c r="L16" i="135"/>
  <c r="L16" i="147"/>
  <c r="N11" i="131"/>
  <c r="L21" i="136"/>
  <c r="N4" i="131"/>
  <c r="M27" i="128"/>
  <c r="N6" i="129"/>
  <c r="M22" i="138"/>
  <c r="L19" i="147"/>
  <c r="M20" i="137"/>
  <c r="N14" i="138"/>
  <c r="P28" i="130"/>
  <c r="L10" i="135"/>
  <c r="O27" i="125"/>
  <c r="N11" i="137"/>
  <c r="N23" i="139"/>
  <c r="O18" i="128"/>
  <c r="L27" i="127"/>
  <c r="O7" i="37"/>
  <c r="O2" i="136"/>
  <c r="L17" i="139"/>
  <c r="N26" i="140"/>
  <c r="L27" i="147"/>
  <c r="M24" i="125"/>
  <c r="N2" i="134"/>
  <c r="N12" i="140"/>
  <c r="L18" i="146"/>
  <c r="N27" i="129"/>
  <c r="M19" i="138"/>
  <c r="N14" i="136"/>
  <c r="L15" i="137"/>
  <c r="P4" i="131"/>
  <c r="L14" i="145"/>
  <c r="P22" i="144"/>
  <c r="P21" i="143"/>
  <c r="P8" i="133"/>
  <c r="M13" i="141"/>
  <c r="P25" i="134"/>
  <c r="M15" i="37"/>
  <c r="P15" i="146"/>
  <c r="L11" i="133"/>
  <c r="O9" i="124"/>
  <c r="M5" i="130"/>
  <c r="O4" i="144"/>
  <c r="O4" i="131"/>
  <c r="N27" i="138"/>
  <c r="N22" i="142"/>
  <c r="M2" i="131"/>
  <c r="L24" i="139"/>
  <c r="O26" i="138"/>
  <c r="O25" i="133"/>
  <c r="M27" i="142"/>
  <c r="M23" i="127"/>
  <c r="N17" i="37"/>
  <c r="L11" i="37"/>
  <c r="L2" i="135"/>
  <c r="P10" i="138"/>
  <c r="O2" i="144"/>
  <c r="M22" i="133"/>
  <c r="N11" i="124"/>
  <c r="M16" i="133"/>
  <c r="O21" i="141"/>
  <c r="N28" i="144"/>
  <c r="P10" i="132"/>
  <c r="O4" i="132"/>
  <c r="N19" i="139"/>
  <c r="M23" i="135"/>
  <c r="P16" i="135"/>
  <c r="N18" i="128"/>
  <c r="N8" i="140"/>
  <c r="O18" i="133"/>
  <c r="N20" i="141"/>
  <c r="L20" i="145"/>
  <c r="M20" i="127"/>
  <c r="L22" i="133"/>
  <c r="P21" i="133"/>
  <c r="O8" i="135"/>
  <c r="P2" i="139"/>
  <c r="M24" i="37"/>
  <c r="M20" i="145"/>
  <c r="P12" i="138"/>
  <c r="M9" i="132"/>
  <c r="M12" i="128"/>
  <c r="M6" i="142"/>
  <c r="M11" i="146"/>
  <c r="O21" i="144"/>
  <c r="N14" i="125"/>
  <c r="L18" i="136"/>
  <c r="M7" i="129"/>
  <c r="L5" i="139"/>
  <c r="M17" i="125"/>
  <c r="P4" i="139"/>
  <c r="L25" i="141"/>
  <c r="P25" i="145"/>
  <c r="P9" i="132"/>
  <c r="O18" i="146"/>
  <c r="P21" i="126"/>
  <c r="P3" i="125"/>
  <c r="P11" i="37"/>
  <c r="P4" i="136"/>
  <c r="L16" i="144"/>
  <c r="M6" i="146"/>
  <c r="O3" i="37"/>
  <c r="L26" i="131"/>
  <c r="N22" i="129"/>
  <c r="L20" i="131"/>
  <c r="N11" i="144"/>
  <c r="M8" i="131"/>
  <c r="M9" i="125"/>
  <c r="M12" i="129"/>
  <c r="M14" i="137"/>
  <c r="P4" i="124"/>
  <c r="P9" i="146"/>
  <c r="P16" i="127"/>
  <c r="P8" i="139"/>
  <c r="P12" i="137"/>
  <c r="L27" i="132"/>
  <c r="N23" i="129"/>
  <c r="P17" i="134"/>
  <c r="P2" i="37"/>
  <c r="N28" i="143"/>
  <c r="O27" i="138"/>
  <c r="M12" i="135"/>
  <c r="N24" i="126"/>
  <c r="N21" i="37"/>
  <c r="M27" i="126"/>
  <c r="N3" i="125"/>
  <c r="P7" i="135"/>
  <c r="M7" i="37"/>
  <c r="P24" i="125"/>
  <c r="O4" i="37"/>
  <c r="L6" i="138"/>
  <c r="M26" i="146"/>
  <c r="P25" i="132"/>
  <c r="M21" i="147"/>
  <c r="M7" i="130"/>
  <c r="P15" i="127"/>
  <c r="M9" i="130"/>
  <c r="L14" i="124"/>
  <c r="N2" i="129"/>
  <c r="L8" i="124"/>
  <c r="M8" i="37"/>
  <c r="P18" i="146"/>
  <c r="L26" i="139"/>
  <c r="L8" i="132"/>
  <c r="M13" i="135"/>
  <c r="P17" i="135"/>
  <c r="O25" i="140"/>
  <c r="O25" i="135"/>
  <c r="L28" i="129"/>
  <c r="N4" i="126"/>
  <c r="N4" i="146"/>
  <c r="M6" i="127"/>
  <c r="L26" i="145"/>
  <c r="N26" i="128"/>
  <c r="P12" i="140"/>
  <c r="L5" i="141"/>
  <c r="N23" i="137"/>
  <c r="N27" i="145"/>
  <c r="P7" i="144"/>
  <c r="M16" i="132"/>
  <c r="M4" i="130"/>
  <c r="L11" i="128"/>
  <c r="M15" i="134"/>
  <c r="P3" i="135"/>
  <c r="M26" i="137"/>
  <c r="O8" i="132"/>
  <c r="N16" i="131"/>
  <c r="O3" i="126"/>
  <c r="L3" i="128"/>
  <c r="M14" i="131"/>
  <c r="P24" i="37"/>
  <c r="L20" i="133"/>
  <c r="N11" i="136"/>
  <c r="N14" i="140"/>
  <c r="O24" i="139"/>
  <c r="L28" i="146"/>
  <c r="P10" i="136"/>
  <c r="L7" i="126"/>
  <c r="P13" i="37"/>
  <c r="P17" i="124"/>
  <c r="P20" i="136"/>
  <c r="N26" i="127"/>
  <c r="M15" i="145"/>
  <c r="O8" i="138"/>
  <c r="L3" i="135"/>
  <c r="M8" i="139"/>
  <c r="O20" i="37"/>
  <c r="O13" i="143"/>
  <c r="O15" i="141"/>
  <c r="O18" i="126"/>
  <c r="O23" i="146"/>
  <c r="P15" i="133"/>
  <c r="M26" i="125"/>
  <c r="N9" i="140"/>
  <c r="L13" i="132"/>
  <c r="L2" i="134"/>
  <c r="M24" i="130"/>
  <c r="P2" i="141"/>
  <c r="M16" i="139"/>
  <c r="P19" i="137"/>
  <c r="L20" i="37"/>
  <c r="L26" i="134"/>
  <c r="P13" i="129"/>
  <c r="N7" i="140"/>
  <c r="P2" i="147"/>
  <c r="O17" i="125"/>
  <c r="O25" i="139"/>
  <c r="O22" i="124"/>
  <c r="L28" i="131"/>
  <c r="N5" i="139"/>
  <c r="P14" i="139"/>
  <c r="L2" i="126"/>
  <c r="M27" i="145"/>
  <c r="L7" i="146"/>
  <c r="M18" i="127"/>
  <c r="P7" i="133"/>
  <c r="M11" i="132"/>
  <c r="N24" i="147"/>
  <c r="O5" i="141"/>
  <c r="N7" i="139"/>
  <c r="O6" i="125"/>
  <c r="O20" i="125"/>
  <c r="L10" i="145"/>
  <c r="P2" i="132"/>
  <c r="O19" i="137"/>
  <c r="O26" i="133"/>
  <c r="M18" i="135"/>
  <c r="P10" i="130"/>
  <c r="O12" i="144"/>
  <c r="M21" i="139"/>
  <c r="L5" i="134"/>
  <c r="M13" i="136"/>
  <c r="P19" i="144"/>
  <c r="L18" i="125"/>
  <c r="L7" i="132"/>
  <c r="N22" i="131"/>
  <c r="O18" i="130"/>
  <c r="P22" i="141"/>
  <c r="M21" i="128"/>
  <c r="L27" i="37"/>
  <c r="L22" i="130"/>
  <c r="N18" i="141"/>
  <c r="O26" i="144"/>
  <c r="L26" i="126"/>
  <c r="N25" i="133"/>
  <c r="O5" i="131"/>
  <c r="M27" i="146"/>
  <c r="O5" i="142"/>
  <c r="M8" i="145"/>
  <c r="O18" i="129"/>
  <c r="P20" i="138"/>
  <c r="M2" i="142"/>
  <c r="L25" i="137"/>
  <c r="N24" i="144"/>
  <c r="P13" i="145"/>
  <c r="N24" i="143"/>
  <c r="N16" i="37"/>
  <c r="L15" i="128"/>
  <c r="O16" i="147"/>
  <c r="P3" i="130"/>
  <c r="O3" i="145"/>
  <c r="L22" i="144"/>
  <c r="L15" i="135"/>
  <c r="O6" i="138"/>
  <c r="O4" i="141"/>
  <c r="M2" i="141"/>
  <c r="N26" i="142"/>
  <c r="N3" i="142"/>
  <c r="O26" i="135"/>
  <c r="P26" i="130"/>
  <c r="M4" i="143"/>
  <c r="N22" i="130"/>
  <c r="O18" i="139"/>
  <c r="M15" i="129"/>
  <c r="M24" i="139"/>
  <c r="N19" i="131"/>
  <c r="P27" i="138"/>
  <c r="O9" i="144"/>
  <c r="P2" i="140"/>
  <c r="M23" i="131"/>
  <c r="P11" i="132"/>
  <c r="N26" i="138"/>
  <c r="L26" i="130"/>
  <c r="P25" i="125"/>
  <c r="L11" i="129"/>
  <c r="O25" i="137"/>
  <c r="O24" i="137"/>
  <c r="L13" i="137"/>
  <c r="N21" i="124"/>
  <c r="P23" i="144"/>
  <c r="N8" i="130"/>
  <c r="P5" i="142"/>
  <c r="M16" i="37"/>
  <c r="P5" i="147"/>
  <c r="N8" i="134"/>
  <c r="L17" i="146"/>
  <c r="L9" i="138"/>
  <c r="O7" i="143"/>
  <c r="N15" i="125"/>
  <c r="P14" i="146"/>
  <c r="P11" i="133"/>
  <c r="M27" i="138"/>
  <c r="P10" i="141"/>
  <c r="L22" i="134"/>
  <c r="L19" i="140"/>
  <c r="P8" i="142"/>
  <c r="N7" i="147"/>
  <c r="P6" i="136"/>
  <c r="L28" i="126"/>
  <c r="M16" i="140"/>
  <c r="O4" i="130"/>
  <c r="N28" i="131"/>
  <c r="M28" i="138"/>
  <c r="O7" i="132"/>
  <c r="O2" i="131"/>
  <c r="P12" i="132"/>
  <c r="N22" i="134"/>
  <c r="N15" i="139"/>
  <c r="O8" i="143"/>
  <c r="L2" i="128"/>
  <c r="N17" i="141"/>
  <c r="O2" i="129"/>
  <c r="O10" i="129"/>
  <c r="L21" i="144"/>
  <c r="O28" i="146"/>
  <c r="M24" i="135"/>
  <c r="M5" i="141"/>
  <c r="O16" i="140"/>
  <c r="M6" i="140"/>
  <c r="L16" i="139"/>
  <c r="L22" i="126"/>
  <c r="L3" i="144"/>
  <c r="O25" i="145"/>
  <c r="M26" i="147"/>
  <c r="N25" i="138"/>
  <c r="L14" i="141"/>
  <c r="P10" i="124"/>
  <c r="O15" i="140"/>
  <c r="M7" i="142"/>
  <c r="N17" i="147"/>
  <c r="O16" i="142"/>
  <c r="N16" i="146"/>
  <c r="L7" i="147"/>
  <c r="P10" i="129"/>
  <c r="M8" i="132"/>
  <c r="L19" i="138"/>
  <c r="L13" i="127"/>
  <c r="N2" i="141"/>
  <c r="M19" i="125"/>
  <c r="M3" i="134"/>
  <c r="L28" i="125"/>
  <c r="O21" i="142"/>
  <c r="L6" i="144"/>
  <c r="P17" i="129"/>
  <c r="O16" i="139"/>
  <c r="M21" i="131"/>
  <c r="P12" i="125"/>
  <c r="L5" i="136"/>
  <c r="P18" i="143"/>
  <c r="N26" i="124"/>
  <c r="M7" i="137"/>
  <c r="M14" i="143"/>
  <c r="N9" i="132"/>
  <c r="M22" i="129"/>
  <c r="O5" i="139"/>
  <c r="P25" i="126"/>
  <c r="P5" i="146"/>
  <c r="M12" i="124"/>
  <c r="P3" i="139"/>
  <c r="O19" i="147"/>
  <c r="N20" i="142"/>
  <c r="O24" i="147"/>
  <c r="P16" i="138"/>
  <c r="P14" i="130"/>
  <c r="O10" i="125"/>
  <c r="O14" i="131"/>
  <c r="O14" i="138"/>
  <c r="M8" i="133"/>
  <c r="P27" i="135"/>
  <c r="M4" i="140"/>
  <c r="L20" i="147"/>
  <c r="M21" i="124"/>
  <c r="L25" i="127"/>
  <c r="L17" i="144"/>
  <c r="P6" i="145"/>
  <c r="N7" i="128"/>
  <c r="N26" i="141"/>
  <c r="M25" i="37"/>
  <c r="O26" i="129"/>
  <c r="L6" i="127"/>
  <c r="N27" i="146"/>
  <c r="P6" i="138"/>
  <c r="P28" i="137"/>
  <c r="N15" i="141"/>
  <c r="M25" i="147"/>
  <c r="M9" i="146"/>
  <c r="O8" i="133"/>
  <c r="P8" i="126"/>
  <c r="N10" i="137"/>
  <c r="L20" i="128"/>
  <c r="L2" i="37"/>
  <c r="M16" i="124"/>
  <c r="N11" i="138"/>
  <c r="O21" i="133"/>
  <c r="O4" i="133"/>
  <c r="N20" i="147"/>
  <c r="P13" i="139"/>
  <c r="N8" i="124"/>
  <c r="P10" i="128"/>
  <c r="M14" i="147"/>
  <c r="M5" i="135"/>
  <c r="L16" i="125"/>
  <c r="O22" i="138"/>
  <c r="P18" i="129"/>
  <c r="P6" i="147"/>
  <c r="O12" i="143"/>
  <c r="M18" i="128"/>
  <c r="M10" i="142"/>
  <c r="N7" i="126"/>
  <c r="M12" i="131"/>
  <c r="P22" i="126"/>
  <c r="O21" i="135"/>
  <c r="M5" i="124"/>
  <c r="L12" i="132"/>
  <c r="O15" i="139"/>
  <c r="L16" i="37"/>
  <c r="O17" i="126"/>
  <c r="N5" i="133"/>
  <c r="L18" i="145"/>
  <c r="L28" i="128"/>
  <c r="N2" i="125"/>
  <c r="L27" i="145"/>
  <c r="M4" i="136"/>
  <c r="O18" i="136"/>
  <c r="O8" i="142"/>
  <c r="M2" i="125"/>
  <c r="O7" i="140"/>
  <c r="M4" i="128"/>
  <c r="M14" i="130"/>
  <c r="O9" i="137"/>
  <c r="O3" i="147"/>
  <c r="M27" i="133"/>
  <c r="L5" i="126"/>
  <c r="P17" i="37"/>
  <c r="O10" i="126"/>
  <c r="M10" i="129"/>
  <c r="L20" i="146"/>
  <c r="L3" i="126"/>
  <c r="O15" i="136"/>
  <c r="P6" i="130"/>
  <c r="P6" i="128"/>
  <c r="M16" i="143"/>
  <c r="O4" i="145"/>
  <c r="N17" i="146"/>
  <c r="M23" i="140"/>
  <c r="O19" i="129"/>
  <c r="P27" i="132"/>
  <c r="N12" i="127"/>
  <c r="M4" i="133"/>
  <c r="L7" i="143"/>
  <c r="N15" i="127"/>
  <c r="N21" i="140"/>
  <c r="N19" i="142"/>
  <c r="O25" i="125"/>
  <c r="L5" i="128"/>
  <c r="O17" i="131"/>
  <c r="N6" i="137"/>
  <c r="P22" i="134"/>
  <c r="P28" i="127"/>
  <c r="L21" i="139"/>
  <c r="O2" i="142"/>
  <c r="O11" i="128"/>
  <c r="M23" i="130"/>
  <c r="N21" i="145"/>
  <c r="M12" i="136"/>
  <c r="O20" i="130"/>
  <c r="L13" i="133"/>
  <c r="N10" i="136"/>
  <c r="M13" i="131"/>
  <c r="N15" i="128"/>
  <c r="M14" i="129"/>
  <c r="P17" i="137"/>
  <c r="O15" i="146"/>
  <c r="N2" i="126"/>
  <c r="O9" i="138"/>
  <c r="P26" i="134"/>
  <c r="O10" i="142"/>
  <c r="M21" i="127"/>
  <c r="N3" i="139"/>
  <c r="M14" i="128"/>
  <c r="O21" i="138"/>
  <c r="N15" i="142"/>
  <c r="L14" i="143"/>
  <c r="O7" i="127"/>
  <c r="M10" i="146"/>
  <c r="L15" i="142"/>
  <c r="N12" i="131"/>
  <c r="N19" i="145"/>
  <c r="O17" i="128"/>
  <c r="L18" i="133"/>
  <c r="P11" i="141"/>
  <c r="P4" i="135"/>
  <c r="P22" i="139"/>
  <c r="M15" i="144"/>
  <c r="N5" i="141"/>
  <c r="L4" i="132"/>
  <c r="N7" i="125"/>
  <c r="O23" i="145"/>
  <c r="O16" i="129"/>
  <c r="P3" i="129"/>
  <c r="P13" i="133"/>
  <c r="L17" i="126"/>
  <c r="O17" i="139"/>
  <c r="O21" i="130"/>
  <c r="O26" i="145"/>
  <c r="M9" i="144"/>
  <c r="M3" i="127"/>
  <c r="M13" i="143"/>
  <c r="M6" i="135"/>
  <c r="N5" i="134"/>
  <c r="M7" i="146"/>
  <c r="M10" i="143"/>
  <c r="L14" i="135"/>
  <c r="P3" i="126"/>
  <c r="P15" i="140"/>
  <c r="M28" i="144"/>
  <c r="P13" i="132"/>
  <c r="O24" i="141"/>
  <c r="O2" i="125"/>
  <c r="L2" i="143"/>
  <c r="O22" i="146"/>
  <c r="L25" i="131"/>
  <c r="M8" i="126"/>
  <c r="M14" i="127"/>
  <c r="N19" i="132"/>
  <c r="L24" i="134"/>
  <c r="M6" i="124"/>
  <c r="M7" i="128"/>
  <c r="M4" i="124"/>
  <c r="P18" i="136"/>
  <c r="L10" i="125"/>
  <c r="O9" i="133"/>
  <c r="O22" i="147"/>
  <c r="M6" i="131"/>
  <c r="P14" i="131"/>
  <c r="L14" i="146"/>
  <c r="O7" i="144"/>
  <c r="N11" i="143"/>
  <c r="P14" i="138"/>
  <c r="N13" i="145"/>
  <c r="N15" i="145"/>
  <c r="P20" i="128"/>
  <c r="N18" i="136"/>
  <c r="N6" i="134"/>
  <c r="N14" i="132"/>
  <c r="O14" i="134"/>
  <c r="P9" i="147"/>
  <c r="L16" i="137"/>
  <c r="P5" i="125"/>
  <c r="O10" i="37"/>
  <c r="M15" i="136"/>
  <c r="N4" i="37"/>
  <c r="O27" i="136"/>
  <c r="L8" i="143"/>
  <c r="O10" i="147"/>
  <c r="L8" i="133"/>
  <c r="O25" i="132"/>
  <c r="P26" i="141"/>
  <c r="L15" i="127"/>
  <c r="L7" i="138"/>
  <c r="L14" i="125"/>
  <c r="N27" i="124"/>
  <c r="M8" i="146"/>
  <c r="O23" i="139"/>
  <c r="P8" i="127"/>
  <c r="N22" i="126"/>
  <c r="L12" i="136"/>
  <c r="M3" i="139"/>
  <c r="M9" i="131"/>
  <c r="N23" i="131"/>
  <c r="P21" i="129"/>
  <c r="N27" i="136"/>
  <c r="O22" i="137"/>
  <c r="M21" i="145"/>
  <c r="M6" i="137"/>
  <c r="M18" i="132"/>
  <c r="M17" i="134"/>
  <c r="O28" i="124"/>
  <c r="N11" i="141"/>
  <c r="P2" i="125"/>
  <c r="N8" i="131"/>
  <c r="O5" i="132"/>
  <c r="L13" i="136"/>
  <c r="P10" i="131"/>
  <c r="M24" i="132"/>
  <c r="N25" i="128"/>
  <c r="O18" i="124"/>
  <c r="L26" i="142"/>
  <c r="N15" i="37"/>
  <c r="P6" i="146"/>
  <c r="P17" i="139"/>
  <c r="L13" i="144"/>
  <c r="L12" i="139"/>
  <c r="O23" i="131"/>
  <c r="P8" i="138"/>
  <c r="L19" i="129"/>
  <c r="M9" i="128"/>
  <c r="M10" i="139"/>
  <c r="O14" i="129"/>
  <c r="O26" i="141"/>
  <c r="P24" i="143"/>
  <c r="P21" i="130"/>
  <c r="L14" i="142"/>
  <c r="N15" i="124"/>
  <c r="M17" i="130"/>
  <c r="O2" i="132"/>
  <c r="N22" i="37"/>
  <c r="M12" i="125"/>
  <c r="P20" i="129"/>
  <c r="N25" i="142"/>
  <c r="M3" i="146"/>
  <c r="P19" i="132"/>
  <c r="N11" i="140"/>
  <c r="P9" i="131"/>
  <c r="O14" i="125"/>
  <c r="N6" i="145"/>
  <c r="M27" i="125"/>
  <c r="L3" i="124"/>
  <c r="P28" i="147"/>
  <c r="N2" i="139"/>
  <c r="P25" i="140"/>
  <c r="N8" i="145"/>
  <c r="N13" i="146"/>
  <c r="O19" i="133"/>
  <c r="P3" i="134"/>
  <c r="M19" i="37"/>
  <c r="M22" i="131"/>
  <c r="M28" i="128"/>
  <c r="O21" i="124"/>
  <c r="O8" i="126"/>
  <c r="N5" i="144"/>
  <c r="L28" i="139"/>
  <c r="L19" i="144"/>
  <c r="M7" i="132"/>
  <c r="N18" i="126"/>
  <c r="P16" i="134"/>
  <c r="O23" i="124"/>
  <c r="N15" i="137"/>
  <c r="O3" i="140"/>
  <c r="L12" i="129"/>
  <c r="L28" i="136"/>
  <c r="M19" i="134"/>
  <c r="N20" i="130"/>
  <c r="N10" i="127"/>
  <c r="M28" i="129"/>
  <c r="L19" i="37"/>
  <c r="P13" i="138"/>
  <c r="L12" i="143"/>
  <c r="P6" i="129"/>
  <c r="P27" i="143"/>
  <c r="P15" i="139"/>
  <c r="M17" i="124"/>
  <c r="L6" i="137"/>
  <c r="L8" i="147"/>
  <c r="P15" i="135"/>
  <c r="P27" i="142"/>
  <c r="N11" i="134"/>
  <c r="O7" i="135"/>
  <c r="P27" i="146"/>
  <c r="L21" i="127"/>
  <c r="L24" i="146"/>
  <c r="M22" i="127"/>
  <c r="O11" i="135"/>
  <c r="N13" i="134"/>
  <c r="N28" i="139"/>
  <c r="L7" i="124"/>
  <c r="N20" i="137"/>
  <c r="L28" i="141"/>
  <c r="N3" i="140"/>
  <c r="M16" i="126"/>
  <c r="M24" i="137"/>
  <c r="L20" i="139"/>
  <c r="P2" i="126"/>
  <c r="L18" i="37"/>
  <c r="N10" i="134"/>
  <c r="P26" i="131"/>
  <c r="O20" i="126"/>
  <c r="M26" i="127"/>
  <c r="N28" i="133"/>
  <c r="M26" i="126"/>
  <c r="O11" i="134"/>
  <c r="N8" i="138"/>
  <c r="M23" i="137"/>
  <c r="N13" i="142"/>
  <c r="P28" i="143"/>
  <c r="M28" i="127"/>
  <c r="N14" i="130"/>
  <c r="M3" i="141"/>
  <c r="N19" i="143"/>
  <c r="P8" i="124"/>
  <c r="N11" i="126"/>
  <c r="N12" i="146"/>
  <c r="P7" i="138"/>
  <c r="O27" i="131"/>
  <c r="N6" i="128"/>
  <c r="M23" i="129"/>
  <c r="M27" i="140"/>
  <c r="N22" i="137"/>
  <c r="N15" i="130"/>
  <c r="P4" i="127"/>
  <c r="L18" i="128"/>
  <c r="P2" i="128"/>
  <c r="O22" i="131"/>
  <c r="M11" i="137"/>
  <c r="O24" i="140"/>
  <c r="O27" i="139"/>
  <c r="L4" i="135"/>
  <c r="N10" i="145"/>
  <c r="N6" i="142"/>
  <c r="O16" i="128"/>
  <c r="N28" i="126"/>
  <c r="L4" i="143"/>
  <c r="P12" i="37"/>
  <c r="M12" i="132"/>
  <c r="N11" i="145"/>
  <c r="P11" i="125"/>
  <c r="L12" i="127"/>
  <c r="M10" i="125"/>
  <c r="P13" i="124"/>
  <c r="M9" i="129"/>
  <c r="M11" i="37"/>
  <c r="M3" i="142"/>
  <c r="N3" i="37"/>
  <c r="N28" i="137"/>
  <c r="P12" i="128"/>
  <c r="L21" i="147"/>
  <c r="M6" i="134"/>
  <c r="N18" i="133"/>
  <c r="P24" i="134"/>
  <c r="O13" i="147"/>
  <c r="N16" i="145"/>
  <c r="M13" i="142"/>
  <c r="P26" i="128"/>
  <c r="N21" i="139"/>
  <c r="O25" i="124"/>
  <c r="O19" i="135"/>
  <c r="P11" i="128"/>
  <c r="O22" i="134"/>
  <c r="N15" i="129"/>
  <c r="P21" i="146"/>
  <c r="O6" i="146"/>
  <c r="L8" i="134"/>
  <c r="M25" i="133"/>
  <c r="O3" i="124"/>
  <c r="N4" i="124"/>
  <c r="O24" i="144"/>
  <c r="P23" i="130"/>
  <c r="N4" i="142"/>
  <c r="L12" i="138"/>
  <c r="M22" i="143"/>
  <c r="M27" i="124"/>
  <c r="N20" i="129"/>
  <c r="O23" i="130"/>
  <c r="N19" i="133"/>
  <c r="O20" i="135"/>
  <c r="L5" i="132"/>
  <c r="P12" i="144"/>
  <c r="L28" i="138"/>
  <c r="P8" i="136"/>
  <c r="M27" i="132"/>
  <c r="P12" i="134"/>
  <c r="P15" i="125"/>
  <c r="P15" i="132"/>
  <c r="N11" i="125"/>
  <c r="L23" i="144"/>
  <c r="P3" i="136"/>
  <c r="L22" i="129"/>
  <c r="M8" i="127"/>
  <c r="P5" i="131"/>
  <c r="P4" i="130"/>
  <c r="M24" i="127"/>
  <c r="L27" i="136"/>
  <c r="O6" i="139"/>
  <c r="P28" i="126"/>
  <c r="P6" i="139"/>
  <c r="M6" i="143"/>
  <c r="P26" i="138"/>
  <c r="L3" i="132"/>
  <c r="P9" i="143"/>
  <c r="P24" i="132"/>
  <c r="N23" i="134"/>
  <c r="P24" i="130"/>
  <c r="P4" i="141"/>
  <c r="P6" i="127"/>
  <c r="P5" i="130"/>
  <c r="M25" i="125"/>
  <c r="O23" i="125"/>
  <c r="O27" i="127"/>
  <c r="L8" i="146"/>
  <c r="M2" i="37"/>
  <c r="O26" i="126"/>
  <c r="N17" i="130"/>
  <c r="N13" i="125"/>
  <c r="P25" i="139"/>
  <c r="L18" i="129"/>
  <c r="N24" i="141"/>
  <c r="L16" i="146"/>
  <c r="M21" i="142"/>
  <c r="P23" i="138"/>
  <c r="N23" i="125"/>
  <c r="P22" i="37"/>
  <c r="N10" i="147"/>
  <c r="P24" i="131"/>
  <c r="M20" i="135"/>
  <c r="L6" i="136"/>
  <c r="N21" i="144"/>
  <c r="M17" i="126"/>
  <c r="L12" i="142"/>
  <c r="N4" i="141"/>
  <c r="P17" i="133"/>
  <c r="N28" i="124"/>
  <c r="L17" i="137"/>
  <c r="M8" i="124"/>
  <c r="L12" i="134"/>
  <c r="L14" i="133"/>
  <c r="P9" i="139"/>
  <c r="N26" i="136"/>
  <c r="O24" i="130"/>
  <c r="L12" i="128"/>
  <c r="O25" i="128"/>
  <c r="M15" i="135"/>
  <c r="N12" i="129"/>
  <c r="P7" i="128"/>
  <c r="P17" i="125"/>
  <c r="N28" i="135"/>
  <c r="O24" i="37"/>
  <c r="L24" i="145"/>
  <c r="P19" i="143"/>
  <c r="M10" i="135"/>
  <c r="O5" i="136"/>
  <c r="M7" i="138"/>
  <c r="O23" i="144"/>
  <c r="L2" i="144"/>
  <c r="N19" i="136"/>
  <c r="L3" i="147"/>
  <c r="N26" i="147"/>
  <c r="P18" i="125"/>
  <c r="P23" i="131"/>
  <c r="P24" i="135"/>
  <c r="N13" i="137"/>
  <c r="N11" i="133"/>
  <c r="O4" i="124"/>
  <c r="N14" i="37"/>
  <c r="L21" i="138"/>
  <c r="M4" i="37"/>
  <c r="N28" i="37"/>
  <c r="P16" i="125"/>
  <c r="P5" i="133"/>
  <c r="P4" i="138"/>
  <c r="N16" i="141"/>
  <c r="M8" i="140"/>
  <c r="M20" i="146"/>
  <c r="N26" i="137"/>
  <c r="P23" i="126"/>
  <c r="M13" i="133"/>
  <c r="N20" i="143"/>
  <c r="M6" i="133"/>
  <c r="P8" i="137"/>
  <c r="O23" i="132"/>
  <c r="L23" i="137"/>
  <c r="O7" i="138"/>
  <c r="P13" i="125"/>
  <c r="N21" i="142"/>
  <c r="M26" i="138"/>
  <c r="P9" i="125"/>
  <c r="O7" i="133"/>
  <c r="L7" i="145"/>
  <c r="L27" i="128"/>
  <c r="O15" i="127"/>
  <c r="N21" i="141"/>
  <c r="P25" i="135"/>
  <c r="M20" i="130"/>
  <c r="N2" i="133"/>
  <c r="P28" i="124"/>
  <c r="N17" i="124"/>
  <c r="M12" i="137"/>
  <c r="P7" i="131"/>
  <c r="P20" i="145"/>
  <c r="L3" i="131"/>
  <c r="O2" i="140"/>
  <c r="N3" i="129"/>
  <c r="O28" i="37"/>
  <c r="L9" i="134"/>
  <c r="N19" i="144"/>
  <c r="N7" i="143"/>
  <c r="M17" i="146"/>
  <c r="L24" i="142"/>
  <c r="M28" i="135"/>
  <c r="P20" i="124"/>
  <c r="N11" i="139"/>
  <c r="O16" i="37"/>
  <c r="L20" i="126"/>
  <c r="P15" i="134"/>
  <c r="O19" i="144"/>
  <c r="L24" i="130"/>
  <c r="M23" i="126"/>
  <c r="O15" i="143"/>
  <c r="L25" i="134"/>
  <c r="P17" i="136"/>
  <c r="M2" i="124"/>
  <c r="M12" i="133"/>
  <c r="O8" i="37"/>
  <c r="L28" i="145"/>
  <c r="M14" i="125"/>
  <c r="P15" i="130"/>
  <c r="O27" i="132"/>
  <c r="M25" i="129"/>
  <c r="M17" i="132"/>
  <c r="N4" i="134"/>
  <c r="O13" i="130"/>
  <c r="M12" i="141"/>
  <c r="M20" i="147"/>
  <c r="L6" i="143"/>
  <c r="O10" i="124"/>
  <c r="L20" i="144"/>
  <c r="N13" i="141"/>
  <c r="P7" i="142"/>
  <c r="L6" i="125"/>
  <c r="M9" i="37"/>
  <c r="L28" i="147"/>
  <c r="P23" i="134"/>
  <c r="O10" i="146"/>
  <c r="L13" i="139"/>
  <c r="O6" i="127"/>
  <c r="N8" i="139"/>
  <c r="L11" i="136"/>
  <c r="O10" i="138"/>
  <c r="O10" i="134"/>
  <c r="N27" i="140"/>
  <c r="O26" i="37"/>
  <c r="L13" i="147"/>
  <c r="P4" i="143"/>
  <c r="P8" i="140"/>
  <c r="L15" i="133"/>
  <c r="M22" i="130"/>
  <c r="N19" i="129"/>
  <c r="M14" i="144"/>
  <c r="L9" i="128"/>
  <c r="N13" i="126"/>
  <c r="M16" i="138"/>
  <c r="O2" i="146"/>
  <c r="P28" i="141"/>
  <c r="P20" i="147"/>
  <c r="O7" i="145"/>
  <c r="M8" i="134"/>
  <c r="N26" i="143"/>
  <c r="M16" i="144"/>
  <c r="O19" i="125"/>
  <c r="O4" i="146"/>
  <c r="L26" i="136"/>
  <c r="L13" i="128"/>
  <c r="P15" i="129"/>
  <c r="N3" i="131"/>
  <c r="N14" i="147"/>
  <c r="O21" i="143"/>
  <c r="P10" i="144"/>
  <c r="L26" i="144"/>
  <c r="M11" i="139"/>
  <c r="P9" i="137"/>
  <c r="P24" i="129"/>
  <c r="M13" i="128"/>
  <c r="M12" i="126"/>
  <c r="O24" i="136"/>
  <c r="N14" i="144"/>
  <c r="L6" i="141"/>
  <c r="O2" i="141"/>
  <c r="M28" i="37"/>
  <c r="O4" i="134"/>
  <c r="M5" i="134"/>
  <c r="M25" i="124"/>
  <c r="M17" i="37"/>
  <c r="O9" i="125"/>
  <c r="M3" i="137"/>
  <c r="N22" i="127"/>
  <c r="N4" i="136"/>
  <c r="N20" i="135"/>
  <c r="N8" i="127"/>
  <c r="N18" i="144"/>
  <c r="O5" i="37"/>
  <c r="P24" i="142"/>
  <c r="P8" i="130"/>
  <c r="O11" i="140"/>
  <c r="M7" i="124"/>
  <c r="P18" i="37"/>
  <c r="P5" i="126"/>
  <c r="M5" i="139"/>
  <c r="N17" i="136"/>
  <c r="O2" i="126"/>
  <c r="L6" i="132"/>
  <c r="P19" i="138"/>
  <c r="P17" i="146"/>
  <c r="M27" i="137"/>
  <c r="L8" i="127"/>
  <c r="M16" i="127"/>
  <c r="P24" i="140"/>
  <c r="P27" i="139"/>
  <c r="L21" i="124"/>
  <c r="M11" i="133"/>
  <c r="L16" i="126"/>
  <c r="L13" i="146"/>
  <c r="M8" i="147"/>
  <c r="M22" i="137"/>
  <c r="M6" i="125"/>
  <c r="P9" i="145"/>
  <c r="N12" i="134"/>
  <c r="O20" i="146"/>
  <c r="O11" i="138"/>
  <c r="P8" i="125"/>
  <c r="L24" i="135"/>
  <c r="L12" i="147"/>
  <c r="N19" i="135"/>
  <c r="N26" i="145"/>
  <c r="N19" i="130"/>
  <c r="M17" i="143"/>
  <c r="L2" i="133"/>
  <c r="P22" i="146"/>
  <c r="N16" i="130"/>
  <c r="M8" i="143"/>
  <c r="L27" i="140"/>
  <c r="P19" i="135"/>
  <c r="O16" i="146"/>
  <c r="P23" i="129"/>
  <c r="O5" i="135"/>
  <c r="M6" i="145"/>
  <c r="L14" i="129"/>
  <c r="O27" i="126"/>
  <c r="O28" i="142"/>
  <c r="L5" i="125"/>
  <c r="L13" i="142"/>
  <c r="L27" i="138"/>
  <c r="N25" i="140"/>
  <c r="M27" i="136"/>
  <c r="L17" i="132"/>
  <c r="O20" i="136"/>
  <c r="N3" i="137"/>
  <c r="M28" i="143"/>
  <c r="N13" i="132"/>
  <c r="N25" i="131"/>
  <c r="N7" i="37"/>
  <c r="P9" i="128"/>
  <c r="P27" i="125"/>
  <c r="P26" i="147"/>
  <c r="L4" i="139"/>
  <c r="L5" i="129"/>
  <c r="P12" i="127"/>
  <c r="M8" i="129"/>
  <c r="N4" i="130"/>
  <c r="O10" i="128"/>
  <c r="P11" i="142"/>
  <c r="L26" i="147"/>
  <c r="M3" i="131"/>
  <c r="P14" i="125"/>
  <c r="N2" i="132"/>
  <c r="N24" i="125"/>
  <c r="P10" i="146"/>
  <c r="O4" i="136"/>
  <c r="P5" i="124"/>
  <c r="L23" i="142"/>
  <c r="P16" i="129"/>
  <c r="N7" i="131"/>
  <c r="M24" i="131"/>
  <c r="N15" i="126"/>
  <c r="N26" i="146"/>
  <c r="O13" i="135"/>
  <c r="L16" i="127"/>
  <c r="P22" i="124"/>
  <c r="N22" i="136"/>
  <c r="N9" i="37"/>
  <c r="L24" i="140"/>
  <c r="O16" i="144"/>
  <c r="N9" i="134"/>
  <c r="L20" i="129"/>
  <c r="N22" i="145"/>
  <c r="M5" i="131"/>
  <c r="N6" i="125"/>
  <c r="O8" i="127"/>
  <c r="M23" i="138"/>
  <c r="M19" i="142"/>
  <c r="O17" i="130"/>
  <c r="L21" i="145"/>
  <c r="M2" i="135"/>
  <c r="O2" i="147"/>
  <c r="L12" i="135"/>
  <c r="L27" i="125"/>
  <c r="M28" i="134"/>
  <c r="L18" i="140"/>
  <c r="P18" i="135"/>
  <c r="O14" i="37"/>
  <c r="L10" i="128"/>
  <c r="M23" i="142"/>
  <c r="N22" i="147"/>
  <c r="N19" i="138"/>
  <c r="O12" i="127"/>
  <c r="P22" i="138"/>
  <c r="M22" i="136"/>
  <c r="L23" i="145"/>
  <c r="O11" i="139"/>
  <c r="P2" i="127"/>
  <c r="N12" i="144"/>
  <c r="L7" i="136"/>
  <c r="M18" i="124"/>
  <c r="P11" i="134"/>
  <c r="M10" i="136"/>
  <c r="O11" i="146"/>
  <c r="L12" i="144"/>
  <c r="N7" i="134"/>
  <c r="O20" i="133"/>
  <c r="M11" i="124"/>
  <c r="N7" i="130"/>
  <c r="L22" i="136"/>
  <c r="P13" i="146"/>
  <c r="M17" i="142"/>
  <c r="M18" i="126"/>
  <c r="N9" i="130"/>
  <c r="M27" i="37"/>
  <c r="L26" i="146"/>
  <c r="N9" i="143"/>
  <c r="O19" i="139"/>
  <c r="O13" i="137"/>
  <c r="N14" i="137"/>
  <c r="M21" i="135"/>
  <c r="O3" i="143"/>
  <c r="P5" i="139"/>
  <c r="P4" i="133"/>
  <c r="L24" i="132"/>
  <c r="N3" i="136"/>
  <c r="N15" i="143"/>
  <c r="M17" i="135"/>
  <c r="L10" i="124"/>
  <c r="P23" i="141"/>
  <c r="P24" i="145"/>
  <c r="N21" i="143"/>
  <c r="M2" i="145"/>
  <c r="N28" i="146"/>
  <c r="L18" i="141"/>
  <c r="N17" i="133"/>
  <c r="O15" i="134"/>
  <c r="M4" i="127"/>
  <c r="O13" i="146"/>
  <c r="P23" i="124"/>
  <c r="L2" i="141"/>
  <c r="L19" i="128"/>
  <c r="N21" i="147"/>
  <c r="O13" i="133"/>
  <c r="P19" i="145"/>
  <c r="M13" i="140"/>
  <c r="M28" i="132"/>
  <c r="P25" i="128"/>
  <c r="O4" i="135"/>
  <c r="P15" i="128"/>
  <c r="M25" i="126"/>
  <c r="O25" i="138"/>
  <c r="O19" i="132"/>
  <c r="L9" i="132"/>
  <c r="M9" i="141"/>
  <c r="N8" i="141"/>
  <c r="P8" i="128"/>
  <c r="N13" i="139"/>
  <c r="N9" i="125"/>
  <c r="N16" i="143"/>
  <c r="N25" i="126"/>
  <c r="M4" i="142"/>
  <c r="P19" i="147"/>
  <c r="N11" i="132"/>
  <c r="M2" i="130"/>
  <c r="N25" i="145"/>
  <c r="L17" i="134"/>
  <c r="N10" i="129"/>
  <c r="L8" i="140"/>
  <c r="L27" i="143"/>
  <c r="P18" i="131"/>
  <c r="O17" i="140"/>
  <c r="L15" i="141"/>
  <c r="L27" i="134"/>
  <c r="N24" i="124"/>
  <c r="P19" i="136"/>
  <c r="O19" i="136"/>
  <c r="O23" i="142"/>
  <c r="P7" i="126"/>
  <c r="L9" i="137"/>
  <c r="L16" i="142"/>
  <c r="O15" i="135"/>
  <c r="L17" i="145"/>
  <c r="O14" i="141"/>
  <c r="P17" i="127"/>
  <c r="P11" i="144"/>
  <c r="P11" i="143"/>
  <c r="M5" i="142"/>
  <c r="M4" i="137"/>
  <c r="L6" i="146"/>
  <c r="M2" i="147"/>
  <c r="P22" i="131"/>
  <c r="M6" i="126"/>
  <c r="N2" i="146"/>
  <c r="L25" i="132"/>
  <c r="M13" i="132"/>
  <c r="M12" i="139"/>
  <c r="N3" i="133"/>
  <c r="N9" i="129"/>
  <c r="P26" i="126"/>
  <c r="P20" i="146"/>
  <c r="M17" i="140"/>
  <c r="L10" i="144"/>
  <c r="M9" i="124"/>
  <c r="L28" i="137"/>
  <c r="M22" i="134"/>
  <c r="L18" i="134"/>
  <c r="O15" i="128"/>
  <c r="M21" i="130"/>
  <c r="P13" i="136"/>
  <c r="P18" i="140"/>
  <c r="P17" i="128"/>
  <c r="O8" i="136"/>
  <c r="O20" i="143"/>
  <c r="P22" i="136"/>
  <c r="M24" i="129"/>
  <c r="N12" i="135"/>
  <c r="L11" i="130"/>
  <c r="N5" i="124"/>
  <c r="O11" i="124"/>
  <c r="N17" i="129"/>
  <c r="L4" i="136"/>
  <c r="L19" i="130"/>
  <c r="L4" i="126"/>
  <c r="O4" i="139"/>
  <c r="N23" i="143"/>
  <c r="M28" i="126"/>
  <c r="P7" i="139"/>
  <c r="N17" i="135"/>
  <c r="M12" i="145"/>
  <c r="N11" i="135"/>
  <c r="P21" i="138"/>
  <c r="O25" i="131"/>
  <c r="O21" i="145"/>
  <c r="L22" i="124"/>
  <c r="L15" i="134"/>
  <c r="P26" i="132"/>
  <c r="M11" i="134"/>
  <c r="P10" i="134"/>
  <c r="N25" i="137"/>
  <c r="P16" i="37"/>
  <c r="L2" i="140"/>
  <c r="M24" i="147"/>
  <c r="P14" i="147"/>
  <c r="N6" i="147"/>
  <c r="M16" i="136"/>
  <c r="O18" i="125"/>
  <c r="P28" i="37"/>
  <c r="P8" i="147"/>
  <c r="P27" i="145"/>
  <c r="N7" i="138"/>
  <c r="O28" i="134"/>
  <c r="N18" i="129"/>
  <c r="L2" i="132"/>
  <c r="N13" i="144"/>
  <c r="P15" i="124"/>
  <c r="O12" i="133"/>
  <c r="L12" i="124"/>
  <c r="O14" i="135"/>
  <c r="P26" i="143"/>
  <c r="P21" i="125"/>
  <c r="N24" i="129"/>
  <c r="L4" i="129"/>
  <c r="M21" i="134"/>
  <c r="L11" i="138"/>
  <c r="O11" i="129"/>
  <c r="O26" i="128"/>
  <c r="L18" i="135"/>
  <c r="N3" i="126"/>
  <c r="P16" i="144"/>
  <c r="M23" i="125"/>
  <c r="O25" i="147"/>
  <c r="M12" i="140"/>
  <c r="O24" i="125"/>
  <c r="O15" i="129"/>
  <c r="M3" i="125"/>
  <c r="P21" i="142"/>
  <c r="L9" i="129"/>
  <c r="N22" i="138"/>
  <c r="O6" i="147"/>
  <c r="N5" i="137"/>
  <c r="N4" i="128"/>
  <c r="O26" i="127"/>
  <c r="P12" i="124"/>
  <c r="M26" i="134"/>
  <c r="O2" i="135"/>
  <c r="P28" i="139"/>
  <c r="M14" i="134"/>
  <c r="O24" i="133"/>
  <c r="L18" i="139"/>
  <c r="O6" i="143"/>
  <c r="M11" i="127"/>
  <c r="P10" i="145"/>
  <c r="P9" i="135"/>
  <c r="O27" i="124"/>
  <c r="O2" i="139"/>
  <c r="O19" i="128"/>
  <c r="P13" i="140"/>
  <c r="N16" i="136"/>
  <c r="L21" i="128"/>
  <c r="N27" i="130"/>
  <c r="O20" i="132"/>
  <c r="O11" i="126"/>
  <c r="O17" i="143"/>
  <c r="M28" i="140"/>
  <c r="P5" i="134"/>
  <c r="N15" i="133"/>
  <c r="M19" i="132"/>
  <c r="L4" i="133"/>
  <c r="O7" i="137"/>
  <c r="M15" i="142"/>
  <c r="P19" i="129"/>
  <c r="L24" i="137"/>
  <c r="P22" i="142"/>
  <c r="O17" i="138"/>
  <c r="O8" i="144"/>
  <c r="L23" i="131"/>
  <c r="O13" i="128"/>
  <c r="O5" i="129"/>
  <c r="M25" i="138"/>
  <c r="P12" i="129"/>
  <c r="P23" i="132"/>
  <c r="N10" i="124"/>
  <c r="P16" i="146"/>
  <c r="M12" i="147"/>
  <c r="P10" i="139"/>
  <c r="O11" i="131"/>
  <c r="O10" i="139"/>
  <c r="N23" i="136"/>
  <c r="L19" i="125"/>
  <c r="P11" i="135"/>
  <c r="O9" i="141"/>
  <c r="O17" i="37"/>
  <c r="L25" i="147"/>
  <c r="O27" i="146"/>
  <c r="N20" i="131"/>
  <c r="M7" i="143"/>
  <c r="L17" i="143"/>
  <c r="M23" i="133"/>
  <c r="M2" i="140"/>
  <c r="M23" i="128"/>
  <c r="L21" i="130"/>
  <c r="O24" i="142"/>
  <c r="R21" i="130" l="1"/>
  <c r="R17" i="143"/>
  <c r="R25" i="147"/>
  <c r="R19" i="125"/>
  <c r="R23" i="131"/>
  <c r="R24" i="137"/>
  <c r="R4" i="133"/>
  <c r="R21" i="128"/>
  <c r="R18" i="139"/>
  <c r="R9" i="129"/>
  <c r="R18" i="135"/>
  <c r="R11" i="138"/>
  <c r="R4" i="129"/>
  <c r="R12" i="124"/>
  <c r="R2" i="132"/>
  <c r="R2" i="140"/>
  <c r="R15" i="134"/>
  <c r="R22" i="124"/>
  <c r="R4" i="126"/>
  <c r="R19" i="130"/>
  <c r="R4" i="136"/>
  <c r="R11" i="130"/>
  <c r="R18" i="134"/>
  <c r="R28" i="137"/>
  <c r="R10" i="144"/>
  <c r="R25" i="132"/>
  <c r="R6" i="146"/>
  <c r="R17" i="145"/>
  <c r="R16" i="142"/>
  <c r="R9" i="137"/>
  <c r="R27" i="134"/>
  <c r="R15" i="141"/>
  <c r="R27" i="143"/>
  <c r="R8" i="140"/>
  <c r="R17" i="134"/>
  <c r="R9" i="132"/>
  <c r="R19" i="128"/>
  <c r="R2" i="141"/>
  <c r="R18" i="141"/>
  <c r="R10" i="124"/>
  <c r="R24" i="132"/>
  <c r="R26" i="146"/>
  <c r="R22" i="136"/>
  <c r="R12" i="144"/>
  <c r="R7" i="136"/>
  <c r="R23" i="145"/>
  <c r="R10" i="128"/>
  <c r="R18" i="140"/>
  <c r="R27" i="125"/>
  <c r="R12" i="135"/>
  <c r="R21" i="145"/>
  <c r="R20" i="129"/>
  <c r="R24" i="140"/>
  <c r="R16" i="127"/>
  <c r="R23" i="142"/>
  <c r="R26" i="147"/>
  <c r="R5" i="129"/>
  <c r="R4" i="139"/>
  <c r="R17" i="132"/>
  <c r="R27" i="138"/>
  <c r="R13" i="142"/>
  <c r="R5" i="125"/>
  <c r="R14" i="129"/>
  <c r="R27" i="140"/>
  <c r="R2" i="133"/>
  <c r="R12" i="147"/>
  <c r="R24" i="135"/>
  <c r="R13" i="146"/>
  <c r="R16" i="126"/>
  <c r="R21" i="124"/>
  <c r="R8" i="127"/>
  <c r="R6" i="132"/>
  <c r="R6" i="141"/>
  <c r="R26" i="144"/>
  <c r="R13" i="128"/>
  <c r="R26" i="136"/>
  <c r="R9" i="128"/>
  <c r="R15" i="133"/>
  <c r="R13" i="147"/>
  <c r="R11" i="136"/>
  <c r="R13" i="139"/>
  <c r="R28" i="147"/>
  <c r="R6" i="125"/>
  <c r="R20" i="144"/>
  <c r="R6" i="143"/>
  <c r="R28" i="145"/>
  <c r="R25" i="134"/>
  <c r="R24" i="130"/>
  <c r="R20" i="126"/>
  <c r="R24" i="142"/>
  <c r="R9" i="134"/>
  <c r="R3" i="131"/>
  <c r="R27" i="128"/>
  <c r="R7" i="145"/>
  <c r="R23" i="137"/>
  <c r="R21" i="138"/>
  <c r="R3" i="147"/>
  <c r="R2" i="144"/>
  <c r="R24" i="145"/>
  <c r="R12" i="128"/>
  <c r="R14" i="133"/>
  <c r="R12" i="134"/>
  <c r="R17" i="137"/>
  <c r="R12" i="142"/>
  <c r="R6" i="136"/>
  <c r="R16" i="146"/>
  <c r="R18" i="129"/>
  <c r="R8" i="146"/>
  <c r="R3" i="132"/>
  <c r="R27" i="136"/>
  <c r="R22" i="129"/>
  <c r="R23" i="144"/>
  <c r="R28" i="138"/>
  <c r="R5" i="132"/>
  <c r="R12" i="138"/>
  <c r="R8" i="134"/>
  <c r="R21" i="147"/>
  <c r="R12" i="127"/>
  <c r="R4" i="143"/>
  <c r="R4" i="135"/>
  <c r="R18" i="128"/>
  <c r="R18" i="37"/>
  <c r="E18" i="73"/>
  <c r="R20" i="139"/>
  <c r="R28" i="141"/>
  <c r="R7" i="124"/>
  <c r="R24" i="146"/>
  <c r="R21" i="127"/>
  <c r="R8" i="147"/>
  <c r="R6" i="137"/>
  <c r="R12" i="143"/>
  <c r="R19" i="37"/>
  <c r="E19" i="73"/>
  <c r="R28" i="136"/>
  <c r="R12" i="129"/>
  <c r="R19" i="144"/>
  <c r="R28" i="139"/>
  <c r="R3" i="124"/>
  <c r="R14" i="142"/>
  <c r="R19" i="129"/>
  <c r="R12" i="139"/>
  <c r="R13" i="144"/>
  <c r="R26" i="142"/>
  <c r="R13" i="136"/>
  <c r="R12" i="136"/>
  <c r="R14" i="125"/>
  <c r="R7" i="138"/>
  <c r="R15" i="127"/>
  <c r="R8" i="133"/>
  <c r="R8" i="143"/>
  <c r="R16" i="137"/>
  <c r="R14" i="146"/>
  <c r="R10" i="125"/>
  <c r="R24" i="134"/>
  <c r="R25" i="131"/>
  <c r="R2" i="143"/>
  <c r="R14" i="135"/>
  <c r="R17" i="126"/>
  <c r="R4" i="132"/>
  <c r="R18" i="133"/>
  <c r="R15" i="142"/>
  <c r="R14" i="143"/>
  <c r="R13" i="133"/>
  <c r="R21" i="139"/>
  <c r="R5" i="128"/>
  <c r="R7" i="143"/>
  <c r="R3" i="126"/>
  <c r="R20" i="146"/>
  <c r="R5" i="126"/>
  <c r="R27" i="145"/>
  <c r="R28" i="128"/>
  <c r="R18" i="145"/>
  <c r="E16" i="73"/>
  <c r="R16" i="37"/>
  <c r="R12" i="132"/>
  <c r="R16" i="125"/>
  <c r="R2" i="37"/>
  <c r="E2" i="73"/>
  <c r="R20" i="128"/>
  <c r="R6" i="127"/>
  <c r="R17" i="144"/>
  <c r="R25" i="127"/>
  <c r="R20" i="147"/>
  <c r="R5" i="136"/>
  <c r="R6" i="144"/>
  <c r="R28" i="125"/>
  <c r="R13" i="127"/>
  <c r="R19" i="138"/>
  <c r="R7" i="147"/>
  <c r="R14" i="141"/>
  <c r="R3" i="144"/>
  <c r="R22" i="126"/>
  <c r="R16" i="139"/>
  <c r="R21" i="144"/>
  <c r="R2" i="128"/>
  <c r="R28" i="126"/>
  <c r="R19" i="140"/>
  <c r="R22" i="134"/>
  <c r="R9" i="138"/>
  <c r="R17" i="146"/>
  <c r="R13" i="137"/>
  <c r="R11" i="129"/>
  <c r="R26" i="130"/>
  <c r="R15" i="135"/>
  <c r="R22" i="144"/>
  <c r="R15" i="128"/>
  <c r="R25" i="137"/>
  <c r="R26" i="126"/>
  <c r="R22" i="130"/>
  <c r="E27" i="73"/>
  <c r="R27" i="37"/>
  <c r="R7" i="132"/>
  <c r="R18" i="125"/>
  <c r="R5" i="134"/>
  <c r="R10" i="145"/>
  <c r="R7" i="146"/>
  <c r="R2" i="126"/>
  <c r="R28" i="131"/>
  <c r="R26" i="134"/>
  <c r="R20" i="37"/>
  <c r="E20" i="73"/>
  <c r="R2" i="134"/>
  <c r="R13" i="132"/>
  <c r="R3" i="135"/>
  <c r="R7" i="126"/>
  <c r="R28" i="146"/>
  <c r="R20" i="133"/>
  <c r="R3" i="128"/>
  <c r="R11" i="128"/>
  <c r="R5" i="141"/>
  <c r="R26" i="145"/>
  <c r="R28" i="129"/>
  <c r="R8" i="132"/>
  <c r="R26" i="139"/>
  <c r="R8" i="124"/>
  <c r="R14" i="124"/>
  <c r="R6" i="138"/>
  <c r="R27" i="132"/>
  <c r="R20" i="131"/>
  <c r="R26" i="131"/>
  <c r="R16" i="144"/>
  <c r="R25" i="141"/>
  <c r="R5" i="139"/>
  <c r="R18" i="136"/>
  <c r="R22" i="133"/>
  <c r="R20" i="145"/>
  <c r="R2" i="135"/>
  <c r="R11" i="37"/>
  <c r="E11" i="73"/>
  <c r="R24" i="139"/>
  <c r="R11" i="133"/>
  <c r="R14" i="145"/>
  <c r="R15" i="137"/>
  <c r="R18" i="146"/>
  <c r="R27" i="147"/>
  <c r="R17" i="139"/>
  <c r="R27" i="127"/>
  <c r="R10" i="135"/>
  <c r="R19" i="147"/>
  <c r="R21" i="136"/>
  <c r="R16" i="147"/>
  <c r="R16" i="135"/>
  <c r="R18" i="138"/>
  <c r="R7" i="129"/>
  <c r="R20" i="137"/>
  <c r="R26" i="132"/>
  <c r="R11" i="131"/>
  <c r="R2" i="129"/>
  <c r="R3" i="133"/>
  <c r="R15" i="125"/>
  <c r="R4" i="125"/>
  <c r="R27" i="142"/>
  <c r="R5" i="143"/>
  <c r="R14" i="130"/>
  <c r="R12" i="146"/>
  <c r="R6" i="142"/>
  <c r="R27" i="137"/>
  <c r="R4" i="137"/>
  <c r="R20" i="127"/>
  <c r="R2" i="147"/>
  <c r="E3" i="73"/>
  <c r="R3" i="37"/>
  <c r="R18" i="124"/>
  <c r="R19" i="141"/>
  <c r="R23" i="146"/>
  <c r="R27" i="131"/>
  <c r="R24" i="143"/>
  <c r="R21" i="129"/>
  <c r="R10" i="133"/>
  <c r="E4" i="73"/>
  <c r="R4" i="37"/>
  <c r="R8" i="144"/>
  <c r="R20" i="140"/>
  <c r="R20" i="143"/>
  <c r="R8" i="126"/>
  <c r="R28" i="133"/>
  <c r="R8" i="37"/>
  <c r="E8" i="73"/>
  <c r="R6" i="129"/>
  <c r="R21" i="134"/>
  <c r="R15" i="138"/>
  <c r="R18" i="131"/>
  <c r="R10" i="132"/>
  <c r="R19" i="139"/>
  <c r="R22" i="145"/>
  <c r="R16" i="141"/>
  <c r="R5" i="147"/>
  <c r="R15" i="124"/>
  <c r="R14" i="138"/>
  <c r="R23" i="143"/>
  <c r="R22" i="146"/>
  <c r="R11" i="126"/>
  <c r="R7" i="144"/>
  <c r="E24" i="73"/>
  <c r="R24" i="37"/>
  <c r="R19" i="146"/>
  <c r="R22" i="138"/>
  <c r="R23" i="132"/>
  <c r="R25" i="143"/>
  <c r="R6" i="128"/>
  <c r="R17" i="124"/>
  <c r="R14" i="144"/>
  <c r="R11" i="135"/>
  <c r="R9" i="127"/>
  <c r="R8" i="131"/>
  <c r="R23" i="147"/>
  <c r="R28" i="127"/>
  <c r="R13" i="138"/>
  <c r="R11" i="142"/>
  <c r="R26" i="133"/>
  <c r="R12" i="126"/>
  <c r="R19" i="131"/>
  <c r="R10" i="141"/>
  <c r="R9" i="145"/>
  <c r="R10" i="138"/>
  <c r="R2" i="125"/>
  <c r="R4" i="134"/>
  <c r="R2" i="142"/>
  <c r="R28" i="143"/>
  <c r="R3" i="146"/>
  <c r="R10" i="137"/>
  <c r="R11" i="137"/>
  <c r="R15" i="132"/>
  <c r="R12" i="130"/>
  <c r="R14" i="131"/>
  <c r="R5" i="140"/>
  <c r="R22" i="142"/>
  <c r="R8" i="130"/>
  <c r="R26" i="141"/>
  <c r="R13" i="37"/>
  <c r="E13" i="73"/>
  <c r="R19" i="133"/>
  <c r="R17" i="133"/>
  <c r="R15" i="145"/>
  <c r="R9" i="126"/>
  <c r="R11" i="134"/>
  <c r="R9" i="133"/>
  <c r="R25" i="129"/>
  <c r="R24" i="144"/>
  <c r="R26" i="37"/>
  <c r="E26" i="73"/>
  <c r="R11" i="147"/>
  <c r="R14" i="134"/>
  <c r="R18" i="137"/>
  <c r="R25" i="128"/>
  <c r="R9" i="147"/>
  <c r="R23" i="139"/>
  <c r="R16" i="129"/>
  <c r="E22" i="73"/>
  <c r="R22" i="37"/>
  <c r="R17" i="136"/>
  <c r="R12" i="125"/>
  <c r="R21" i="135"/>
  <c r="R6" i="131"/>
  <c r="R23" i="130"/>
  <c r="R21" i="141"/>
  <c r="R23" i="125"/>
  <c r="R24" i="129"/>
  <c r="R15" i="140"/>
  <c r="R9" i="146"/>
  <c r="R13" i="145"/>
  <c r="R5" i="137"/>
  <c r="R13" i="143"/>
  <c r="R25" i="146"/>
  <c r="R16" i="130"/>
  <c r="R25" i="135"/>
  <c r="R7" i="135"/>
  <c r="R20" i="142"/>
  <c r="R13" i="135"/>
  <c r="R4" i="124"/>
  <c r="R25" i="125"/>
  <c r="R5" i="37"/>
  <c r="E5" i="73"/>
  <c r="R17" i="129"/>
  <c r="R11" i="145"/>
  <c r="R23" i="141"/>
  <c r="R4" i="140"/>
  <c r="R2" i="127"/>
  <c r="R26" i="124"/>
  <c r="R11" i="140"/>
  <c r="R14" i="37"/>
  <c r="E14" i="73"/>
  <c r="R12" i="140"/>
  <c r="R10" i="127"/>
  <c r="R22" i="139"/>
  <c r="R24" i="136"/>
  <c r="R24" i="141"/>
  <c r="R25" i="140"/>
  <c r="R24" i="138"/>
  <c r="R6" i="140"/>
  <c r="R20" i="132"/>
  <c r="R23" i="124"/>
  <c r="R5" i="144"/>
  <c r="R21" i="133"/>
  <c r="R17" i="147"/>
  <c r="R19" i="134"/>
  <c r="R3" i="130"/>
  <c r="R23" i="133"/>
  <c r="R16" i="133"/>
  <c r="R28" i="142"/>
  <c r="R20" i="130"/>
  <c r="R3" i="134"/>
  <c r="R5" i="127"/>
  <c r="R26" i="128"/>
  <c r="R15" i="131"/>
  <c r="R24" i="126"/>
  <c r="R6" i="130"/>
  <c r="R2" i="130"/>
  <c r="R8" i="141"/>
  <c r="R13" i="140"/>
  <c r="R24" i="124"/>
  <c r="R9" i="130"/>
  <c r="R23" i="127"/>
  <c r="R9" i="136"/>
  <c r="R14" i="128"/>
  <c r="R16" i="134"/>
  <c r="R2" i="137"/>
  <c r="R2" i="139"/>
  <c r="R24" i="128"/>
  <c r="R18" i="144"/>
  <c r="R11" i="125"/>
  <c r="R7" i="131"/>
  <c r="R4" i="144"/>
  <c r="R28" i="124"/>
  <c r="R11" i="124"/>
  <c r="R25" i="124"/>
  <c r="R16" i="131"/>
  <c r="R26" i="127"/>
  <c r="R24" i="125"/>
  <c r="R12" i="137"/>
  <c r="R11" i="127"/>
  <c r="R27" i="135"/>
  <c r="R8" i="136"/>
  <c r="R19" i="136"/>
  <c r="E12" i="73"/>
  <c r="R12" i="37"/>
  <c r="R9" i="142"/>
  <c r="R3" i="136"/>
  <c r="R9" i="140"/>
  <c r="R12" i="133"/>
  <c r="R14" i="139"/>
  <c r="R23" i="136"/>
  <c r="R10" i="143"/>
  <c r="R18" i="143"/>
  <c r="R15" i="139"/>
  <c r="R13" i="134"/>
  <c r="R23" i="129"/>
  <c r="R24" i="127"/>
  <c r="E9" i="73"/>
  <c r="R9" i="37"/>
  <c r="R8" i="128"/>
  <c r="R22" i="131"/>
  <c r="R15" i="136"/>
  <c r="R9" i="139"/>
  <c r="R5" i="133"/>
  <c r="R7" i="125"/>
  <c r="R3" i="141"/>
  <c r="E10" i="73"/>
  <c r="R10" i="37"/>
  <c r="R13" i="130"/>
  <c r="R19" i="132"/>
  <c r="R10" i="136"/>
  <c r="R4" i="145"/>
  <c r="R25" i="139"/>
  <c r="R27" i="139"/>
  <c r="E23" i="73"/>
  <c r="R23" i="37"/>
  <c r="R25" i="130"/>
  <c r="R19" i="127"/>
  <c r="R10" i="131"/>
  <c r="R3" i="145"/>
  <c r="R23" i="138"/>
  <c r="R17" i="127"/>
  <c r="R15" i="130"/>
  <c r="R8" i="142"/>
  <c r="R28" i="144"/>
  <c r="R14" i="140"/>
  <c r="R28" i="135"/>
  <c r="R7" i="130"/>
  <c r="R27" i="130"/>
  <c r="R2" i="145"/>
  <c r="R14" i="137"/>
  <c r="R13" i="124"/>
  <c r="R24" i="147"/>
  <c r="R9" i="124"/>
  <c r="R15" i="144"/>
  <c r="R4" i="138"/>
  <c r="R13" i="129"/>
  <c r="R17" i="142"/>
  <c r="R25" i="144"/>
  <c r="R4" i="141"/>
  <c r="R16" i="128"/>
  <c r="R20" i="135"/>
  <c r="R3" i="127"/>
  <c r="R28" i="37"/>
  <c r="E28" i="73"/>
  <c r="R21" i="131"/>
  <c r="R17" i="131"/>
  <c r="R27" i="129"/>
  <c r="R3" i="125"/>
  <c r="R4" i="130"/>
  <c r="R5" i="145"/>
  <c r="R2" i="124"/>
  <c r="R18" i="132"/>
  <c r="R12" i="141"/>
  <c r="R22" i="147"/>
  <c r="R19" i="143"/>
  <c r="R16" i="124"/>
  <c r="R22" i="132"/>
  <c r="R23" i="134"/>
  <c r="R17" i="128"/>
  <c r="R17" i="141"/>
  <c r="R25" i="136"/>
  <c r="R5" i="131"/>
  <c r="R26" i="137"/>
  <c r="R16" i="132"/>
  <c r="R9" i="135"/>
  <c r="R19" i="126"/>
  <c r="R3" i="143"/>
  <c r="R14" i="132"/>
  <c r="R8" i="125"/>
  <c r="R16" i="140"/>
  <c r="R17" i="125"/>
  <c r="R11" i="139"/>
  <c r="R18" i="147"/>
  <c r="R5" i="130"/>
  <c r="R27" i="133"/>
  <c r="R6" i="126"/>
  <c r="R14" i="126"/>
  <c r="R13" i="131"/>
  <c r="R17" i="138"/>
  <c r="R17" i="140"/>
  <c r="R16" i="143"/>
  <c r="R22" i="128"/>
  <c r="R4" i="147"/>
  <c r="R3" i="142"/>
  <c r="R13" i="126"/>
  <c r="R27" i="126"/>
  <c r="R25" i="145"/>
  <c r="R13" i="125"/>
  <c r="R5" i="142"/>
  <c r="R7" i="139"/>
  <c r="E15" i="73"/>
  <c r="R15" i="37"/>
  <c r="R15" i="126"/>
  <c r="R10" i="134"/>
  <c r="R11" i="144"/>
  <c r="R19" i="142"/>
  <c r="R4" i="127"/>
  <c r="R10" i="142"/>
  <c r="R23" i="128"/>
  <c r="R4" i="131"/>
  <c r="R28" i="130"/>
  <c r="R24" i="133"/>
  <c r="R26" i="129"/>
  <c r="R21" i="126"/>
  <c r="R28" i="140"/>
  <c r="R16" i="136"/>
  <c r="E17" i="73"/>
  <c r="R17" i="37"/>
  <c r="R14" i="147"/>
  <c r="R15" i="146"/>
  <c r="R6" i="133"/>
  <c r="R23" i="135"/>
  <c r="R22" i="140"/>
  <c r="R27" i="144"/>
  <c r="R6" i="147"/>
  <c r="R19" i="145"/>
  <c r="R10" i="147"/>
  <c r="R20" i="134"/>
  <c r="R28" i="132"/>
  <c r="R11" i="146"/>
  <c r="R3" i="139"/>
  <c r="R5" i="124"/>
  <c r="R7" i="133"/>
  <c r="R22" i="143"/>
  <c r="R25" i="126"/>
  <c r="E7" i="73"/>
  <c r="R7" i="37"/>
  <c r="R27" i="141"/>
  <c r="R23" i="140"/>
  <c r="R19" i="135"/>
  <c r="R19" i="124"/>
  <c r="R12" i="145"/>
  <c r="R27" i="146"/>
  <c r="R20" i="124"/>
  <c r="R3" i="129"/>
  <c r="R7" i="128"/>
  <c r="R16" i="138"/>
  <c r="R22" i="125"/>
  <c r="R6" i="139"/>
  <c r="R6" i="37"/>
  <c r="E6" i="73"/>
  <c r="R7" i="127"/>
  <c r="R10" i="126"/>
  <c r="R20" i="141"/>
  <c r="R27" i="124"/>
  <c r="R15" i="143"/>
  <c r="R22" i="141"/>
  <c r="R7" i="137"/>
  <c r="R9" i="125"/>
  <c r="R16" i="145"/>
  <c r="R25" i="133"/>
  <c r="R18" i="130"/>
  <c r="R14" i="136"/>
  <c r="R6" i="135"/>
  <c r="R21" i="140"/>
  <c r="R26" i="143"/>
  <c r="R11" i="132"/>
  <c r="R21" i="142"/>
  <c r="E21" i="73"/>
  <c r="R21" i="37"/>
  <c r="R26" i="125"/>
  <c r="R19" i="137"/>
  <c r="R4" i="142"/>
  <c r="R9" i="143"/>
  <c r="R23" i="126"/>
  <c r="R3" i="137"/>
  <c r="R6" i="134"/>
  <c r="R21" i="143"/>
  <c r="R8" i="135"/>
  <c r="R7" i="142"/>
  <c r="R20" i="138"/>
  <c r="R25" i="138"/>
  <c r="R8" i="145"/>
  <c r="R22" i="135"/>
  <c r="R15" i="129"/>
  <c r="R26" i="140"/>
  <c r="R10" i="146"/>
  <c r="R9" i="131"/>
  <c r="R5" i="146"/>
  <c r="R2" i="138"/>
  <c r="R10" i="130"/>
  <c r="R22" i="127"/>
  <c r="R25" i="142"/>
  <c r="R15" i="147"/>
  <c r="R28" i="134"/>
  <c r="R8" i="137"/>
  <c r="R2" i="146"/>
  <c r="R11" i="141"/>
  <c r="R13" i="141"/>
  <c r="R4" i="128"/>
  <c r="R10" i="129"/>
  <c r="R22" i="137"/>
  <c r="R6" i="145"/>
  <c r="R9" i="141"/>
  <c r="R5" i="135"/>
  <c r="R7" i="140"/>
  <c r="R3" i="140"/>
  <c r="R18" i="127"/>
  <c r="R14" i="127"/>
  <c r="R7" i="134"/>
  <c r="R20" i="125"/>
  <c r="R26" i="138"/>
  <c r="R24" i="131"/>
  <c r="R12" i="131"/>
  <c r="R2" i="136"/>
  <c r="R18" i="126"/>
  <c r="R9" i="144"/>
  <c r="R8" i="139"/>
  <c r="R3" i="138"/>
  <c r="R21" i="125"/>
  <c r="R20" i="136"/>
  <c r="R21" i="146"/>
  <c r="R4" i="146"/>
  <c r="R17" i="135"/>
  <c r="R6" i="124"/>
  <c r="E25" i="73"/>
  <c r="R25" i="37"/>
  <c r="R10" i="139"/>
  <c r="R5" i="138"/>
  <c r="R11" i="143"/>
  <c r="R26" i="135"/>
  <c r="R8" i="129"/>
  <c r="R18" i="142"/>
  <c r="R2" i="131"/>
  <c r="R8" i="138"/>
  <c r="R10" i="140"/>
  <c r="R17" i="130"/>
  <c r="R7" i="141"/>
  <c r="T6" i="144" l="1"/>
  <c r="T6" i="37"/>
  <c r="T6" i="139"/>
  <c r="T6" i="127"/>
  <c r="T6" i="131"/>
  <c r="T6" i="142"/>
  <c r="T6" i="134"/>
  <c r="T6" i="124"/>
  <c r="T6" i="125"/>
  <c r="T6" i="133"/>
  <c r="T6" i="147"/>
  <c r="T6" i="128"/>
  <c r="T6" i="132"/>
  <c r="T6" i="136"/>
  <c r="T6" i="140"/>
  <c r="T6" i="130"/>
  <c r="T6" i="126"/>
  <c r="T6" i="143"/>
  <c r="T6" i="129"/>
  <c r="T6" i="145"/>
  <c r="T6" i="146"/>
  <c r="T6" i="135"/>
  <c r="T6" i="137"/>
  <c r="T6" i="141"/>
  <c r="T6" i="138"/>
  <c r="T25" i="127"/>
  <c r="T25" i="143"/>
  <c r="T25" i="144"/>
  <c r="T25" i="141"/>
  <c r="T25" i="142"/>
  <c r="T25" i="126"/>
  <c r="T25" i="147"/>
  <c r="T25" i="125"/>
  <c r="T25" i="139"/>
  <c r="T25" i="131"/>
  <c r="T25" i="146"/>
  <c r="T25" i="135"/>
  <c r="T25" i="138"/>
  <c r="T25" i="137"/>
  <c r="T25" i="132"/>
  <c r="T25" i="133"/>
  <c r="T25" i="130"/>
  <c r="T25" i="124"/>
  <c r="T25" i="140"/>
  <c r="T25" i="134"/>
  <c r="T25" i="145"/>
  <c r="T25" i="128"/>
  <c r="T25" i="37"/>
  <c r="T25" i="136"/>
  <c r="T25" i="129"/>
  <c r="T21" i="139"/>
  <c r="T21" i="147"/>
  <c r="T21" i="127"/>
  <c r="T21" i="130"/>
  <c r="T21" i="136"/>
  <c r="T21" i="145"/>
  <c r="T21" i="140"/>
  <c r="T21" i="124"/>
  <c r="T21" i="146"/>
  <c r="T21" i="128"/>
  <c r="T21" i="134"/>
  <c r="T21" i="138"/>
  <c r="T21" i="126"/>
  <c r="T21" i="125"/>
  <c r="T21" i="131"/>
  <c r="T21" i="141"/>
  <c r="T21" i="133"/>
  <c r="T21" i="137"/>
  <c r="T21" i="129"/>
  <c r="T21" i="135"/>
  <c r="T21" i="132"/>
  <c r="T21" i="143"/>
  <c r="T21" i="144"/>
  <c r="T21" i="37"/>
  <c r="T21" i="142"/>
  <c r="T7" i="138"/>
  <c r="T7" i="139"/>
  <c r="T7" i="136"/>
  <c r="T7" i="130"/>
  <c r="T7" i="147"/>
  <c r="T7" i="127"/>
  <c r="T7" i="135"/>
  <c r="T7" i="124"/>
  <c r="T7" i="144"/>
  <c r="T7" i="140"/>
  <c r="T7" i="37"/>
  <c r="T7" i="146"/>
  <c r="T7" i="129"/>
  <c r="T7" i="134"/>
  <c r="T7" i="125"/>
  <c r="T7" i="133"/>
  <c r="T7" i="137"/>
  <c r="T7" i="142"/>
  <c r="T7" i="145"/>
  <c r="T7" i="132"/>
  <c r="T7" i="128"/>
  <c r="T7" i="143"/>
  <c r="T7" i="131"/>
  <c r="T7" i="126"/>
  <c r="T7" i="141"/>
  <c r="T28" i="124"/>
  <c r="T28" i="145"/>
  <c r="T28" i="136"/>
  <c r="T28" i="138"/>
  <c r="T28" i="140"/>
  <c r="T28" i="143"/>
  <c r="T28" i="129"/>
  <c r="T28" i="144"/>
  <c r="T28" i="137"/>
  <c r="T28" i="128"/>
  <c r="T28" i="134"/>
  <c r="T28" i="142"/>
  <c r="T28" i="127"/>
  <c r="T28" i="130"/>
  <c r="T28" i="146"/>
  <c r="T28" i="37"/>
  <c r="T28" i="133"/>
  <c r="T28" i="139"/>
  <c r="T28" i="141"/>
  <c r="T28" i="132"/>
  <c r="T28" i="147"/>
  <c r="T28" i="126"/>
  <c r="T28" i="125"/>
  <c r="T28" i="135"/>
  <c r="T28" i="131"/>
  <c r="T5" i="128"/>
  <c r="T5" i="141"/>
  <c r="T5" i="130"/>
  <c r="T5" i="147"/>
  <c r="T5" i="127"/>
  <c r="T5" i="125"/>
  <c r="T5" i="126"/>
  <c r="T5" i="145"/>
  <c r="T5" i="135"/>
  <c r="T5" i="37"/>
  <c r="T5" i="142"/>
  <c r="T5" i="144"/>
  <c r="T5" i="136"/>
  <c r="T5" i="138"/>
  <c r="T5" i="137"/>
  <c r="T5" i="143"/>
  <c r="T5" i="146"/>
  <c r="T5" i="140"/>
  <c r="T5" i="134"/>
  <c r="T5" i="129"/>
  <c r="T5" i="124"/>
  <c r="T5" i="133"/>
  <c r="T5" i="131"/>
  <c r="T5" i="139"/>
  <c r="T5" i="132"/>
  <c r="T13" i="139"/>
  <c r="T13" i="137"/>
  <c r="T13" i="141"/>
  <c r="T13" i="138"/>
  <c r="T13" i="145"/>
  <c r="T13" i="129"/>
  <c r="T13" i="37"/>
  <c r="T13" i="134"/>
  <c r="T13" i="142"/>
  <c r="T13" i="133"/>
  <c r="T13" i="131"/>
  <c r="T13" i="143"/>
  <c r="T13" i="144"/>
  <c r="T13" i="127"/>
  <c r="T13" i="136"/>
  <c r="T13" i="146"/>
  <c r="T13" i="128"/>
  <c r="T13" i="147"/>
  <c r="T13" i="130"/>
  <c r="T13" i="124"/>
  <c r="T13" i="125"/>
  <c r="T13" i="140"/>
  <c r="T13" i="132"/>
  <c r="T13" i="135"/>
  <c r="T13" i="126"/>
  <c r="T4" i="147"/>
  <c r="T4" i="135"/>
  <c r="T4" i="127"/>
  <c r="T4" i="139"/>
  <c r="T4" i="132"/>
  <c r="T4" i="130"/>
  <c r="T4" i="133"/>
  <c r="T4" i="145"/>
  <c r="T4" i="140"/>
  <c r="T4" i="128"/>
  <c r="T4" i="126"/>
  <c r="T4" i="124"/>
  <c r="T4" i="143"/>
  <c r="T4" i="146"/>
  <c r="T4" i="131"/>
  <c r="T4" i="141"/>
  <c r="T4" i="37"/>
  <c r="T4" i="129"/>
  <c r="T4" i="136"/>
  <c r="T4" i="142"/>
  <c r="T4" i="138"/>
  <c r="T4" i="134"/>
  <c r="T4" i="137"/>
  <c r="T4" i="125"/>
  <c r="T4" i="144"/>
  <c r="T14" i="133"/>
  <c r="T14" i="143"/>
  <c r="T14" i="138"/>
  <c r="T14" i="146"/>
  <c r="T14" i="131"/>
  <c r="T14" i="124"/>
  <c r="T14" i="134"/>
  <c r="T14" i="139"/>
  <c r="T14" i="37"/>
  <c r="T14" i="125"/>
  <c r="T14" i="137"/>
  <c r="T14" i="132"/>
  <c r="T14" i="140"/>
  <c r="T14" i="129"/>
  <c r="T14" i="142"/>
  <c r="T14" i="127"/>
  <c r="T14" i="130"/>
  <c r="T14" i="128"/>
  <c r="T14" i="144"/>
  <c r="T14" i="145"/>
  <c r="T14" i="126"/>
  <c r="T14" i="135"/>
  <c r="T14" i="136"/>
  <c r="T14" i="141"/>
  <c r="T14" i="147"/>
  <c r="T22" i="135"/>
  <c r="T22" i="140"/>
  <c r="T22" i="128"/>
  <c r="T22" i="37"/>
  <c r="T22" i="134"/>
  <c r="T22" i="141"/>
  <c r="T22" i="144"/>
  <c r="T22" i="136"/>
  <c r="T22" i="129"/>
  <c r="T22" i="137"/>
  <c r="T22" i="130"/>
  <c r="T22" i="145"/>
  <c r="T22" i="138"/>
  <c r="T22" i="127"/>
  <c r="T22" i="131"/>
  <c r="T22" i="139"/>
  <c r="T22" i="142"/>
  <c r="T22" i="132"/>
  <c r="T22" i="125"/>
  <c r="T22" i="146"/>
  <c r="T22" i="126"/>
  <c r="T22" i="147"/>
  <c r="T22" i="143"/>
  <c r="T22" i="124"/>
  <c r="T22" i="133"/>
  <c r="T26" i="139"/>
  <c r="T26" i="140"/>
  <c r="T26" i="124"/>
  <c r="T26" i="144"/>
  <c r="T26" i="133"/>
  <c r="T26" i="142"/>
  <c r="T26" i="126"/>
  <c r="T26" i="134"/>
  <c r="T26" i="146"/>
  <c r="T26" i="141"/>
  <c r="T26" i="135"/>
  <c r="T26" i="129"/>
  <c r="T26" i="132"/>
  <c r="T26" i="127"/>
  <c r="T26" i="130"/>
  <c r="T26" i="131"/>
  <c r="T26" i="143"/>
  <c r="T26" i="136"/>
  <c r="T26" i="137"/>
  <c r="T26" i="145"/>
  <c r="T26" i="125"/>
  <c r="T26" i="138"/>
  <c r="T26" i="147"/>
  <c r="T26" i="128"/>
  <c r="T26" i="37"/>
  <c r="T15" i="146"/>
  <c r="T15" i="127"/>
  <c r="T15" i="128"/>
  <c r="T15" i="129"/>
  <c r="T15" i="145"/>
  <c r="T15" i="138"/>
  <c r="T15" i="137"/>
  <c r="T15" i="130"/>
  <c r="T15" i="144"/>
  <c r="T15" i="131"/>
  <c r="T15" i="132"/>
  <c r="T15" i="141"/>
  <c r="T15" i="133"/>
  <c r="T15" i="134"/>
  <c r="T15" i="136"/>
  <c r="T15" i="135"/>
  <c r="T15" i="37"/>
  <c r="T15" i="126"/>
  <c r="T15" i="124"/>
  <c r="T15" i="125"/>
  <c r="T15" i="140"/>
  <c r="T15" i="139"/>
  <c r="T15" i="142"/>
  <c r="T15" i="143"/>
  <c r="T15" i="147"/>
  <c r="T23" i="124"/>
  <c r="T23" i="128"/>
  <c r="T23" i="132"/>
  <c r="T23" i="140"/>
  <c r="T23" i="141"/>
  <c r="T23" i="130"/>
  <c r="T23" i="133"/>
  <c r="T23" i="125"/>
  <c r="T23" i="136"/>
  <c r="T23" i="137"/>
  <c r="T23" i="142"/>
  <c r="T23" i="146"/>
  <c r="T23" i="135"/>
  <c r="T23" i="147"/>
  <c r="T23" i="127"/>
  <c r="T23" i="126"/>
  <c r="T23" i="139"/>
  <c r="T23" i="134"/>
  <c r="T23" i="138"/>
  <c r="T23" i="143"/>
  <c r="T23" i="129"/>
  <c r="T23" i="145"/>
  <c r="T23" i="144"/>
  <c r="T23" i="37"/>
  <c r="T23" i="131"/>
  <c r="T10" i="127"/>
  <c r="T10" i="129"/>
  <c r="T10" i="141"/>
  <c r="T10" i="128"/>
  <c r="T10" i="140"/>
  <c r="T10" i="142"/>
  <c r="T10" i="143"/>
  <c r="T10" i="137"/>
  <c r="T10" i="130"/>
  <c r="T10" i="132"/>
  <c r="T10" i="133"/>
  <c r="T10" i="134"/>
  <c r="T10" i="144"/>
  <c r="T10" i="135"/>
  <c r="T10" i="131"/>
  <c r="T10" i="124"/>
  <c r="T10" i="139"/>
  <c r="T10" i="126"/>
  <c r="T10" i="136"/>
  <c r="T10" i="125"/>
  <c r="T10" i="138"/>
  <c r="T10" i="146"/>
  <c r="T10" i="37"/>
  <c r="T10" i="147"/>
  <c r="T10" i="145"/>
  <c r="T9" i="124"/>
  <c r="T9" i="131"/>
  <c r="T9" i="146"/>
  <c r="T9" i="139"/>
  <c r="T9" i="147"/>
  <c r="T9" i="145"/>
  <c r="T9" i="132"/>
  <c r="T9" i="133"/>
  <c r="T9" i="138"/>
  <c r="T9" i="143"/>
  <c r="T9" i="130"/>
  <c r="T9" i="37"/>
  <c r="T9" i="125"/>
  <c r="T9" i="141"/>
  <c r="T9" i="135"/>
  <c r="T9" i="136"/>
  <c r="T9" i="134"/>
  <c r="T9" i="140"/>
  <c r="T9" i="142"/>
  <c r="T9" i="128"/>
  <c r="T9" i="126"/>
  <c r="T9" i="127"/>
  <c r="T9" i="137"/>
  <c r="T9" i="129"/>
  <c r="T9" i="144"/>
  <c r="T24" i="124"/>
  <c r="T24" i="134"/>
  <c r="T24" i="136"/>
  <c r="T24" i="135"/>
  <c r="T24" i="129"/>
  <c r="T24" i="131"/>
  <c r="T24" i="142"/>
  <c r="T24" i="145"/>
  <c r="T24" i="143"/>
  <c r="T24" i="137"/>
  <c r="T24" i="126"/>
  <c r="T24" i="127"/>
  <c r="T24" i="141"/>
  <c r="T24" i="138"/>
  <c r="T24" i="147"/>
  <c r="T24" i="128"/>
  <c r="T24" i="125"/>
  <c r="T24" i="133"/>
  <c r="T24" i="146"/>
  <c r="T24" i="37"/>
  <c r="T24" i="130"/>
  <c r="T24" i="144"/>
  <c r="T24" i="140"/>
  <c r="T24" i="139"/>
  <c r="T24" i="132"/>
  <c r="T8" i="126"/>
  <c r="T8" i="144"/>
  <c r="T8" i="141"/>
  <c r="T8" i="124"/>
  <c r="T8" i="146"/>
  <c r="T8" i="145"/>
  <c r="T8" i="138"/>
  <c r="T8" i="132"/>
  <c r="T8" i="37"/>
  <c r="T8" i="140"/>
  <c r="T8" i="133"/>
  <c r="T8" i="131"/>
  <c r="T8" i="135"/>
  <c r="T8" i="143"/>
  <c r="T8" i="127"/>
  <c r="T8" i="129"/>
  <c r="T8" i="130"/>
  <c r="T8" i="142"/>
  <c r="T8" i="147"/>
  <c r="T8" i="137"/>
  <c r="T8" i="134"/>
  <c r="T8" i="125"/>
  <c r="T8" i="139"/>
  <c r="T8" i="136"/>
  <c r="T8" i="128"/>
  <c r="T17" i="139"/>
  <c r="T17" i="147"/>
  <c r="T17" i="146"/>
  <c r="T17" i="133"/>
  <c r="T17" i="143"/>
  <c r="T17" i="141"/>
  <c r="T17" i="135"/>
  <c r="T17" i="134"/>
  <c r="T17" i="128"/>
  <c r="T17" i="137"/>
  <c r="T17" i="124"/>
  <c r="T17" i="144"/>
  <c r="T17" i="131"/>
  <c r="T17" i="125"/>
  <c r="T17" i="145"/>
  <c r="T17" i="130"/>
  <c r="T17" i="127"/>
  <c r="T17" i="37"/>
  <c r="T17" i="138"/>
  <c r="T17" i="126"/>
  <c r="T17" i="129"/>
  <c r="T17" i="136"/>
  <c r="T17" i="132"/>
  <c r="T17" i="142"/>
  <c r="T17" i="140"/>
  <c r="T12" i="130"/>
  <c r="T12" i="137"/>
  <c r="T12" i="144"/>
  <c r="T12" i="133"/>
  <c r="T12" i="129"/>
  <c r="T12" i="141"/>
  <c r="T12" i="124"/>
  <c r="T12" i="134"/>
  <c r="T12" i="132"/>
  <c r="T12" i="131"/>
  <c r="T12" i="139"/>
  <c r="T12" i="147"/>
  <c r="T12" i="128"/>
  <c r="T12" i="140"/>
  <c r="T12" i="37"/>
  <c r="T12" i="142"/>
  <c r="T12" i="136"/>
  <c r="T12" i="143"/>
  <c r="T12" i="145"/>
  <c r="T12" i="127"/>
  <c r="T12" i="138"/>
  <c r="T12" i="126"/>
  <c r="T12" i="135"/>
  <c r="T12" i="146"/>
  <c r="T12" i="125"/>
  <c r="T3" i="139"/>
  <c r="T3" i="124"/>
  <c r="T3" i="131"/>
  <c r="T3" i="133"/>
  <c r="T3" i="142"/>
  <c r="T3" i="145"/>
  <c r="T3" i="132"/>
  <c r="T3" i="125"/>
  <c r="T3" i="129"/>
  <c r="T3" i="128"/>
  <c r="T3" i="144"/>
  <c r="T3" i="140"/>
  <c r="T3" i="147"/>
  <c r="T3" i="137"/>
  <c r="T3" i="134"/>
  <c r="T3" i="143"/>
  <c r="T3" i="146"/>
  <c r="T3" i="127"/>
  <c r="T3" i="138"/>
  <c r="T3" i="130"/>
  <c r="T3" i="126"/>
  <c r="T3" i="136"/>
  <c r="T3" i="37"/>
  <c r="T3" i="135"/>
  <c r="T3" i="141"/>
  <c r="T11" i="134"/>
  <c r="T11" i="125"/>
  <c r="T11" i="127"/>
  <c r="T11" i="136"/>
  <c r="T11" i="128"/>
  <c r="T11" i="138"/>
  <c r="T11" i="132"/>
  <c r="T11" i="140"/>
  <c r="T11" i="144"/>
  <c r="T11" i="130"/>
  <c r="T11" i="37"/>
  <c r="T11" i="141"/>
  <c r="T11" i="129"/>
  <c r="T11" i="143"/>
  <c r="T11" i="124"/>
  <c r="T11" i="126"/>
  <c r="T11" i="135"/>
  <c r="T11" i="142"/>
  <c r="T11" i="147"/>
  <c r="T11" i="133"/>
  <c r="T11" i="146"/>
  <c r="T11" i="145"/>
  <c r="T11" i="139"/>
  <c r="T11" i="137"/>
  <c r="T11" i="131"/>
  <c r="T16" i="133"/>
  <c r="T16" i="141"/>
  <c r="T16" i="143"/>
  <c r="T16" i="134"/>
  <c r="T16" i="139"/>
  <c r="T16" i="142"/>
  <c r="T16" i="135"/>
  <c r="T16" i="137"/>
  <c r="T16" i="129"/>
  <c r="T16" i="127"/>
  <c r="T16" i="125"/>
  <c r="T16" i="131"/>
  <c r="T16" i="126"/>
  <c r="T16" i="146"/>
  <c r="T16" i="144"/>
  <c r="T16" i="37"/>
  <c r="T16" i="138"/>
  <c r="T16" i="145"/>
  <c r="T16" i="136"/>
  <c r="T16" i="140"/>
  <c r="T16" i="130"/>
  <c r="T16" i="124"/>
  <c r="T16" i="147"/>
  <c r="T16" i="132"/>
  <c r="T16" i="128"/>
  <c r="T18" i="124"/>
  <c r="T18" i="132"/>
  <c r="T18" i="37"/>
  <c r="T18" i="127"/>
  <c r="T18" i="138"/>
  <c r="T18" i="136"/>
  <c r="T18" i="141"/>
  <c r="T18" i="142"/>
  <c r="T18" i="134"/>
  <c r="T18" i="146"/>
  <c r="T18" i="129"/>
  <c r="T18" i="125"/>
  <c r="T18" i="130"/>
  <c r="T18" i="137"/>
  <c r="T18" i="139"/>
  <c r="T18" i="147"/>
  <c r="T18" i="135"/>
  <c r="T18" i="126"/>
  <c r="T18" i="143"/>
  <c r="T18" i="133"/>
  <c r="T18" i="145"/>
  <c r="T18" i="140"/>
  <c r="T18" i="131"/>
  <c r="T18" i="144"/>
  <c r="T18" i="128"/>
  <c r="T27" i="126"/>
  <c r="T27" i="37"/>
  <c r="T27" i="140"/>
  <c r="T27" i="145"/>
  <c r="T27" i="144"/>
  <c r="T27" i="135"/>
  <c r="T27" i="137"/>
  <c r="T27" i="132"/>
  <c r="T27" i="142"/>
  <c r="T27" i="127"/>
  <c r="T27" i="131"/>
  <c r="T27" i="143"/>
  <c r="T27" i="138"/>
  <c r="T27" i="134"/>
  <c r="T27" i="147"/>
  <c r="T27" i="128"/>
  <c r="T27" i="133"/>
  <c r="T27" i="125"/>
  <c r="T27" i="129"/>
  <c r="T27" i="124"/>
  <c r="T27" i="146"/>
  <c r="T27" i="139"/>
  <c r="T27" i="141"/>
  <c r="T27" i="136"/>
  <c r="T27" i="130"/>
  <c r="T2" i="127"/>
  <c r="T2" i="129"/>
  <c r="T2" i="136"/>
  <c r="T2" i="131"/>
  <c r="T2" i="126"/>
  <c r="T2" i="139"/>
  <c r="T2" i="144"/>
  <c r="T2" i="145"/>
  <c r="T2" i="133"/>
  <c r="T2" i="137"/>
  <c r="T2" i="143"/>
  <c r="T2" i="124"/>
  <c r="T2" i="128"/>
  <c r="T2" i="130"/>
  <c r="T2" i="141"/>
  <c r="T2" i="140"/>
  <c r="T2" i="125"/>
  <c r="T2" i="132"/>
  <c r="T2" i="142"/>
  <c r="T2" i="135"/>
  <c r="T2" i="147"/>
  <c r="T2" i="146"/>
  <c r="T2" i="37"/>
  <c r="T2" i="138"/>
  <c r="T2" i="134"/>
  <c r="T19" i="138"/>
  <c r="T19" i="145"/>
  <c r="T19" i="146"/>
  <c r="T19" i="129"/>
  <c r="T19" i="126"/>
  <c r="T19" i="133"/>
  <c r="T19" i="136"/>
  <c r="T19" i="147"/>
  <c r="T19" i="143"/>
  <c r="T19" i="130"/>
  <c r="T19" i="141"/>
  <c r="T19" i="128"/>
  <c r="T19" i="139"/>
  <c r="T19" i="134"/>
  <c r="T19" i="140"/>
  <c r="T19" i="144"/>
  <c r="T19" i="132"/>
  <c r="T19" i="124"/>
  <c r="T19" i="125"/>
  <c r="T19" i="37"/>
  <c r="T19" i="142"/>
  <c r="T19" i="135"/>
  <c r="T19" i="127"/>
  <c r="T19" i="131"/>
  <c r="T19" i="137"/>
  <c r="T20" i="130"/>
  <c r="T20" i="145"/>
  <c r="T20" i="133"/>
  <c r="T20" i="140"/>
  <c r="T20" i="142"/>
  <c r="T20" i="128"/>
  <c r="T20" i="125"/>
  <c r="T20" i="134"/>
  <c r="T20" i="126"/>
  <c r="T20" i="127"/>
  <c r="T20" i="144"/>
  <c r="T20" i="135"/>
  <c r="T20" i="37"/>
  <c r="T20" i="139"/>
  <c r="T20" i="136"/>
  <c r="T20" i="129"/>
  <c r="T20" i="124"/>
  <c r="T20" i="137"/>
  <c r="T20" i="146"/>
  <c r="T20" i="147"/>
  <c r="T20" i="131"/>
  <c r="T20" i="138"/>
  <c r="T20" i="141"/>
  <c r="T20" i="143"/>
  <c r="T20" i="132"/>
  <c r="Z20" i="138" l="1"/>
  <c r="Y20" i="138"/>
  <c r="W20" i="138"/>
  <c r="X20" i="138"/>
  <c r="V20" i="138"/>
  <c r="X20" i="137"/>
  <c r="V20" i="137"/>
  <c r="W20" i="137"/>
  <c r="Y20" i="137"/>
  <c r="Z20" i="137"/>
  <c r="V20" i="139"/>
  <c r="Z20" i="139"/>
  <c r="Y20" i="139"/>
  <c r="W20" i="139"/>
  <c r="X20" i="139"/>
  <c r="W20" i="127"/>
  <c r="Y20" i="127"/>
  <c r="V20" i="127"/>
  <c r="Z20" i="127"/>
  <c r="X20" i="127"/>
  <c r="Z20" i="128"/>
  <c r="V20" i="128"/>
  <c r="Y20" i="128"/>
  <c r="W20" i="128"/>
  <c r="X20" i="128"/>
  <c r="Z20" i="145"/>
  <c r="W20" i="145"/>
  <c r="V20" i="145"/>
  <c r="X20" i="145"/>
  <c r="Y20" i="145"/>
  <c r="Y19" i="127"/>
  <c r="Z19" i="127"/>
  <c r="V19" i="127"/>
  <c r="X19" i="127"/>
  <c r="W19" i="127"/>
  <c r="V19" i="125"/>
  <c r="W19" i="125"/>
  <c r="Y19" i="125"/>
  <c r="Z19" i="125"/>
  <c r="X19" i="125"/>
  <c r="V19" i="140"/>
  <c r="Y19" i="140"/>
  <c r="W19" i="140"/>
  <c r="Z19" i="140"/>
  <c r="X19" i="140"/>
  <c r="Z19" i="141"/>
  <c r="V19" i="141"/>
  <c r="Y19" i="141"/>
  <c r="W19" i="141"/>
  <c r="X19" i="141"/>
  <c r="Y19" i="136"/>
  <c r="Z19" i="136"/>
  <c r="X19" i="136"/>
  <c r="V19" i="136"/>
  <c r="W19" i="136"/>
  <c r="Z19" i="146"/>
  <c r="Y19" i="146"/>
  <c r="X19" i="146"/>
  <c r="V19" i="146"/>
  <c r="W19" i="146"/>
  <c r="Y2" i="138"/>
  <c r="Z2" i="138"/>
  <c r="W2" i="138"/>
  <c r="X2" i="138"/>
  <c r="V2" i="138"/>
  <c r="W2" i="135"/>
  <c r="V2" i="135"/>
  <c r="Y2" i="135"/>
  <c r="X2" i="135"/>
  <c r="Z2" i="135"/>
  <c r="W2" i="140"/>
  <c r="V2" i="140"/>
  <c r="Z2" i="140"/>
  <c r="Y2" i="140"/>
  <c r="X2" i="140"/>
  <c r="W2" i="124"/>
  <c r="V2" i="124"/>
  <c r="Z2" i="124"/>
  <c r="Y2" i="124"/>
  <c r="X2" i="124"/>
  <c r="W2" i="145"/>
  <c r="X2" i="145"/>
  <c r="Y2" i="145"/>
  <c r="V2" i="145"/>
  <c r="Z2" i="145"/>
  <c r="W2" i="131"/>
  <c r="Y2" i="131"/>
  <c r="Z2" i="131"/>
  <c r="X2" i="131"/>
  <c r="V2" i="131"/>
  <c r="X27" i="130"/>
  <c r="Z27" i="130"/>
  <c r="V27" i="130"/>
  <c r="Y27" i="130"/>
  <c r="W27" i="130"/>
  <c r="Z27" i="146"/>
  <c r="X27" i="146"/>
  <c r="W27" i="146"/>
  <c r="Y27" i="146"/>
  <c r="V27" i="146"/>
  <c r="W27" i="133"/>
  <c r="Z27" i="133"/>
  <c r="Y27" i="133"/>
  <c r="X27" i="133"/>
  <c r="V27" i="133"/>
  <c r="V27" i="138"/>
  <c r="W27" i="138"/>
  <c r="Y27" i="138"/>
  <c r="X27" i="138"/>
  <c r="Z27" i="138"/>
  <c r="Z27" i="142"/>
  <c r="W27" i="142"/>
  <c r="X27" i="142"/>
  <c r="V27" i="142"/>
  <c r="Y27" i="142"/>
  <c r="Z27" i="144"/>
  <c r="V27" i="144"/>
  <c r="X27" i="144"/>
  <c r="Y27" i="144"/>
  <c r="W27" i="144"/>
  <c r="W27" i="126"/>
  <c r="Y27" i="126"/>
  <c r="Z27" i="126"/>
  <c r="V27" i="126"/>
  <c r="X27" i="126"/>
  <c r="V18" i="140"/>
  <c r="Z18" i="140"/>
  <c r="Y18" i="140"/>
  <c r="X18" i="140"/>
  <c r="W18" i="140"/>
  <c r="W18" i="126"/>
  <c r="Y18" i="126"/>
  <c r="X18" i="126"/>
  <c r="Z18" i="126"/>
  <c r="V18" i="126"/>
  <c r="V18" i="137"/>
  <c r="Y18" i="137"/>
  <c r="Z18" i="137"/>
  <c r="W18" i="137"/>
  <c r="X18" i="137"/>
  <c r="Z18" i="146"/>
  <c r="V18" i="146"/>
  <c r="Y18" i="146"/>
  <c r="X18" i="146"/>
  <c r="W18" i="146"/>
  <c r="Y18" i="136"/>
  <c r="Z18" i="136"/>
  <c r="V18" i="136"/>
  <c r="X18" i="136"/>
  <c r="W18" i="136"/>
  <c r="W18" i="132"/>
  <c r="Y18" i="132"/>
  <c r="X18" i="132"/>
  <c r="Z18" i="132"/>
  <c r="V18" i="132"/>
  <c r="V16" i="147"/>
  <c r="Y16" i="147"/>
  <c r="W16" i="147"/>
  <c r="Z16" i="147"/>
  <c r="X16" i="147"/>
  <c r="X16" i="136"/>
  <c r="W16" i="136"/>
  <c r="Y16" i="136"/>
  <c r="V16" i="136"/>
  <c r="Z16" i="136"/>
  <c r="W16" i="144"/>
  <c r="Y16" i="144"/>
  <c r="V16" i="144"/>
  <c r="Z16" i="144"/>
  <c r="X16" i="144"/>
  <c r="V16" i="125"/>
  <c r="Z16" i="125"/>
  <c r="X16" i="125"/>
  <c r="Y16" i="125"/>
  <c r="W16" i="125"/>
  <c r="Z16" i="135"/>
  <c r="V16" i="135"/>
  <c r="X16" i="135"/>
  <c r="W16" i="135"/>
  <c r="Y16" i="135"/>
  <c r="X16" i="143"/>
  <c r="W16" i="143"/>
  <c r="Y16" i="143"/>
  <c r="Z16" i="143"/>
  <c r="V16" i="143"/>
  <c r="X11" i="137"/>
  <c r="W11" i="137"/>
  <c r="Z11" i="137"/>
  <c r="V11" i="137"/>
  <c r="Y11" i="137"/>
  <c r="V11" i="133"/>
  <c r="W11" i="133"/>
  <c r="X11" i="133"/>
  <c r="Z11" i="133"/>
  <c r="Y11" i="133"/>
  <c r="X11" i="126"/>
  <c r="Y11" i="126"/>
  <c r="V11" i="126"/>
  <c r="W11" i="126"/>
  <c r="Z11" i="126"/>
  <c r="X11" i="141"/>
  <c r="Z11" i="141"/>
  <c r="W11" i="141"/>
  <c r="Y11" i="141"/>
  <c r="V11" i="141"/>
  <c r="X11" i="140"/>
  <c r="Y11" i="140"/>
  <c r="W11" i="140"/>
  <c r="V11" i="140"/>
  <c r="Z11" i="140"/>
  <c r="V11" i="136"/>
  <c r="X11" i="136"/>
  <c r="Z11" i="136"/>
  <c r="W11" i="136"/>
  <c r="Y11" i="136"/>
  <c r="W3" i="141"/>
  <c r="Z3" i="141"/>
  <c r="Y3" i="141"/>
  <c r="V3" i="141"/>
  <c r="X3" i="141"/>
  <c r="X3" i="126"/>
  <c r="V3" i="126"/>
  <c r="Z3" i="126"/>
  <c r="Y3" i="126"/>
  <c r="W3" i="126"/>
  <c r="W3" i="146"/>
  <c r="Y3" i="146"/>
  <c r="Z3" i="146"/>
  <c r="V3" i="146"/>
  <c r="X3" i="146"/>
  <c r="V3" i="147"/>
  <c r="Y3" i="147"/>
  <c r="X3" i="147"/>
  <c r="W3" i="147"/>
  <c r="Z3" i="147"/>
  <c r="X3" i="129"/>
  <c r="Z3" i="129"/>
  <c r="W3" i="129"/>
  <c r="Y3" i="129"/>
  <c r="V3" i="129"/>
  <c r="X3" i="142"/>
  <c r="W3" i="142"/>
  <c r="V3" i="142"/>
  <c r="Z3" i="142"/>
  <c r="Y3" i="142"/>
  <c r="X3" i="139"/>
  <c r="W3" i="139"/>
  <c r="Z3" i="139"/>
  <c r="V3" i="139"/>
  <c r="Y3" i="139"/>
  <c r="W12" i="126"/>
  <c r="V12" i="126"/>
  <c r="Y12" i="126"/>
  <c r="X12" i="126"/>
  <c r="Z12" i="126"/>
  <c r="Y12" i="143"/>
  <c r="V12" i="143"/>
  <c r="X12" i="143"/>
  <c r="W12" i="143"/>
  <c r="Z12" i="143"/>
  <c r="W12" i="140"/>
  <c r="Z12" i="140"/>
  <c r="X12" i="140"/>
  <c r="V12" i="140"/>
  <c r="AB12" i="140" s="1"/>
  <c r="Y12" i="140"/>
  <c r="X12" i="131"/>
  <c r="W12" i="131"/>
  <c r="Y12" i="131"/>
  <c r="Z12" i="131"/>
  <c r="V12" i="131"/>
  <c r="W12" i="141"/>
  <c r="X12" i="141"/>
  <c r="Z12" i="141"/>
  <c r="Y12" i="141"/>
  <c r="V12" i="141"/>
  <c r="Z12" i="137"/>
  <c r="W12" i="137"/>
  <c r="Y12" i="137"/>
  <c r="X12" i="137"/>
  <c r="V12" i="137"/>
  <c r="AB12" i="137" s="1"/>
  <c r="W17" i="132"/>
  <c r="V17" i="132"/>
  <c r="Y17" i="132"/>
  <c r="Z17" i="132"/>
  <c r="X17" i="132"/>
  <c r="Y17" i="138"/>
  <c r="W17" i="138"/>
  <c r="X17" i="138"/>
  <c r="V17" i="138"/>
  <c r="Z17" i="138"/>
  <c r="V17" i="145"/>
  <c r="Z17" i="145"/>
  <c r="Y17" i="145"/>
  <c r="X17" i="145"/>
  <c r="W17" i="145"/>
  <c r="X17" i="124"/>
  <c r="W17" i="124"/>
  <c r="Z17" i="124"/>
  <c r="Y17" i="124"/>
  <c r="V17" i="124"/>
  <c r="AB17" i="124" s="1"/>
  <c r="X17" i="135"/>
  <c r="W17" i="135"/>
  <c r="Z17" i="135"/>
  <c r="Y17" i="135"/>
  <c r="V17" i="135"/>
  <c r="X17" i="146"/>
  <c r="V17" i="146"/>
  <c r="Z17" i="146"/>
  <c r="W17" i="146"/>
  <c r="Y17" i="146"/>
  <c r="Y8" i="136"/>
  <c r="Z8" i="136"/>
  <c r="V8" i="136"/>
  <c r="X8" i="136"/>
  <c r="W8" i="136"/>
  <c r="Z8" i="137"/>
  <c r="X8" i="137"/>
  <c r="Y8" i="137"/>
  <c r="V8" i="137"/>
  <c r="W8" i="137"/>
  <c r="W8" i="129"/>
  <c r="X8" i="129"/>
  <c r="Z8" i="129"/>
  <c r="Y8" i="129"/>
  <c r="V8" i="129"/>
  <c r="W8" i="131"/>
  <c r="X8" i="131"/>
  <c r="V8" i="131"/>
  <c r="AB8" i="131" s="1"/>
  <c r="Y8" i="131"/>
  <c r="Z8" i="131"/>
  <c r="W8" i="132"/>
  <c r="V8" i="132"/>
  <c r="AB8" i="132" s="1"/>
  <c r="Y8" i="132"/>
  <c r="X8" i="132"/>
  <c r="Z8" i="132"/>
  <c r="W8" i="124"/>
  <c r="V8" i="124"/>
  <c r="X8" i="124"/>
  <c r="Z8" i="124"/>
  <c r="Y8" i="124"/>
  <c r="W24" i="132"/>
  <c r="V24" i="132"/>
  <c r="Z24" i="132"/>
  <c r="X24" i="132"/>
  <c r="Y24" i="132"/>
  <c r="V24" i="130"/>
  <c r="Y24" i="130"/>
  <c r="Z24" i="130"/>
  <c r="W24" i="130"/>
  <c r="X24" i="130"/>
  <c r="X24" i="125"/>
  <c r="W24" i="125"/>
  <c r="Z24" i="125"/>
  <c r="Y24" i="125"/>
  <c r="V24" i="125"/>
  <c r="X24" i="141"/>
  <c r="Y24" i="141"/>
  <c r="W24" i="141"/>
  <c r="V24" i="141"/>
  <c r="Z24" i="141"/>
  <c r="Z24" i="143"/>
  <c r="X24" i="143"/>
  <c r="W24" i="143"/>
  <c r="Y24" i="143"/>
  <c r="V24" i="143"/>
  <c r="Z24" i="129"/>
  <c r="W24" i="129"/>
  <c r="X24" i="129"/>
  <c r="Y24" i="129"/>
  <c r="V24" i="129"/>
  <c r="X24" i="124"/>
  <c r="Z24" i="124"/>
  <c r="V24" i="124"/>
  <c r="Y24" i="124"/>
  <c r="W24" i="124"/>
  <c r="V9" i="127"/>
  <c r="W9" i="127"/>
  <c r="X9" i="127"/>
  <c r="Y9" i="127"/>
  <c r="Z9" i="127"/>
  <c r="X9" i="140"/>
  <c r="W9" i="140"/>
  <c r="Z9" i="140"/>
  <c r="Y9" i="140"/>
  <c r="V9" i="140"/>
  <c r="Y9" i="141"/>
  <c r="W9" i="141"/>
  <c r="V9" i="141"/>
  <c r="Z9" i="141"/>
  <c r="X9" i="141"/>
  <c r="Z9" i="143"/>
  <c r="X9" i="143"/>
  <c r="W9" i="143"/>
  <c r="Y9" i="143"/>
  <c r="V9" i="143"/>
  <c r="Z9" i="145"/>
  <c r="V9" i="145"/>
  <c r="W9" i="145"/>
  <c r="Y9" i="145"/>
  <c r="X9" i="145"/>
  <c r="W9" i="131"/>
  <c r="Z9" i="131"/>
  <c r="Y9" i="131"/>
  <c r="X9" i="131"/>
  <c r="V9" i="131"/>
  <c r="Y10" i="37"/>
  <c r="W10" i="37"/>
  <c r="Z10" i="37"/>
  <c r="V10" i="37"/>
  <c r="X10" i="37"/>
  <c r="W10" i="136"/>
  <c r="X10" i="136"/>
  <c r="Z10" i="136"/>
  <c r="Y10" i="136"/>
  <c r="V10" i="136"/>
  <c r="Z10" i="131"/>
  <c r="X10" i="131"/>
  <c r="Y10" i="131"/>
  <c r="V10" i="131"/>
  <c r="W10" i="131"/>
  <c r="V10" i="133"/>
  <c r="Z10" i="133"/>
  <c r="X10" i="133"/>
  <c r="W10" i="133"/>
  <c r="Y10" i="133"/>
  <c r="W10" i="143"/>
  <c r="V10" i="143"/>
  <c r="Y10" i="143"/>
  <c r="Z10" i="143"/>
  <c r="X10" i="143"/>
  <c r="Z10" i="141"/>
  <c r="W10" i="141"/>
  <c r="Y10" i="141"/>
  <c r="V10" i="141"/>
  <c r="X10" i="141"/>
  <c r="Y23" i="37"/>
  <c r="W23" i="37"/>
  <c r="X23" i="37"/>
  <c r="V23" i="37"/>
  <c r="Z23" i="37"/>
  <c r="X23" i="143"/>
  <c r="V23" i="143"/>
  <c r="Z23" i="143"/>
  <c r="Y23" i="143"/>
  <c r="W23" i="143"/>
  <c r="Z23" i="126"/>
  <c r="W23" i="126"/>
  <c r="Y23" i="126"/>
  <c r="V23" i="126"/>
  <c r="X23" i="126"/>
  <c r="Y23" i="146"/>
  <c r="Z23" i="146"/>
  <c r="W23" i="146"/>
  <c r="V23" i="146"/>
  <c r="X23" i="146"/>
  <c r="X23" i="125"/>
  <c r="Y23" i="125"/>
  <c r="W23" i="125"/>
  <c r="Z23" i="125"/>
  <c r="V23" i="125"/>
  <c r="W23" i="140"/>
  <c r="Z23" i="140"/>
  <c r="X23" i="140"/>
  <c r="Y23" i="140"/>
  <c r="V23" i="140"/>
  <c r="Z15" i="147"/>
  <c r="W15" i="147"/>
  <c r="Y15" i="147"/>
  <c r="X15" i="147"/>
  <c r="V15" i="147"/>
  <c r="Z15" i="140"/>
  <c r="Y15" i="140"/>
  <c r="X15" i="140"/>
  <c r="W15" i="140"/>
  <c r="V15" i="140"/>
  <c r="X15" i="37"/>
  <c r="Z15" i="37"/>
  <c r="W15" i="37"/>
  <c r="V15" i="37"/>
  <c r="Y15" i="37"/>
  <c r="Z15" i="133"/>
  <c r="X15" i="133"/>
  <c r="V15" i="133"/>
  <c r="Y15" i="133"/>
  <c r="W15" i="133"/>
  <c r="W15" i="144"/>
  <c r="X15" i="144"/>
  <c r="V15" i="144"/>
  <c r="Z15" i="144"/>
  <c r="Y15" i="144"/>
  <c r="X15" i="145"/>
  <c r="W15" i="145"/>
  <c r="V15" i="145"/>
  <c r="Z15" i="145"/>
  <c r="Y15" i="145"/>
  <c r="Y15" i="146"/>
  <c r="Z15" i="146"/>
  <c r="V15" i="146"/>
  <c r="X15" i="146"/>
  <c r="W15" i="146"/>
  <c r="W26" i="138"/>
  <c r="Y26" i="138"/>
  <c r="X26" i="138"/>
  <c r="Z26" i="138"/>
  <c r="V26" i="138"/>
  <c r="V26" i="136"/>
  <c r="X26" i="136"/>
  <c r="W26" i="136"/>
  <c r="Z26" i="136"/>
  <c r="Y26" i="136"/>
  <c r="Y26" i="127"/>
  <c r="W26" i="127"/>
  <c r="X26" i="127"/>
  <c r="Z26" i="127"/>
  <c r="V26" i="127"/>
  <c r="Z26" i="141"/>
  <c r="Y26" i="141"/>
  <c r="X26" i="141"/>
  <c r="V26" i="141"/>
  <c r="W26" i="141"/>
  <c r="X26" i="142"/>
  <c r="V26" i="142"/>
  <c r="W26" i="142"/>
  <c r="Z26" i="142"/>
  <c r="Y26" i="142"/>
  <c r="Y26" i="140"/>
  <c r="X26" i="140"/>
  <c r="V26" i="140"/>
  <c r="W26" i="140"/>
  <c r="Z26" i="140"/>
  <c r="W22" i="143"/>
  <c r="X22" i="143"/>
  <c r="Z22" i="143"/>
  <c r="Y22" i="143"/>
  <c r="V22" i="143"/>
  <c r="Z22" i="125"/>
  <c r="W22" i="125"/>
  <c r="Y22" i="125"/>
  <c r="X22" i="125"/>
  <c r="V22" i="125"/>
  <c r="Y22" i="131"/>
  <c r="X22" i="131"/>
  <c r="Z22" i="131"/>
  <c r="W22" i="131"/>
  <c r="V22" i="131"/>
  <c r="X22" i="130"/>
  <c r="W22" i="130"/>
  <c r="V22" i="130"/>
  <c r="Y22" i="130"/>
  <c r="Z22" i="130"/>
  <c r="V22" i="144"/>
  <c r="Z22" i="144"/>
  <c r="X22" i="144"/>
  <c r="Y22" i="144"/>
  <c r="W22" i="144"/>
  <c r="V22" i="128"/>
  <c r="W22" i="128"/>
  <c r="X22" i="128"/>
  <c r="Y22" i="128"/>
  <c r="Z22" i="128"/>
  <c r="Y14" i="141"/>
  <c r="V14" i="141"/>
  <c r="Z14" i="141"/>
  <c r="W14" i="141"/>
  <c r="X14" i="141"/>
  <c r="V14" i="145"/>
  <c r="Z14" i="145"/>
  <c r="W14" i="145"/>
  <c r="X14" i="145"/>
  <c r="Y14" i="145"/>
  <c r="W14" i="127"/>
  <c r="X14" i="127"/>
  <c r="Z14" i="127"/>
  <c r="Y14" i="127"/>
  <c r="V14" i="127"/>
  <c r="X14" i="132"/>
  <c r="Z14" i="132"/>
  <c r="W14" i="132"/>
  <c r="V14" i="132"/>
  <c r="Y14" i="132"/>
  <c r="Z14" i="139"/>
  <c r="V14" i="139"/>
  <c r="W14" i="139"/>
  <c r="X14" i="139"/>
  <c r="Y14" i="139"/>
  <c r="V14" i="146"/>
  <c r="Z14" i="146"/>
  <c r="W14" i="146"/>
  <c r="Y14" i="146"/>
  <c r="X14" i="146"/>
  <c r="Y4" i="144"/>
  <c r="V4" i="144"/>
  <c r="Z4" i="144"/>
  <c r="W4" i="144"/>
  <c r="X4" i="144"/>
  <c r="Z4" i="138"/>
  <c r="X4" i="138"/>
  <c r="Y4" i="138"/>
  <c r="V4" i="138"/>
  <c r="W4" i="138"/>
  <c r="Y4" i="37"/>
  <c r="W4" i="37"/>
  <c r="X4" i="37"/>
  <c r="V4" i="37"/>
  <c r="Z4" i="37"/>
  <c r="Z4" i="143"/>
  <c r="W4" i="143"/>
  <c r="V4" i="143"/>
  <c r="X4" i="143"/>
  <c r="Y4" i="143"/>
  <c r="W4" i="140"/>
  <c r="Y4" i="140"/>
  <c r="Z4" i="140"/>
  <c r="V4" i="140"/>
  <c r="X4" i="140"/>
  <c r="V4" i="132"/>
  <c r="Y4" i="132"/>
  <c r="Z4" i="132"/>
  <c r="W4" i="132"/>
  <c r="X4" i="132"/>
  <c r="X4" i="147"/>
  <c r="W4" i="147"/>
  <c r="V4" i="147"/>
  <c r="Y4" i="147"/>
  <c r="Z4" i="147"/>
  <c r="Z13" i="140"/>
  <c r="W13" i="140"/>
  <c r="X13" i="140"/>
  <c r="V13" i="140"/>
  <c r="Y13" i="140"/>
  <c r="Y13" i="147"/>
  <c r="V13" i="147"/>
  <c r="X13" i="147"/>
  <c r="Z13" i="147"/>
  <c r="W13" i="147"/>
  <c r="V13" i="127"/>
  <c r="X13" i="127"/>
  <c r="Z13" i="127"/>
  <c r="Y13" i="127"/>
  <c r="W13" i="127"/>
  <c r="Z13" i="133"/>
  <c r="Y13" i="133"/>
  <c r="W13" i="133"/>
  <c r="V13" i="133"/>
  <c r="X13" i="133"/>
  <c r="Z13" i="129"/>
  <c r="X13" i="129"/>
  <c r="Y13" i="129"/>
  <c r="V13" i="129"/>
  <c r="W13" i="129"/>
  <c r="Y13" i="137"/>
  <c r="V13" i="137"/>
  <c r="X13" i="137"/>
  <c r="Z13" i="137"/>
  <c r="W13" i="137"/>
  <c r="W5" i="131"/>
  <c r="Z5" i="131"/>
  <c r="Y5" i="131"/>
  <c r="V5" i="131"/>
  <c r="X5" i="131"/>
  <c r="Z5" i="134"/>
  <c r="V5" i="134"/>
  <c r="W5" i="134"/>
  <c r="X5" i="134"/>
  <c r="Y5" i="134"/>
  <c r="X5" i="137"/>
  <c r="V5" i="137"/>
  <c r="W5" i="137"/>
  <c r="Y5" i="137"/>
  <c r="Z5" i="137"/>
  <c r="Y5" i="142"/>
  <c r="Z5" i="142"/>
  <c r="W5" i="142"/>
  <c r="X5" i="142"/>
  <c r="V5" i="142"/>
  <c r="Z5" i="126"/>
  <c r="V5" i="126"/>
  <c r="Y5" i="126"/>
  <c r="X5" i="126"/>
  <c r="W5" i="126"/>
  <c r="W5" i="130"/>
  <c r="Z5" i="130"/>
  <c r="V5" i="130"/>
  <c r="Y5" i="130"/>
  <c r="X5" i="130"/>
  <c r="W28" i="135"/>
  <c r="X28" i="135"/>
  <c r="V28" i="135"/>
  <c r="Y28" i="135"/>
  <c r="Z28" i="135"/>
  <c r="W28" i="132"/>
  <c r="Z28" i="132"/>
  <c r="X28" i="132"/>
  <c r="V28" i="132"/>
  <c r="Y28" i="132"/>
  <c r="W28" i="37"/>
  <c r="Y28" i="37"/>
  <c r="X28" i="37"/>
  <c r="Z28" i="37"/>
  <c r="V28" i="37"/>
  <c r="Y28" i="142"/>
  <c r="Z28" i="142"/>
  <c r="X28" i="142"/>
  <c r="W28" i="142"/>
  <c r="V28" i="142"/>
  <c r="X28" i="144"/>
  <c r="W28" i="144"/>
  <c r="V28" i="144"/>
  <c r="Z28" i="144"/>
  <c r="Y28" i="144"/>
  <c r="V28" i="138"/>
  <c r="W28" i="138"/>
  <c r="Y28" i="138"/>
  <c r="Z28" i="138"/>
  <c r="X28" i="138"/>
  <c r="W7" i="141"/>
  <c r="X7" i="141"/>
  <c r="Y7" i="141"/>
  <c r="Z7" i="141"/>
  <c r="V7" i="141"/>
  <c r="W7" i="128"/>
  <c r="Z7" i="128"/>
  <c r="X7" i="128"/>
  <c r="Y7" i="128"/>
  <c r="V7" i="128"/>
  <c r="Y7" i="137"/>
  <c r="W7" i="137"/>
  <c r="Z7" i="137"/>
  <c r="X7" i="137"/>
  <c r="V7" i="137"/>
  <c r="W7" i="129"/>
  <c r="V7" i="129"/>
  <c r="Y7" i="129"/>
  <c r="X7" i="129"/>
  <c r="Z7" i="129"/>
  <c r="Y7" i="144"/>
  <c r="Z7" i="144"/>
  <c r="X7" i="144"/>
  <c r="V7" i="144"/>
  <c r="W7" i="144"/>
  <c r="X7" i="147"/>
  <c r="V7" i="147"/>
  <c r="Z7" i="147"/>
  <c r="Y7" i="147"/>
  <c r="W7" i="147"/>
  <c r="Y7" i="138"/>
  <c r="W7" i="138"/>
  <c r="V7" i="138"/>
  <c r="X7" i="138"/>
  <c r="Z7" i="138"/>
  <c r="X21" i="143"/>
  <c r="Y21" i="143"/>
  <c r="Z21" i="143"/>
  <c r="W21" i="143"/>
  <c r="V21" i="143"/>
  <c r="Z21" i="137"/>
  <c r="V21" i="137"/>
  <c r="Y21" i="137"/>
  <c r="W21" i="137"/>
  <c r="X21" i="137"/>
  <c r="Z21" i="125"/>
  <c r="X21" i="125"/>
  <c r="W21" i="125"/>
  <c r="Y21" i="125"/>
  <c r="V21" i="125"/>
  <c r="W21" i="128"/>
  <c r="V21" i="128"/>
  <c r="Z21" i="128"/>
  <c r="Y21" i="128"/>
  <c r="X21" i="128"/>
  <c r="W21" i="145"/>
  <c r="V21" i="145"/>
  <c r="X21" i="145"/>
  <c r="Y21" i="145"/>
  <c r="Z21" i="145"/>
  <c r="X21" i="147"/>
  <c r="V21" i="147"/>
  <c r="W21" i="147"/>
  <c r="Y21" i="147"/>
  <c r="Z21" i="147"/>
  <c r="W25" i="37"/>
  <c r="X25" i="37"/>
  <c r="Z25" i="37"/>
  <c r="V25" i="37"/>
  <c r="Y25" i="37"/>
  <c r="Y25" i="140"/>
  <c r="X25" i="140"/>
  <c r="Z25" i="140"/>
  <c r="V25" i="140"/>
  <c r="W25" i="140"/>
  <c r="Z25" i="132"/>
  <c r="V25" i="132"/>
  <c r="Y25" i="132"/>
  <c r="X25" i="132"/>
  <c r="W25" i="132"/>
  <c r="Y25" i="146"/>
  <c r="V25" i="146"/>
  <c r="W25" i="146"/>
  <c r="Z25" i="146"/>
  <c r="X25" i="146"/>
  <c r="V25" i="147"/>
  <c r="Y25" i="147"/>
  <c r="W25" i="147"/>
  <c r="X25" i="147"/>
  <c r="Z25" i="147"/>
  <c r="Y25" i="144"/>
  <c r="X25" i="144"/>
  <c r="W25" i="144"/>
  <c r="V25" i="144"/>
  <c r="Z25" i="144"/>
  <c r="V6" i="141"/>
  <c r="Y6" i="141"/>
  <c r="X6" i="141"/>
  <c r="W6" i="141"/>
  <c r="Z6" i="141"/>
  <c r="Z6" i="145"/>
  <c r="X6" i="145"/>
  <c r="W6" i="145"/>
  <c r="Y6" i="145"/>
  <c r="V6" i="145"/>
  <c r="Z6" i="130"/>
  <c r="X6" i="130"/>
  <c r="V6" i="130"/>
  <c r="Y6" i="130"/>
  <c r="W6" i="130"/>
  <c r="Z6" i="128"/>
  <c r="X6" i="128"/>
  <c r="W6" i="128"/>
  <c r="V6" i="128"/>
  <c r="Y6" i="128"/>
  <c r="W6" i="124"/>
  <c r="Z6" i="124"/>
  <c r="X6" i="124"/>
  <c r="Y6" i="124"/>
  <c r="V6" i="124"/>
  <c r="W6" i="127"/>
  <c r="Y6" i="127"/>
  <c r="Z6" i="127"/>
  <c r="V6" i="127"/>
  <c r="X6" i="127"/>
  <c r="Y20" i="132"/>
  <c r="W20" i="132"/>
  <c r="V20" i="132"/>
  <c r="Z20" i="132"/>
  <c r="X20" i="132"/>
  <c r="X20" i="131"/>
  <c r="V20" i="131"/>
  <c r="Y20" i="131"/>
  <c r="W20" i="131"/>
  <c r="Z20" i="131"/>
  <c r="Z20" i="124"/>
  <c r="W20" i="124"/>
  <c r="X20" i="124"/>
  <c r="Y20" i="124"/>
  <c r="V20" i="124"/>
  <c r="V20" i="37"/>
  <c r="Y20" i="37"/>
  <c r="X20" i="37"/>
  <c r="W20" i="37"/>
  <c r="Z20" i="37"/>
  <c r="V20" i="126"/>
  <c r="Y20" i="126"/>
  <c r="Z20" i="126"/>
  <c r="W20" i="126"/>
  <c r="X20" i="126"/>
  <c r="X20" i="142"/>
  <c r="V20" i="142"/>
  <c r="Z20" i="142"/>
  <c r="Y20" i="142"/>
  <c r="W20" i="142"/>
  <c r="Y20" i="130"/>
  <c r="X20" i="130"/>
  <c r="W20" i="130"/>
  <c r="Z20" i="130"/>
  <c r="V20" i="130"/>
  <c r="X19" i="135"/>
  <c r="Z19" i="135"/>
  <c r="Y19" i="135"/>
  <c r="W19" i="135"/>
  <c r="V19" i="135"/>
  <c r="X19" i="124"/>
  <c r="Y19" i="124"/>
  <c r="W19" i="124"/>
  <c r="Z19" i="124"/>
  <c r="V19" i="124"/>
  <c r="W19" i="134"/>
  <c r="X19" i="134"/>
  <c r="Y19" i="134"/>
  <c r="Z19" i="134"/>
  <c r="V19" i="134"/>
  <c r="V19" i="130"/>
  <c r="X19" i="130"/>
  <c r="Z19" i="130"/>
  <c r="W19" i="130"/>
  <c r="Y19" i="130"/>
  <c r="Y19" i="133"/>
  <c r="X19" i="133"/>
  <c r="V19" i="133"/>
  <c r="W19" i="133"/>
  <c r="Z19" i="133"/>
  <c r="Z19" i="145"/>
  <c r="X19" i="145"/>
  <c r="Y19" i="145"/>
  <c r="V19" i="145"/>
  <c r="W19" i="145"/>
  <c r="W2" i="37"/>
  <c r="V2" i="37"/>
  <c r="Z2" i="37"/>
  <c r="Y2" i="37"/>
  <c r="X2" i="37"/>
  <c r="W2" i="142"/>
  <c r="Y2" i="142"/>
  <c r="V2" i="142"/>
  <c r="Z2" i="142"/>
  <c r="X2" i="142"/>
  <c r="V2" i="141"/>
  <c r="Z2" i="141"/>
  <c r="Y2" i="141"/>
  <c r="W2" i="141"/>
  <c r="X2" i="141"/>
  <c r="V2" i="143"/>
  <c r="Y2" i="143"/>
  <c r="Z2" i="143"/>
  <c r="X2" i="143"/>
  <c r="W2" i="143"/>
  <c r="V2" i="144"/>
  <c r="Y2" i="144"/>
  <c r="X2" i="144"/>
  <c r="Z2" i="144"/>
  <c r="W2" i="144"/>
  <c r="Y2" i="136"/>
  <c r="W2" i="136"/>
  <c r="X2" i="136"/>
  <c r="Z2" i="136"/>
  <c r="V2" i="136"/>
  <c r="Y27" i="136"/>
  <c r="V27" i="136"/>
  <c r="W27" i="136"/>
  <c r="X27" i="136"/>
  <c r="Z27" i="136"/>
  <c r="Y27" i="124"/>
  <c r="W27" i="124"/>
  <c r="X27" i="124"/>
  <c r="Z27" i="124"/>
  <c r="V27" i="124"/>
  <c r="V27" i="128"/>
  <c r="W27" i="128"/>
  <c r="X27" i="128"/>
  <c r="Y27" i="128"/>
  <c r="Z27" i="128"/>
  <c r="V27" i="143"/>
  <c r="Z27" i="143"/>
  <c r="Y27" i="143"/>
  <c r="X27" i="143"/>
  <c r="W27" i="143"/>
  <c r="Y27" i="132"/>
  <c r="Z27" i="132"/>
  <c r="W27" i="132"/>
  <c r="V27" i="132"/>
  <c r="X27" i="132"/>
  <c r="Z27" i="145"/>
  <c r="W27" i="145"/>
  <c r="X27" i="145"/>
  <c r="V27" i="145"/>
  <c r="Y27" i="145"/>
  <c r="Y18" i="128"/>
  <c r="V18" i="128"/>
  <c r="W18" i="128"/>
  <c r="X18" i="128"/>
  <c r="Z18" i="128"/>
  <c r="V18" i="145"/>
  <c r="Z18" i="145"/>
  <c r="W18" i="145"/>
  <c r="Y18" i="145"/>
  <c r="X18" i="145"/>
  <c r="W18" i="135"/>
  <c r="V18" i="135"/>
  <c r="Z18" i="135"/>
  <c r="X18" i="135"/>
  <c r="Y18" i="135"/>
  <c r="Y18" i="130"/>
  <c r="Z18" i="130"/>
  <c r="X18" i="130"/>
  <c r="W18" i="130"/>
  <c r="V18" i="130"/>
  <c r="V18" i="134"/>
  <c r="X18" i="134"/>
  <c r="Z18" i="134"/>
  <c r="Y18" i="134"/>
  <c r="W18" i="134"/>
  <c r="V18" i="138"/>
  <c r="Y18" i="138"/>
  <c r="Z18" i="138"/>
  <c r="X18" i="138"/>
  <c r="W18" i="138"/>
  <c r="W18" i="124"/>
  <c r="Y18" i="124"/>
  <c r="V18" i="124"/>
  <c r="X18" i="124"/>
  <c r="Z18" i="124"/>
  <c r="W16" i="124"/>
  <c r="Z16" i="124"/>
  <c r="V16" i="124"/>
  <c r="Y16" i="124"/>
  <c r="X16" i="124"/>
  <c r="X16" i="145"/>
  <c r="W16" i="145"/>
  <c r="V16" i="145"/>
  <c r="Y16" i="145"/>
  <c r="Z16" i="145"/>
  <c r="V16" i="146"/>
  <c r="X16" i="146"/>
  <c r="Y16" i="146"/>
  <c r="Z16" i="146"/>
  <c r="W16" i="146"/>
  <c r="V16" i="127"/>
  <c r="Z16" i="127"/>
  <c r="W16" i="127"/>
  <c r="X16" i="127"/>
  <c r="Y16" i="127"/>
  <c r="Y16" i="142"/>
  <c r="V16" i="142"/>
  <c r="Z16" i="142"/>
  <c r="X16" i="142"/>
  <c r="W16" i="142"/>
  <c r="X16" i="141"/>
  <c r="W16" i="141"/>
  <c r="Y16" i="141"/>
  <c r="V16" i="141"/>
  <c r="Z16" i="141"/>
  <c r="W11" i="139"/>
  <c r="X11" i="139"/>
  <c r="Y11" i="139"/>
  <c r="V11" i="139"/>
  <c r="Z11" i="139"/>
  <c r="X11" i="147"/>
  <c r="Z11" i="147"/>
  <c r="Y11" i="147"/>
  <c r="W11" i="147"/>
  <c r="V11" i="147"/>
  <c r="Y11" i="124"/>
  <c r="X11" i="124"/>
  <c r="W11" i="124"/>
  <c r="V11" i="124"/>
  <c r="Z11" i="124"/>
  <c r="Z11" i="37"/>
  <c r="V11" i="37"/>
  <c r="W11" i="37"/>
  <c r="Y11" i="37"/>
  <c r="X11" i="37"/>
  <c r="X11" i="132"/>
  <c r="Z11" i="132"/>
  <c r="W11" i="132"/>
  <c r="Y11" i="132"/>
  <c r="V11" i="132"/>
  <c r="W11" i="127"/>
  <c r="X11" i="127"/>
  <c r="V11" i="127"/>
  <c r="Z11" i="127"/>
  <c r="Y11" i="127"/>
  <c r="V3" i="135"/>
  <c r="Z3" i="135"/>
  <c r="X3" i="135"/>
  <c r="W3" i="135"/>
  <c r="Y3" i="135"/>
  <c r="Z3" i="130"/>
  <c r="X3" i="130"/>
  <c r="W3" i="130"/>
  <c r="Y3" i="130"/>
  <c r="V3" i="130"/>
  <c r="Y3" i="143"/>
  <c r="V3" i="143"/>
  <c r="X3" i="143"/>
  <c r="W3" i="143"/>
  <c r="Z3" i="143"/>
  <c r="X3" i="140"/>
  <c r="Y3" i="140"/>
  <c r="Z3" i="140"/>
  <c r="W3" i="140"/>
  <c r="V3" i="140"/>
  <c r="X3" i="125"/>
  <c r="W3" i="125"/>
  <c r="Z3" i="125"/>
  <c r="V3" i="125"/>
  <c r="Y3" i="125"/>
  <c r="X3" i="133"/>
  <c r="Z3" i="133"/>
  <c r="V3" i="133"/>
  <c r="W3" i="133"/>
  <c r="Y3" i="133"/>
  <c r="Z12" i="125"/>
  <c r="W12" i="125"/>
  <c r="V12" i="125"/>
  <c r="X12" i="125"/>
  <c r="Y12" i="125"/>
  <c r="V12" i="138"/>
  <c r="Z12" i="138"/>
  <c r="X12" i="138"/>
  <c r="Y12" i="138"/>
  <c r="W12" i="138"/>
  <c r="V12" i="136"/>
  <c r="W12" i="136"/>
  <c r="Y12" i="136"/>
  <c r="Z12" i="136"/>
  <c r="X12" i="136"/>
  <c r="V12" i="128"/>
  <c r="Z12" i="128"/>
  <c r="W12" i="128"/>
  <c r="X12" i="128"/>
  <c r="Y12" i="128"/>
  <c r="V12" i="132"/>
  <c r="Z12" i="132"/>
  <c r="W12" i="132"/>
  <c r="Y12" i="132"/>
  <c r="X12" i="132"/>
  <c r="X12" i="129"/>
  <c r="Z12" i="129"/>
  <c r="V12" i="129"/>
  <c r="W12" i="129"/>
  <c r="Y12" i="129"/>
  <c r="Y12" i="130"/>
  <c r="V12" i="130"/>
  <c r="X12" i="130"/>
  <c r="Z12" i="130"/>
  <c r="W12" i="130"/>
  <c r="X17" i="136"/>
  <c r="Z17" i="136"/>
  <c r="V17" i="136"/>
  <c r="W17" i="136"/>
  <c r="Y17" i="136"/>
  <c r="W17" i="37"/>
  <c r="Y17" i="37"/>
  <c r="Z17" i="37"/>
  <c r="X17" i="37"/>
  <c r="V17" i="37"/>
  <c r="Y17" i="125"/>
  <c r="W17" i="125"/>
  <c r="Z17" i="125"/>
  <c r="V17" i="125"/>
  <c r="X17" i="125"/>
  <c r="Z17" i="137"/>
  <c r="V17" i="137"/>
  <c r="W17" i="137"/>
  <c r="Y17" i="137"/>
  <c r="X17" i="137"/>
  <c r="X17" i="141"/>
  <c r="V17" i="141"/>
  <c r="Y17" i="141"/>
  <c r="Z17" i="141"/>
  <c r="W17" i="141"/>
  <c r="X17" i="147"/>
  <c r="Z17" i="147"/>
  <c r="V17" i="147"/>
  <c r="W17" i="147"/>
  <c r="Y17" i="147"/>
  <c r="Z8" i="139"/>
  <c r="X8" i="139"/>
  <c r="W8" i="139"/>
  <c r="Y8" i="139"/>
  <c r="V8" i="139"/>
  <c r="Z8" i="147"/>
  <c r="W8" i="147"/>
  <c r="V8" i="147"/>
  <c r="X8" i="147"/>
  <c r="Y8" i="147"/>
  <c r="V8" i="127"/>
  <c r="W8" i="127"/>
  <c r="Y8" i="127"/>
  <c r="X8" i="127"/>
  <c r="Z8" i="127"/>
  <c r="V8" i="133"/>
  <c r="Z8" i="133"/>
  <c r="W8" i="133"/>
  <c r="Y8" i="133"/>
  <c r="X8" i="133"/>
  <c r="Z8" i="138"/>
  <c r="Y8" i="138"/>
  <c r="X8" i="138"/>
  <c r="W8" i="138"/>
  <c r="V8" i="138"/>
  <c r="X8" i="141"/>
  <c r="W8" i="141"/>
  <c r="Z8" i="141"/>
  <c r="V8" i="141"/>
  <c r="Y8" i="141"/>
  <c r="Y24" i="139"/>
  <c r="W24" i="139"/>
  <c r="V24" i="139"/>
  <c r="X24" i="139"/>
  <c r="Z24" i="139"/>
  <c r="Y24" i="37"/>
  <c r="Z24" i="37"/>
  <c r="W24" i="37"/>
  <c r="V24" i="37"/>
  <c r="X24" i="37"/>
  <c r="V24" i="128"/>
  <c r="Z24" i="128"/>
  <c r="W24" i="128"/>
  <c r="X24" i="128"/>
  <c r="Y24" i="128"/>
  <c r="W24" i="127"/>
  <c r="Y24" i="127"/>
  <c r="V24" i="127"/>
  <c r="X24" i="127"/>
  <c r="Z24" i="127"/>
  <c r="Z24" i="145"/>
  <c r="V24" i="145"/>
  <c r="Y24" i="145"/>
  <c r="X24" i="145"/>
  <c r="W24" i="145"/>
  <c r="Z24" i="135"/>
  <c r="W24" i="135"/>
  <c r="V24" i="135"/>
  <c r="X24" i="135"/>
  <c r="Y24" i="135"/>
  <c r="W9" i="144"/>
  <c r="Y9" i="144"/>
  <c r="Z9" i="144"/>
  <c r="V9" i="144"/>
  <c r="X9" i="144"/>
  <c r="W9" i="126"/>
  <c r="V9" i="126"/>
  <c r="Y9" i="126"/>
  <c r="X9" i="126"/>
  <c r="Z9" i="126"/>
  <c r="X9" i="134"/>
  <c r="V9" i="134"/>
  <c r="Y9" i="134"/>
  <c r="W9" i="134"/>
  <c r="Z9" i="134"/>
  <c r="Z9" i="125"/>
  <c r="X9" i="125"/>
  <c r="Y9" i="125"/>
  <c r="W9" i="125"/>
  <c r="V9" i="125"/>
  <c r="Y9" i="138"/>
  <c r="V9" i="138"/>
  <c r="X9" i="138"/>
  <c r="W9" i="138"/>
  <c r="Z9" i="138"/>
  <c r="Z9" i="147"/>
  <c r="W9" i="147"/>
  <c r="X9" i="147"/>
  <c r="Y9" i="147"/>
  <c r="V9" i="147"/>
  <c r="Y9" i="124"/>
  <c r="W9" i="124"/>
  <c r="X9" i="124"/>
  <c r="V9" i="124"/>
  <c r="Z9" i="124"/>
  <c r="Y10" i="146"/>
  <c r="Z10" i="146"/>
  <c r="W10" i="146"/>
  <c r="X10" i="146"/>
  <c r="V10" i="146"/>
  <c r="Y10" i="126"/>
  <c r="W10" i="126"/>
  <c r="Z10" i="126"/>
  <c r="X10" i="126"/>
  <c r="V10" i="126"/>
  <c r="W10" i="135"/>
  <c r="V10" i="135"/>
  <c r="X10" i="135"/>
  <c r="Y10" i="135"/>
  <c r="Z10" i="135"/>
  <c r="Z10" i="132"/>
  <c r="X10" i="132"/>
  <c r="Y10" i="132"/>
  <c r="V10" i="132"/>
  <c r="W10" i="132"/>
  <c r="Y10" i="142"/>
  <c r="W10" i="142"/>
  <c r="Z10" i="142"/>
  <c r="V10" i="142"/>
  <c r="X10" i="142"/>
  <c r="Y10" i="129"/>
  <c r="X10" i="129"/>
  <c r="Z10" i="129"/>
  <c r="W10" i="129"/>
  <c r="V10" i="129"/>
  <c r="Y23" i="144"/>
  <c r="V23" i="144"/>
  <c r="Z23" i="144"/>
  <c r="W23" i="144"/>
  <c r="X23" i="144"/>
  <c r="W23" i="138"/>
  <c r="Z23" i="138"/>
  <c r="Y23" i="138"/>
  <c r="V23" i="138"/>
  <c r="X23" i="138"/>
  <c r="W23" i="127"/>
  <c r="Y23" i="127"/>
  <c r="V23" i="127"/>
  <c r="X23" i="127"/>
  <c r="Z23" i="127"/>
  <c r="V23" i="142"/>
  <c r="Y23" i="142"/>
  <c r="W23" i="142"/>
  <c r="X23" i="142"/>
  <c r="Z23" i="142"/>
  <c r="W23" i="133"/>
  <c r="V23" i="133"/>
  <c r="X23" i="133"/>
  <c r="Y23" i="133"/>
  <c r="Z23" i="133"/>
  <c r="Z23" i="132"/>
  <c r="Y23" i="132"/>
  <c r="V23" i="132"/>
  <c r="W23" i="132"/>
  <c r="X23" i="132"/>
  <c r="X15" i="143"/>
  <c r="Y15" i="143"/>
  <c r="Z15" i="143"/>
  <c r="V15" i="143"/>
  <c r="W15" i="143"/>
  <c r="X15" i="125"/>
  <c r="Z15" i="125"/>
  <c r="Y15" i="125"/>
  <c r="V15" i="125"/>
  <c r="W15" i="125"/>
  <c r="Z15" i="135"/>
  <c r="Y15" i="135"/>
  <c r="W15" i="135"/>
  <c r="V15" i="135"/>
  <c r="X15" i="135"/>
  <c r="V15" i="141"/>
  <c r="X15" i="141"/>
  <c r="Y15" i="141"/>
  <c r="Z15" i="141"/>
  <c r="W15" i="141"/>
  <c r="X15" i="130"/>
  <c r="Z15" i="130"/>
  <c r="Y15" i="130"/>
  <c r="V15" i="130"/>
  <c r="W15" i="130"/>
  <c r="X15" i="129"/>
  <c r="Z15" i="129"/>
  <c r="Y15" i="129"/>
  <c r="W15" i="129"/>
  <c r="V15" i="129"/>
  <c r="Y26" i="37"/>
  <c r="Z26" i="37"/>
  <c r="X26" i="37"/>
  <c r="V26" i="37"/>
  <c r="W26" i="37"/>
  <c r="W26" i="125"/>
  <c r="Z26" i="125"/>
  <c r="Y26" i="125"/>
  <c r="X26" i="125"/>
  <c r="V26" i="125"/>
  <c r="Z26" i="143"/>
  <c r="X26" i="143"/>
  <c r="Y26" i="143"/>
  <c r="W26" i="143"/>
  <c r="V26" i="143"/>
  <c r="W26" i="132"/>
  <c r="V26" i="132"/>
  <c r="Z26" i="132"/>
  <c r="X26" i="132"/>
  <c r="Y26" i="132"/>
  <c r="V26" i="146"/>
  <c r="W26" i="146"/>
  <c r="X26" i="146"/>
  <c r="Y26" i="146"/>
  <c r="Z26" i="146"/>
  <c r="Y26" i="133"/>
  <c r="W26" i="133"/>
  <c r="V26" i="133"/>
  <c r="Z26" i="133"/>
  <c r="X26" i="133"/>
  <c r="V26" i="139"/>
  <c r="Z26" i="139"/>
  <c r="Y26" i="139"/>
  <c r="X26" i="139"/>
  <c r="W26" i="139"/>
  <c r="X22" i="147"/>
  <c r="Y22" i="147"/>
  <c r="V22" i="147"/>
  <c r="W22" i="147"/>
  <c r="Z22" i="147"/>
  <c r="Z22" i="132"/>
  <c r="W22" i="132"/>
  <c r="V22" i="132"/>
  <c r="X22" i="132"/>
  <c r="Y22" i="132"/>
  <c r="X22" i="127"/>
  <c r="W22" i="127"/>
  <c r="Y22" i="127"/>
  <c r="Z22" i="127"/>
  <c r="V22" i="127"/>
  <c r="W22" i="137"/>
  <c r="X22" i="137"/>
  <c r="Y22" i="137"/>
  <c r="Z22" i="137"/>
  <c r="V22" i="137"/>
  <c r="Z22" i="141"/>
  <c r="W22" i="141"/>
  <c r="Y22" i="141"/>
  <c r="X22" i="141"/>
  <c r="V22" i="141"/>
  <c r="X22" i="140"/>
  <c r="W22" i="140"/>
  <c r="Z22" i="140"/>
  <c r="V22" i="140"/>
  <c r="Y22" i="140"/>
  <c r="X14" i="136"/>
  <c r="Y14" i="136"/>
  <c r="Z14" i="136"/>
  <c r="W14" i="136"/>
  <c r="V14" i="136"/>
  <c r="X14" i="144"/>
  <c r="W14" i="144"/>
  <c r="V14" i="144"/>
  <c r="Z14" i="144"/>
  <c r="Y14" i="144"/>
  <c r="Y14" i="142"/>
  <c r="V14" i="142"/>
  <c r="X14" i="142"/>
  <c r="Z14" i="142"/>
  <c r="W14" i="142"/>
  <c r="X14" i="137"/>
  <c r="W14" i="137"/>
  <c r="V14" i="137"/>
  <c r="Z14" i="137"/>
  <c r="Y14" i="137"/>
  <c r="W14" i="134"/>
  <c r="Y14" i="134"/>
  <c r="X14" i="134"/>
  <c r="V14" i="134"/>
  <c r="Z14" i="134"/>
  <c r="X14" i="138"/>
  <c r="Z14" i="138"/>
  <c r="Y14" i="138"/>
  <c r="V14" i="138"/>
  <c r="W14" i="138"/>
  <c r="W4" i="125"/>
  <c r="Z4" i="125"/>
  <c r="X4" i="125"/>
  <c r="V4" i="125"/>
  <c r="Y4" i="125"/>
  <c r="W4" i="142"/>
  <c r="X4" i="142"/>
  <c r="Y4" i="142"/>
  <c r="V4" i="142"/>
  <c r="Z4" i="142"/>
  <c r="Z4" i="141"/>
  <c r="X4" i="141"/>
  <c r="Y4" i="141"/>
  <c r="W4" i="141"/>
  <c r="V4" i="141"/>
  <c r="Z4" i="124"/>
  <c r="Y4" i="124"/>
  <c r="X4" i="124"/>
  <c r="W4" i="124"/>
  <c r="V4" i="124"/>
  <c r="Y4" i="145"/>
  <c r="V4" i="145"/>
  <c r="Z4" i="145"/>
  <c r="X4" i="145"/>
  <c r="W4" i="145"/>
  <c r="Y4" i="139"/>
  <c r="Z4" i="139"/>
  <c r="V4" i="139"/>
  <c r="X4" i="139"/>
  <c r="W4" i="139"/>
  <c r="X13" i="126"/>
  <c r="Y13" i="126"/>
  <c r="Z13" i="126"/>
  <c r="W13" i="126"/>
  <c r="V13" i="126"/>
  <c r="X13" i="125"/>
  <c r="Z13" i="125"/>
  <c r="V13" i="125"/>
  <c r="W13" i="125"/>
  <c r="Y13" i="125"/>
  <c r="Y13" i="128"/>
  <c r="W13" i="128"/>
  <c r="V13" i="128"/>
  <c r="X13" i="128"/>
  <c r="Z13" i="128"/>
  <c r="V13" i="144"/>
  <c r="X13" i="144"/>
  <c r="Z13" i="144"/>
  <c r="Y13" i="144"/>
  <c r="W13" i="144"/>
  <c r="X13" i="142"/>
  <c r="V13" i="142"/>
  <c r="W13" i="142"/>
  <c r="Y13" i="142"/>
  <c r="Z13" i="142"/>
  <c r="Z13" i="145"/>
  <c r="X13" i="145"/>
  <c r="V13" i="145"/>
  <c r="W13" i="145"/>
  <c r="Y13" i="145"/>
  <c r="X13" i="139"/>
  <c r="V13" i="139"/>
  <c r="Z13" i="139"/>
  <c r="W13" i="139"/>
  <c r="Y13" i="139"/>
  <c r="X5" i="133"/>
  <c r="W5" i="133"/>
  <c r="Z5" i="133"/>
  <c r="V5" i="133"/>
  <c r="Y5" i="133"/>
  <c r="Y5" i="140"/>
  <c r="Z5" i="140"/>
  <c r="W5" i="140"/>
  <c r="X5" i="140"/>
  <c r="V5" i="140"/>
  <c r="Z5" i="138"/>
  <c r="W5" i="138"/>
  <c r="X5" i="138"/>
  <c r="Y5" i="138"/>
  <c r="V5" i="138"/>
  <c r="Y5" i="37"/>
  <c r="W5" i="37"/>
  <c r="V5" i="37"/>
  <c r="X5" i="37"/>
  <c r="Z5" i="37"/>
  <c r="Z5" i="125"/>
  <c r="V5" i="125"/>
  <c r="X5" i="125"/>
  <c r="W5" i="125"/>
  <c r="Y5" i="125"/>
  <c r="Y5" i="141"/>
  <c r="X5" i="141"/>
  <c r="W5" i="141"/>
  <c r="V5" i="141"/>
  <c r="Z5" i="141"/>
  <c r="V28" i="125"/>
  <c r="W28" i="125"/>
  <c r="Y28" i="125"/>
  <c r="X28" i="125"/>
  <c r="Z28" i="125"/>
  <c r="V28" i="141"/>
  <c r="Z28" i="141"/>
  <c r="Y28" i="141"/>
  <c r="X28" i="141"/>
  <c r="W28" i="141"/>
  <c r="X28" i="146"/>
  <c r="Y28" i="146"/>
  <c r="V28" i="146"/>
  <c r="W28" i="146"/>
  <c r="Z28" i="146"/>
  <c r="Y28" i="134"/>
  <c r="W28" i="134"/>
  <c r="X28" i="134"/>
  <c r="Z28" i="134"/>
  <c r="V28" i="134"/>
  <c r="V28" i="129"/>
  <c r="W28" i="129"/>
  <c r="Z28" i="129"/>
  <c r="X28" i="129"/>
  <c r="Y28" i="129"/>
  <c r="V28" i="136"/>
  <c r="Y28" i="136"/>
  <c r="W28" i="136"/>
  <c r="X28" i="136"/>
  <c r="Z28" i="136"/>
  <c r="V7" i="126"/>
  <c r="X7" i="126"/>
  <c r="Z7" i="126"/>
  <c r="Y7" i="126"/>
  <c r="W7" i="126"/>
  <c r="W7" i="132"/>
  <c r="Y7" i="132"/>
  <c r="V7" i="132"/>
  <c r="Z7" i="132"/>
  <c r="X7" i="132"/>
  <c r="Z7" i="133"/>
  <c r="Y7" i="133"/>
  <c r="X7" i="133"/>
  <c r="W7" i="133"/>
  <c r="V7" i="133"/>
  <c r="W7" i="146"/>
  <c r="V7" i="146"/>
  <c r="X7" i="146"/>
  <c r="Y7" i="146"/>
  <c r="Z7" i="146"/>
  <c r="W7" i="124"/>
  <c r="V7" i="124"/>
  <c r="X7" i="124"/>
  <c r="Z7" i="124"/>
  <c r="Y7" i="124"/>
  <c r="X7" i="130"/>
  <c r="W7" i="130"/>
  <c r="V7" i="130"/>
  <c r="Y7" i="130"/>
  <c r="Z7" i="130"/>
  <c r="Z21" i="142"/>
  <c r="X21" i="142"/>
  <c r="W21" i="142"/>
  <c r="Y21" i="142"/>
  <c r="V21" i="142"/>
  <c r="V21" i="132"/>
  <c r="Y21" i="132"/>
  <c r="W21" i="132"/>
  <c r="X21" i="132"/>
  <c r="Z21" i="132"/>
  <c r="Y21" i="133"/>
  <c r="Z21" i="133"/>
  <c r="X21" i="133"/>
  <c r="W21" i="133"/>
  <c r="V21" i="133"/>
  <c r="Z21" i="126"/>
  <c r="Y21" i="126"/>
  <c r="W21" i="126"/>
  <c r="V21" i="126"/>
  <c r="X21" i="126"/>
  <c r="Z21" i="146"/>
  <c r="X21" i="146"/>
  <c r="W21" i="146"/>
  <c r="V21" i="146"/>
  <c r="Y21" i="146"/>
  <c r="V21" i="136"/>
  <c r="W21" i="136"/>
  <c r="X21" i="136"/>
  <c r="Y21" i="136"/>
  <c r="Z21" i="136"/>
  <c r="X21" i="139"/>
  <c r="W21" i="139"/>
  <c r="V21" i="139"/>
  <c r="Y21" i="139"/>
  <c r="Z21" i="139"/>
  <c r="X25" i="128"/>
  <c r="Y25" i="128"/>
  <c r="Z25" i="128"/>
  <c r="V25" i="128"/>
  <c r="W25" i="128"/>
  <c r="Y25" i="124"/>
  <c r="W25" i="124"/>
  <c r="X25" i="124"/>
  <c r="Z25" i="124"/>
  <c r="V25" i="124"/>
  <c r="Y25" i="137"/>
  <c r="X25" i="137"/>
  <c r="V25" i="137"/>
  <c r="Z25" i="137"/>
  <c r="W25" i="137"/>
  <c r="Y25" i="131"/>
  <c r="V25" i="131"/>
  <c r="X25" i="131"/>
  <c r="Z25" i="131"/>
  <c r="W25" i="131"/>
  <c r="W25" i="126"/>
  <c r="X25" i="126"/>
  <c r="Z25" i="126"/>
  <c r="Y25" i="126"/>
  <c r="V25" i="126"/>
  <c r="Z25" i="143"/>
  <c r="X25" i="143"/>
  <c r="W25" i="143"/>
  <c r="V25" i="143"/>
  <c r="Y25" i="143"/>
  <c r="V6" i="137"/>
  <c r="W6" i="137"/>
  <c r="X6" i="137"/>
  <c r="Z6" i="137"/>
  <c r="Y6" i="137"/>
  <c r="Z6" i="129"/>
  <c r="X6" i="129"/>
  <c r="V6" i="129"/>
  <c r="W6" i="129"/>
  <c r="Y6" i="129"/>
  <c r="W6" i="140"/>
  <c r="X6" i="140"/>
  <c r="Y6" i="140"/>
  <c r="Z6" i="140"/>
  <c r="V6" i="140"/>
  <c r="Y6" i="147"/>
  <c r="X6" i="147"/>
  <c r="Z6" i="147"/>
  <c r="V6" i="147"/>
  <c r="W6" i="147"/>
  <c r="W6" i="134"/>
  <c r="X6" i="134"/>
  <c r="Y6" i="134"/>
  <c r="Z6" i="134"/>
  <c r="V6" i="134"/>
  <c r="Z6" i="139"/>
  <c r="Y6" i="139"/>
  <c r="X6" i="139"/>
  <c r="W6" i="139"/>
  <c r="V6" i="139"/>
  <c r="X20" i="143"/>
  <c r="Y20" i="143"/>
  <c r="V20" i="143"/>
  <c r="W20" i="143"/>
  <c r="Z20" i="143"/>
  <c r="Z20" i="147"/>
  <c r="W20" i="147"/>
  <c r="X20" i="147"/>
  <c r="V20" i="147"/>
  <c r="Y20" i="147"/>
  <c r="Z20" i="129"/>
  <c r="X20" i="129"/>
  <c r="V20" i="129"/>
  <c r="W20" i="129"/>
  <c r="Y20" i="129"/>
  <c r="W20" i="135"/>
  <c r="Y20" i="135"/>
  <c r="X20" i="135"/>
  <c r="V20" i="135"/>
  <c r="Z20" i="135"/>
  <c r="Y20" i="134"/>
  <c r="W20" i="134"/>
  <c r="V20" i="134"/>
  <c r="X20" i="134"/>
  <c r="Z20" i="134"/>
  <c r="V20" i="140"/>
  <c r="Y20" i="140"/>
  <c r="W20" i="140"/>
  <c r="X20" i="140"/>
  <c r="Z20" i="140"/>
  <c r="Y19" i="137"/>
  <c r="Z19" i="137"/>
  <c r="W19" i="137"/>
  <c r="X19" i="137"/>
  <c r="V19" i="137"/>
  <c r="W19" i="142"/>
  <c r="X19" i="142"/>
  <c r="Y19" i="142"/>
  <c r="Z19" i="142"/>
  <c r="V19" i="142"/>
  <c r="X19" i="132"/>
  <c r="Z19" i="132"/>
  <c r="W19" i="132"/>
  <c r="Y19" i="132"/>
  <c r="V19" i="132"/>
  <c r="Y19" i="139"/>
  <c r="X19" i="139"/>
  <c r="Z19" i="139"/>
  <c r="V19" i="139"/>
  <c r="W19" i="139"/>
  <c r="Z19" i="143"/>
  <c r="X19" i="143"/>
  <c r="W19" i="143"/>
  <c r="V19" i="143"/>
  <c r="Y19" i="143"/>
  <c r="X19" i="126"/>
  <c r="Z19" i="126"/>
  <c r="V19" i="126"/>
  <c r="Y19" i="126"/>
  <c r="W19" i="126"/>
  <c r="Z19" i="138"/>
  <c r="X19" i="138"/>
  <c r="W19" i="138"/>
  <c r="V19" i="138"/>
  <c r="Y19" i="138"/>
  <c r="Y2" i="146"/>
  <c r="X2" i="146"/>
  <c r="W2" i="146"/>
  <c r="Z2" i="146"/>
  <c r="V2" i="146"/>
  <c r="V2" i="132"/>
  <c r="X2" i="132"/>
  <c r="Y2" i="132"/>
  <c r="Z2" i="132"/>
  <c r="W2" i="132"/>
  <c r="W2" i="130"/>
  <c r="Y2" i="130"/>
  <c r="V2" i="130"/>
  <c r="X2" i="130"/>
  <c r="Z2" i="130"/>
  <c r="Z2" i="137"/>
  <c r="X2" i="137"/>
  <c r="W2" i="137"/>
  <c r="V2" i="137"/>
  <c r="Y2" i="137"/>
  <c r="X2" i="139"/>
  <c r="Z2" i="139"/>
  <c r="Y2" i="139"/>
  <c r="W2" i="139"/>
  <c r="V2" i="139"/>
  <c r="V2" i="129"/>
  <c r="Y2" i="129"/>
  <c r="X2" i="129"/>
  <c r="Z2" i="129"/>
  <c r="W2" i="129"/>
  <c r="Z27" i="141"/>
  <c r="X27" i="141"/>
  <c r="W27" i="141"/>
  <c r="Y27" i="141"/>
  <c r="V27" i="141"/>
  <c r="X27" i="129"/>
  <c r="Z27" i="129"/>
  <c r="V27" i="129"/>
  <c r="W27" i="129"/>
  <c r="Y27" i="129"/>
  <c r="V27" i="147"/>
  <c r="W27" i="147"/>
  <c r="X27" i="147"/>
  <c r="Y27" i="147"/>
  <c r="Z27" i="147"/>
  <c r="Y27" i="131"/>
  <c r="Z27" i="131"/>
  <c r="V27" i="131"/>
  <c r="W27" i="131"/>
  <c r="X27" i="131"/>
  <c r="W27" i="137"/>
  <c r="X27" i="137"/>
  <c r="V27" i="137"/>
  <c r="Y27" i="137"/>
  <c r="Z27" i="137"/>
  <c r="V27" i="140"/>
  <c r="X27" i="140"/>
  <c r="W27" i="140"/>
  <c r="Y27" i="140"/>
  <c r="Z27" i="140"/>
  <c r="X18" i="144"/>
  <c r="V18" i="144"/>
  <c r="Y18" i="144"/>
  <c r="W18" i="144"/>
  <c r="Z18" i="144"/>
  <c r="V18" i="133"/>
  <c r="Y18" i="133"/>
  <c r="X18" i="133"/>
  <c r="W18" i="133"/>
  <c r="Z18" i="133"/>
  <c r="W18" i="147"/>
  <c r="Z18" i="147"/>
  <c r="Y18" i="147"/>
  <c r="X18" i="147"/>
  <c r="V18" i="147"/>
  <c r="V18" i="125"/>
  <c r="Z18" i="125"/>
  <c r="Y18" i="125"/>
  <c r="X18" i="125"/>
  <c r="W18" i="125"/>
  <c r="X18" i="142"/>
  <c r="Z18" i="142"/>
  <c r="W18" i="142"/>
  <c r="V18" i="142"/>
  <c r="Y18" i="142"/>
  <c r="W18" i="127"/>
  <c r="Y18" i="127"/>
  <c r="Z18" i="127"/>
  <c r="X18" i="127"/>
  <c r="V18" i="127"/>
  <c r="Y16" i="128"/>
  <c r="X16" i="128"/>
  <c r="V16" i="128"/>
  <c r="W16" i="128"/>
  <c r="Z16" i="128"/>
  <c r="X16" i="130"/>
  <c r="Z16" i="130"/>
  <c r="V16" i="130"/>
  <c r="W16" i="130"/>
  <c r="Y16" i="130"/>
  <c r="W16" i="138"/>
  <c r="Z16" i="138"/>
  <c r="Y16" i="138"/>
  <c r="X16" i="138"/>
  <c r="V16" i="138"/>
  <c r="V16" i="126"/>
  <c r="W16" i="126"/>
  <c r="X16" i="126"/>
  <c r="Y16" i="126"/>
  <c r="Z16" i="126"/>
  <c r="Z16" i="129"/>
  <c r="Y16" i="129"/>
  <c r="X16" i="129"/>
  <c r="W16" i="129"/>
  <c r="V16" i="129"/>
  <c r="V16" i="139"/>
  <c r="Y16" i="139"/>
  <c r="W16" i="139"/>
  <c r="X16" i="139"/>
  <c r="Z16" i="139"/>
  <c r="W16" i="133"/>
  <c r="V16" i="133"/>
  <c r="Z16" i="133"/>
  <c r="X16" i="133"/>
  <c r="Y16" i="133"/>
  <c r="X11" i="145"/>
  <c r="W11" i="145"/>
  <c r="V11" i="145"/>
  <c r="Y11" i="145"/>
  <c r="Z11" i="145"/>
  <c r="Z11" i="142"/>
  <c r="V11" i="142"/>
  <c r="Y11" i="142"/>
  <c r="X11" i="142"/>
  <c r="W11" i="142"/>
  <c r="X11" i="143"/>
  <c r="Z11" i="143"/>
  <c r="W11" i="143"/>
  <c r="Y11" i="143"/>
  <c r="V11" i="143"/>
  <c r="V11" i="130"/>
  <c r="Y11" i="130"/>
  <c r="W11" i="130"/>
  <c r="X11" i="130"/>
  <c r="Z11" i="130"/>
  <c r="V11" i="138"/>
  <c r="X11" i="138"/>
  <c r="Y11" i="138"/>
  <c r="Z11" i="138"/>
  <c r="W11" i="138"/>
  <c r="Z11" i="125"/>
  <c r="X11" i="125"/>
  <c r="W11" i="125"/>
  <c r="V11" i="125"/>
  <c r="Y11" i="125"/>
  <c r="X3" i="37"/>
  <c r="Y3" i="37"/>
  <c r="W3" i="37"/>
  <c r="V3" i="37"/>
  <c r="Z3" i="37"/>
  <c r="Z3" i="138"/>
  <c r="Y3" i="138"/>
  <c r="W3" i="138"/>
  <c r="X3" i="138"/>
  <c r="V3" i="138"/>
  <c r="W3" i="134"/>
  <c r="Z3" i="134"/>
  <c r="V3" i="134"/>
  <c r="X3" i="134"/>
  <c r="Y3" i="134"/>
  <c r="V3" i="144"/>
  <c r="Z3" i="144"/>
  <c r="W3" i="144"/>
  <c r="Y3" i="144"/>
  <c r="X3" i="144"/>
  <c r="V3" i="132"/>
  <c r="Z3" i="132"/>
  <c r="X3" i="132"/>
  <c r="W3" i="132"/>
  <c r="Y3" i="132"/>
  <c r="X3" i="131"/>
  <c r="V3" i="131"/>
  <c r="W3" i="131"/>
  <c r="Y3" i="131"/>
  <c r="Z3" i="131"/>
  <c r="X12" i="146"/>
  <c r="Z12" i="146"/>
  <c r="V12" i="146"/>
  <c r="W12" i="146"/>
  <c r="Y12" i="146"/>
  <c r="Y12" i="127"/>
  <c r="V12" i="127"/>
  <c r="X12" i="127"/>
  <c r="Z12" i="127"/>
  <c r="W12" i="127"/>
  <c r="V12" i="142"/>
  <c r="Y12" i="142"/>
  <c r="X12" i="142"/>
  <c r="W12" i="142"/>
  <c r="Z12" i="142"/>
  <c r="W12" i="147"/>
  <c r="V12" i="147"/>
  <c r="Z12" i="147"/>
  <c r="X12" i="147"/>
  <c r="Y12" i="147"/>
  <c r="X12" i="134"/>
  <c r="Z12" i="134"/>
  <c r="V12" i="134"/>
  <c r="W12" i="134"/>
  <c r="Y12" i="134"/>
  <c r="Y12" i="133"/>
  <c r="W12" i="133"/>
  <c r="Z12" i="133"/>
  <c r="X12" i="133"/>
  <c r="V12" i="133"/>
  <c r="W17" i="140"/>
  <c r="Y17" i="140"/>
  <c r="X17" i="140"/>
  <c r="V17" i="140"/>
  <c r="Z17" i="140"/>
  <c r="X17" i="129"/>
  <c r="Z17" i="129"/>
  <c r="Y17" i="129"/>
  <c r="V17" i="129"/>
  <c r="W17" i="129"/>
  <c r="Z17" i="127"/>
  <c r="V17" i="127"/>
  <c r="X17" i="127"/>
  <c r="Y17" i="127"/>
  <c r="W17" i="127"/>
  <c r="Y17" i="131"/>
  <c r="V17" i="131"/>
  <c r="W17" i="131"/>
  <c r="X17" i="131"/>
  <c r="Z17" i="131"/>
  <c r="Z17" i="128"/>
  <c r="Y17" i="128"/>
  <c r="X17" i="128"/>
  <c r="W17" i="128"/>
  <c r="V17" i="128"/>
  <c r="Y17" i="143"/>
  <c r="W17" i="143"/>
  <c r="V17" i="143"/>
  <c r="X17" i="143"/>
  <c r="Z17" i="143"/>
  <c r="Y17" i="139"/>
  <c r="V17" i="139"/>
  <c r="Z17" i="139"/>
  <c r="W17" i="139"/>
  <c r="X17" i="139"/>
  <c r="Z8" i="125"/>
  <c r="W8" i="125"/>
  <c r="Y8" i="125"/>
  <c r="X8" i="125"/>
  <c r="V8" i="125"/>
  <c r="Y8" i="142"/>
  <c r="Z8" i="142"/>
  <c r="W8" i="142"/>
  <c r="V8" i="142"/>
  <c r="X8" i="142"/>
  <c r="W8" i="143"/>
  <c r="Y8" i="143"/>
  <c r="V8" i="143"/>
  <c r="Z8" i="143"/>
  <c r="X8" i="143"/>
  <c r="V8" i="140"/>
  <c r="Z8" i="140"/>
  <c r="X8" i="140"/>
  <c r="W8" i="140"/>
  <c r="Y8" i="140"/>
  <c r="X8" i="145"/>
  <c r="W8" i="145"/>
  <c r="Y8" i="145"/>
  <c r="Z8" i="145"/>
  <c r="V8" i="145"/>
  <c r="Y8" i="144"/>
  <c r="V8" i="144"/>
  <c r="X8" i="144"/>
  <c r="W8" i="144"/>
  <c r="Z8" i="144"/>
  <c r="Z24" i="140"/>
  <c r="Y24" i="140"/>
  <c r="V24" i="140"/>
  <c r="W24" i="140"/>
  <c r="X24" i="140"/>
  <c r="V24" i="146"/>
  <c r="Z24" i="146"/>
  <c r="Y24" i="146"/>
  <c r="X24" i="146"/>
  <c r="W24" i="146"/>
  <c r="Y24" i="147"/>
  <c r="X24" i="147"/>
  <c r="W24" i="147"/>
  <c r="V24" i="147"/>
  <c r="Z24" i="147"/>
  <c r="X24" i="126"/>
  <c r="W24" i="126"/>
  <c r="V24" i="126"/>
  <c r="Y24" i="126"/>
  <c r="Z24" i="126"/>
  <c r="Y24" i="142"/>
  <c r="V24" i="142"/>
  <c r="Z24" i="142"/>
  <c r="W24" i="142"/>
  <c r="X24" i="142"/>
  <c r="Y24" i="136"/>
  <c r="V24" i="136"/>
  <c r="X24" i="136"/>
  <c r="W24" i="136"/>
  <c r="Z24" i="136"/>
  <c r="W9" i="129"/>
  <c r="X9" i="129"/>
  <c r="V9" i="129"/>
  <c r="Y9" i="129"/>
  <c r="Z9" i="129"/>
  <c r="Z9" i="128"/>
  <c r="W9" i="128"/>
  <c r="V9" i="128"/>
  <c r="X9" i="128"/>
  <c r="Y9" i="128"/>
  <c r="V9" i="136"/>
  <c r="W9" i="136"/>
  <c r="Y9" i="136"/>
  <c r="Z9" i="136"/>
  <c r="X9" i="136"/>
  <c r="X9" i="37"/>
  <c r="W9" i="37"/>
  <c r="V9" i="37"/>
  <c r="Y9" i="37"/>
  <c r="Z9" i="37"/>
  <c r="Y9" i="133"/>
  <c r="X9" i="133"/>
  <c r="W9" i="133"/>
  <c r="V9" i="133"/>
  <c r="Z9" i="133"/>
  <c r="Z9" i="139"/>
  <c r="V9" i="139"/>
  <c r="W9" i="139"/>
  <c r="X9" i="139"/>
  <c r="Y9" i="139"/>
  <c r="V10" i="145"/>
  <c r="Z10" i="145"/>
  <c r="X10" i="145"/>
  <c r="Y10" i="145"/>
  <c r="W10" i="145"/>
  <c r="Y10" i="138"/>
  <c r="Z10" i="138"/>
  <c r="X10" i="138"/>
  <c r="V10" i="138"/>
  <c r="W10" i="138"/>
  <c r="W10" i="139"/>
  <c r="Z10" i="139"/>
  <c r="Y10" i="139"/>
  <c r="X10" i="139"/>
  <c r="V10" i="139"/>
  <c r="V10" i="144"/>
  <c r="Z10" i="144"/>
  <c r="X10" i="144"/>
  <c r="W10" i="144"/>
  <c r="Y10" i="144"/>
  <c r="Z10" i="130"/>
  <c r="X10" i="130"/>
  <c r="Y10" i="130"/>
  <c r="W10" i="130"/>
  <c r="V10" i="130"/>
  <c r="Y10" i="140"/>
  <c r="Z10" i="140"/>
  <c r="X10" i="140"/>
  <c r="W10" i="140"/>
  <c r="V10" i="140"/>
  <c r="X10" i="127"/>
  <c r="W10" i="127"/>
  <c r="Z10" i="127"/>
  <c r="Y10" i="127"/>
  <c r="V10" i="127"/>
  <c r="V23" i="145"/>
  <c r="Y23" i="145"/>
  <c r="X23" i="145"/>
  <c r="Z23" i="145"/>
  <c r="W23" i="145"/>
  <c r="X23" i="134"/>
  <c r="Z23" i="134"/>
  <c r="V23" i="134"/>
  <c r="W23" i="134"/>
  <c r="Y23" i="134"/>
  <c r="X23" i="147"/>
  <c r="V23" i="147"/>
  <c r="Y23" i="147"/>
  <c r="Z23" i="147"/>
  <c r="W23" i="147"/>
  <c r="W23" i="137"/>
  <c r="X23" i="137"/>
  <c r="V23" i="137"/>
  <c r="Z23" i="137"/>
  <c r="Y23" i="137"/>
  <c r="Y23" i="130"/>
  <c r="Z23" i="130"/>
  <c r="W23" i="130"/>
  <c r="X23" i="130"/>
  <c r="V23" i="130"/>
  <c r="W23" i="128"/>
  <c r="V23" i="128"/>
  <c r="Z23" i="128"/>
  <c r="Y23" i="128"/>
  <c r="X23" i="128"/>
  <c r="W15" i="142"/>
  <c r="V15" i="142"/>
  <c r="X15" i="142"/>
  <c r="Y15" i="142"/>
  <c r="Z15" i="142"/>
  <c r="Z15" i="124"/>
  <c r="X15" i="124"/>
  <c r="W15" i="124"/>
  <c r="Y15" i="124"/>
  <c r="V15" i="124"/>
  <c r="W15" i="136"/>
  <c r="Y15" i="136"/>
  <c r="X15" i="136"/>
  <c r="V15" i="136"/>
  <c r="Z15" i="136"/>
  <c r="Z15" i="132"/>
  <c r="Y15" i="132"/>
  <c r="X15" i="132"/>
  <c r="V15" i="132"/>
  <c r="W15" i="132"/>
  <c r="X15" i="137"/>
  <c r="V15" i="137"/>
  <c r="Z15" i="137"/>
  <c r="W15" i="137"/>
  <c r="Y15" i="137"/>
  <c r="Y15" i="128"/>
  <c r="Z15" i="128"/>
  <c r="V15" i="128"/>
  <c r="X15" i="128"/>
  <c r="W15" i="128"/>
  <c r="X26" i="128"/>
  <c r="Z26" i="128"/>
  <c r="Y26" i="128"/>
  <c r="V26" i="128"/>
  <c r="W26" i="128"/>
  <c r="X26" i="145"/>
  <c r="Y26" i="145"/>
  <c r="V26" i="145"/>
  <c r="W26" i="145"/>
  <c r="Z26" i="145"/>
  <c r="Z26" i="131"/>
  <c r="V26" i="131"/>
  <c r="W26" i="131"/>
  <c r="X26" i="131"/>
  <c r="Y26" i="131"/>
  <c r="Y26" i="129"/>
  <c r="W26" i="129"/>
  <c r="V26" i="129"/>
  <c r="Z26" i="129"/>
  <c r="X26" i="129"/>
  <c r="Z26" i="134"/>
  <c r="V26" i="134"/>
  <c r="W26" i="134"/>
  <c r="Y26" i="134"/>
  <c r="X26" i="134"/>
  <c r="V26" i="144"/>
  <c r="Y26" i="144"/>
  <c r="X26" i="144"/>
  <c r="Z26" i="144"/>
  <c r="W26" i="144"/>
  <c r="V22" i="133"/>
  <c r="W22" i="133"/>
  <c r="Y22" i="133"/>
  <c r="Z22" i="133"/>
  <c r="X22" i="133"/>
  <c r="X22" i="126"/>
  <c r="V22" i="126"/>
  <c r="Z22" i="126"/>
  <c r="Y22" i="126"/>
  <c r="W22" i="126"/>
  <c r="X22" i="142"/>
  <c r="Z22" i="142"/>
  <c r="Y22" i="142"/>
  <c r="W22" i="142"/>
  <c r="V22" i="142"/>
  <c r="X22" i="138"/>
  <c r="W22" i="138"/>
  <c r="Z22" i="138"/>
  <c r="Y22" i="138"/>
  <c r="V22" i="138"/>
  <c r="W22" i="129"/>
  <c r="X22" i="129"/>
  <c r="V22" i="129"/>
  <c r="Y22" i="129"/>
  <c r="Z22" i="129"/>
  <c r="W22" i="134"/>
  <c r="Y22" i="134"/>
  <c r="Z22" i="134"/>
  <c r="X22" i="134"/>
  <c r="V22" i="134"/>
  <c r="Y22" i="135"/>
  <c r="W22" i="135"/>
  <c r="X22" i="135"/>
  <c r="Z22" i="135"/>
  <c r="V22" i="135"/>
  <c r="Y14" i="135"/>
  <c r="V14" i="135"/>
  <c r="X14" i="135"/>
  <c r="Z14" i="135"/>
  <c r="W14" i="135"/>
  <c r="W14" i="128"/>
  <c r="X14" i="128"/>
  <c r="Y14" i="128"/>
  <c r="V14" i="128"/>
  <c r="Z14" i="128"/>
  <c r="V14" i="129"/>
  <c r="W14" i="129"/>
  <c r="Y14" i="129"/>
  <c r="X14" i="129"/>
  <c r="Z14" i="129"/>
  <c r="W14" i="125"/>
  <c r="V14" i="125"/>
  <c r="Z14" i="125"/>
  <c r="Y14" i="125"/>
  <c r="X14" i="125"/>
  <c r="V14" i="124"/>
  <c r="W14" i="124"/>
  <c r="Y14" i="124"/>
  <c r="Z14" i="124"/>
  <c r="X14" i="124"/>
  <c r="V14" i="143"/>
  <c r="W14" i="143"/>
  <c r="Z14" i="143"/>
  <c r="X14" i="143"/>
  <c r="Y14" i="143"/>
  <c r="W4" i="137"/>
  <c r="X4" i="137"/>
  <c r="Z4" i="137"/>
  <c r="V4" i="137"/>
  <c r="Y4" i="137"/>
  <c r="X4" i="136"/>
  <c r="W4" i="136"/>
  <c r="V4" i="136"/>
  <c r="Y4" i="136"/>
  <c r="Z4" i="136"/>
  <c r="X4" i="131"/>
  <c r="Z4" i="131"/>
  <c r="Y4" i="131"/>
  <c r="W4" i="131"/>
  <c r="V4" i="131"/>
  <c r="V4" i="126"/>
  <c r="X4" i="126"/>
  <c r="Z4" i="126"/>
  <c r="Y4" i="126"/>
  <c r="W4" i="126"/>
  <c r="Z4" i="133"/>
  <c r="W4" i="133"/>
  <c r="Y4" i="133"/>
  <c r="V4" i="133"/>
  <c r="X4" i="133"/>
  <c r="Z4" i="127"/>
  <c r="W4" i="127"/>
  <c r="Y4" i="127"/>
  <c r="X4" i="127"/>
  <c r="V4" i="127"/>
  <c r="W13" i="135"/>
  <c r="Y13" i="135"/>
  <c r="Z13" i="135"/>
  <c r="V13" i="135"/>
  <c r="X13" i="135"/>
  <c r="Z13" i="124"/>
  <c r="X13" i="124"/>
  <c r="W13" i="124"/>
  <c r="V13" i="124"/>
  <c r="Y13" i="124"/>
  <c r="X13" i="146"/>
  <c r="Y13" i="146"/>
  <c r="Z13" i="146"/>
  <c r="V13" i="146"/>
  <c r="W13" i="146"/>
  <c r="W13" i="143"/>
  <c r="Y13" i="143"/>
  <c r="Z13" i="143"/>
  <c r="V13" i="143"/>
  <c r="X13" i="143"/>
  <c r="X13" i="134"/>
  <c r="Y13" i="134"/>
  <c r="V13" i="134"/>
  <c r="W13" i="134"/>
  <c r="Z13" i="134"/>
  <c r="Z13" i="138"/>
  <c r="X13" i="138"/>
  <c r="Y13" i="138"/>
  <c r="V13" i="138"/>
  <c r="W13" i="138"/>
  <c r="V5" i="132"/>
  <c r="Y5" i="132"/>
  <c r="W5" i="132"/>
  <c r="X5" i="132"/>
  <c r="Z5" i="132"/>
  <c r="X5" i="124"/>
  <c r="Z5" i="124"/>
  <c r="W5" i="124"/>
  <c r="V5" i="124"/>
  <c r="Y5" i="124"/>
  <c r="Z5" i="146"/>
  <c r="X5" i="146"/>
  <c r="Y5" i="146"/>
  <c r="V5" i="146"/>
  <c r="W5" i="146"/>
  <c r="Y5" i="136"/>
  <c r="V5" i="136"/>
  <c r="W5" i="136"/>
  <c r="X5" i="136"/>
  <c r="Z5" i="136"/>
  <c r="W5" i="135"/>
  <c r="Y5" i="135"/>
  <c r="Z5" i="135"/>
  <c r="V5" i="135"/>
  <c r="X5" i="135"/>
  <c r="Y5" i="127"/>
  <c r="V5" i="127"/>
  <c r="W5" i="127"/>
  <c r="X5" i="127"/>
  <c r="Z5" i="127"/>
  <c r="V5" i="128"/>
  <c r="Y5" i="128"/>
  <c r="Z5" i="128"/>
  <c r="X5" i="128"/>
  <c r="W5" i="128"/>
  <c r="V28" i="126"/>
  <c r="W28" i="126"/>
  <c r="Z28" i="126"/>
  <c r="X28" i="126"/>
  <c r="Y28" i="126"/>
  <c r="X28" i="139"/>
  <c r="V28" i="139"/>
  <c r="Z28" i="139"/>
  <c r="Y28" i="139"/>
  <c r="W28" i="139"/>
  <c r="Z28" i="130"/>
  <c r="W28" i="130"/>
  <c r="X28" i="130"/>
  <c r="V28" i="130"/>
  <c r="Y28" i="130"/>
  <c r="W28" i="128"/>
  <c r="V28" i="128"/>
  <c r="Z28" i="128"/>
  <c r="Y28" i="128"/>
  <c r="X28" i="128"/>
  <c r="W28" i="143"/>
  <c r="X28" i="143"/>
  <c r="Z28" i="143"/>
  <c r="V28" i="143"/>
  <c r="Y28" i="143"/>
  <c r="V28" i="145"/>
  <c r="Y28" i="145"/>
  <c r="X28" i="145"/>
  <c r="Z28" i="145"/>
  <c r="W28" i="145"/>
  <c r="X7" i="131"/>
  <c r="Z7" i="131"/>
  <c r="Y7" i="131"/>
  <c r="W7" i="131"/>
  <c r="V7" i="131"/>
  <c r="V7" i="145"/>
  <c r="Y7" i="145"/>
  <c r="X7" i="145"/>
  <c r="Z7" i="145"/>
  <c r="W7" i="145"/>
  <c r="X7" i="125"/>
  <c r="Z7" i="125"/>
  <c r="W7" i="125"/>
  <c r="V7" i="125"/>
  <c r="Y7" i="125"/>
  <c r="X7" i="37"/>
  <c r="W7" i="37"/>
  <c r="Y7" i="37"/>
  <c r="V7" i="37"/>
  <c r="Z7" i="37"/>
  <c r="Y7" i="135"/>
  <c r="Z7" i="135"/>
  <c r="V7" i="135"/>
  <c r="X7" i="135"/>
  <c r="W7" i="135"/>
  <c r="V7" i="136"/>
  <c r="Y7" i="136"/>
  <c r="X7" i="136"/>
  <c r="W7" i="136"/>
  <c r="Z7" i="136"/>
  <c r="X21" i="37"/>
  <c r="Z21" i="37"/>
  <c r="W21" i="37"/>
  <c r="V21" i="37"/>
  <c r="Y21" i="37"/>
  <c r="Y21" i="135"/>
  <c r="W21" i="135"/>
  <c r="X21" i="135"/>
  <c r="V21" i="135"/>
  <c r="Z21" i="135"/>
  <c r="W21" i="141"/>
  <c r="X21" i="141"/>
  <c r="Y21" i="141"/>
  <c r="Z21" i="141"/>
  <c r="V21" i="141"/>
  <c r="Y21" i="138"/>
  <c r="Z21" i="138"/>
  <c r="V21" i="138"/>
  <c r="W21" i="138"/>
  <c r="X21" i="138"/>
  <c r="V21" i="124"/>
  <c r="X21" i="124"/>
  <c r="W21" i="124"/>
  <c r="Y21" i="124"/>
  <c r="Z21" i="124"/>
  <c r="W21" i="130"/>
  <c r="Z21" i="130"/>
  <c r="Y21" i="130"/>
  <c r="V21" i="130"/>
  <c r="X21" i="130"/>
  <c r="W25" i="129"/>
  <c r="V25" i="129"/>
  <c r="X25" i="129"/>
  <c r="Y25" i="129"/>
  <c r="Z25" i="129"/>
  <c r="X25" i="145"/>
  <c r="Z25" i="145"/>
  <c r="Y25" i="145"/>
  <c r="W25" i="145"/>
  <c r="V25" i="145"/>
  <c r="Z25" i="130"/>
  <c r="V25" i="130"/>
  <c r="W25" i="130"/>
  <c r="Y25" i="130"/>
  <c r="X25" i="130"/>
  <c r="X25" i="138"/>
  <c r="W25" i="138"/>
  <c r="Y25" i="138"/>
  <c r="Z25" i="138"/>
  <c r="V25" i="138"/>
  <c r="Z25" i="139"/>
  <c r="Y25" i="139"/>
  <c r="W25" i="139"/>
  <c r="V25" i="139"/>
  <c r="X25" i="139"/>
  <c r="X25" i="142"/>
  <c r="Y25" i="142"/>
  <c r="W25" i="142"/>
  <c r="Z25" i="142"/>
  <c r="V25" i="142"/>
  <c r="V25" i="127"/>
  <c r="Y25" i="127"/>
  <c r="W25" i="127"/>
  <c r="Z25" i="127"/>
  <c r="X25" i="127"/>
  <c r="Z6" i="135"/>
  <c r="W6" i="135"/>
  <c r="Y6" i="135"/>
  <c r="X6" i="135"/>
  <c r="V6" i="135"/>
  <c r="Y6" i="143"/>
  <c r="W6" i="143"/>
  <c r="V6" i="143"/>
  <c r="X6" i="143"/>
  <c r="Z6" i="143"/>
  <c r="Z6" i="136"/>
  <c r="V6" i="136"/>
  <c r="Y6" i="136"/>
  <c r="W6" i="136"/>
  <c r="X6" i="136"/>
  <c r="W6" i="133"/>
  <c r="V6" i="133"/>
  <c r="Z6" i="133"/>
  <c r="Y6" i="133"/>
  <c r="X6" i="133"/>
  <c r="X6" i="142"/>
  <c r="W6" i="142"/>
  <c r="Z6" i="142"/>
  <c r="V6" i="142"/>
  <c r="Y6" i="142"/>
  <c r="Y6" i="37"/>
  <c r="Z6" i="37"/>
  <c r="W6" i="37"/>
  <c r="V6" i="37"/>
  <c r="X6" i="37"/>
  <c r="X20" i="141"/>
  <c r="Y20" i="141"/>
  <c r="Z20" i="141"/>
  <c r="W20" i="141"/>
  <c r="V20" i="141"/>
  <c r="Y20" i="146"/>
  <c r="W20" i="146"/>
  <c r="V20" i="146"/>
  <c r="Z20" i="146"/>
  <c r="X20" i="146"/>
  <c r="Z20" i="136"/>
  <c r="Y20" i="136"/>
  <c r="X20" i="136"/>
  <c r="W20" i="136"/>
  <c r="V20" i="136"/>
  <c r="V20" i="144"/>
  <c r="X20" i="144"/>
  <c r="W20" i="144"/>
  <c r="Y20" i="144"/>
  <c r="Z20" i="144"/>
  <c r="Y20" i="125"/>
  <c r="Z20" i="125"/>
  <c r="W20" i="125"/>
  <c r="X20" i="125"/>
  <c r="V20" i="125"/>
  <c r="V20" i="133"/>
  <c r="Y20" i="133"/>
  <c r="Z20" i="133"/>
  <c r="X20" i="133"/>
  <c r="W20" i="133"/>
  <c r="X19" i="131"/>
  <c r="W19" i="131"/>
  <c r="Z19" i="131"/>
  <c r="V19" i="131"/>
  <c r="Y19" i="131"/>
  <c r="V19" i="37"/>
  <c r="W19" i="37"/>
  <c r="Z19" i="37"/>
  <c r="Y19" i="37"/>
  <c r="X19" i="37"/>
  <c r="Y19" i="144"/>
  <c r="X19" i="144"/>
  <c r="Z19" i="144"/>
  <c r="V19" i="144"/>
  <c r="W19" i="144"/>
  <c r="Y19" i="128"/>
  <c r="V19" i="128"/>
  <c r="Z19" i="128"/>
  <c r="W19" i="128"/>
  <c r="X19" i="128"/>
  <c r="V19" i="147"/>
  <c r="Y19" i="147"/>
  <c r="Z19" i="147"/>
  <c r="W19" i="147"/>
  <c r="X19" i="147"/>
  <c r="X19" i="129"/>
  <c r="Z19" i="129"/>
  <c r="V19" i="129"/>
  <c r="Y19" i="129"/>
  <c r="W19" i="129"/>
  <c r="V2" i="134"/>
  <c r="X2" i="134"/>
  <c r="W2" i="134"/>
  <c r="Z2" i="134"/>
  <c r="Y2" i="134"/>
  <c r="W2" i="147"/>
  <c r="Z2" i="147"/>
  <c r="Y2" i="147"/>
  <c r="X2" i="147"/>
  <c r="V2" i="147"/>
  <c r="Y2" i="125"/>
  <c r="X2" i="125"/>
  <c r="W2" i="125"/>
  <c r="Z2" i="125"/>
  <c r="V2" i="125"/>
  <c r="V2" i="128"/>
  <c r="Z2" i="128"/>
  <c r="X2" i="128"/>
  <c r="Y2" i="128"/>
  <c r="W2" i="128"/>
  <c r="V2" i="133"/>
  <c r="X2" i="133"/>
  <c r="W2" i="133"/>
  <c r="Y2" i="133"/>
  <c r="Z2" i="133"/>
  <c r="Z2" i="126"/>
  <c r="V2" i="126"/>
  <c r="Y2" i="126"/>
  <c r="X2" i="126"/>
  <c r="W2" i="126"/>
  <c r="Z2" i="127"/>
  <c r="V2" i="127"/>
  <c r="X2" i="127"/>
  <c r="Y2" i="127"/>
  <c r="W2" i="127"/>
  <c r="Z27" i="139"/>
  <c r="Y27" i="139"/>
  <c r="X27" i="139"/>
  <c r="V27" i="139"/>
  <c r="W27" i="139"/>
  <c r="V27" i="125"/>
  <c r="Z27" i="125"/>
  <c r="W27" i="125"/>
  <c r="Y27" i="125"/>
  <c r="X27" i="125"/>
  <c r="V27" i="134"/>
  <c r="W27" i="134"/>
  <c r="Z27" i="134"/>
  <c r="X27" i="134"/>
  <c r="Y27" i="134"/>
  <c r="V27" i="127"/>
  <c r="Y27" i="127"/>
  <c r="X27" i="127"/>
  <c r="W27" i="127"/>
  <c r="Z27" i="127"/>
  <c r="Z27" i="135"/>
  <c r="X27" i="135"/>
  <c r="W27" i="135"/>
  <c r="V27" i="135"/>
  <c r="Y27" i="135"/>
  <c r="V27" i="37"/>
  <c r="W27" i="37"/>
  <c r="Z27" i="37"/>
  <c r="Y27" i="37"/>
  <c r="X27" i="37"/>
  <c r="Z18" i="131"/>
  <c r="V18" i="131"/>
  <c r="Y18" i="131"/>
  <c r="X18" i="131"/>
  <c r="W18" i="131"/>
  <c r="Z18" i="143"/>
  <c r="W18" i="143"/>
  <c r="V18" i="143"/>
  <c r="X18" i="143"/>
  <c r="Y18" i="143"/>
  <c r="V18" i="139"/>
  <c r="Y18" i="139"/>
  <c r="Z18" i="139"/>
  <c r="X18" i="139"/>
  <c r="W18" i="139"/>
  <c r="X18" i="129"/>
  <c r="Z18" i="129"/>
  <c r="Y18" i="129"/>
  <c r="V18" i="129"/>
  <c r="W18" i="129"/>
  <c r="V18" i="141"/>
  <c r="X18" i="141"/>
  <c r="Z18" i="141"/>
  <c r="Y18" i="141"/>
  <c r="W18" i="141"/>
  <c r="V18" i="37"/>
  <c r="Z18" i="37"/>
  <c r="X18" i="37"/>
  <c r="W18" i="37"/>
  <c r="Y18" i="37"/>
  <c r="W16" i="132"/>
  <c r="Y16" i="132"/>
  <c r="Z16" i="132"/>
  <c r="V16" i="132"/>
  <c r="X16" i="132"/>
  <c r="Y16" i="140"/>
  <c r="W16" i="140"/>
  <c r="V16" i="140"/>
  <c r="X16" i="140"/>
  <c r="Z16" i="140"/>
  <c r="W16" i="37"/>
  <c r="Y16" i="37"/>
  <c r="V16" i="37"/>
  <c r="Z16" i="37"/>
  <c r="X16" i="37"/>
  <c r="X16" i="131"/>
  <c r="Y16" i="131"/>
  <c r="Z16" i="131"/>
  <c r="V16" i="131"/>
  <c r="W16" i="131"/>
  <c r="V16" i="137"/>
  <c r="W16" i="137"/>
  <c r="X16" i="137"/>
  <c r="Y16" i="137"/>
  <c r="Z16" i="137"/>
  <c r="Z16" i="134"/>
  <c r="W16" i="134"/>
  <c r="Y16" i="134"/>
  <c r="V16" i="134"/>
  <c r="X16" i="134"/>
  <c r="Y11" i="131"/>
  <c r="V11" i="131"/>
  <c r="X11" i="131"/>
  <c r="Z11" i="131"/>
  <c r="W11" i="131"/>
  <c r="W11" i="146"/>
  <c r="Y11" i="146"/>
  <c r="X11" i="146"/>
  <c r="V11" i="146"/>
  <c r="Z11" i="146"/>
  <c r="X11" i="135"/>
  <c r="Y11" i="135"/>
  <c r="Z11" i="135"/>
  <c r="V11" i="135"/>
  <c r="W11" i="135"/>
  <c r="Y11" i="129"/>
  <c r="V11" i="129"/>
  <c r="X11" i="129"/>
  <c r="W11" i="129"/>
  <c r="Z11" i="129"/>
  <c r="Z11" i="144"/>
  <c r="X11" i="144"/>
  <c r="V11" i="144"/>
  <c r="Y11" i="144"/>
  <c r="W11" i="144"/>
  <c r="Y11" i="128"/>
  <c r="V11" i="128"/>
  <c r="Z11" i="128"/>
  <c r="W11" i="128"/>
  <c r="X11" i="128"/>
  <c r="W11" i="134"/>
  <c r="Z11" i="134"/>
  <c r="X11" i="134"/>
  <c r="Y11" i="134"/>
  <c r="V11" i="134"/>
  <c r="Z3" i="136"/>
  <c r="X3" i="136"/>
  <c r="V3" i="136"/>
  <c r="W3" i="136"/>
  <c r="Y3" i="136"/>
  <c r="W3" i="127"/>
  <c r="Z3" i="127"/>
  <c r="V3" i="127"/>
  <c r="Y3" i="127"/>
  <c r="X3" i="127"/>
  <c r="X3" i="137"/>
  <c r="W3" i="137"/>
  <c r="Z3" i="137"/>
  <c r="V3" i="137"/>
  <c r="Y3" i="137"/>
  <c r="V3" i="128"/>
  <c r="X3" i="128"/>
  <c r="W3" i="128"/>
  <c r="Z3" i="128"/>
  <c r="Y3" i="128"/>
  <c r="Y3" i="145"/>
  <c r="Z3" i="145"/>
  <c r="X3" i="145"/>
  <c r="V3" i="145"/>
  <c r="W3" i="145"/>
  <c r="Y3" i="124"/>
  <c r="V3" i="124"/>
  <c r="W3" i="124"/>
  <c r="X3" i="124"/>
  <c r="Z3" i="124"/>
  <c r="X12" i="135"/>
  <c r="W12" i="135"/>
  <c r="V12" i="135"/>
  <c r="Y12" i="135"/>
  <c r="Z12" i="135"/>
  <c r="W12" i="145"/>
  <c r="X12" i="145"/>
  <c r="Z12" i="145"/>
  <c r="V12" i="145"/>
  <c r="Y12" i="145"/>
  <c r="Z12" i="37"/>
  <c r="Y12" i="37"/>
  <c r="V12" i="37"/>
  <c r="W12" i="37"/>
  <c r="X12" i="37"/>
  <c r="W12" i="139"/>
  <c r="V12" i="139"/>
  <c r="X12" i="139"/>
  <c r="Y12" i="139"/>
  <c r="Z12" i="139"/>
  <c r="Z12" i="124"/>
  <c r="W12" i="124"/>
  <c r="V12" i="124"/>
  <c r="Y12" i="124"/>
  <c r="X12" i="124"/>
  <c r="X12" i="144"/>
  <c r="V12" i="144"/>
  <c r="Y12" i="144"/>
  <c r="Z12" i="144"/>
  <c r="W12" i="144"/>
  <c r="W17" i="142"/>
  <c r="Z17" i="142"/>
  <c r="V17" i="142"/>
  <c r="Y17" i="142"/>
  <c r="X17" i="142"/>
  <c r="W17" i="126"/>
  <c r="Y17" i="126"/>
  <c r="V17" i="126"/>
  <c r="Z17" i="126"/>
  <c r="X17" i="126"/>
  <c r="W17" i="130"/>
  <c r="X17" i="130"/>
  <c r="Y17" i="130"/>
  <c r="Z17" i="130"/>
  <c r="V17" i="130"/>
  <c r="V17" i="144"/>
  <c r="Z17" i="144"/>
  <c r="X17" i="144"/>
  <c r="W17" i="144"/>
  <c r="Y17" i="144"/>
  <c r="Z17" i="134"/>
  <c r="W17" i="134"/>
  <c r="V17" i="134"/>
  <c r="X17" i="134"/>
  <c r="Y17" i="134"/>
  <c r="Z17" i="133"/>
  <c r="X17" i="133"/>
  <c r="W17" i="133"/>
  <c r="V17" i="133"/>
  <c r="Y17" i="133"/>
  <c r="Z8" i="128"/>
  <c r="V8" i="128"/>
  <c r="Y8" i="128"/>
  <c r="X8" i="128"/>
  <c r="W8" i="128"/>
  <c r="V8" i="134"/>
  <c r="W8" i="134"/>
  <c r="X8" i="134"/>
  <c r="Y8" i="134"/>
  <c r="Z8" i="134"/>
  <c r="Z8" i="130"/>
  <c r="X8" i="130"/>
  <c r="Y8" i="130"/>
  <c r="W8" i="130"/>
  <c r="V8" i="130"/>
  <c r="Y8" i="135"/>
  <c r="W8" i="135"/>
  <c r="Z8" i="135"/>
  <c r="X8" i="135"/>
  <c r="V8" i="135"/>
  <c r="W8" i="37"/>
  <c r="Y8" i="37"/>
  <c r="Z8" i="37"/>
  <c r="V8" i="37"/>
  <c r="X8" i="37"/>
  <c r="W8" i="146"/>
  <c r="V8" i="146"/>
  <c r="Z8" i="146"/>
  <c r="Y8" i="146"/>
  <c r="X8" i="146"/>
  <c r="Y8" i="126"/>
  <c r="W8" i="126"/>
  <c r="Z8" i="126"/>
  <c r="V8" i="126"/>
  <c r="X8" i="126"/>
  <c r="Y24" i="144"/>
  <c r="X24" i="144"/>
  <c r="W24" i="144"/>
  <c r="V24" i="144"/>
  <c r="Z24" i="144"/>
  <c r="Y24" i="133"/>
  <c r="W24" i="133"/>
  <c r="V24" i="133"/>
  <c r="X24" i="133"/>
  <c r="Z24" i="133"/>
  <c r="X24" i="138"/>
  <c r="Z24" i="138"/>
  <c r="Y24" i="138"/>
  <c r="V24" i="138"/>
  <c r="W24" i="138"/>
  <c r="V24" i="137"/>
  <c r="W24" i="137"/>
  <c r="Y24" i="137"/>
  <c r="Z24" i="137"/>
  <c r="X24" i="137"/>
  <c r="W24" i="131"/>
  <c r="Z24" i="131"/>
  <c r="X24" i="131"/>
  <c r="Y24" i="131"/>
  <c r="V24" i="131"/>
  <c r="Z24" i="134"/>
  <c r="V24" i="134"/>
  <c r="Y24" i="134"/>
  <c r="W24" i="134"/>
  <c r="X24" i="134"/>
  <c r="V9" i="137"/>
  <c r="Z9" i="137"/>
  <c r="Y9" i="137"/>
  <c r="X9" i="137"/>
  <c r="W9" i="137"/>
  <c r="Y9" i="142"/>
  <c r="Z9" i="142"/>
  <c r="V9" i="142"/>
  <c r="W9" i="142"/>
  <c r="X9" i="142"/>
  <c r="Z9" i="135"/>
  <c r="X9" i="135"/>
  <c r="Y9" i="135"/>
  <c r="W9" i="135"/>
  <c r="V9" i="135"/>
  <c r="W9" i="130"/>
  <c r="X9" i="130"/>
  <c r="V9" i="130"/>
  <c r="Y9" i="130"/>
  <c r="Z9" i="130"/>
  <c r="Z9" i="132"/>
  <c r="W9" i="132"/>
  <c r="V9" i="132"/>
  <c r="X9" i="132"/>
  <c r="Y9" i="132"/>
  <c r="W9" i="146"/>
  <c r="Z9" i="146"/>
  <c r="V9" i="146"/>
  <c r="X9" i="146"/>
  <c r="Y9" i="146"/>
  <c r="Y10" i="147"/>
  <c r="X10" i="147"/>
  <c r="V10" i="147"/>
  <c r="W10" i="147"/>
  <c r="Z10" i="147"/>
  <c r="V10" i="125"/>
  <c r="Y10" i="125"/>
  <c r="W10" i="125"/>
  <c r="X10" i="125"/>
  <c r="Z10" i="125"/>
  <c r="X10" i="124"/>
  <c r="Y10" i="124"/>
  <c r="Z10" i="124"/>
  <c r="V10" i="124"/>
  <c r="W10" i="124"/>
  <c r="Z10" i="134"/>
  <c r="X10" i="134"/>
  <c r="Y10" i="134"/>
  <c r="V10" i="134"/>
  <c r="W10" i="134"/>
  <c r="X10" i="137"/>
  <c r="V10" i="137"/>
  <c r="W10" i="137"/>
  <c r="Y10" i="137"/>
  <c r="Z10" i="137"/>
  <c r="Z10" i="128"/>
  <c r="V10" i="128"/>
  <c r="Y10" i="128"/>
  <c r="X10" i="128"/>
  <c r="W10" i="128"/>
  <c r="W23" i="131"/>
  <c r="Z23" i="131"/>
  <c r="Y23" i="131"/>
  <c r="X23" i="131"/>
  <c r="V23" i="131"/>
  <c r="Z23" i="129"/>
  <c r="W23" i="129"/>
  <c r="X23" i="129"/>
  <c r="V23" i="129"/>
  <c r="Y23" i="129"/>
  <c r="Y23" i="139"/>
  <c r="X23" i="139"/>
  <c r="Z23" i="139"/>
  <c r="V23" i="139"/>
  <c r="W23" i="139"/>
  <c r="W23" i="135"/>
  <c r="Y23" i="135"/>
  <c r="X23" i="135"/>
  <c r="V23" i="135"/>
  <c r="Z23" i="135"/>
  <c r="X23" i="136"/>
  <c r="Z23" i="136"/>
  <c r="Y23" i="136"/>
  <c r="V23" i="136"/>
  <c r="W23" i="136"/>
  <c r="Z23" i="141"/>
  <c r="V23" i="141"/>
  <c r="X23" i="141"/>
  <c r="W23" i="141"/>
  <c r="Y23" i="141"/>
  <c r="Z23" i="124"/>
  <c r="Y23" i="124"/>
  <c r="V23" i="124"/>
  <c r="X23" i="124"/>
  <c r="W23" i="124"/>
  <c r="Z15" i="139"/>
  <c r="Y15" i="139"/>
  <c r="X15" i="139"/>
  <c r="V15" i="139"/>
  <c r="W15" i="139"/>
  <c r="X15" i="126"/>
  <c r="W15" i="126"/>
  <c r="V15" i="126"/>
  <c r="Z15" i="126"/>
  <c r="Y15" i="126"/>
  <c r="V15" i="134"/>
  <c r="Y15" i="134"/>
  <c r="Z15" i="134"/>
  <c r="W15" i="134"/>
  <c r="X15" i="134"/>
  <c r="W15" i="131"/>
  <c r="Y15" i="131"/>
  <c r="Z15" i="131"/>
  <c r="X15" i="131"/>
  <c r="V15" i="131"/>
  <c r="Y15" i="138"/>
  <c r="X15" i="138"/>
  <c r="V15" i="138"/>
  <c r="W15" i="138"/>
  <c r="Z15" i="138"/>
  <c r="V15" i="127"/>
  <c r="X15" i="127"/>
  <c r="Z15" i="127"/>
  <c r="Y15" i="127"/>
  <c r="W15" i="127"/>
  <c r="V26" i="147"/>
  <c r="W26" i="147"/>
  <c r="Z26" i="147"/>
  <c r="X26" i="147"/>
  <c r="Y26" i="147"/>
  <c r="W26" i="137"/>
  <c r="X26" i="137"/>
  <c r="Y26" i="137"/>
  <c r="V26" i="137"/>
  <c r="Z26" i="137"/>
  <c r="V26" i="130"/>
  <c r="Z26" i="130"/>
  <c r="W26" i="130"/>
  <c r="X26" i="130"/>
  <c r="Y26" i="130"/>
  <c r="Y26" i="135"/>
  <c r="V26" i="135"/>
  <c r="W26" i="135"/>
  <c r="Z26" i="135"/>
  <c r="X26" i="135"/>
  <c r="Z26" i="126"/>
  <c r="W26" i="126"/>
  <c r="V26" i="126"/>
  <c r="Y26" i="126"/>
  <c r="X26" i="126"/>
  <c r="X26" i="124"/>
  <c r="V26" i="124"/>
  <c r="W26" i="124"/>
  <c r="Y26" i="124"/>
  <c r="Z26" i="124"/>
  <c r="V22" i="124"/>
  <c r="Z22" i="124"/>
  <c r="Y22" i="124"/>
  <c r="X22" i="124"/>
  <c r="W22" i="124"/>
  <c r="Y22" i="146"/>
  <c r="Z22" i="146"/>
  <c r="V22" i="146"/>
  <c r="W22" i="146"/>
  <c r="X22" i="146"/>
  <c r="Z22" i="139"/>
  <c r="X22" i="139"/>
  <c r="V22" i="139"/>
  <c r="Y22" i="139"/>
  <c r="W22" i="139"/>
  <c r="X22" i="145"/>
  <c r="W22" i="145"/>
  <c r="V22" i="145"/>
  <c r="Y22" i="145"/>
  <c r="Z22" i="145"/>
  <c r="V22" i="136"/>
  <c r="X22" i="136"/>
  <c r="Z22" i="136"/>
  <c r="W22" i="136"/>
  <c r="Y22" i="136"/>
  <c r="X22" i="37"/>
  <c r="Z22" i="37"/>
  <c r="V22" i="37"/>
  <c r="Y22" i="37"/>
  <c r="W22" i="37"/>
  <c r="Z14" i="147"/>
  <c r="X14" i="147"/>
  <c r="W14" i="147"/>
  <c r="Y14" i="147"/>
  <c r="V14" i="147"/>
  <c r="Z14" i="126"/>
  <c r="V14" i="126"/>
  <c r="Y14" i="126"/>
  <c r="X14" i="126"/>
  <c r="W14" i="126"/>
  <c r="X14" i="130"/>
  <c r="Z14" i="130"/>
  <c r="W14" i="130"/>
  <c r="Y14" i="130"/>
  <c r="V14" i="130"/>
  <c r="X14" i="140"/>
  <c r="Z14" i="140"/>
  <c r="V14" i="140"/>
  <c r="Y14" i="140"/>
  <c r="W14" i="140"/>
  <c r="X14" i="37"/>
  <c r="Y14" i="37"/>
  <c r="Z14" i="37"/>
  <c r="W14" i="37"/>
  <c r="V14" i="37"/>
  <c r="Z14" i="131"/>
  <c r="Y14" i="131"/>
  <c r="W14" i="131"/>
  <c r="V14" i="131"/>
  <c r="X14" i="131"/>
  <c r="V14" i="133"/>
  <c r="W14" i="133"/>
  <c r="Z14" i="133"/>
  <c r="Y14" i="133"/>
  <c r="X14" i="133"/>
  <c r="Y4" i="134"/>
  <c r="X4" i="134"/>
  <c r="W4" i="134"/>
  <c r="Z4" i="134"/>
  <c r="V4" i="134"/>
  <c r="V4" i="129"/>
  <c r="Z4" i="129"/>
  <c r="W4" i="129"/>
  <c r="X4" i="129"/>
  <c r="Y4" i="129"/>
  <c r="X4" i="146"/>
  <c r="Y4" i="146"/>
  <c r="Z4" i="146"/>
  <c r="V4" i="146"/>
  <c r="W4" i="146"/>
  <c r="W4" i="128"/>
  <c r="Z4" i="128"/>
  <c r="X4" i="128"/>
  <c r="Y4" i="128"/>
  <c r="V4" i="128"/>
  <c r="X4" i="130"/>
  <c r="Y4" i="130"/>
  <c r="W4" i="130"/>
  <c r="Z4" i="130"/>
  <c r="V4" i="130"/>
  <c r="V4" i="135"/>
  <c r="Y4" i="135"/>
  <c r="Z4" i="135"/>
  <c r="X4" i="135"/>
  <c r="W4" i="135"/>
  <c r="W13" i="132"/>
  <c r="X13" i="132"/>
  <c r="V13" i="132"/>
  <c r="Z13" i="132"/>
  <c r="Y13" i="132"/>
  <c r="Y13" i="130"/>
  <c r="X13" i="130"/>
  <c r="V13" i="130"/>
  <c r="W13" i="130"/>
  <c r="Z13" i="130"/>
  <c r="V13" i="136"/>
  <c r="W13" i="136"/>
  <c r="Z13" i="136"/>
  <c r="X13" i="136"/>
  <c r="Y13" i="136"/>
  <c r="W13" i="131"/>
  <c r="Z13" i="131"/>
  <c r="V13" i="131"/>
  <c r="Y13" i="131"/>
  <c r="X13" i="131"/>
  <c r="Z13" i="37"/>
  <c r="X13" i="37"/>
  <c r="V13" i="37"/>
  <c r="Y13" i="37"/>
  <c r="W13" i="37"/>
  <c r="W13" i="141"/>
  <c r="X13" i="141"/>
  <c r="Y13" i="141"/>
  <c r="Z13" i="141"/>
  <c r="V13" i="141"/>
  <c r="X5" i="139"/>
  <c r="Z5" i="139"/>
  <c r="W5" i="139"/>
  <c r="Y5" i="139"/>
  <c r="V5" i="139"/>
  <c r="Y5" i="129"/>
  <c r="V5" i="129"/>
  <c r="W5" i="129"/>
  <c r="X5" i="129"/>
  <c r="Z5" i="129"/>
  <c r="V5" i="143"/>
  <c r="W5" i="143"/>
  <c r="Z5" i="143"/>
  <c r="Y5" i="143"/>
  <c r="X5" i="143"/>
  <c r="X5" i="144"/>
  <c r="Z5" i="144"/>
  <c r="W5" i="144"/>
  <c r="V5" i="144"/>
  <c r="Y5" i="144"/>
  <c r="X5" i="145"/>
  <c r="V5" i="145"/>
  <c r="Z5" i="145"/>
  <c r="W5" i="145"/>
  <c r="Y5" i="145"/>
  <c r="Z5" i="147"/>
  <c r="V5" i="147"/>
  <c r="W5" i="147"/>
  <c r="Y5" i="147"/>
  <c r="X5" i="147"/>
  <c r="X28" i="131"/>
  <c r="V28" i="131"/>
  <c r="Y28" i="131"/>
  <c r="W28" i="131"/>
  <c r="Z28" i="131"/>
  <c r="V28" i="147"/>
  <c r="Z28" i="147"/>
  <c r="W28" i="147"/>
  <c r="X28" i="147"/>
  <c r="Y28" i="147"/>
  <c r="X28" i="133"/>
  <c r="Z28" i="133"/>
  <c r="Y28" i="133"/>
  <c r="V28" i="133"/>
  <c r="W28" i="133"/>
  <c r="Z28" i="127"/>
  <c r="W28" i="127"/>
  <c r="Y28" i="127"/>
  <c r="X28" i="127"/>
  <c r="V28" i="127"/>
  <c r="X28" i="137"/>
  <c r="V28" i="137"/>
  <c r="Z28" i="137"/>
  <c r="Y28" i="137"/>
  <c r="W28" i="137"/>
  <c r="W28" i="140"/>
  <c r="X28" i="140"/>
  <c r="V28" i="140"/>
  <c r="Y28" i="140"/>
  <c r="Z28" i="140"/>
  <c r="Z28" i="124"/>
  <c r="Y28" i="124"/>
  <c r="X28" i="124"/>
  <c r="W28" i="124"/>
  <c r="V28" i="124"/>
  <c r="W7" i="143"/>
  <c r="X7" i="143"/>
  <c r="Y7" i="143"/>
  <c r="V7" i="143"/>
  <c r="Z7" i="143"/>
  <c r="Z7" i="142"/>
  <c r="W7" i="142"/>
  <c r="X7" i="142"/>
  <c r="Y7" i="142"/>
  <c r="V7" i="142"/>
  <c r="X7" i="134"/>
  <c r="Y7" i="134"/>
  <c r="W7" i="134"/>
  <c r="Z7" i="134"/>
  <c r="V7" i="134"/>
  <c r="Y7" i="140"/>
  <c r="Z7" i="140"/>
  <c r="X7" i="140"/>
  <c r="W7" i="140"/>
  <c r="V7" i="140"/>
  <c r="Y7" i="127"/>
  <c r="W7" i="127"/>
  <c r="V7" i="127"/>
  <c r="X7" i="127"/>
  <c r="Z7" i="127"/>
  <c r="X7" i="139"/>
  <c r="Z7" i="139"/>
  <c r="V7" i="139"/>
  <c r="Y7" i="139"/>
  <c r="W7" i="139"/>
  <c r="Y21" i="144"/>
  <c r="X21" i="144"/>
  <c r="V21" i="144"/>
  <c r="Z21" i="144"/>
  <c r="W21" i="144"/>
  <c r="Z21" i="129"/>
  <c r="Y21" i="129"/>
  <c r="W21" i="129"/>
  <c r="V21" i="129"/>
  <c r="X21" i="129"/>
  <c r="W21" i="131"/>
  <c r="Y21" i="131"/>
  <c r="Z21" i="131"/>
  <c r="V21" i="131"/>
  <c r="X21" i="131"/>
  <c r="W21" i="134"/>
  <c r="V21" i="134"/>
  <c r="X21" i="134"/>
  <c r="Y21" i="134"/>
  <c r="Z21" i="134"/>
  <c r="X21" i="140"/>
  <c r="W21" i="140"/>
  <c r="Z21" i="140"/>
  <c r="Y21" i="140"/>
  <c r="V21" i="140"/>
  <c r="V21" i="127"/>
  <c r="W21" i="127"/>
  <c r="Y21" i="127"/>
  <c r="Z21" i="127"/>
  <c r="X21" i="127"/>
  <c r="X25" i="136"/>
  <c r="Z25" i="136"/>
  <c r="W25" i="136"/>
  <c r="V25" i="136"/>
  <c r="Y25" i="136"/>
  <c r="V25" i="134"/>
  <c r="Z25" i="134"/>
  <c r="Y25" i="134"/>
  <c r="X25" i="134"/>
  <c r="W25" i="134"/>
  <c r="Y25" i="133"/>
  <c r="W25" i="133"/>
  <c r="X25" i="133"/>
  <c r="Z25" i="133"/>
  <c r="V25" i="133"/>
  <c r="Z25" i="135"/>
  <c r="Y25" i="135"/>
  <c r="W25" i="135"/>
  <c r="V25" i="135"/>
  <c r="X25" i="135"/>
  <c r="W25" i="125"/>
  <c r="Y25" i="125"/>
  <c r="Z25" i="125"/>
  <c r="X25" i="125"/>
  <c r="V25" i="125"/>
  <c r="V25" i="141"/>
  <c r="Y25" i="141"/>
  <c r="Z25" i="141"/>
  <c r="X25" i="141"/>
  <c r="W25" i="141"/>
  <c r="Z6" i="138"/>
  <c r="Y6" i="138"/>
  <c r="V6" i="138"/>
  <c r="X6" i="138"/>
  <c r="W6" i="138"/>
  <c r="V6" i="146"/>
  <c r="W6" i="146"/>
  <c r="Y6" i="146"/>
  <c r="Z6" i="146"/>
  <c r="X6" i="146"/>
  <c r="W6" i="126"/>
  <c r="V6" i="126"/>
  <c r="X6" i="126"/>
  <c r="Y6" i="126"/>
  <c r="Z6" i="126"/>
  <c r="V6" i="132"/>
  <c r="Y6" i="132"/>
  <c r="W6" i="132"/>
  <c r="X6" i="132"/>
  <c r="Z6" i="132"/>
  <c r="V6" i="125"/>
  <c r="X6" i="125"/>
  <c r="W6" i="125"/>
  <c r="Y6" i="125"/>
  <c r="Z6" i="125"/>
  <c r="W6" i="131"/>
  <c r="Y6" i="131"/>
  <c r="V6" i="131"/>
  <c r="Z6" i="131"/>
  <c r="X6" i="131"/>
  <c r="V6" i="144"/>
  <c r="X6" i="144"/>
  <c r="Z6" i="144"/>
  <c r="W6" i="144"/>
  <c r="Y6" i="144"/>
  <c r="Q12" i="73"/>
  <c r="AD12" i="73"/>
  <c r="I17" i="73"/>
  <c r="X8" i="73"/>
  <c r="Y8" i="73"/>
  <c r="AB12" i="126" l="1"/>
  <c r="AB3" i="129"/>
  <c r="AB16" i="144"/>
  <c r="AB16" i="136"/>
  <c r="AB18" i="136"/>
  <c r="AB27" i="146"/>
  <c r="AB6" i="126"/>
  <c r="AB7" i="142"/>
  <c r="AB5" i="147"/>
  <c r="AB5" i="144"/>
  <c r="AB14" i="140"/>
  <c r="AB22" i="37"/>
  <c r="AB22" i="146"/>
  <c r="AB15" i="131"/>
  <c r="AB6" i="131"/>
  <c r="AB15" i="126"/>
  <c r="AB15" i="139"/>
  <c r="AB23" i="141"/>
  <c r="AB23" i="135"/>
  <c r="AB9" i="132"/>
  <c r="AB9" i="135"/>
  <c r="AB24" i="131"/>
  <c r="AB8" i="37"/>
  <c r="AB8" i="135"/>
  <c r="AB3" i="137"/>
  <c r="AB11" i="129"/>
  <c r="AB11" i="146"/>
  <c r="AB16" i="131"/>
  <c r="AB2" i="147"/>
  <c r="AB19" i="129"/>
  <c r="AB19" i="131"/>
  <c r="AB6" i="142"/>
  <c r="AB6" i="136"/>
  <c r="AB6" i="143"/>
  <c r="AB21" i="130"/>
  <c r="AB21" i="135"/>
  <c r="AB7" i="135"/>
  <c r="AB7" i="37"/>
  <c r="AB28" i="128"/>
  <c r="AB5" i="135"/>
  <c r="AB13" i="146"/>
  <c r="AB4" i="133"/>
  <c r="AB4" i="136"/>
  <c r="AB14" i="135"/>
  <c r="AB23" i="128"/>
  <c r="AB10" i="140"/>
  <c r="AB9" i="133"/>
  <c r="AB9" i="128"/>
  <c r="AB24" i="142"/>
  <c r="AB24" i="126"/>
  <c r="AB24" i="147"/>
  <c r="AB12" i="147"/>
  <c r="AB3" i="131"/>
  <c r="AB11" i="125"/>
  <c r="AB16" i="133"/>
  <c r="AB16" i="130"/>
  <c r="AB18" i="127"/>
  <c r="AB18" i="144"/>
  <c r="AB27" i="129"/>
  <c r="AB5" i="133"/>
  <c r="AB4" i="142"/>
  <c r="AB22" i="140"/>
  <c r="AB22" i="141"/>
  <c r="AB26" i="133"/>
  <c r="AB26" i="37"/>
  <c r="AB15" i="129"/>
  <c r="AB15" i="135"/>
  <c r="AB10" i="129"/>
  <c r="AB10" i="126"/>
  <c r="AB24" i="139"/>
  <c r="AB8" i="141"/>
  <c r="AB8" i="138"/>
  <c r="AB8" i="139"/>
  <c r="AB17" i="136"/>
  <c r="AB3" i="133"/>
  <c r="AB3" i="125"/>
  <c r="AB3" i="140"/>
  <c r="AB3" i="143"/>
  <c r="AB11" i="124"/>
  <c r="AB11" i="147"/>
  <c r="AB19" i="135"/>
  <c r="AB6" i="145"/>
  <c r="AB25" i="132"/>
  <c r="AB25" i="37"/>
  <c r="AB21" i="145"/>
  <c r="AB7" i="138"/>
  <c r="AB7" i="129"/>
  <c r="AB7" i="141"/>
  <c r="AB28" i="144"/>
  <c r="AB28" i="37"/>
  <c r="AB28" i="135"/>
  <c r="AB13" i="137"/>
  <c r="AB13" i="133"/>
  <c r="AB13" i="147"/>
  <c r="AB4" i="143"/>
  <c r="AB4" i="37"/>
  <c r="AB22" i="130"/>
  <c r="AB22" i="125"/>
  <c r="AB23" i="125"/>
  <c r="AB9" i="141"/>
  <c r="AB19" i="145"/>
  <c r="AB23" i="132"/>
  <c r="AB19" i="137"/>
  <c r="AB20" i="134"/>
  <c r="AB20" i="135"/>
  <c r="AB20" i="143"/>
  <c r="AB6" i="134"/>
  <c r="AB7" i="130"/>
  <c r="AB7" i="132"/>
  <c r="AB27" i="126"/>
  <c r="AB2" i="145"/>
  <c r="AB25" i="141"/>
  <c r="AB4" i="137"/>
  <c r="AB16" i="145"/>
  <c r="AB13" i="130"/>
  <c r="AB7" i="133"/>
  <c r="AB10" i="146"/>
  <c r="AB16" i="124"/>
  <c r="AB18" i="128"/>
  <c r="AB27" i="132"/>
  <c r="AB2" i="136"/>
  <c r="AB20" i="130"/>
  <c r="AB14" i="127"/>
  <c r="AB22" i="143"/>
  <c r="AB26" i="141"/>
  <c r="AB26" i="127"/>
  <c r="AB15" i="133"/>
  <c r="AB15" i="37"/>
  <c r="AB15" i="140"/>
  <c r="AB23" i="37"/>
  <c r="AB2" i="135"/>
  <c r="AB19" i="146"/>
  <c r="AB19" i="141"/>
  <c r="AB20" i="137"/>
  <c r="AB25" i="134"/>
  <c r="AB5" i="143"/>
  <c r="AB5" i="129"/>
  <c r="AB18" i="141"/>
  <c r="AB27" i="134"/>
  <c r="AB20" i="133"/>
  <c r="AB25" i="127"/>
  <c r="AB21" i="124"/>
  <c r="AB28" i="126"/>
  <c r="AB4" i="126"/>
  <c r="AB14" i="143"/>
  <c r="AB22" i="133"/>
  <c r="AB24" i="146"/>
  <c r="AB8" i="140"/>
  <c r="AB11" i="138"/>
  <c r="AB16" i="126"/>
  <c r="AB18" i="133"/>
  <c r="AB2" i="129"/>
  <c r="AB2" i="132"/>
  <c r="AB6" i="137"/>
  <c r="AB21" i="136"/>
  <c r="AB21" i="132"/>
  <c r="AB28" i="136"/>
  <c r="AB28" i="141"/>
  <c r="AB23" i="142"/>
  <c r="AB24" i="128"/>
  <c r="AB12" i="138"/>
  <c r="AB16" i="127"/>
  <c r="AB27" i="145"/>
  <c r="AB2" i="141"/>
  <c r="AB20" i="37"/>
  <c r="AB13" i="127"/>
  <c r="AB4" i="132"/>
  <c r="AB4" i="144"/>
  <c r="AB22" i="128"/>
  <c r="AB26" i="140"/>
  <c r="AB15" i="144"/>
  <c r="AB9" i="127"/>
  <c r="AB16" i="147"/>
  <c r="AB18" i="137"/>
  <c r="AB2" i="140"/>
  <c r="AB19" i="125"/>
  <c r="AB20" i="145"/>
  <c r="AB6" i="132"/>
  <c r="AB25" i="125"/>
  <c r="AB28" i="140"/>
  <c r="AB5" i="145"/>
  <c r="AB4" i="135"/>
  <c r="AB4" i="146"/>
  <c r="AB4" i="129"/>
  <c r="AB14" i="131"/>
  <c r="AB14" i="37"/>
  <c r="AB14" i="147"/>
  <c r="AB26" i="135"/>
  <c r="AB26" i="137"/>
  <c r="AB26" i="147"/>
  <c r="AB15" i="138"/>
  <c r="AB15" i="134"/>
  <c r="AB23" i="139"/>
  <c r="AB9" i="130"/>
  <c r="AB24" i="137"/>
  <c r="AB24" i="133"/>
  <c r="AB24" i="144"/>
  <c r="AB8" i="146"/>
  <c r="AB8" i="130"/>
  <c r="AB17" i="133"/>
  <c r="AB12" i="144"/>
  <c r="AB12" i="124"/>
  <c r="AB12" i="135"/>
  <c r="AB18" i="143"/>
  <c r="AB27" i="37"/>
  <c r="AB27" i="125"/>
  <c r="AB2" i="133"/>
  <c r="AB2" i="134"/>
  <c r="AB20" i="125"/>
  <c r="AB20" i="141"/>
  <c r="AB25" i="142"/>
  <c r="AB25" i="145"/>
  <c r="AB25" i="129"/>
  <c r="AB21" i="37"/>
  <c r="AB7" i="136"/>
  <c r="AB7" i="125"/>
  <c r="AB7" i="145"/>
  <c r="AB28" i="143"/>
  <c r="AB5" i="128"/>
  <c r="AB5" i="127"/>
  <c r="AB13" i="138"/>
  <c r="AB13" i="124"/>
  <c r="AB4" i="131"/>
  <c r="AB14" i="124"/>
  <c r="AB14" i="125"/>
  <c r="AB14" i="128"/>
  <c r="AB22" i="138"/>
  <c r="AB26" i="144"/>
  <c r="AB26" i="134"/>
  <c r="AB26" i="129"/>
  <c r="AB15" i="128"/>
  <c r="AB23" i="137"/>
  <c r="AB10" i="130"/>
  <c r="AB10" i="138"/>
  <c r="AB10" i="145"/>
  <c r="AB9" i="139"/>
  <c r="AB9" i="136"/>
  <c r="AB9" i="129"/>
  <c r="AB8" i="144"/>
  <c r="AB3" i="138"/>
  <c r="AB11" i="130"/>
  <c r="AB16" i="138"/>
  <c r="AB16" i="128"/>
  <c r="AB27" i="137"/>
  <c r="AB27" i="147"/>
  <c r="AB2" i="139"/>
  <c r="AB2" i="130"/>
  <c r="AB2" i="146"/>
  <c r="AB19" i="126"/>
  <c r="AB19" i="143"/>
  <c r="AB20" i="140"/>
  <c r="AB6" i="129"/>
  <c r="AB25" i="124"/>
  <c r="AB21" i="139"/>
  <c r="AB21" i="142"/>
  <c r="AB28" i="129"/>
  <c r="AB28" i="146"/>
  <c r="AB28" i="125"/>
  <c r="AB5" i="138"/>
  <c r="AB13" i="142"/>
  <c r="AB4" i="139"/>
  <c r="AB4" i="124"/>
  <c r="AB4" i="125"/>
  <c r="AB14" i="137"/>
  <c r="AB22" i="137"/>
  <c r="AB22" i="132"/>
  <c r="AB26" i="139"/>
  <c r="AB26" i="143"/>
  <c r="AB15" i="125"/>
  <c r="AB9" i="125"/>
  <c r="AB9" i="134"/>
  <c r="AB9" i="144"/>
  <c r="AB24" i="145"/>
  <c r="AB24" i="127"/>
  <c r="AB8" i="133"/>
  <c r="AB8" i="147"/>
  <c r="AB17" i="141"/>
  <c r="AB17" i="125"/>
  <c r="AB17" i="37"/>
  <c r="AB12" i="132"/>
  <c r="AB11" i="132"/>
  <c r="AB11" i="37"/>
  <c r="AB16" i="146"/>
  <c r="AB18" i="138"/>
  <c r="AB18" i="145"/>
  <c r="AB27" i="143"/>
  <c r="AB2" i="37"/>
  <c r="AB19" i="130"/>
  <c r="AB20" i="142"/>
  <c r="AB20" i="124"/>
  <c r="AB20" i="131"/>
  <c r="AB20" i="132"/>
  <c r="AB6" i="127"/>
  <c r="AB6" i="124"/>
  <c r="AB6" i="130"/>
  <c r="AB6" i="141"/>
  <c r="AB21" i="128"/>
  <c r="AB21" i="143"/>
  <c r="AB7" i="144"/>
  <c r="AB28" i="138"/>
  <c r="AB5" i="130"/>
  <c r="AB5" i="142"/>
  <c r="AB5" i="137"/>
  <c r="AB5" i="131"/>
  <c r="AB4" i="147"/>
  <c r="AB4" i="138"/>
  <c r="AB14" i="132"/>
  <c r="AB22" i="144"/>
  <c r="AB10" i="143"/>
  <c r="AB10" i="131"/>
  <c r="AB10" i="136"/>
  <c r="AB9" i="143"/>
  <c r="AB24" i="141"/>
  <c r="AB24" i="125"/>
  <c r="AB8" i="137"/>
  <c r="AB17" i="146"/>
  <c r="AB17" i="145"/>
  <c r="AB12" i="141"/>
  <c r="AB3" i="142"/>
  <c r="AB3" i="147"/>
  <c r="AB3" i="141"/>
  <c r="AB11" i="136"/>
  <c r="AB11" i="133"/>
  <c r="AB16" i="125"/>
  <c r="AB18" i="132"/>
  <c r="AB18" i="126"/>
  <c r="AB20" i="139"/>
  <c r="AB6" i="144"/>
  <c r="AB6" i="138"/>
  <c r="AB21" i="144"/>
  <c r="AB6" i="146"/>
  <c r="AB25" i="136"/>
  <c r="AB21" i="127"/>
  <c r="AB21" i="131"/>
  <c r="AB7" i="139"/>
  <c r="AB7" i="140"/>
  <c r="AB7" i="143"/>
  <c r="AB28" i="124"/>
  <c r="AB5" i="139"/>
  <c r="AB13" i="37"/>
  <c r="AB13" i="136"/>
  <c r="AB13" i="132"/>
  <c r="AB4" i="130"/>
  <c r="AB4" i="134"/>
  <c r="AB22" i="145"/>
  <c r="AB15" i="127"/>
  <c r="AB23" i="124"/>
  <c r="AB23" i="129"/>
  <c r="AB23" i="131"/>
  <c r="AB10" i="128"/>
  <c r="AB10" i="134"/>
  <c r="AB10" i="147"/>
  <c r="AB9" i="137"/>
  <c r="AB24" i="134"/>
  <c r="AB8" i="126"/>
  <c r="AB8" i="134"/>
  <c r="AB8" i="128"/>
  <c r="AB17" i="144"/>
  <c r="AB17" i="126"/>
  <c r="AB3" i="145"/>
  <c r="AB3" i="128"/>
  <c r="AB3" i="127"/>
  <c r="AB11" i="134"/>
  <c r="AB11" i="128"/>
  <c r="AB11" i="144"/>
  <c r="AB16" i="134"/>
  <c r="AB16" i="137"/>
  <c r="AB16" i="37"/>
  <c r="AB18" i="129"/>
  <c r="AB18" i="139"/>
  <c r="AB2" i="127"/>
  <c r="AB2" i="128"/>
  <c r="AB19" i="144"/>
  <c r="AB19" i="37"/>
  <c r="AB20" i="144"/>
  <c r="AB20" i="146"/>
  <c r="AB21" i="141"/>
  <c r="AB7" i="131"/>
  <c r="AB28" i="139"/>
  <c r="AB5" i="146"/>
  <c r="AB13" i="135"/>
  <c r="AB4" i="127"/>
  <c r="AB22" i="135"/>
  <c r="AB22" i="129"/>
  <c r="AB22" i="142"/>
  <c r="AB22" i="126"/>
  <c r="AB15" i="132"/>
  <c r="AB23" i="130"/>
  <c r="AB23" i="145"/>
  <c r="AB10" i="144"/>
  <c r="AB9" i="37"/>
  <c r="AB17" i="128"/>
  <c r="AB17" i="131"/>
  <c r="AB17" i="129"/>
  <c r="AB12" i="134"/>
  <c r="AB12" i="142"/>
  <c r="AB12" i="127"/>
  <c r="AB12" i="146"/>
  <c r="AB3" i="132"/>
  <c r="AB3" i="134"/>
  <c r="AB11" i="143"/>
  <c r="AB11" i="142"/>
  <c r="AB11" i="145"/>
  <c r="AB16" i="139"/>
  <c r="AB18" i="142"/>
  <c r="AB18" i="125"/>
  <c r="AB27" i="140"/>
  <c r="AB27" i="131"/>
  <c r="AB19" i="139"/>
  <c r="AB19" i="132"/>
  <c r="AB20" i="129"/>
  <c r="AB20" i="147"/>
  <c r="AB6" i="147"/>
  <c r="AB6" i="140"/>
  <c r="AB25" i="143"/>
  <c r="AB25" i="126"/>
  <c r="AB25" i="131"/>
  <c r="AB25" i="137"/>
  <c r="AB21" i="146"/>
  <c r="AB7" i="124"/>
  <c r="AB28" i="134"/>
  <c r="AB5" i="125"/>
  <c r="AB5" i="37"/>
  <c r="AB5" i="140"/>
  <c r="AB13" i="128"/>
  <c r="AB13" i="126"/>
  <c r="AB4" i="141"/>
  <c r="AB14" i="138"/>
  <c r="AB14" i="136"/>
  <c r="AB22" i="127"/>
  <c r="AB22" i="147"/>
  <c r="AB26" i="125"/>
  <c r="AB15" i="130"/>
  <c r="AB15" i="141"/>
  <c r="AB15" i="143"/>
  <c r="AB23" i="133"/>
  <c r="AB23" i="144"/>
  <c r="AB10" i="142"/>
  <c r="AB10" i="135"/>
  <c r="AB9" i="126"/>
  <c r="AB24" i="37"/>
  <c r="AB8" i="127"/>
  <c r="AB17" i="137"/>
  <c r="AB12" i="130"/>
  <c r="AB12" i="129"/>
  <c r="AB12" i="128"/>
  <c r="AB3" i="130"/>
  <c r="AB11" i="127"/>
  <c r="AB11" i="139"/>
  <c r="AB16" i="142"/>
  <c r="AB18" i="124"/>
  <c r="AB18" i="134"/>
  <c r="AB27" i="128"/>
  <c r="AB2" i="144"/>
  <c r="AB19" i="133"/>
  <c r="AB19" i="134"/>
  <c r="AB7" i="147"/>
  <c r="AB7" i="137"/>
  <c r="AB28" i="132"/>
  <c r="AB5" i="134"/>
  <c r="AB4" i="140"/>
  <c r="AB14" i="146"/>
  <c r="AB14" i="139"/>
  <c r="AB14" i="145"/>
  <c r="AB14" i="141"/>
  <c r="AB26" i="142"/>
  <c r="AB26" i="136"/>
  <c r="AB15" i="146"/>
  <c r="AB15" i="147"/>
  <c r="AB23" i="146"/>
  <c r="AB23" i="143"/>
  <c r="AB10" i="141"/>
  <c r="AB24" i="129"/>
  <c r="AB24" i="130"/>
  <c r="AB24" i="132"/>
  <c r="AB17" i="132"/>
  <c r="AB12" i="131"/>
  <c r="AB3" i="126"/>
  <c r="AB11" i="126"/>
  <c r="AB18" i="146"/>
  <c r="AB18" i="140"/>
  <c r="AB27" i="142"/>
  <c r="AB27" i="138"/>
  <c r="AB2" i="131"/>
  <c r="AB19" i="136"/>
  <c r="AB20" i="128"/>
  <c r="AB20" i="127"/>
  <c r="AB28" i="127"/>
  <c r="AB6" i="125"/>
  <c r="AB25" i="135"/>
  <c r="AB25" i="133"/>
  <c r="AB21" i="140"/>
  <c r="AB21" i="134"/>
  <c r="AB21" i="129"/>
  <c r="AB7" i="127"/>
  <c r="AB7" i="134"/>
  <c r="AB28" i="137"/>
  <c r="AB28" i="133"/>
  <c r="AB28" i="147"/>
  <c r="AB28" i="131"/>
  <c r="AB13" i="141"/>
  <c r="AB13" i="131"/>
  <c r="AB4" i="128"/>
  <c r="AB14" i="133"/>
  <c r="AB14" i="130"/>
  <c r="AB14" i="126"/>
  <c r="AB22" i="136"/>
  <c r="AB22" i="139"/>
  <c r="AB22" i="124"/>
  <c r="AB26" i="124"/>
  <c r="AB26" i="126"/>
  <c r="AB26" i="130"/>
  <c r="AB23" i="136"/>
  <c r="AB10" i="137"/>
  <c r="AB10" i="124"/>
  <c r="AB10" i="125"/>
  <c r="AB9" i="146"/>
  <c r="AB9" i="142"/>
  <c r="AB24" i="138"/>
  <c r="AB17" i="134"/>
  <c r="AB17" i="130"/>
  <c r="AB17" i="142"/>
  <c r="AB12" i="139"/>
  <c r="AB12" i="37"/>
  <c r="AB12" i="145"/>
  <c r="AB3" i="124"/>
  <c r="AB3" i="136"/>
  <c r="AB11" i="135"/>
  <c r="AB11" i="131"/>
  <c r="AB16" i="140"/>
  <c r="AB16" i="132"/>
  <c r="AB18" i="37"/>
  <c r="AB18" i="131"/>
  <c r="AB27" i="135"/>
  <c r="AB27" i="127"/>
  <c r="AB27" i="139"/>
  <c r="AB2" i="126"/>
  <c r="AB2" i="125"/>
  <c r="AB19" i="147"/>
  <c r="AB19" i="128"/>
  <c r="AB20" i="136"/>
  <c r="AB6" i="37"/>
  <c r="AB6" i="133"/>
  <c r="AB6" i="135"/>
  <c r="AB25" i="139"/>
  <c r="AB25" i="138"/>
  <c r="AB25" i="130"/>
  <c r="AB21" i="138"/>
  <c r="AB28" i="145"/>
  <c r="AB28" i="130"/>
  <c r="AB5" i="136"/>
  <c r="AB5" i="124"/>
  <c r="AB5" i="132"/>
  <c r="AB13" i="134"/>
  <c r="AB13" i="143"/>
  <c r="AB14" i="129"/>
  <c r="AB22" i="134"/>
  <c r="AB26" i="131"/>
  <c r="AB26" i="145"/>
  <c r="AB26" i="128"/>
  <c r="AB15" i="137"/>
  <c r="AB15" i="136"/>
  <c r="AB15" i="124"/>
  <c r="AB15" i="142"/>
  <c r="AB23" i="147"/>
  <c r="AB23" i="134"/>
  <c r="AB10" i="127"/>
  <c r="AB10" i="139"/>
  <c r="AB24" i="136"/>
  <c r="AB24" i="140"/>
  <c r="AB8" i="145"/>
  <c r="AB8" i="143"/>
  <c r="AB8" i="142"/>
  <c r="AB8" i="125"/>
  <c r="AB17" i="139"/>
  <c r="AB17" i="143"/>
  <c r="AB17" i="127"/>
  <c r="AB17" i="140"/>
  <c r="AB12" i="133"/>
  <c r="AB3" i="144"/>
  <c r="AB3" i="37"/>
  <c r="AB16" i="129"/>
  <c r="AB18" i="147"/>
  <c r="AB27" i="141"/>
  <c r="AB2" i="137"/>
  <c r="AB19" i="138"/>
  <c r="AB19" i="142"/>
  <c r="AB6" i="139"/>
  <c r="AB25" i="128"/>
  <c r="AB21" i="126"/>
  <c r="AB21" i="133"/>
  <c r="AB7" i="146"/>
  <c r="AB7" i="126"/>
  <c r="AB5" i="141"/>
  <c r="AB13" i="139"/>
  <c r="AB13" i="145"/>
  <c r="AB13" i="144"/>
  <c r="AB13" i="125"/>
  <c r="AB4" i="145"/>
  <c r="AB14" i="134"/>
  <c r="AB14" i="142"/>
  <c r="AB14" i="144"/>
  <c r="AB26" i="146"/>
  <c r="AB26" i="132"/>
  <c r="AB23" i="127"/>
  <c r="AB23" i="138"/>
  <c r="AB10" i="132"/>
  <c r="AB9" i="124"/>
  <c r="AB9" i="147"/>
  <c r="AB9" i="138"/>
  <c r="AB24" i="135"/>
  <c r="AB17" i="147"/>
  <c r="AB12" i="136"/>
  <c r="AB12" i="125"/>
  <c r="AB3" i="135"/>
  <c r="AB16" i="141"/>
  <c r="AB18" i="130"/>
  <c r="AB18" i="135"/>
  <c r="AB27" i="124"/>
  <c r="AB27" i="136"/>
  <c r="AB2" i="143"/>
  <c r="AB2" i="142"/>
  <c r="AB19" i="124"/>
  <c r="AB20" i="126"/>
  <c r="AB6" i="128"/>
  <c r="AB25" i="144"/>
  <c r="AB25" i="147"/>
  <c r="AB25" i="146"/>
  <c r="AB25" i="140"/>
  <c r="AB21" i="147"/>
  <c r="AB21" i="125"/>
  <c r="AB21" i="137"/>
  <c r="AB7" i="128"/>
  <c r="AB28" i="142"/>
  <c r="AB5" i="126"/>
  <c r="AB13" i="129"/>
  <c r="AB13" i="140"/>
  <c r="AB22" i="131"/>
  <c r="AB26" i="138"/>
  <c r="AB15" i="145"/>
  <c r="AB23" i="140"/>
  <c r="AB23" i="126"/>
  <c r="AB10" i="133"/>
  <c r="AB10" i="37"/>
  <c r="AB9" i="131"/>
  <c r="AB9" i="145"/>
  <c r="AB9" i="140"/>
  <c r="AB24" i="124"/>
  <c r="AB24" i="143"/>
  <c r="AB8" i="124"/>
  <c r="AB8" i="129"/>
  <c r="AB8" i="136"/>
  <c r="AB17" i="135"/>
  <c r="AB17" i="138"/>
  <c r="AB12" i="143"/>
  <c r="AB3" i="139"/>
  <c r="AB3" i="146"/>
  <c r="AB11" i="140"/>
  <c r="AB11" i="141"/>
  <c r="AB11" i="137"/>
  <c r="AB16" i="143"/>
  <c r="AB16" i="135"/>
  <c r="AB27" i="144"/>
  <c r="AB27" i="133"/>
  <c r="AB27" i="130"/>
  <c r="AB2" i="124"/>
  <c r="AB2" i="138"/>
  <c r="AB19" i="140"/>
  <c r="AB19" i="127"/>
  <c r="AB20" i="138"/>
  <c r="K12" i="73"/>
  <c r="N3" i="73"/>
  <c r="W27" i="73"/>
  <c r="U16" i="73"/>
  <c r="AC16" i="73"/>
  <c r="AC18" i="73"/>
  <c r="K6" i="73"/>
  <c r="Q14" i="73"/>
  <c r="X6" i="73"/>
  <c r="AB23" i="73"/>
  <c r="H8" i="73"/>
  <c r="W11" i="73"/>
  <c r="X19" i="73"/>
  <c r="O21" i="73"/>
  <c r="M28" i="73"/>
  <c r="AC4" i="73"/>
  <c r="Z9" i="73"/>
  <c r="AF24" i="73"/>
  <c r="Z16" i="73"/>
  <c r="N27" i="73"/>
  <c r="R22" i="73"/>
  <c r="AB15" i="73"/>
  <c r="R8" i="73"/>
  <c r="Z3" i="73"/>
  <c r="I11" i="73"/>
  <c r="Y25" i="73"/>
  <c r="N7" i="73"/>
  <c r="AB28" i="73"/>
  <c r="T4" i="73"/>
  <c r="J23" i="73"/>
  <c r="S7" i="73"/>
  <c r="H22" i="73"/>
  <c r="K15" i="73"/>
  <c r="Y9" i="73"/>
  <c r="AB8" i="73"/>
  <c r="X16" i="73"/>
  <c r="S6" i="73"/>
  <c r="AB21" i="73"/>
  <c r="AB5" i="73"/>
  <c r="AB14" i="73"/>
  <c r="M9" i="73"/>
  <c r="AF12" i="73"/>
  <c r="O16" i="73"/>
  <c r="Z5" i="73"/>
  <c r="Z26" i="73"/>
  <c r="N10" i="73"/>
  <c r="AE8" i="73"/>
  <c r="J3" i="73"/>
  <c r="AF11" i="73"/>
  <c r="H25" i="73"/>
  <c r="R7" i="73"/>
  <c r="AD13" i="73"/>
  <c r="H4" i="73"/>
  <c r="R9" i="73"/>
  <c r="AF5" i="73"/>
  <c r="W22" i="73"/>
  <c r="P15" i="73"/>
  <c r="AB9" i="73"/>
  <c r="AD3" i="73"/>
  <c r="AF2" i="73"/>
  <c r="AC6" i="73"/>
  <c r="AB7" i="73"/>
  <c r="W13" i="73"/>
  <c r="M23" i="73"/>
  <c r="S24" i="73"/>
  <c r="X3" i="73"/>
  <c r="L18" i="73"/>
  <c r="S4" i="73"/>
  <c r="H26" i="73"/>
  <c r="K10" i="73"/>
  <c r="P8" i="73"/>
  <c r="Q3" i="73"/>
  <c r="AB19" i="73"/>
  <c r="V21" i="73"/>
  <c r="U28" i="73"/>
  <c r="Z13" i="73"/>
  <c r="O22" i="73"/>
  <c r="U5" i="73"/>
  <c r="X15" i="73"/>
  <c r="R23" i="73"/>
  <c r="X24" i="73"/>
  <c r="N11" i="73"/>
  <c r="N19" i="73"/>
  <c r="T6" i="73"/>
  <c r="H7" i="73"/>
  <c r="Z4" i="73"/>
  <c r="Q10" i="73"/>
  <c r="K24" i="73"/>
  <c r="J11" i="73"/>
  <c r="U18" i="73"/>
  <c r="Q22" i="73"/>
  <c r="N15" i="73"/>
  <c r="P24" i="73"/>
  <c r="AC17" i="73"/>
  <c r="T3" i="73"/>
  <c r="V6" i="73"/>
  <c r="AE7" i="73"/>
  <c r="H28" i="73"/>
  <c r="AF13" i="73"/>
  <c r="J22" i="73"/>
  <c r="V19" i="73"/>
  <c r="Y23" i="73"/>
  <c r="AD19" i="73"/>
  <c r="AA6" i="73"/>
  <c r="V2" i="73"/>
  <c r="AA20" i="73"/>
  <c r="O7" i="73"/>
  <c r="AB20" i="73"/>
  <c r="Y7" i="73"/>
  <c r="T20" i="73"/>
  <c r="K27" i="73"/>
  <c r="R25" i="73"/>
  <c r="AD4" i="73"/>
  <c r="V16" i="73"/>
  <c r="O13" i="73"/>
  <c r="M18" i="73"/>
  <c r="L14" i="73"/>
  <c r="Z15" i="73"/>
  <c r="AB2" i="73"/>
  <c r="Z7" i="73"/>
  <c r="Y27" i="73"/>
  <c r="T22" i="73"/>
  <c r="H15" i="73"/>
  <c r="W19" i="73"/>
  <c r="W10" i="73"/>
  <c r="AC2" i="73"/>
  <c r="R26" i="73"/>
  <c r="Q15" i="73"/>
  <c r="R19" i="73"/>
  <c r="I16" i="73"/>
  <c r="O20" i="73"/>
  <c r="L26" i="73"/>
  <c r="H23" i="73"/>
  <c r="AD20" i="73"/>
  <c r="AA25" i="73"/>
  <c r="AA27" i="73"/>
  <c r="K28" i="73"/>
  <c r="W24" i="73"/>
  <c r="Z18" i="73"/>
  <c r="AC21" i="73"/>
  <c r="S23" i="73"/>
  <c r="V27" i="73"/>
  <c r="Y4" i="73"/>
  <c r="U15" i="73"/>
  <c r="Q2" i="73"/>
  <c r="J25" i="73"/>
  <c r="W4" i="73"/>
  <c r="AF14" i="73"/>
  <c r="AE15" i="73"/>
  <c r="AD24" i="73"/>
  <c r="O8" i="73"/>
  <c r="AB12" i="73"/>
  <c r="Z2" i="73"/>
  <c r="S25" i="73"/>
  <c r="AC7" i="73"/>
  <c r="M5" i="73"/>
  <c r="X4" i="73"/>
  <c r="AE22" i="73"/>
  <c r="M15" i="73"/>
  <c r="V10" i="73"/>
  <c r="U8" i="73"/>
  <c r="M16" i="73"/>
  <c r="O2" i="73"/>
  <c r="Q20" i="73"/>
  <c r="S21" i="73"/>
  <c r="AE5" i="73"/>
  <c r="J4" i="73"/>
  <c r="P26" i="73"/>
  <c r="AA9" i="73"/>
  <c r="Z8" i="73"/>
  <c r="H17" i="73"/>
  <c r="W16" i="73"/>
  <c r="H2" i="73"/>
  <c r="X20" i="73"/>
  <c r="O6" i="73"/>
  <c r="U7" i="73"/>
  <c r="AD5" i="73"/>
  <c r="Y14" i="73"/>
  <c r="AC10" i="73"/>
  <c r="AD8" i="73"/>
  <c r="S3" i="73"/>
  <c r="Z11" i="73"/>
  <c r="P20" i="73"/>
  <c r="W6" i="73"/>
  <c r="P7" i="73"/>
  <c r="P5" i="73"/>
  <c r="O4" i="73"/>
  <c r="I23" i="73"/>
  <c r="AA10" i="73"/>
  <c r="K8" i="73"/>
  <c r="K17" i="73"/>
  <c r="AA11" i="73"/>
  <c r="AD16" i="73"/>
  <c r="L2" i="73"/>
  <c r="U20" i="73"/>
  <c r="P28" i="73"/>
  <c r="AB22" i="73"/>
  <c r="Y15" i="73"/>
  <c r="H9" i="73"/>
  <c r="AA12" i="73"/>
  <c r="Y3" i="73"/>
  <c r="V11" i="73"/>
  <c r="Q27" i="73"/>
  <c r="N20" i="73"/>
  <c r="T25" i="73"/>
  <c r="W21" i="73"/>
  <c r="H5" i="73"/>
  <c r="R4" i="73"/>
  <c r="AF22" i="73"/>
  <c r="T15" i="73"/>
  <c r="AB10" i="73"/>
  <c r="AD17" i="73"/>
  <c r="O3" i="73"/>
  <c r="I18" i="73"/>
  <c r="Z19" i="73"/>
  <c r="Y28" i="73"/>
  <c r="P14" i="73"/>
  <c r="AC26" i="73"/>
  <c r="T23" i="73"/>
  <c r="Y24" i="73"/>
  <c r="K11" i="73"/>
  <c r="AE27" i="73"/>
  <c r="L20" i="73"/>
  <c r="Z25" i="73"/>
  <c r="L7" i="73"/>
  <c r="AF28" i="73"/>
  <c r="M4" i="73"/>
  <c r="AC22" i="73"/>
  <c r="K26" i="73"/>
  <c r="I10" i="73"/>
  <c r="AE24" i="73"/>
  <c r="P12" i="73"/>
  <c r="AC3" i="73"/>
  <c r="Y16" i="73"/>
  <c r="L27" i="73"/>
  <c r="AF19" i="73"/>
  <c r="Z6" i="73"/>
  <c r="O25" i="73"/>
  <c r="AC5" i="73"/>
  <c r="T13" i="73"/>
  <c r="V26" i="73"/>
  <c r="I15" i="73"/>
  <c r="L10" i="73"/>
  <c r="V8" i="73"/>
  <c r="P17" i="73"/>
  <c r="Z12" i="73"/>
  <c r="AF18" i="73"/>
  <c r="S19" i="73"/>
  <c r="Z21" i="73"/>
  <c r="P13" i="73"/>
  <c r="V4" i="73"/>
  <c r="W26" i="73"/>
  <c r="Y10" i="73"/>
  <c r="AB24" i="73"/>
  <c r="AB3" i="73"/>
  <c r="I27" i="73"/>
  <c r="I19" i="73"/>
  <c r="AF25" i="73"/>
  <c r="J21" i="73"/>
  <c r="K5" i="73"/>
  <c r="AE26" i="73"/>
  <c r="Z10" i="73"/>
  <c r="Q9" i="73"/>
  <c r="N8" i="73"/>
  <c r="T12" i="73"/>
  <c r="R11" i="73"/>
  <c r="U27" i="73"/>
  <c r="AE2" i="73"/>
  <c r="T5" i="73"/>
  <c r="Z20" i="73"/>
  <c r="K4" i="73"/>
  <c r="Q8" i="73"/>
  <c r="N2" i="73"/>
  <c r="Y21" i="73"/>
  <c r="M24" i="73"/>
  <c r="R2" i="73"/>
  <c r="U4" i="73"/>
  <c r="L9" i="73"/>
  <c r="J19" i="73"/>
  <c r="Q28" i="73"/>
  <c r="N4" i="73"/>
  <c r="AB26" i="73"/>
  <c r="AA15" i="73"/>
  <c r="Z24" i="73"/>
  <c r="Z17" i="73"/>
  <c r="T18" i="73"/>
  <c r="AA2" i="73"/>
  <c r="V25" i="73"/>
  <c r="J7" i="73"/>
  <c r="L5" i="73"/>
  <c r="I14" i="73"/>
  <c r="U26" i="73"/>
  <c r="AD23" i="73"/>
  <c r="P9" i="73"/>
  <c r="AE3" i="73"/>
  <c r="AD27" i="73"/>
  <c r="W2" i="73"/>
  <c r="N6" i="73"/>
  <c r="N28" i="73"/>
  <c r="S13" i="73"/>
  <c r="AD14" i="73"/>
  <c r="T26" i="73"/>
  <c r="U9" i="73"/>
  <c r="AF8" i="73"/>
  <c r="Y12" i="73"/>
  <c r="AE18" i="73"/>
  <c r="O19" i="73"/>
  <c r="Y20" i="73"/>
  <c r="R6" i="73"/>
  <c r="AE28" i="73"/>
  <c r="X5" i="73"/>
  <c r="U22" i="73"/>
  <c r="T9" i="73"/>
  <c r="W17" i="73"/>
  <c r="AF3" i="73"/>
  <c r="J16" i="73"/>
  <c r="U6" i="73"/>
  <c r="AC25" i="73"/>
  <c r="Q7" i="73"/>
  <c r="H13" i="73"/>
  <c r="AA4" i="73"/>
  <c r="N23" i="73"/>
  <c r="AF10" i="73"/>
  <c r="AA8" i="73"/>
  <c r="V3" i="73"/>
  <c r="M11" i="73"/>
  <c r="H16" i="73"/>
  <c r="M2" i="73"/>
  <c r="W20" i="73"/>
  <c r="W5" i="73"/>
  <c r="N22" i="73"/>
  <c r="O23" i="73"/>
  <c r="M17" i="73"/>
  <c r="S12" i="73"/>
  <c r="AA3" i="73"/>
  <c r="P16" i="73"/>
  <c r="X27" i="73"/>
  <c r="AF20" i="73"/>
  <c r="K25" i="73"/>
  <c r="I7" i="73"/>
  <c r="Q5" i="73"/>
  <c r="AE14" i="73"/>
  <c r="J26" i="73"/>
  <c r="Z23" i="73"/>
  <c r="K9" i="73"/>
  <c r="O12" i="73"/>
  <c r="L11" i="73"/>
  <c r="AA18" i="73"/>
  <c r="AA19" i="73"/>
  <c r="AA5" i="73"/>
  <c r="V14" i="73"/>
  <c r="W15" i="73"/>
  <c r="R10" i="73"/>
  <c r="Y17" i="73"/>
  <c r="W18" i="73"/>
  <c r="X2" i="73"/>
  <c r="L28" i="73"/>
  <c r="Q21" i="73"/>
  <c r="AA7" i="73"/>
  <c r="X28" i="73"/>
  <c r="Z14" i="73"/>
  <c r="P22" i="73"/>
  <c r="O26" i="73"/>
  <c r="J10" i="73"/>
  <c r="AA17" i="73"/>
  <c r="H12" i="73"/>
  <c r="AB11" i="73"/>
  <c r="H18" i="73"/>
  <c r="P27" i="73"/>
  <c r="M19" i="73"/>
  <c r="AB6" i="73"/>
  <c r="AE21" i="73"/>
  <c r="I5" i="73"/>
  <c r="N14" i="73"/>
  <c r="M26" i="73"/>
  <c r="S15" i="73"/>
  <c r="P10" i="73"/>
  <c r="T8" i="73"/>
  <c r="T17" i="73"/>
  <c r="U3" i="73"/>
  <c r="R27" i="73"/>
  <c r="P6" i="73"/>
  <c r="W7" i="73"/>
  <c r="V13" i="73"/>
  <c r="AA14" i="73"/>
  <c r="Y26" i="73"/>
  <c r="I9" i="73"/>
  <c r="AF17" i="73"/>
  <c r="R16" i="73"/>
  <c r="AC27" i="73"/>
  <c r="K20" i="73"/>
  <c r="W25" i="73"/>
  <c r="AD21" i="73"/>
  <c r="N13" i="73"/>
  <c r="V15" i="73"/>
  <c r="H10" i="73"/>
  <c r="I24" i="73"/>
  <c r="AC8" i="73"/>
  <c r="P3" i="73"/>
  <c r="AD11" i="73"/>
  <c r="Z27" i="73"/>
  <c r="Q19" i="73"/>
  <c r="N5" i="73"/>
  <c r="L25" i="73"/>
  <c r="T14" i="73"/>
  <c r="AE11" i="73"/>
  <c r="Y2" i="73"/>
  <c r="AC28" i="73"/>
  <c r="AE12" i="73"/>
  <c r="H20" i="73"/>
  <c r="M22" i="73"/>
  <c r="AF16" i="73"/>
  <c r="V20" i="73"/>
  <c r="V5" i="73"/>
  <c r="X14" i="73"/>
  <c r="AD26" i="73"/>
  <c r="P23" i="73"/>
  <c r="U24" i="73"/>
  <c r="U12" i="73"/>
  <c r="H27" i="73"/>
  <c r="J20" i="73"/>
  <c r="N25" i="73"/>
  <c r="V7" i="73"/>
  <c r="AE13" i="73"/>
  <c r="J14" i="73"/>
  <c r="AA26" i="73"/>
  <c r="O10" i="73"/>
  <c r="AC9" i="73"/>
  <c r="O11" i="73"/>
  <c r="AF27" i="73"/>
  <c r="K19" i="73"/>
  <c r="I25" i="73"/>
  <c r="W28" i="73"/>
  <c r="P4" i="73"/>
  <c r="AD22" i="73"/>
  <c r="J15" i="73"/>
  <c r="V24" i="73"/>
  <c r="R17" i="73"/>
  <c r="Y11" i="73"/>
  <c r="V18" i="73"/>
  <c r="S20" i="73"/>
  <c r="L6" i="73"/>
  <c r="M21" i="73"/>
  <c r="O5" i="73"/>
  <c r="AF4" i="73"/>
  <c r="T10" i="73"/>
  <c r="R24" i="73"/>
  <c r="V17" i="73"/>
  <c r="R3" i="73"/>
  <c r="Y18" i="73"/>
  <c r="AE6" i="73"/>
  <c r="L21" i="73"/>
  <c r="T7" i="73"/>
  <c r="AC13" i="73"/>
  <c r="V22" i="73"/>
  <c r="X23" i="73"/>
  <c r="AD9" i="73"/>
  <c r="M8" i="73"/>
  <c r="M3" i="73"/>
  <c r="U11" i="73"/>
  <c r="N18" i="73"/>
  <c r="U19" i="73"/>
  <c r="R21" i="73"/>
  <c r="AB13" i="73"/>
  <c r="S22" i="73"/>
  <c r="V23" i="73"/>
  <c r="X17" i="73"/>
  <c r="L12" i="73"/>
  <c r="T11" i="73"/>
  <c r="S18" i="73"/>
  <c r="P19" i="73"/>
  <c r="AF6" i="73"/>
  <c r="X25" i="73"/>
  <c r="AA28" i="73"/>
  <c r="M13" i="73"/>
  <c r="AC14" i="73"/>
  <c r="O15" i="73"/>
  <c r="U23" i="73"/>
  <c r="H24" i="73"/>
  <c r="N12" i="73"/>
  <c r="P11" i="73"/>
  <c r="M27" i="73"/>
  <c r="AF7" i="73"/>
  <c r="Q4" i="73"/>
  <c r="R14" i="73"/>
  <c r="AF15" i="73"/>
  <c r="N24" i="73"/>
  <c r="X12" i="73"/>
  <c r="Q18" i="73"/>
  <c r="AC19" i="73"/>
  <c r="J6" i="73"/>
  <c r="AA21" i="73"/>
  <c r="AD28" i="73"/>
  <c r="R13" i="73"/>
  <c r="O14" i="73"/>
  <c r="I22" i="73"/>
  <c r="AC23" i="73"/>
  <c r="W9" i="73"/>
  <c r="O17" i="73"/>
  <c r="V12" i="73"/>
  <c r="X11" i="73"/>
  <c r="X18" i="73"/>
  <c r="K2" i="73"/>
  <c r="AC20" i="73"/>
  <c r="P25" i="73"/>
  <c r="V28" i="73"/>
  <c r="Y5" i="73"/>
  <c r="AA22" i="73"/>
  <c r="AD15" i="73"/>
  <c r="AF23" i="73"/>
  <c r="AC24" i="73"/>
  <c r="S8" i="73"/>
  <c r="L17" i="73"/>
  <c r="H3" i="73"/>
  <c r="AD2" i="73"/>
  <c r="M25" i="73"/>
  <c r="K7" i="73"/>
  <c r="U13" i="73"/>
  <c r="S14" i="73"/>
  <c r="L23" i="73"/>
  <c r="AF9" i="73"/>
  <c r="AC12" i="73"/>
  <c r="O18" i="73"/>
  <c r="T2" i="73"/>
  <c r="M6" i="73"/>
  <c r="Q25" i="73"/>
  <c r="M7" i="73"/>
  <c r="Q13" i="73"/>
  <c r="Q23" i="73"/>
  <c r="X9" i="73"/>
  <c r="T24" i="73"/>
  <c r="AB17" i="73"/>
  <c r="W3" i="73"/>
  <c r="T16" i="73"/>
  <c r="O27" i="73"/>
  <c r="L19" i="73"/>
  <c r="R18" i="73"/>
  <c r="I21" i="73"/>
  <c r="Z22" i="73"/>
  <c r="K16" i="73"/>
  <c r="AD6" i="73"/>
  <c r="R28" i="73"/>
  <c r="L16" i="73"/>
  <c r="L13" i="73"/>
  <c r="Q26" i="73"/>
  <c r="AD18" i="73"/>
  <c r="Y6" i="73"/>
  <c r="AB4" i="73"/>
  <c r="H14" i="73"/>
  <c r="AF26" i="73"/>
  <c r="O9" i="73"/>
  <c r="W8" i="73"/>
  <c r="I12" i="73"/>
  <c r="J27" i="73"/>
  <c r="R20" i="73"/>
  <c r="H21" i="73"/>
  <c r="T28" i="73"/>
  <c r="I13" i="73"/>
  <c r="M14" i="73"/>
  <c r="N26" i="73"/>
  <c r="AE10" i="73"/>
  <c r="N9" i="73"/>
  <c r="AE16" i="73"/>
  <c r="P2" i="73"/>
  <c r="T19" i="73"/>
  <c r="P21" i="73"/>
  <c r="J28" i="73"/>
  <c r="I4" i="73"/>
  <c r="Y22" i="73"/>
  <c r="J9" i="73"/>
  <c r="L24" i="73"/>
  <c r="J17" i="73"/>
  <c r="H11" i="73"/>
  <c r="T27" i="73"/>
  <c r="I20" i="73"/>
  <c r="I6" i="73"/>
  <c r="T21" i="73"/>
  <c r="S5" i="73"/>
  <c r="AE4" i="73"/>
  <c r="X10" i="73"/>
  <c r="J24" i="73"/>
  <c r="R12" i="73"/>
  <c r="AC11" i="73"/>
  <c r="K18" i="73"/>
  <c r="U21" i="73"/>
  <c r="X21" i="73"/>
  <c r="I28" i="73"/>
  <c r="Y13" i="73"/>
  <c r="L15" i="73"/>
  <c r="M10" i="73"/>
  <c r="AA24" i="73"/>
  <c r="U17" i="73"/>
  <c r="L3" i="73"/>
  <c r="AA16" i="73"/>
  <c r="P18" i="73"/>
  <c r="H19" i="73"/>
  <c r="X7" i="73"/>
  <c r="L4" i="73"/>
  <c r="K22" i="73"/>
  <c r="U10" i="73"/>
  <c r="N17" i="73"/>
  <c r="W12" i="73"/>
  <c r="S11" i="73"/>
  <c r="J18" i="73"/>
  <c r="Y19" i="73"/>
  <c r="Q6" i="73"/>
  <c r="AD25" i="73"/>
  <c r="J5" i="73"/>
  <c r="K13" i="73"/>
  <c r="L22" i="73"/>
  <c r="R15" i="73"/>
  <c r="S10" i="73"/>
  <c r="L8" i="73"/>
  <c r="M12" i="73"/>
  <c r="S16" i="73"/>
  <c r="U2" i="73"/>
  <c r="AD7" i="73"/>
  <c r="W14" i="73"/>
  <c r="S26" i="73"/>
  <c r="W23" i="73"/>
  <c r="O24" i="73"/>
  <c r="K3" i="73"/>
  <c r="S27" i="73"/>
  <c r="M20" i="73"/>
  <c r="AB25" i="73"/>
  <c r="N21" i="73"/>
  <c r="Z28" i="73"/>
  <c r="X13" i="73"/>
  <c r="K14" i="73"/>
  <c r="I26" i="73"/>
  <c r="AD10" i="73"/>
  <c r="S9" i="73"/>
  <c r="S17" i="73"/>
  <c r="I3" i="73"/>
  <c r="Q16" i="73"/>
  <c r="AB27" i="73"/>
  <c r="J2" i="73"/>
  <c r="H6" i="73"/>
  <c r="AE25" i="73"/>
  <c r="O28" i="73"/>
  <c r="AA13" i="73"/>
  <c r="X26" i="73"/>
  <c r="AC15" i="73"/>
  <c r="AA23" i="73"/>
  <c r="Q24" i="73"/>
  <c r="J8" i="73"/>
  <c r="Q17" i="73"/>
  <c r="N16" i="73"/>
  <c r="AE19" i="73"/>
  <c r="K21" i="73"/>
  <c r="R5" i="73"/>
  <c r="J13" i="73"/>
  <c r="U14" i="73"/>
  <c r="AE23" i="73"/>
  <c r="AE9" i="73"/>
  <c r="J12" i="73"/>
  <c r="AB18" i="73"/>
  <c r="S2" i="73"/>
  <c r="U25" i="73"/>
  <c r="AF21" i="73"/>
  <c r="S28" i="73"/>
  <c r="X22" i="73"/>
  <c r="K23" i="73"/>
  <c r="V9" i="73"/>
  <c r="I8" i="73"/>
  <c r="AE17" i="73"/>
  <c r="Q11" i="73"/>
  <c r="AB16" i="73"/>
  <c r="I2" i="73"/>
  <c r="AE20" i="73"/>
  <c r="I30" i="73" l="1"/>
  <c r="S30" i="73"/>
  <c r="J30" i="73"/>
  <c r="U30" i="73"/>
  <c r="P30" i="73"/>
  <c r="T30" i="73"/>
  <c r="AD30" i="73"/>
  <c r="K30" i="73"/>
  <c r="Y30" i="73"/>
  <c r="X30" i="73"/>
  <c r="M30" i="73"/>
  <c r="V30" i="73"/>
  <c r="AF30" i="73"/>
  <c r="W30" i="73"/>
  <c r="AA30" i="73"/>
  <c r="R30" i="73"/>
  <c r="N30" i="73"/>
  <c r="AE30" i="73"/>
  <c r="AB30" i="73"/>
  <c r="AC30" i="73"/>
  <c r="L30" i="73"/>
  <c r="H30" i="73"/>
  <c r="O30" i="73"/>
  <c r="Z30" i="73"/>
  <c r="Q30" i="73"/>
</calcChain>
</file>

<file path=xl/sharedStrings.xml><?xml version="1.0" encoding="utf-8"?>
<sst xmlns="http://schemas.openxmlformats.org/spreadsheetml/2006/main" count="4262" uniqueCount="32">
  <si>
    <t>Montage</t>
  </si>
  <si>
    <t>Ligo</t>
  </si>
  <si>
    <t>Epigenomics</t>
    <phoneticPr fontId="1" type="noConversion"/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</si>
  <si>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</si>
  <si>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</si>
  <si>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</si>
  <si>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</si>
  <si>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</si>
  <si>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</si>
  <si>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</si>
  <si>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</si>
  <si>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</si>
  <si>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</si>
  <si>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Min</t>
    <phoneticPr fontId="1" type="noConversion"/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</si>
  <si>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</si>
  <si>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</si>
  <si>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</si>
  <si>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</si>
  <si>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α</t>
    <phoneticPr fontId="1" type="noConversion"/>
  </si>
  <si>
    <t>the subpopulation size factor:α</t>
    <phoneticPr fontId="1" type="noConversion"/>
  </si>
  <si>
    <t>Μ</t>
    <phoneticPr fontId="1" type="noConversion"/>
  </si>
  <si>
    <t>the number of subpopulations:Μ</t>
    <phoneticPr fontId="1" type="noConversion"/>
  </si>
  <si>
    <t>the exchange interval:ε</t>
    <phoneticPr fontId="1" type="noConversion"/>
  </si>
  <si>
    <t>ρ</t>
    <phoneticPr fontId="1" type="noConversion"/>
  </si>
  <si>
    <t>the termination factor for stage 1:ρ</t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</si>
  <si>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</si>
  <si>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</si>
  <si>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Р</t>
    </r>
    <r>
      <rPr>
        <vertAlign val="subscript"/>
        <sz val="12"/>
        <rFont val="Times New Roman"/>
        <family val="1"/>
      </rPr>
      <t>e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</si>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</sst>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_ "/>
    <numFmt numFmtId="182" formatCode="0.000000_ "/>
    <numFmt numFmtId="183" formatCode="0.000000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name val="Times New Roman"/>
      <family val="1"/>
    </font>
    <font>
      <i/>
      <sz val="12"/>
      <color rgb="FFFF0000"/>
      <name val="Times New Roman"/>
      <family val="1"/>
    </font>
    <font>
      <i/>
      <vertAlign val="subscript"/>
      <sz val="12"/>
      <color rgb="FFFF0000"/>
      <name val="Times New Roman"/>
      <family val="1"/>
    </font>
    <font>
      <i/>
      <sz val="14"/>
      <color rgb="FFFF0000"/>
      <name val="Times New Roman"/>
      <family val="1"/>
    </font>
    <font>
      <i/>
      <vertAlign val="subscript"/>
      <sz val="14"/>
      <color rgb="FFFF000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rgb="FF00B050"/>
      <name val="Times New Roman"/>
      <family val="1"/>
    </font>
    <font>
      <vertAlign val="subscript"/>
      <sz val="12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5">
    <xf numFmtId="0" fontId="0" fillId="0" borderId="0" xfId="0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178" fontId="2" fillId="0" borderId="0" xfId="0" applyNumberFormat="1" applyFont="1"/>
    <xf numFmtId="18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/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7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44" fontId="14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77" fontId="6" fillId="2" borderId="1" xfId="0" applyNumberFormat="1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77" fontId="2" fillId="2" borderId="1" xfId="0" applyNumberFormat="1" applyFont="1" applyFill="1" applyBorder="1"/>
    <xf numFmtId="178" fontId="2" fillId="2" borderId="1" xfId="0" applyNumberFormat="1" applyFont="1" applyFill="1" applyBorder="1"/>
    <xf numFmtId="177" fontId="6" fillId="2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G1" zoomScale="70" zoomScaleNormal="70" workbookViewId="0">
      <selection activeCell="G50" sqref="A1:XFD50"/>
    </sheetView>
  </sheetViews>
  <sheetFormatPr defaultRowHeight="14.25" x14ac:dyDescent="0.2"/>
  <cols>
    <col min="1" max="1" width="3.125" style="6" customWidth="1"/>
    <col min="2" max="8" width="3.125" customWidth="1"/>
    <col min="12" max="12" width="33.25" customWidth="1"/>
    <col min="13" max="13" width="9" style="5"/>
    <col min="14" max="14" width="9" customWidth="1"/>
  </cols>
  <sheetData>
    <row r="1" spans="1:31" s="12" customFormat="1" ht="15.75" x14ac:dyDescent="0.25">
      <c r="A1" s="26">
        <v>1</v>
      </c>
      <c r="B1" s="26">
        <v>1</v>
      </c>
      <c r="C1" s="26">
        <v>1</v>
      </c>
      <c r="D1" s="26">
        <v>1</v>
      </c>
      <c r="E1" s="26">
        <v>1</v>
      </c>
      <c r="F1" s="26">
        <v>1</v>
      </c>
      <c r="G1" s="26"/>
      <c r="H1" s="26"/>
      <c r="L1" s="18"/>
      <c r="M1" s="19">
        <v>1</v>
      </c>
      <c r="N1" s="20">
        <v>2</v>
      </c>
      <c r="O1" s="20">
        <v>3</v>
      </c>
      <c r="P1" s="20">
        <v>4</v>
      </c>
      <c r="Q1" s="20">
        <v>5</v>
      </c>
      <c r="S1" s="58"/>
      <c r="T1" s="59"/>
      <c r="U1" s="59"/>
      <c r="V1" s="59"/>
      <c r="W1" s="59"/>
    </row>
    <row r="2" spans="1:31" s="12" customFormat="1" ht="15.75" x14ac:dyDescent="0.25">
      <c r="A2" s="26">
        <v>1</v>
      </c>
      <c r="B2" s="26">
        <v>2</v>
      </c>
      <c r="C2" s="26">
        <v>3</v>
      </c>
      <c r="D2" s="26">
        <v>4</v>
      </c>
      <c r="E2" s="26">
        <v>5</v>
      </c>
      <c r="F2" s="26">
        <v>2</v>
      </c>
      <c r="G2" s="26"/>
      <c r="H2" s="26"/>
      <c r="L2" s="29" t="s">
        <v>19</v>
      </c>
      <c r="M2" s="30">
        <v>0.5</v>
      </c>
      <c r="N2" s="31">
        <v>1</v>
      </c>
      <c r="O2" s="31">
        <v>1.5</v>
      </c>
      <c r="P2" s="31">
        <v>2</v>
      </c>
      <c r="Q2" s="31">
        <v>2.5</v>
      </c>
      <c r="S2" s="60"/>
      <c r="T2" s="59"/>
      <c r="U2" s="59"/>
      <c r="V2" s="59"/>
      <c r="W2" s="59"/>
    </row>
    <row r="3" spans="1:31" s="12" customFormat="1" ht="15.75" x14ac:dyDescent="0.25">
      <c r="A3" s="26">
        <v>1</v>
      </c>
      <c r="B3" s="26">
        <v>3</v>
      </c>
      <c r="C3" s="26">
        <v>5</v>
      </c>
      <c r="D3" s="26">
        <v>2</v>
      </c>
      <c r="E3" s="26">
        <v>4</v>
      </c>
      <c r="F3" s="26">
        <v>3</v>
      </c>
      <c r="G3" s="26"/>
      <c r="H3" s="26"/>
      <c r="L3" s="29" t="s">
        <v>21</v>
      </c>
      <c r="M3" s="33">
        <v>2</v>
      </c>
      <c r="N3" s="34">
        <v>3</v>
      </c>
      <c r="O3" s="34">
        <v>4</v>
      </c>
      <c r="P3" s="34">
        <v>5</v>
      </c>
      <c r="Q3" s="34">
        <v>6</v>
      </c>
      <c r="S3" s="60"/>
      <c r="T3" s="59"/>
      <c r="U3" s="59"/>
      <c r="V3" s="59"/>
      <c r="W3" s="59"/>
    </row>
    <row r="4" spans="1:31" s="12" customFormat="1" ht="15.75" x14ac:dyDescent="0.25">
      <c r="A4" s="26">
        <v>1</v>
      </c>
      <c r="B4" s="26">
        <v>4</v>
      </c>
      <c r="C4" s="26">
        <v>2</v>
      </c>
      <c r="D4" s="26">
        <v>5</v>
      </c>
      <c r="E4" s="26">
        <v>3</v>
      </c>
      <c r="F4" s="26">
        <v>4</v>
      </c>
      <c r="G4" s="26"/>
      <c r="H4" s="26"/>
      <c r="L4" s="29" t="s">
        <v>22</v>
      </c>
      <c r="M4" s="30">
        <v>8</v>
      </c>
      <c r="N4" s="31">
        <v>10</v>
      </c>
      <c r="O4" s="31">
        <v>12</v>
      </c>
      <c r="P4" s="31">
        <v>14</v>
      </c>
      <c r="Q4" s="31">
        <v>16</v>
      </c>
      <c r="S4" s="60"/>
      <c r="T4" s="59"/>
      <c r="U4" s="59"/>
      <c r="V4" s="59"/>
      <c r="W4" s="59"/>
    </row>
    <row r="5" spans="1:31" s="12" customFormat="1" ht="20.25" x14ac:dyDescent="0.25">
      <c r="A5" s="26">
        <v>1</v>
      </c>
      <c r="B5" s="26">
        <v>5</v>
      </c>
      <c r="C5" s="26">
        <v>4</v>
      </c>
      <c r="D5" s="26">
        <v>3</v>
      </c>
      <c r="E5" s="26">
        <v>2</v>
      </c>
      <c r="F5" s="26">
        <v>5</v>
      </c>
      <c r="G5" s="26"/>
      <c r="H5" s="26"/>
      <c r="L5" s="36" t="s">
        <v>30</v>
      </c>
      <c r="M5" s="33">
        <v>0.3</v>
      </c>
      <c r="N5" s="34">
        <v>0.4</v>
      </c>
      <c r="O5" s="34">
        <v>0.5</v>
      </c>
      <c r="P5" s="34">
        <v>0.6</v>
      </c>
      <c r="Q5" s="34">
        <v>0.7</v>
      </c>
      <c r="S5" s="60"/>
      <c r="T5" s="59"/>
      <c r="U5" s="59"/>
      <c r="V5" s="59"/>
      <c r="W5" s="59"/>
    </row>
    <row r="6" spans="1:31" s="12" customFormat="1" ht="18.75" x14ac:dyDescent="0.25">
      <c r="A6" s="26">
        <v>2</v>
      </c>
      <c r="B6" s="26">
        <v>1</v>
      </c>
      <c r="C6" s="26">
        <v>5</v>
      </c>
      <c r="D6" s="26">
        <v>4</v>
      </c>
      <c r="E6" s="26">
        <v>3</v>
      </c>
      <c r="F6" s="26">
        <v>5</v>
      </c>
      <c r="G6" s="26"/>
      <c r="H6" s="26"/>
      <c r="L6" s="29" t="s">
        <v>31</v>
      </c>
      <c r="M6" s="30">
        <v>0.05</v>
      </c>
      <c r="N6" s="31">
        <v>7.4999999999999997E-2</v>
      </c>
      <c r="O6" s="31">
        <v>0.1</v>
      </c>
      <c r="P6" s="31">
        <v>0.125</v>
      </c>
      <c r="Q6" s="31">
        <v>0.15</v>
      </c>
      <c r="S6" s="60"/>
      <c r="T6" s="59"/>
      <c r="U6" s="59"/>
      <c r="V6" s="59"/>
      <c r="W6" s="59"/>
    </row>
    <row r="7" spans="1:31" s="12" customFormat="1" ht="15.75" x14ac:dyDescent="0.25">
      <c r="A7" s="26">
        <v>2</v>
      </c>
      <c r="B7" s="26">
        <v>2</v>
      </c>
      <c r="C7" s="26">
        <v>2</v>
      </c>
      <c r="D7" s="26">
        <v>2</v>
      </c>
      <c r="E7" s="26">
        <v>2</v>
      </c>
      <c r="F7" s="26">
        <v>1</v>
      </c>
      <c r="G7" s="26"/>
      <c r="H7" s="26"/>
      <c r="L7" s="29" t="s">
        <v>24</v>
      </c>
      <c r="M7" s="33">
        <v>4</v>
      </c>
      <c r="N7" s="34">
        <v>6</v>
      </c>
      <c r="O7" s="34">
        <v>8</v>
      </c>
      <c r="P7" s="34">
        <v>10</v>
      </c>
      <c r="Q7" s="34">
        <v>12</v>
      </c>
      <c r="S7" s="60"/>
      <c r="T7" s="59"/>
      <c r="U7" s="59"/>
      <c r="V7" s="59"/>
      <c r="W7" s="59"/>
    </row>
    <row r="8" spans="1:31" s="12" customFormat="1" ht="15.75" x14ac:dyDescent="0.25">
      <c r="A8" s="26">
        <v>2</v>
      </c>
      <c r="B8" s="26">
        <v>3</v>
      </c>
      <c r="C8" s="26">
        <v>4</v>
      </c>
      <c r="D8" s="26">
        <v>5</v>
      </c>
      <c r="E8" s="26">
        <v>1</v>
      </c>
      <c r="F8" s="26">
        <v>2</v>
      </c>
      <c r="G8" s="26"/>
      <c r="H8" s="26"/>
      <c r="L8" s="37"/>
      <c r="M8" s="33"/>
      <c r="N8" s="34"/>
      <c r="O8" s="34"/>
      <c r="P8" s="34"/>
      <c r="S8" s="60"/>
      <c r="T8" s="59"/>
      <c r="U8" s="59"/>
      <c r="V8" s="59"/>
      <c r="W8" s="59"/>
    </row>
    <row r="9" spans="1:31" s="12" customFormat="1" ht="15.75" x14ac:dyDescent="0.25">
      <c r="A9" s="26">
        <v>2</v>
      </c>
      <c r="B9" s="26">
        <v>4</v>
      </c>
      <c r="C9" s="26">
        <v>1</v>
      </c>
      <c r="D9" s="26">
        <v>3</v>
      </c>
      <c r="E9" s="26">
        <v>5</v>
      </c>
      <c r="F9" s="26">
        <v>3</v>
      </c>
      <c r="G9" s="26"/>
      <c r="H9" s="26"/>
      <c r="L9" s="37"/>
      <c r="M9" s="33"/>
      <c r="N9" s="34"/>
      <c r="O9" s="34"/>
      <c r="P9" s="34"/>
      <c r="S9" s="60"/>
      <c r="T9" s="59"/>
      <c r="U9" s="59"/>
      <c r="V9" s="59"/>
      <c r="W9" s="59"/>
    </row>
    <row r="10" spans="1:31" s="12" customFormat="1" ht="15.75" x14ac:dyDescent="0.25">
      <c r="A10" s="26">
        <v>2</v>
      </c>
      <c r="B10" s="26">
        <v>5</v>
      </c>
      <c r="C10" s="26">
        <v>3</v>
      </c>
      <c r="D10" s="26">
        <v>1</v>
      </c>
      <c r="E10" s="26">
        <v>4</v>
      </c>
      <c r="F10" s="26">
        <v>4</v>
      </c>
      <c r="G10" s="26"/>
      <c r="H10" s="26"/>
      <c r="M10" s="61"/>
    </row>
    <row r="11" spans="1:31" s="12" customFormat="1" ht="15.75" x14ac:dyDescent="0.25">
      <c r="A11" s="26">
        <v>3</v>
      </c>
      <c r="B11" s="26">
        <v>1</v>
      </c>
      <c r="C11" s="26">
        <v>4</v>
      </c>
      <c r="D11" s="26">
        <v>2</v>
      </c>
      <c r="E11" s="26">
        <v>5</v>
      </c>
      <c r="F11" s="26">
        <v>4</v>
      </c>
      <c r="G11" s="26"/>
      <c r="H11" s="26"/>
      <c r="L11" s="62">
        <v>1</v>
      </c>
      <c r="M11" s="63">
        <f>HLOOKUP(A1,$M$1:$Q$7,2)</f>
        <v>0.5</v>
      </c>
      <c r="N11" s="64">
        <f>HLOOKUP(B1,$M$1:$Q$7,3)</f>
        <v>2</v>
      </c>
      <c r="O11" s="64">
        <f>HLOOKUP(C1,$M$1:$Q$7,4)</f>
        <v>8</v>
      </c>
      <c r="P11" s="65">
        <f>HLOOKUP(D1,$M$1:$Q$7,5)</f>
        <v>0.3</v>
      </c>
      <c r="Q11" s="66">
        <f>HLOOKUP(E1,$M$1:$Q$7,6)</f>
        <v>0.05</v>
      </c>
      <c r="R11" s="64">
        <f>HLOOKUP(F1,$M$1:$Q$7,7)</f>
        <v>4</v>
      </c>
      <c r="S11" s="13"/>
      <c r="T11" s="13"/>
      <c r="V11" s="12" t="str">
        <f>M11&amp;" "&amp;N11&amp;" "&amp;O11&amp;" "&amp;P11&amp;" "&amp;Q11&amp;" "&amp;R11&amp;" "</f>
        <v xml:space="preserve">0.5 2 8 0.3 0.05 4 </v>
      </c>
      <c r="Z11" s="17">
        <v>0.5</v>
      </c>
      <c r="AA11" s="17">
        <v>2</v>
      </c>
      <c r="AB11" s="17">
        <v>8</v>
      </c>
      <c r="AC11" s="17">
        <v>0.3</v>
      </c>
      <c r="AD11" s="17">
        <v>0.05</v>
      </c>
      <c r="AE11" s="17">
        <v>4</v>
      </c>
    </row>
    <row r="12" spans="1:31" s="12" customFormat="1" ht="15.75" x14ac:dyDescent="0.25">
      <c r="A12" s="26">
        <v>3</v>
      </c>
      <c r="B12" s="26">
        <v>2</v>
      </c>
      <c r="C12" s="26">
        <v>1</v>
      </c>
      <c r="D12" s="26">
        <v>5</v>
      </c>
      <c r="E12" s="26">
        <v>4</v>
      </c>
      <c r="F12" s="26">
        <v>5</v>
      </c>
      <c r="G12" s="26"/>
      <c r="H12" s="26"/>
      <c r="L12" s="62">
        <v>2</v>
      </c>
      <c r="M12" s="63">
        <f t="shared" ref="M12:M35" si="0">HLOOKUP(A2,$M$1:$Q$7,2)</f>
        <v>0.5</v>
      </c>
      <c r="N12" s="64">
        <f t="shared" ref="N12:N35" si="1">HLOOKUP(B2,$M$1:$Q$7,3)</f>
        <v>3</v>
      </c>
      <c r="O12" s="64">
        <f t="shared" ref="O12:O35" si="2">HLOOKUP(C2,$M$1:$Q$7,4)</f>
        <v>12</v>
      </c>
      <c r="P12" s="65">
        <f t="shared" ref="P12:P35" si="3">HLOOKUP(D2,$M$1:$Q$7,5)</f>
        <v>0.6</v>
      </c>
      <c r="Q12" s="66">
        <f t="shared" ref="Q12:Q35" si="4">HLOOKUP(E2,$M$1:$Q$7,6)</f>
        <v>0.15</v>
      </c>
      <c r="R12" s="64">
        <f t="shared" ref="R12:R35" si="5">HLOOKUP(F2,$M$1:$Q$7,7)</f>
        <v>6</v>
      </c>
      <c r="S12" s="13"/>
      <c r="T12" s="13"/>
      <c r="V12" s="12" t="str">
        <f t="shared" ref="V12:V35" si="6">M12&amp;" "&amp;N12&amp;" "&amp;O12&amp;" "&amp;P12&amp;" "&amp;Q12&amp;" "&amp;R12&amp;" "</f>
        <v xml:space="preserve">0.5 3 12 0.6 0.15 6 </v>
      </c>
      <c r="Z12" s="17">
        <v>0.5</v>
      </c>
      <c r="AA12" s="17">
        <v>3</v>
      </c>
      <c r="AB12" s="17">
        <v>12</v>
      </c>
      <c r="AC12" s="17">
        <v>0.6</v>
      </c>
      <c r="AD12" s="17">
        <v>0.15</v>
      </c>
      <c r="AE12" s="17">
        <v>6</v>
      </c>
    </row>
    <row r="13" spans="1:31" s="12" customFormat="1" ht="15.75" x14ac:dyDescent="0.25">
      <c r="A13" s="26">
        <v>3</v>
      </c>
      <c r="B13" s="26">
        <v>3</v>
      </c>
      <c r="C13" s="26">
        <v>3</v>
      </c>
      <c r="D13" s="26">
        <v>3</v>
      </c>
      <c r="E13" s="26">
        <v>3</v>
      </c>
      <c r="F13" s="26">
        <v>1</v>
      </c>
      <c r="G13" s="26"/>
      <c r="H13" s="26"/>
      <c r="L13" s="62">
        <v>3</v>
      </c>
      <c r="M13" s="63">
        <f t="shared" si="0"/>
        <v>0.5</v>
      </c>
      <c r="N13" s="64">
        <f t="shared" si="1"/>
        <v>4</v>
      </c>
      <c r="O13" s="64">
        <f t="shared" si="2"/>
        <v>16</v>
      </c>
      <c r="P13" s="65">
        <f t="shared" si="3"/>
        <v>0.4</v>
      </c>
      <c r="Q13" s="66">
        <f t="shared" si="4"/>
        <v>0.125</v>
      </c>
      <c r="R13" s="64">
        <f t="shared" si="5"/>
        <v>8</v>
      </c>
      <c r="S13" s="13"/>
      <c r="T13" s="13"/>
      <c r="V13" s="12" t="str">
        <f t="shared" si="6"/>
        <v xml:space="preserve">0.5 4 16 0.4 0.125 8 </v>
      </c>
      <c r="Z13" s="17">
        <v>0.5</v>
      </c>
      <c r="AA13" s="17">
        <v>4</v>
      </c>
      <c r="AB13" s="17">
        <v>16</v>
      </c>
      <c r="AC13" s="17">
        <v>0.4</v>
      </c>
      <c r="AD13" s="17">
        <v>0.125</v>
      </c>
      <c r="AE13" s="17">
        <v>8</v>
      </c>
    </row>
    <row r="14" spans="1:31" s="12" customFormat="1" ht="15.75" x14ac:dyDescent="0.25">
      <c r="A14" s="26">
        <v>3</v>
      </c>
      <c r="B14" s="26">
        <v>4</v>
      </c>
      <c r="C14" s="26">
        <v>5</v>
      </c>
      <c r="D14" s="26">
        <v>1</v>
      </c>
      <c r="E14" s="26">
        <v>2</v>
      </c>
      <c r="F14" s="26">
        <v>2</v>
      </c>
      <c r="G14" s="26"/>
      <c r="H14" s="26"/>
      <c r="L14" s="62">
        <v>4</v>
      </c>
      <c r="M14" s="63">
        <f t="shared" si="0"/>
        <v>0.5</v>
      </c>
      <c r="N14" s="64">
        <f t="shared" si="1"/>
        <v>5</v>
      </c>
      <c r="O14" s="64">
        <f t="shared" si="2"/>
        <v>10</v>
      </c>
      <c r="P14" s="65">
        <f t="shared" si="3"/>
        <v>0.7</v>
      </c>
      <c r="Q14" s="66">
        <f t="shared" si="4"/>
        <v>0.1</v>
      </c>
      <c r="R14" s="64">
        <f t="shared" si="5"/>
        <v>10</v>
      </c>
      <c r="S14" s="13"/>
      <c r="T14" s="13"/>
      <c r="V14" s="12" t="str">
        <f t="shared" si="6"/>
        <v xml:space="preserve">0.5 5 10 0.7 0.1 10 </v>
      </c>
      <c r="Z14" s="17">
        <v>0.5</v>
      </c>
      <c r="AA14" s="17">
        <v>5</v>
      </c>
      <c r="AB14" s="17">
        <v>10</v>
      </c>
      <c r="AC14" s="17">
        <v>0.7</v>
      </c>
      <c r="AD14" s="17">
        <v>0.1</v>
      </c>
      <c r="AE14" s="17">
        <v>10</v>
      </c>
    </row>
    <row r="15" spans="1:31" s="12" customFormat="1" ht="15.75" x14ac:dyDescent="0.25">
      <c r="A15" s="26">
        <v>3</v>
      </c>
      <c r="B15" s="26">
        <v>5</v>
      </c>
      <c r="C15" s="26">
        <v>2</v>
      </c>
      <c r="D15" s="26">
        <v>4</v>
      </c>
      <c r="E15" s="26">
        <v>1</v>
      </c>
      <c r="F15" s="26">
        <v>3</v>
      </c>
      <c r="G15" s="26"/>
      <c r="H15" s="26"/>
      <c r="L15" s="62">
        <v>5</v>
      </c>
      <c r="M15" s="63">
        <f t="shared" si="0"/>
        <v>0.5</v>
      </c>
      <c r="N15" s="64">
        <f t="shared" si="1"/>
        <v>6</v>
      </c>
      <c r="O15" s="64">
        <f t="shared" si="2"/>
        <v>14</v>
      </c>
      <c r="P15" s="65">
        <f t="shared" si="3"/>
        <v>0.5</v>
      </c>
      <c r="Q15" s="66">
        <f t="shared" si="4"/>
        <v>7.4999999999999997E-2</v>
      </c>
      <c r="R15" s="64">
        <f t="shared" si="5"/>
        <v>12</v>
      </c>
      <c r="S15" s="13"/>
      <c r="T15" s="13"/>
      <c r="V15" s="12" t="str">
        <f t="shared" si="6"/>
        <v xml:space="preserve">0.5 6 14 0.5 0.075 12 </v>
      </c>
      <c r="Z15" s="17">
        <v>0.5</v>
      </c>
      <c r="AA15" s="17">
        <v>6</v>
      </c>
      <c r="AB15" s="17">
        <v>14</v>
      </c>
      <c r="AC15" s="17">
        <v>0.5</v>
      </c>
      <c r="AD15" s="17">
        <v>7.4999999999999997E-2</v>
      </c>
      <c r="AE15" s="17">
        <v>12</v>
      </c>
    </row>
    <row r="16" spans="1:31" s="12" customFormat="1" ht="15.75" x14ac:dyDescent="0.25">
      <c r="A16" s="26">
        <v>4</v>
      </c>
      <c r="B16" s="26">
        <v>1</v>
      </c>
      <c r="C16" s="26">
        <v>3</v>
      </c>
      <c r="D16" s="26">
        <v>5</v>
      </c>
      <c r="E16" s="26">
        <v>2</v>
      </c>
      <c r="F16" s="26">
        <v>3</v>
      </c>
      <c r="G16" s="26"/>
      <c r="H16" s="26"/>
      <c r="L16" s="62">
        <v>6</v>
      </c>
      <c r="M16" s="63">
        <f t="shared" si="0"/>
        <v>1</v>
      </c>
      <c r="N16" s="64">
        <f t="shared" si="1"/>
        <v>2</v>
      </c>
      <c r="O16" s="64">
        <f t="shared" si="2"/>
        <v>16</v>
      </c>
      <c r="P16" s="65">
        <f t="shared" si="3"/>
        <v>0.6</v>
      </c>
      <c r="Q16" s="66">
        <f t="shared" si="4"/>
        <v>0.1</v>
      </c>
      <c r="R16" s="64">
        <f t="shared" si="5"/>
        <v>12</v>
      </c>
      <c r="S16" s="13"/>
      <c r="T16" s="13"/>
      <c r="V16" s="12" t="str">
        <f t="shared" si="6"/>
        <v xml:space="preserve">1 2 16 0.6 0.1 12 </v>
      </c>
      <c r="Z16" s="17">
        <v>1</v>
      </c>
      <c r="AA16" s="17">
        <v>2</v>
      </c>
      <c r="AB16" s="17">
        <v>16</v>
      </c>
      <c r="AC16" s="17">
        <v>0.6</v>
      </c>
      <c r="AD16" s="17">
        <v>0.1</v>
      </c>
      <c r="AE16" s="17">
        <v>12</v>
      </c>
    </row>
    <row r="17" spans="1:31" s="12" customFormat="1" ht="15.75" x14ac:dyDescent="0.25">
      <c r="A17" s="26">
        <v>4</v>
      </c>
      <c r="B17" s="26">
        <v>2</v>
      </c>
      <c r="C17" s="26">
        <v>5</v>
      </c>
      <c r="D17" s="26">
        <v>3</v>
      </c>
      <c r="E17" s="26">
        <v>1</v>
      </c>
      <c r="F17" s="26">
        <v>4</v>
      </c>
      <c r="G17" s="26"/>
      <c r="H17" s="26"/>
      <c r="L17" s="62">
        <v>7</v>
      </c>
      <c r="M17" s="63">
        <f t="shared" si="0"/>
        <v>1</v>
      </c>
      <c r="N17" s="64">
        <f t="shared" si="1"/>
        <v>3</v>
      </c>
      <c r="O17" s="64">
        <f t="shared" si="2"/>
        <v>10</v>
      </c>
      <c r="P17" s="65">
        <f t="shared" si="3"/>
        <v>0.4</v>
      </c>
      <c r="Q17" s="66">
        <f t="shared" si="4"/>
        <v>7.4999999999999997E-2</v>
      </c>
      <c r="R17" s="64">
        <f t="shared" si="5"/>
        <v>4</v>
      </c>
      <c r="S17" s="13"/>
      <c r="T17" s="13"/>
      <c r="V17" s="12" t="str">
        <f t="shared" si="6"/>
        <v xml:space="preserve">1 3 10 0.4 0.075 4 </v>
      </c>
      <c r="Z17" s="17">
        <v>1</v>
      </c>
      <c r="AA17" s="17">
        <v>3</v>
      </c>
      <c r="AB17" s="17">
        <v>10</v>
      </c>
      <c r="AC17" s="17">
        <v>0.4</v>
      </c>
      <c r="AD17" s="17">
        <v>7.4999999999999997E-2</v>
      </c>
      <c r="AE17" s="17">
        <v>4</v>
      </c>
    </row>
    <row r="18" spans="1:31" s="12" customFormat="1" ht="15.75" x14ac:dyDescent="0.25">
      <c r="A18" s="26">
        <v>4</v>
      </c>
      <c r="B18" s="26">
        <v>3</v>
      </c>
      <c r="C18" s="26">
        <v>2</v>
      </c>
      <c r="D18" s="26">
        <v>1</v>
      </c>
      <c r="E18" s="26">
        <v>5</v>
      </c>
      <c r="F18" s="26">
        <v>5</v>
      </c>
      <c r="G18" s="26"/>
      <c r="H18" s="26"/>
      <c r="L18" s="62">
        <v>8</v>
      </c>
      <c r="M18" s="63">
        <f t="shared" si="0"/>
        <v>1</v>
      </c>
      <c r="N18" s="64">
        <f t="shared" si="1"/>
        <v>4</v>
      </c>
      <c r="O18" s="64">
        <f t="shared" si="2"/>
        <v>14</v>
      </c>
      <c r="P18" s="65">
        <f t="shared" si="3"/>
        <v>0.7</v>
      </c>
      <c r="Q18" s="66">
        <f t="shared" si="4"/>
        <v>0.05</v>
      </c>
      <c r="R18" s="64">
        <f t="shared" si="5"/>
        <v>6</v>
      </c>
      <c r="S18" s="13"/>
      <c r="T18" s="13"/>
      <c r="V18" s="12" t="str">
        <f t="shared" si="6"/>
        <v xml:space="preserve">1 4 14 0.7 0.05 6 </v>
      </c>
      <c r="Z18" s="17">
        <v>1</v>
      </c>
      <c r="AA18" s="17">
        <v>4</v>
      </c>
      <c r="AB18" s="17">
        <v>14</v>
      </c>
      <c r="AC18" s="17">
        <v>0.7</v>
      </c>
      <c r="AD18" s="17">
        <v>0.05</v>
      </c>
      <c r="AE18" s="17">
        <v>6</v>
      </c>
    </row>
    <row r="19" spans="1:31" s="12" customFormat="1" ht="15.75" x14ac:dyDescent="0.25">
      <c r="A19" s="26">
        <v>4</v>
      </c>
      <c r="B19" s="26">
        <v>4</v>
      </c>
      <c r="C19" s="26">
        <v>4</v>
      </c>
      <c r="D19" s="26">
        <v>4</v>
      </c>
      <c r="E19" s="26">
        <v>4</v>
      </c>
      <c r="F19" s="26">
        <v>1</v>
      </c>
      <c r="G19" s="26"/>
      <c r="H19" s="26"/>
      <c r="L19" s="62">
        <v>9</v>
      </c>
      <c r="M19" s="63">
        <f t="shared" si="0"/>
        <v>1</v>
      </c>
      <c r="N19" s="64">
        <f t="shared" si="1"/>
        <v>5</v>
      </c>
      <c r="O19" s="64">
        <f t="shared" si="2"/>
        <v>8</v>
      </c>
      <c r="P19" s="65">
        <f t="shared" si="3"/>
        <v>0.5</v>
      </c>
      <c r="Q19" s="66">
        <f t="shared" si="4"/>
        <v>0.15</v>
      </c>
      <c r="R19" s="64">
        <f t="shared" si="5"/>
        <v>8</v>
      </c>
      <c r="S19" s="13"/>
      <c r="T19" s="13"/>
      <c r="V19" s="12" t="str">
        <f t="shared" si="6"/>
        <v xml:space="preserve">1 5 8 0.5 0.15 8 </v>
      </c>
      <c r="Z19" s="17">
        <v>1</v>
      </c>
      <c r="AA19" s="17">
        <v>5</v>
      </c>
      <c r="AB19" s="17">
        <v>8</v>
      </c>
      <c r="AC19" s="17">
        <v>0.5</v>
      </c>
      <c r="AD19" s="17">
        <v>0.15</v>
      </c>
      <c r="AE19" s="17">
        <v>8</v>
      </c>
    </row>
    <row r="20" spans="1:31" s="12" customFormat="1" ht="15.75" x14ac:dyDescent="0.25">
      <c r="A20" s="26">
        <v>4</v>
      </c>
      <c r="B20" s="26">
        <v>5</v>
      </c>
      <c r="C20" s="26">
        <v>1</v>
      </c>
      <c r="D20" s="26">
        <v>2</v>
      </c>
      <c r="E20" s="26">
        <v>3</v>
      </c>
      <c r="F20" s="26">
        <v>2</v>
      </c>
      <c r="G20" s="26"/>
      <c r="H20" s="26"/>
      <c r="L20" s="62">
        <v>10</v>
      </c>
      <c r="M20" s="63">
        <f t="shared" si="0"/>
        <v>1</v>
      </c>
      <c r="N20" s="64">
        <f t="shared" si="1"/>
        <v>6</v>
      </c>
      <c r="O20" s="64">
        <f t="shared" si="2"/>
        <v>12</v>
      </c>
      <c r="P20" s="65">
        <f t="shared" si="3"/>
        <v>0.3</v>
      </c>
      <c r="Q20" s="66">
        <f t="shared" si="4"/>
        <v>0.125</v>
      </c>
      <c r="R20" s="64">
        <f t="shared" si="5"/>
        <v>10</v>
      </c>
      <c r="S20" s="13"/>
      <c r="T20" s="13"/>
      <c r="V20" s="12" t="str">
        <f t="shared" si="6"/>
        <v xml:space="preserve">1 6 12 0.3 0.125 10 </v>
      </c>
      <c r="Z20" s="17">
        <v>1</v>
      </c>
      <c r="AA20" s="17">
        <v>6</v>
      </c>
      <c r="AB20" s="17">
        <v>12</v>
      </c>
      <c r="AC20" s="17">
        <v>0.3</v>
      </c>
      <c r="AD20" s="17">
        <v>0.125</v>
      </c>
      <c r="AE20" s="17">
        <v>10</v>
      </c>
    </row>
    <row r="21" spans="1:31" s="12" customFormat="1" ht="15.75" x14ac:dyDescent="0.25">
      <c r="A21" s="26">
        <v>5</v>
      </c>
      <c r="B21" s="26">
        <v>1</v>
      </c>
      <c r="C21" s="26">
        <v>2</v>
      </c>
      <c r="D21" s="26">
        <v>3</v>
      </c>
      <c r="E21" s="26">
        <v>4</v>
      </c>
      <c r="F21" s="26">
        <v>2</v>
      </c>
      <c r="G21" s="26"/>
      <c r="H21" s="26"/>
      <c r="L21" s="62">
        <v>11</v>
      </c>
      <c r="M21" s="63">
        <f t="shared" si="0"/>
        <v>1.5</v>
      </c>
      <c r="N21" s="64">
        <f t="shared" si="1"/>
        <v>2</v>
      </c>
      <c r="O21" s="64">
        <f t="shared" si="2"/>
        <v>14</v>
      </c>
      <c r="P21" s="65">
        <f t="shared" si="3"/>
        <v>0.4</v>
      </c>
      <c r="Q21" s="66">
        <f t="shared" si="4"/>
        <v>0.15</v>
      </c>
      <c r="R21" s="64">
        <f t="shared" si="5"/>
        <v>10</v>
      </c>
      <c r="S21" s="13"/>
      <c r="T21" s="13"/>
      <c r="V21" s="12" t="str">
        <f t="shared" si="6"/>
        <v xml:space="preserve">1.5 2 14 0.4 0.15 10 </v>
      </c>
      <c r="Z21" s="17">
        <v>1.5</v>
      </c>
      <c r="AA21" s="17">
        <v>2</v>
      </c>
      <c r="AB21" s="17">
        <v>14</v>
      </c>
      <c r="AC21" s="17">
        <v>0.4</v>
      </c>
      <c r="AD21" s="17">
        <v>0.15</v>
      </c>
      <c r="AE21" s="17">
        <v>10</v>
      </c>
    </row>
    <row r="22" spans="1:31" s="12" customFormat="1" ht="15.75" x14ac:dyDescent="0.25">
      <c r="A22" s="26">
        <v>5</v>
      </c>
      <c r="B22" s="26">
        <v>2</v>
      </c>
      <c r="C22" s="26">
        <v>4</v>
      </c>
      <c r="D22" s="26">
        <v>1</v>
      </c>
      <c r="E22" s="26">
        <v>3</v>
      </c>
      <c r="F22" s="26">
        <v>3</v>
      </c>
      <c r="G22" s="26"/>
      <c r="H22" s="26"/>
      <c r="L22" s="62">
        <v>12</v>
      </c>
      <c r="M22" s="63">
        <f t="shared" si="0"/>
        <v>1.5</v>
      </c>
      <c r="N22" s="64">
        <f t="shared" si="1"/>
        <v>3</v>
      </c>
      <c r="O22" s="64">
        <f t="shared" si="2"/>
        <v>8</v>
      </c>
      <c r="P22" s="65">
        <f t="shared" si="3"/>
        <v>0.7</v>
      </c>
      <c r="Q22" s="66">
        <f t="shared" si="4"/>
        <v>0.125</v>
      </c>
      <c r="R22" s="64">
        <f t="shared" si="5"/>
        <v>12</v>
      </c>
      <c r="S22" s="13"/>
      <c r="T22" s="13"/>
      <c r="V22" s="12" t="str">
        <f t="shared" si="6"/>
        <v xml:space="preserve">1.5 3 8 0.7 0.125 12 </v>
      </c>
      <c r="Z22" s="17">
        <v>1.5</v>
      </c>
      <c r="AA22" s="17">
        <v>3</v>
      </c>
      <c r="AB22" s="17">
        <v>8</v>
      </c>
      <c r="AC22" s="17">
        <v>0.7</v>
      </c>
      <c r="AD22" s="17">
        <v>0.125</v>
      </c>
      <c r="AE22" s="17">
        <v>12</v>
      </c>
    </row>
    <row r="23" spans="1:31" s="12" customFormat="1" ht="15.75" x14ac:dyDescent="0.25">
      <c r="A23" s="26">
        <v>5</v>
      </c>
      <c r="B23" s="26">
        <v>3</v>
      </c>
      <c r="C23" s="26">
        <v>1</v>
      </c>
      <c r="D23" s="26">
        <v>4</v>
      </c>
      <c r="E23" s="26">
        <v>2</v>
      </c>
      <c r="F23" s="26">
        <v>4</v>
      </c>
      <c r="G23" s="26"/>
      <c r="H23" s="26"/>
      <c r="L23" s="62">
        <v>13</v>
      </c>
      <c r="M23" s="63">
        <f t="shared" si="0"/>
        <v>1.5</v>
      </c>
      <c r="N23" s="64">
        <f t="shared" si="1"/>
        <v>4</v>
      </c>
      <c r="O23" s="64">
        <f t="shared" si="2"/>
        <v>12</v>
      </c>
      <c r="P23" s="65">
        <f t="shared" si="3"/>
        <v>0.5</v>
      </c>
      <c r="Q23" s="66">
        <f t="shared" si="4"/>
        <v>0.1</v>
      </c>
      <c r="R23" s="64">
        <f t="shared" si="5"/>
        <v>4</v>
      </c>
      <c r="S23" s="13"/>
      <c r="T23" s="13"/>
      <c r="V23" s="12" t="str">
        <f t="shared" si="6"/>
        <v xml:space="preserve">1.5 4 12 0.5 0.1 4 </v>
      </c>
      <c r="Z23" s="17">
        <v>1.5</v>
      </c>
      <c r="AA23" s="17">
        <v>4</v>
      </c>
      <c r="AB23" s="17">
        <v>12</v>
      </c>
      <c r="AC23" s="17">
        <v>0.5</v>
      </c>
      <c r="AD23" s="17">
        <v>0.1</v>
      </c>
      <c r="AE23" s="17">
        <v>4</v>
      </c>
    </row>
    <row r="24" spans="1:31" s="12" customFormat="1" ht="15.75" x14ac:dyDescent="0.25">
      <c r="A24" s="26">
        <v>5</v>
      </c>
      <c r="B24" s="26">
        <v>4</v>
      </c>
      <c r="C24" s="26">
        <v>3</v>
      </c>
      <c r="D24" s="26">
        <v>2</v>
      </c>
      <c r="E24" s="26">
        <v>1</v>
      </c>
      <c r="F24" s="26">
        <v>5</v>
      </c>
      <c r="G24" s="26"/>
      <c r="H24" s="26"/>
      <c r="L24" s="62">
        <v>14</v>
      </c>
      <c r="M24" s="63">
        <f t="shared" si="0"/>
        <v>1.5</v>
      </c>
      <c r="N24" s="64">
        <f t="shared" si="1"/>
        <v>5</v>
      </c>
      <c r="O24" s="64">
        <f t="shared" si="2"/>
        <v>16</v>
      </c>
      <c r="P24" s="65">
        <f t="shared" si="3"/>
        <v>0.3</v>
      </c>
      <c r="Q24" s="66">
        <f t="shared" si="4"/>
        <v>7.4999999999999997E-2</v>
      </c>
      <c r="R24" s="64">
        <f t="shared" si="5"/>
        <v>6</v>
      </c>
      <c r="S24" s="13"/>
      <c r="T24" s="13"/>
      <c r="V24" s="12" t="str">
        <f t="shared" si="6"/>
        <v xml:space="preserve">1.5 5 16 0.3 0.075 6 </v>
      </c>
      <c r="Z24" s="17">
        <v>1.5</v>
      </c>
      <c r="AA24" s="17">
        <v>5</v>
      </c>
      <c r="AB24" s="17">
        <v>16</v>
      </c>
      <c r="AC24" s="17">
        <v>0.3</v>
      </c>
      <c r="AD24" s="17">
        <v>7.4999999999999997E-2</v>
      </c>
      <c r="AE24" s="17">
        <v>6</v>
      </c>
    </row>
    <row r="25" spans="1:31" s="12" customFormat="1" ht="15.75" x14ac:dyDescent="0.25">
      <c r="A25" s="26">
        <v>5</v>
      </c>
      <c r="B25" s="26">
        <v>5</v>
      </c>
      <c r="C25" s="26">
        <v>5</v>
      </c>
      <c r="D25" s="26">
        <v>5</v>
      </c>
      <c r="E25" s="26">
        <v>5</v>
      </c>
      <c r="F25" s="26">
        <v>1</v>
      </c>
      <c r="G25" s="26"/>
      <c r="H25" s="26"/>
      <c r="L25" s="62">
        <v>15</v>
      </c>
      <c r="M25" s="63">
        <f t="shared" si="0"/>
        <v>1.5</v>
      </c>
      <c r="N25" s="64">
        <f t="shared" si="1"/>
        <v>6</v>
      </c>
      <c r="O25" s="64">
        <f t="shared" si="2"/>
        <v>10</v>
      </c>
      <c r="P25" s="65">
        <f t="shared" si="3"/>
        <v>0.6</v>
      </c>
      <c r="Q25" s="66">
        <f t="shared" si="4"/>
        <v>0.05</v>
      </c>
      <c r="R25" s="64">
        <f t="shared" si="5"/>
        <v>8</v>
      </c>
      <c r="S25" s="13"/>
      <c r="T25" s="13"/>
      <c r="V25" s="12" t="str">
        <f t="shared" si="6"/>
        <v xml:space="preserve">1.5 6 10 0.6 0.05 8 </v>
      </c>
      <c r="Z25" s="17">
        <v>1.5</v>
      </c>
      <c r="AA25" s="17">
        <v>6</v>
      </c>
      <c r="AB25" s="17">
        <v>10</v>
      </c>
      <c r="AC25" s="17">
        <v>0.6</v>
      </c>
      <c r="AD25" s="17">
        <v>0.05</v>
      </c>
      <c r="AE25" s="17">
        <v>8</v>
      </c>
    </row>
    <row r="26" spans="1:31" s="12" customFormat="1" ht="15.75" x14ac:dyDescent="0.25">
      <c r="A26" s="67"/>
      <c r="B26" s="26"/>
      <c r="C26" s="26"/>
      <c r="D26" s="26"/>
      <c r="E26" s="26"/>
      <c r="F26" s="26"/>
      <c r="G26" s="26"/>
      <c r="H26" s="26"/>
      <c r="L26" s="62">
        <v>16</v>
      </c>
      <c r="M26" s="63">
        <f t="shared" si="0"/>
        <v>2</v>
      </c>
      <c r="N26" s="64">
        <f t="shared" si="1"/>
        <v>2</v>
      </c>
      <c r="O26" s="64">
        <f t="shared" si="2"/>
        <v>12</v>
      </c>
      <c r="P26" s="65">
        <f t="shared" si="3"/>
        <v>0.7</v>
      </c>
      <c r="Q26" s="66">
        <f t="shared" si="4"/>
        <v>7.4999999999999997E-2</v>
      </c>
      <c r="R26" s="64">
        <f t="shared" si="5"/>
        <v>8</v>
      </c>
      <c r="S26" s="13"/>
      <c r="T26" s="13"/>
      <c r="V26" s="12" t="str">
        <f t="shared" si="6"/>
        <v xml:space="preserve">2 2 12 0.7 0.075 8 </v>
      </c>
      <c r="Z26" s="17">
        <v>2</v>
      </c>
      <c r="AA26" s="17">
        <v>2</v>
      </c>
      <c r="AB26" s="17">
        <v>12</v>
      </c>
      <c r="AC26" s="17">
        <v>0.7</v>
      </c>
      <c r="AD26" s="17">
        <v>7.4999999999999997E-2</v>
      </c>
      <c r="AE26" s="17">
        <v>8</v>
      </c>
    </row>
    <row r="27" spans="1:31" s="12" customFormat="1" ht="15.75" x14ac:dyDescent="0.25">
      <c r="A27" s="67"/>
      <c r="B27" s="26"/>
      <c r="C27" s="26"/>
      <c r="D27" s="26"/>
      <c r="E27" s="26"/>
      <c r="F27" s="26"/>
      <c r="G27" s="26"/>
      <c r="H27" s="26"/>
      <c r="L27" s="62">
        <v>17</v>
      </c>
      <c r="M27" s="63">
        <f t="shared" si="0"/>
        <v>2</v>
      </c>
      <c r="N27" s="64">
        <f t="shared" si="1"/>
        <v>3</v>
      </c>
      <c r="O27" s="64">
        <f t="shared" si="2"/>
        <v>16</v>
      </c>
      <c r="P27" s="65">
        <f t="shared" si="3"/>
        <v>0.5</v>
      </c>
      <c r="Q27" s="66">
        <f t="shared" si="4"/>
        <v>0.05</v>
      </c>
      <c r="R27" s="64">
        <f t="shared" si="5"/>
        <v>10</v>
      </c>
      <c r="S27" s="13"/>
      <c r="T27" s="13"/>
      <c r="V27" s="12" t="str">
        <f t="shared" si="6"/>
        <v xml:space="preserve">2 3 16 0.5 0.05 10 </v>
      </c>
      <c r="Z27" s="17">
        <v>2</v>
      </c>
      <c r="AA27" s="17">
        <v>3</v>
      </c>
      <c r="AB27" s="17">
        <v>16</v>
      </c>
      <c r="AC27" s="17">
        <v>0.5</v>
      </c>
      <c r="AD27" s="17">
        <v>0.05</v>
      </c>
      <c r="AE27" s="17">
        <v>10</v>
      </c>
    </row>
    <row r="28" spans="1:31" s="12" customFormat="1" ht="15.75" x14ac:dyDescent="0.25">
      <c r="A28" s="67"/>
      <c r="B28" s="26"/>
      <c r="C28" s="26"/>
      <c r="D28" s="26"/>
      <c r="E28" s="26"/>
      <c r="F28" s="26"/>
      <c r="G28" s="26"/>
      <c r="H28" s="26"/>
      <c r="L28" s="62">
        <v>18</v>
      </c>
      <c r="M28" s="63">
        <f t="shared" si="0"/>
        <v>2</v>
      </c>
      <c r="N28" s="64">
        <f t="shared" si="1"/>
        <v>4</v>
      </c>
      <c r="O28" s="64">
        <f t="shared" si="2"/>
        <v>10</v>
      </c>
      <c r="P28" s="65">
        <f t="shared" si="3"/>
        <v>0.3</v>
      </c>
      <c r="Q28" s="66">
        <f t="shared" si="4"/>
        <v>0.15</v>
      </c>
      <c r="R28" s="64">
        <f t="shared" si="5"/>
        <v>12</v>
      </c>
      <c r="S28" s="13"/>
      <c r="T28" s="13"/>
      <c r="V28" s="12" t="str">
        <f t="shared" si="6"/>
        <v xml:space="preserve">2 4 10 0.3 0.15 12 </v>
      </c>
      <c r="Z28" s="17">
        <v>2</v>
      </c>
      <c r="AA28" s="17">
        <v>4</v>
      </c>
      <c r="AB28" s="17">
        <v>10</v>
      </c>
      <c r="AC28" s="17">
        <v>0.3</v>
      </c>
      <c r="AD28" s="17">
        <v>0.15</v>
      </c>
      <c r="AE28" s="17">
        <v>12</v>
      </c>
    </row>
    <row r="29" spans="1:31" s="12" customFormat="1" ht="15.75" x14ac:dyDescent="0.25">
      <c r="A29" s="67"/>
      <c r="B29" s="26"/>
      <c r="C29" s="26"/>
      <c r="D29" s="26"/>
      <c r="E29" s="26"/>
      <c r="F29" s="26"/>
      <c r="G29" s="26"/>
      <c r="H29" s="26"/>
      <c r="L29" s="62">
        <v>19</v>
      </c>
      <c r="M29" s="63">
        <f t="shared" si="0"/>
        <v>2</v>
      </c>
      <c r="N29" s="64">
        <f t="shared" si="1"/>
        <v>5</v>
      </c>
      <c r="O29" s="64">
        <f t="shared" si="2"/>
        <v>14</v>
      </c>
      <c r="P29" s="65">
        <f t="shared" si="3"/>
        <v>0.6</v>
      </c>
      <c r="Q29" s="66">
        <f t="shared" si="4"/>
        <v>0.125</v>
      </c>
      <c r="R29" s="64">
        <f t="shared" si="5"/>
        <v>4</v>
      </c>
      <c r="S29" s="13"/>
      <c r="T29" s="13"/>
      <c r="V29" s="12" t="str">
        <f t="shared" si="6"/>
        <v xml:space="preserve">2 5 14 0.6 0.125 4 </v>
      </c>
      <c r="Z29" s="17">
        <v>2</v>
      </c>
      <c r="AA29" s="17">
        <v>5</v>
      </c>
      <c r="AB29" s="17">
        <v>14</v>
      </c>
      <c r="AC29" s="17">
        <v>0.6</v>
      </c>
      <c r="AD29" s="17">
        <v>0.125</v>
      </c>
      <c r="AE29" s="17">
        <v>4</v>
      </c>
    </row>
    <row r="30" spans="1:31" s="12" customFormat="1" ht="15.75" x14ac:dyDescent="0.25">
      <c r="A30" s="67"/>
      <c r="B30" s="26"/>
      <c r="C30" s="26"/>
      <c r="D30" s="26"/>
      <c r="E30" s="26"/>
      <c r="F30" s="26"/>
      <c r="G30" s="26"/>
      <c r="H30" s="26"/>
      <c r="L30" s="62">
        <v>20</v>
      </c>
      <c r="M30" s="63">
        <f t="shared" si="0"/>
        <v>2</v>
      </c>
      <c r="N30" s="64">
        <f t="shared" si="1"/>
        <v>6</v>
      </c>
      <c r="O30" s="64">
        <f t="shared" si="2"/>
        <v>8</v>
      </c>
      <c r="P30" s="65">
        <f t="shared" si="3"/>
        <v>0.4</v>
      </c>
      <c r="Q30" s="66">
        <f t="shared" si="4"/>
        <v>0.1</v>
      </c>
      <c r="R30" s="64">
        <f t="shared" si="5"/>
        <v>6</v>
      </c>
      <c r="S30" s="13"/>
      <c r="T30" s="13"/>
      <c r="V30" s="12" t="str">
        <f t="shared" si="6"/>
        <v xml:space="preserve">2 6 8 0.4 0.1 6 </v>
      </c>
      <c r="Z30" s="17">
        <v>2</v>
      </c>
      <c r="AA30" s="17">
        <v>6</v>
      </c>
      <c r="AB30" s="17">
        <v>8</v>
      </c>
      <c r="AC30" s="17">
        <v>0.4</v>
      </c>
      <c r="AD30" s="17">
        <v>0.1</v>
      </c>
      <c r="AE30" s="17">
        <v>6</v>
      </c>
    </row>
    <row r="31" spans="1:31" s="12" customFormat="1" ht="15.75" x14ac:dyDescent="0.25">
      <c r="A31" s="67"/>
      <c r="B31" s="26"/>
      <c r="C31" s="26"/>
      <c r="D31" s="26"/>
      <c r="E31" s="26"/>
      <c r="F31" s="26"/>
      <c r="G31" s="26"/>
      <c r="H31" s="26"/>
      <c r="L31" s="62">
        <v>21</v>
      </c>
      <c r="M31" s="63">
        <f t="shared" si="0"/>
        <v>2.5</v>
      </c>
      <c r="N31" s="64">
        <f t="shared" si="1"/>
        <v>2</v>
      </c>
      <c r="O31" s="64">
        <f t="shared" si="2"/>
        <v>10</v>
      </c>
      <c r="P31" s="65">
        <f t="shared" si="3"/>
        <v>0.5</v>
      </c>
      <c r="Q31" s="66">
        <f t="shared" si="4"/>
        <v>0.125</v>
      </c>
      <c r="R31" s="64">
        <f t="shared" si="5"/>
        <v>6</v>
      </c>
      <c r="S31" s="13"/>
      <c r="T31" s="13"/>
      <c r="V31" s="12" t="str">
        <f t="shared" si="6"/>
        <v xml:space="preserve">2.5 2 10 0.5 0.125 6 </v>
      </c>
      <c r="Z31" s="17">
        <v>2.5</v>
      </c>
      <c r="AA31" s="17">
        <v>2</v>
      </c>
      <c r="AB31" s="17">
        <v>10</v>
      </c>
      <c r="AC31" s="17">
        <v>0.5</v>
      </c>
      <c r="AD31" s="17">
        <v>0.125</v>
      </c>
      <c r="AE31" s="17">
        <v>6</v>
      </c>
    </row>
    <row r="32" spans="1:31" s="12" customFormat="1" ht="15.75" x14ac:dyDescent="0.25">
      <c r="A32" s="67"/>
      <c r="B32" s="26"/>
      <c r="C32" s="26"/>
      <c r="D32" s="26"/>
      <c r="E32" s="26"/>
      <c r="F32" s="26"/>
      <c r="G32" s="26"/>
      <c r="H32" s="26"/>
      <c r="L32" s="62">
        <v>22</v>
      </c>
      <c r="M32" s="63">
        <f t="shared" si="0"/>
        <v>2.5</v>
      </c>
      <c r="N32" s="64">
        <f t="shared" si="1"/>
        <v>3</v>
      </c>
      <c r="O32" s="64">
        <f t="shared" si="2"/>
        <v>14</v>
      </c>
      <c r="P32" s="65">
        <f t="shared" si="3"/>
        <v>0.3</v>
      </c>
      <c r="Q32" s="66">
        <f t="shared" si="4"/>
        <v>0.1</v>
      </c>
      <c r="R32" s="64">
        <f t="shared" si="5"/>
        <v>8</v>
      </c>
      <c r="S32" s="13"/>
      <c r="T32" s="13"/>
      <c r="V32" s="12" t="str">
        <f t="shared" si="6"/>
        <v xml:space="preserve">2.5 3 14 0.3 0.1 8 </v>
      </c>
      <c r="Z32" s="17">
        <v>2.5</v>
      </c>
      <c r="AA32" s="17">
        <v>3</v>
      </c>
      <c r="AB32" s="17">
        <v>14</v>
      </c>
      <c r="AC32" s="17">
        <v>0.3</v>
      </c>
      <c r="AD32" s="17">
        <v>0.1</v>
      </c>
      <c r="AE32" s="17">
        <v>8</v>
      </c>
    </row>
    <row r="33" spans="1:31" s="12" customFormat="1" ht="15.75" x14ac:dyDescent="0.25">
      <c r="A33" s="68"/>
      <c r="L33" s="62">
        <v>23</v>
      </c>
      <c r="M33" s="63">
        <f t="shared" si="0"/>
        <v>2.5</v>
      </c>
      <c r="N33" s="64">
        <f t="shared" si="1"/>
        <v>4</v>
      </c>
      <c r="O33" s="64">
        <f t="shared" si="2"/>
        <v>8</v>
      </c>
      <c r="P33" s="65">
        <f t="shared" si="3"/>
        <v>0.6</v>
      </c>
      <c r="Q33" s="66">
        <f t="shared" si="4"/>
        <v>7.4999999999999997E-2</v>
      </c>
      <c r="R33" s="64">
        <f t="shared" si="5"/>
        <v>10</v>
      </c>
      <c r="S33" s="13"/>
      <c r="T33" s="13"/>
      <c r="V33" s="12" t="str">
        <f t="shared" si="6"/>
        <v xml:space="preserve">2.5 4 8 0.6 0.075 10 </v>
      </c>
      <c r="Z33" s="17">
        <v>2.5</v>
      </c>
      <c r="AA33" s="17">
        <v>4</v>
      </c>
      <c r="AB33" s="17">
        <v>8</v>
      </c>
      <c r="AC33" s="17">
        <v>0.6</v>
      </c>
      <c r="AD33" s="17">
        <v>7.4999999999999997E-2</v>
      </c>
      <c r="AE33" s="17">
        <v>10</v>
      </c>
    </row>
    <row r="34" spans="1:31" s="12" customFormat="1" ht="15.75" x14ac:dyDescent="0.25">
      <c r="A34" s="68"/>
      <c r="L34" s="62">
        <v>24</v>
      </c>
      <c r="M34" s="63">
        <f t="shared" si="0"/>
        <v>2.5</v>
      </c>
      <c r="N34" s="64">
        <f t="shared" si="1"/>
        <v>5</v>
      </c>
      <c r="O34" s="64">
        <f t="shared" si="2"/>
        <v>12</v>
      </c>
      <c r="P34" s="65">
        <f t="shared" si="3"/>
        <v>0.4</v>
      </c>
      <c r="Q34" s="66">
        <f t="shared" si="4"/>
        <v>0.05</v>
      </c>
      <c r="R34" s="64">
        <f t="shared" si="5"/>
        <v>12</v>
      </c>
      <c r="S34" s="13"/>
      <c r="T34" s="13"/>
      <c r="V34" s="12" t="str">
        <f t="shared" si="6"/>
        <v xml:space="preserve">2.5 5 12 0.4 0.05 12 </v>
      </c>
      <c r="Z34" s="17">
        <v>2.5</v>
      </c>
      <c r="AA34" s="17">
        <v>5</v>
      </c>
      <c r="AB34" s="17">
        <v>12</v>
      </c>
      <c r="AC34" s="17">
        <v>0.4</v>
      </c>
      <c r="AD34" s="17">
        <v>0.05</v>
      </c>
      <c r="AE34" s="17">
        <v>12</v>
      </c>
    </row>
    <row r="35" spans="1:31" s="12" customFormat="1" ht="15.75" x14ac:dyDescent="0.25">
      <c r="A35" s="68"/>
      <c r="L35" s="62">
        <v>25</v>
      </c>
      <c r="M35" s="63">
        <f t="shared" si="0"/>
        <v>2.5</v>
      </c>
      <c r="N35" s="64">
        <f t="shared" si="1"/>
        <v>6</v>
      </c>
      <c r="O35" s="64">
        <f t="shared" si="2"/>
        <v>16</v>
      </c>
      <c r="P35" s="65">
        <f t="shared" si="3"/>
        <v>0.7</v>
      </c>
      <c r="Q35" s="66">
        <f t="shared" si="4"/>
        <v>0.15</v>
      </c>
      <c r="R35" s="64">
        <f t="shared" si="5"/>
        <v>4</v>
      </c>
      <c r="S35" s="13"/>
      <c r="T35" s="13"/>
      <c r="V35" s="12" t="str">
        <f t="shared" si="6"/>
        <v xml:space="preserve">2.5 6 16 0.7 0.15 4 </v>
      </c>
      <c r="Z35" s="17">
        <v>2.5</v>
      </c>
      <c r="AA35" s="17">
        <v>6</v>
      </c>
      <c r="AB35" s="17">
        <v>16</v>
      </c>
      <c r="AC35" s="17">
        <v>0.7</v>
      </c>
      <c r="AD35" s="17">
        <v>0.15</v>
      </c>
      <c r="AE35" s="17">
        <v>4</v>
      </c>
    </row>
    <row r="36" spans="1:31" s="12" customFormat="1" ht="15.75" x14ac:dyDescent="0.25">
      <c r="A36" s="68"/>
      <c r="L36" s="62"/>
      <c r="M36" s="69"/>
      <c r="N36" s="13"/>
      <c r="O36" s="13"/>
      <c r="P36" s="59"/>
      <c r="Q36" s="59"/>
      <c r="R36" s="13"/>
      <c r="S36" s="13"/>
      <c r="T36" s="13"/>
    </row>
    <row r="37" spans="1:31" s="12" customFormat="1" ht="15.75" x14ac:dyDescent="0.25">
      <c r="A37" s="68"/>
      <c r="L37" s="62"/>
      <c r="M37" s="69"/>
      <c r="N37" s="13"/>
      <c r="O37" s="64"/>
      <c r="P37" s="59"/>
      <c r="Q37" s="59"/>
      <c r="R37" s="13"/>
      <c r="S37" s="13"/>
      <c r="T37" s="13"/>
    </row>
    <row r="38" spans="1:31" s="12" customFormat="1" ht="15.75" x14ac:dyDescent="0.25">
      <c r="A38" s="68"/>
      <c r="L38" s="62"/>
      <c r="M38" s="69"/>
      <c r="N38" s="13"/>
      <c r="O38" s="13"/>
      <c r="P38" s="59"/>
      <c r="Q38" s="59"/>
      <c r="R38" s="13"/>
      <c r="S38" s="13"/>
      <c r="T38" s="13"/>
    </row>
    <row r="39" spans="1:31" s="12" customFormat="1" ht="15.75" x14ac:dyDescent="0.25">
      <c r="A39" s="68"/>
      <c r="L39" s="62"/>
      <c r="M39" s="69"/>
      <c r="N39" s="13"/>
      <c r="O39" s="13"/>
      <c r="P39" s="59"/>
      <c r="Q39" s="59"/>
      <c r="R39" s="13"/>
      <c r="S39" s="13"/>
      <c r="T39" s="13"/>
    </row>
    <row r="40" spans="1:31" s="12" customFormat="1" ht="15.75" x14ac:dyDescent="0.25">
      <c r="A40" s="68"/>
      <c r="L40" s="62"/>
      <c r="M40" s="69"/>
      <c r="N40" s="13"/>
      <c r="O40" s="13"/>
      <c r="P40" s="59"/>
      <c r="Q40" s="59"/>
      <c r="R40" s="13"/>
      <c r="S40" s="13"/>
      <c r="T40" s="13"/>
    </row>
    <row r="41" spans="1:31" s="71" customFormat="1" ht="15.75" x14ac:dyDescent="0.2">
      <c r="A41" s="70"/>
      <c r="L41" s="62"/>
      <c r="M41" s="69"/>
      <c r="N41" s="13"/>
      <c r="O41" s="13"/>
      <c r="P41" s="59"/>
      <c r="Q41" s="59"/>
      <c r="R41" s="13"/>
      <c r="S41" s="13"/>
      <c r="T41" s="13"/>
    </row>
    <row r="42" spans="1:31" s="71" customFormat="1" ht="15.75" x14ac:dyDescent="0.2">
      <c r="A42" s="70"/>
      <c r="L42" s="62"/>
      <c r="M42" s="69"/>
      <c r="N42" s="13"/>
      <c r="O42" s="64"/>
      <c r="P42" s="59"/>
      <c r="Q42" s="59"/>
      <c r="R42" s="13"/>
      <c r="S42" s="13"/>
      <c r="T42" s="13"/>
    </row>
    <row r="43" spans="1:31" s="71" customFormat="1" x14ac:dyDescent="0.2">
      <c r="A43" s="70"/>
      <c r="M43" s="72"/>
    </row>
    <row r="44" spans="1:31" s="71" customFormat="1" x14ac:dyDescent="0.2">
      <c r="A44" s="70"/>
      <c r="M44" s="72"/>
    </row>
    <row r="45" spans="1:31" s="71" customFormat="1" x14ac:dyDescent="0.2">
      <c r="A45" s="70"/>
      <c r="M45" s="72"/>
    </row>
    <row r="46" spans="1:31" s="71" customFormat="1" x14ac:dyDescent="0.2">
      <c r="A46" s="70"/>
      <c r="M46" s="72"/>
    </row>
    <row r="47" spans="1:31" s="71" customFormat="1" x14ac:dyDescent="0.2">
      <c r="A47" s="70"/>
      <c r="M47" s="72"/>
    </row>
    <row r="48" spans="1:31" s="71" customFormat="1" x14ac:dyDescent="0.2">
      <c r="A48" s="70"/>
      <c r="M48" s="72"/>
    </row>
    <row r="49" spans="1:13" s="71" customFormat="1" x14ac:dyDescent="0.2">
      <c r="A49" s="70"/>
      <c r="M49" s="72"/>
    </row>
    <row r="50" spans="1:13" s="71" customFormat="1" x14ac:dyDescent="0.2">
      <c r="A50" s="70"/>
      <c r="M50" s="7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activeCell="K33" sqref="K33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0.71743000000000001</v>
      </c>
      <c r="F1" s="7">
        <v>41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0.72580999999999996</v>
      </c>
      <c r="F2" s="7">
        <v>41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42.424349999999997</v>
      </c>
      <c r="R2" s="7">
        <f t="shared" ref="R2:R28" ca="1" si="1">AVERAGE(L2:P2)</f>
        <v>41.539949999999997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3.7332309637129711E-2</v>
      </c>
      <c r="AB2" s="7">
        <f ca="1">SUM(V2:Z2)</f>
        <v>7.8537711916727884E-2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0.72855000000000003</v>
      </c>
      <c r="F3" s="7">
        <v>41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28.697009999999999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28.65624</v>
      </c>
      <c r="P3" s="7">
        <f t="shared" ca="1" si="0"/>
        <v>28.65624</v>
      </c>
      <c r="R3" s="7">
        <f t="shared" ca="1" si="1"/>
        <v>28.664017999999999</v>
      </c>
      <c r="T3" s="7">
        <f ca="1">Total!E3</f>
        <v>28.65436</v>
      </c>
      <c r="V3" s="7">
        <f t="shared" ref="V3:V28" ca="1" si="3">(L3-T3)/T3</f>
        <v>1.4884296839991645E-3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6.5609561686245368E-5</v>
      </c>
      <c r="Z3" s="7">
        <f t="shared" ref="Z3:Z28" ca="1" si="7">(P3-T3)/T3</f>
        <v>6.5609561686245368E-5</v>
      </c>
      <c r="AB3" s="7">
        <f t="shared" ref="AB3:AB28" ca="1" si="8">SUM(V3:Z3)</f>
        <v>1.6852583690579006E-3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0.73204000000000002</v>
      </c>
      <c r="F4" s="7">
        <v>41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28.539812000000001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6.2643619689798091E-3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42.424349999999997</v>
      </c>
      <c r="E5" s="7">
        <v>0.71894000000000002</v>
      </c>
      <c r="F5" s="7">
        <v>41</v>
      </c>
      <c r="H5" s="7" t="s">
        <v>0</v>
      </c>
      <c r="I5" s="7">
        <v>100</v>
      </c>
      <c r="J5" s="7">
        <v>0.4</v>
      </c>
      <c r="L5" s="7">
        <f t="shared" ca="1" si="2"/>
        <v>148.11496</v>
      </c>
      <c r="M5" s="7">
        <f t="shared" ca="1" si="0"/>
        <v>148.11162999999999</v>
      </c>
      <c r="N5" s="7">
        <f t="shared" ca="1" si="0"/>
        <v>148.09414000000001</v>
      </c>
      <c r="O5" s="7">
        <f t="shared" ca="1" si="0"/>
        <v>148.25747000000001</v>
      </c>
      <c r="P5" s="7">
        <f t="shared" ca="1" si="0"/>
        <v>148.25496000000001</v>
      </c>
      <c r="R5" s="7">
        <f t="shared" ca="1" si="1"/>
        <v>148.16663199999999</v>
      </c>
      <c r="T5" s="7">
        <f ca="1">Total!E5</f>
        <v>147.99495999999999</v>
      </c>
      <c r="V5" s="7">
        <f t="shared" ca="1" si="3"/>
        <v>8.1083842314633246E-4</v>
      </c>
      <c r="W5" s="7">
        <f t="shared" ca="1" si="4"/>
        <v>7.8833765690398624E-4</v>
      </c>
      <c r="X5" s="7">
        <f t="shared" ca="1" si="5"/>
        <v>6.701579567305418E-4</v>
      </c>
      <c r="Y5" s="7">
        <f t="shared" ca="1" si="6"/>
        <v>1.7737766205012672E-3</v>
      </c>
      <c r="Z5" s="7">
        <f t="shared" ca="1" si="7"/>
        <v>1.7568165834837845E-3</v>
      </c>
      <c r="AB5" s="7">
        <f t="shared" ca="1" si="8"/>
        <v>5.7999272407659123E-3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28.697009999999999</v>
      </c>
      <c r="E6" s="7">
        <v>1.2099299999999999</v>
      </c>
      <c r="F6" s="7">
        <v>80</v>
      </c>
      <c r="H6" s="7" t="s">
        <v>0</v>
      </c>
      <c r="I6" s="7">
        <v>100</v>
      </c>
      <c r="J6" s="7">
        <v>0.7</v>
      </c>
      <c r="L6" s="7">
        <f t="shared" ca="1" si="2"/>
        <v>107.69837</v>
      </c>
      <c r="M6" s="7">
        <f t="shared" ca="1" si="0"/>
        <v>107.59837</v>
      </c>
      <c r="N6" s="7">
        <f t="shared" ca="1" si="0"/>
        <v>107.54752999999999</v>
      </c>
      <c r="O6" s="7">
        <f t="shared" ca="1" si="0"/>
        <v>107.59086000000001</v>
      </c>
      <c r="P6" s="7">
        <f t="shared" ca="1" si="0"/>
        <v>107.66189</v>
      </c>
      <c r="R6" s="7">
        <f t="shared" ca="1" si="1"/>
        <v>107.619404</v>
      </c>
      <c r="T6" s="7">
        <f ca="1">Total!E6</f>
        <v>107.28753</v>
      </c>
      <c r="V6" s="7">
        <f t="shared" ca="1" si="3"/>
        <v>3.8293359908648582E-3</v>
      </c>
      <c r="W6" s="7">
        <f t="shared" ca="1" si="4"/>
        <v>2.8972612194539185E-3</v>
      </c>
      <c r="X6" s="7">
        <f t="shared" ca="1" si="5"/>
        <v>2.4233944056684955E-3</v>
      </c>
      <c r="Y6" s="7">
        <f t="shared" ca="1" si="6"/>
        <v>2.8272624041209872E-3</v>
      </c>
      <c r="Z6" s="7">
        <f t="shared" ca="1" si="7"/>
        <v>3.4893151142541524E-3</v>
      </c>
      <c r="AB6" s="7">
        <f t="shared" ca="1" si="8"/>
        <v>1.5466569134362413E-2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1.2106399999999999</v>
      </c>
      <c r="F7" s="7">
        <v>81</v>
      </c>
      <c r="H7" s="7" t="s">
        <v>0</v>
      </c>
      <c r="I7" s="7">
        <v>100</v>
      </c>
      <c r="J7" s="7">
        <v>1</v>
      </c>
      <c r="L7" s="7">
        <f t="shared" ca="1" si="2"/>
        <v>103.72753</v>
      </c>
      <c r="M7" s="7">
        <f t="shared" ca="1" si="0"/>
        <v>103.76197999999999</v>
      </c>
      <c r="N7" s="7">
        <f t="shared" ca="1" si="0"/>
        <v>103.74253</v>
      </c>
      <c r="O7" s="7">
        <f t="shared" ca="1" si="0"/>
        <v>103.83503</v>
      </c>
      <c r="P7" s="7">
        <f t="shared" ca="1" si="0"/>
        <v>103.73837</v>
      </c>
      <c r="R7" s="7">
        <f t="shared" ca="1" si="1"/>
        <v>103.761088</v>
      </c>
      <c r="T7" s="7">
        <f ca="1">Total!E7</f>
        <v>103.6867</v>
      </c>
      <c r="V7" s="7">
        <f t="shared" ca="1" si="3"/>
        <v>3.9378242339663331E-4</v>
      </c>
      <c r="W7" s="7">
        <f t="shared" ca="1" si="4"/>
        <v>7.2603332925044619E-4</v>
      </c>
      <c r="X7" s="7">
        <f t="shared" ca="1" si="5"/>
        <v>5.3844900069150879E-4</v>
      </c>
      <c r="Y7" s="7">
        <f t="shared" ca="1" si="6"/>
        <v>1.4305595606765515E-3</v>
      </c>
      <c r="Z7" s="7">
        <f t="shared" ca="1" si="7"/>
        <v>4.9832813658840945E-4</v>
      </c>
      <c r="AB7" s="7">
        <f t="shared" ca="1" si="8"/>
        <v>3.5871524506035494E-3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1.1993400000000001</v>
      </c>
      <c r="F8" s="7">
        <v>78</v>
      </c>
      <c r="H8" s="7" t="s">
        <v>0</v>
      </c>
      <c r="I8" s="7">
        <v>1000</v>
      </c>
      <c r="J8" s="7">
        <v>0.4</v>
      </c>
      <c r="L8" s="7">
        <f t="shared" ca="1" si="2"/>
        <v>1069.59691</v>
      </c>
      <c r="M8" s="7">
        <f t="shared" ca="1" si="0"/>
        <v>1069.6276499999999</v>
      </c>
      <c r="N8" s="7">
        <f t="shared" ca="1" si="0"/>
        <v>1069.7705800000001</v>
      </c>
      <c r="O8" s="7">
        <f t="shared" ca="1" si="0"/>
        <v>1069.6572100000001</v>
      </c>
      <c r="P8" s="7">
        <f t="shared" ca="1" si="0"/>
        <v>1069.71462</v>
      </c>
      <c r="R8" s="7">
        <f t="shared" ca="1" si="1"/>
        <v>1069.6733939999999</v>
      </c>
      <c r="T8" s="7">
        <f ca="1">Total!E8</f>
        <v>1069.1258800000001</v>
      </c>
      <c r="V8" s="7">
        <f t="shared" ca="1" si="3"/>
        <v>4.4057487412046172E-4</v>
      </c>
      <c r="W8" s="7">
        <f t="shared" ca="1" si="4"/>
        <v>4.6932733496251277E-4</v>
      </c>
      <c r="X8" s="7">
        <f t="shared" ca="1" si="5"/>
        <v>6.0301598909948476E-4</v>
      </c>
      <c r="Y8" s="7">
        <f t="shared" ca="1" si="6"/>
        <v>4.9697609041137922E-4</v>
      </c>
      <c r="Z8" s="7">
        <f t="shared" ca="1" si="7"/>
        <v>5.5067416383178009E-4</v>
      </c>
      <c r="AB8" s="7">
        <f t="shared" ca="1" si="8"/>
        <v>2.5605684524256187E-3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1.2020200000000001</v>
      </c>
      <c r="F9" s="7">
        <v>80</v>
      </c>
      <c r="H9" s="7" t="s">
        <v>0</v>
      </c>
      <c r="I9" s="7">
        <v>1000</v>
      </c>
      <c r="J9" s="7">
        <v>0.7</v>
      </c>
      <c r="L9" s="7">
        <f t="shared" ca="1" si="2"/>
        <v>1034.71495</v>
      </c>
      <c r="M9" s="7">
        <f t="shared" ca="1" si="0"/>
        <v>1034.5539000000001</v>
      </c>
      <c r="N9" s="7">
        <f t="shared" ca="1" si="0"/>
        <v>1034.4111600000001</v>
      </c>
      <c r="O9" s="7">
        <f t="shared" ca="1" si="0"/>
        <v>1034.3910000000001</v>
      </c>
      <c r="P9" s="7">
        <f t="shared" ca="1" si="0"/>
        <v>1034.38995</v>
      </c>
      <c r="R9" s="7">
        <f t="shared" ca="1" si="1"/>
        <v>1034.4921920000002</v>
      </c>
      <c r="T9" s="7">
        <f ca="1">Total!E9</f>
        <v>1034.19966</v>
      </c>
      <c r="V9" s="7">
        <f t="shared" ca="1" si="3"/>
        <v>4.9825001876334981E-4</v>
      </c>
      <c r="W9" s="7">
        <f t="shared" ca="1" si="4"/>
        <v>3.4252573627815546E-4</v>
      </c>
      <c r="X9" s="7">
        <f t="shared" ca="1" si="5"/>
        <v>2.0450596551164463E-4</v>
      </c>
      <c r="Y9" s="7">
        <f t="shared" ca="1" si="6"/>
        <v>1.8501263092668391E-4</v>
      </c>
      <c r="Z9" s="7">
        <f t="shared" ca="1" si="7"/>
        <v>1.8399735308364393E-4</v>
      </c>
      <c r="AB9" s="7">
        <f t="shared" ca="1" si="8"/>
        <v>1.4142917045634777E-3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1.20516</v>
      </c>
      <c r="F10" s="7">
        <v>80</v>
      </c>
      <c r="H10" s="7" t="s">
        <v>0</v>
      </c>
      <c r="I10" s="7">
        <v>1000</v>
      </c>
      <c r="J10" s="7">
        <v>1</v>
      </c>
      <c r="L10" s="7">
        <f t="shared" ca="1" si="2"/>
        <v>1034.09655</v>
      </c>
      <c r="M10" s="7">
        <f t="shared" ca="1" si="0"/>
        <v>1034.0651</v>
      </c>
      <c r="N10" s="7">
        <f t="shared" ca="1" si="0"/>
        <v>1034.33197</v>
      </c>
      <c r="O10" s="7">
        <f t="shared" ca="1" si="0"/>
        <v>1034.18877</v>
      </c>
      <c r="P10" s="7">
        <f t="shared" ca="1" si="0"/>
        <v>1034.1248700000001</v>
      </c>
      <c r="R10" s="7">
        <f t="shared" ca="1" si="1"/>
        <v>1034.1614519999998</v>
      </c>
      <c r="T10" s="7">
        <f ca="1">Total!E10</f>
        <v>1033.82132</v>
      </c>
      <c r="V10" s="7">
        <f t="shared" ca="1" si="3"/>
        <v>2.6622588901529425E-4</v>
      </c>
      <c r="W10" s="7">
        <f t="shared" ca="1" si="4"/>
        <v>2.3580477136998413E-4</v>
      </c>
      <c r="X10" s="7">
        <f t="shared" ca="1" si="5"/>
        <v>4.939441566168721E-4</v>
      </c>
      <c r="Y10" s="7">
        <f t="shared" ca="1" si="6"/>
        <v>3.5542892460368542E-4</v>
      </c>
      <c r="Z10" s="7">
        <f t="shared" ca="1" si="7"/>
        <v>2.9361940417333104E-4</v>
      </c>
      <c r="AB10" s="7">
        <f t="shared" ca="1" si="8"/>
        <v>1.645023145779167E-3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2.0917699999999999</v>
      </c>
      <c r="F11" s="7">
        <v>137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2.0906799999999999</v>
      </c>
      <c r="F12" s="7">
        <v>138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2.0983499999999999</v>
      </c>
      <c r="F13" s="7">
        <v>131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2.0983700000000001</v>
      </c>
      <c r="F14" s="7">
        <v>140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42986.57692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42986.577369999999</v>
      </c>
      <c r="R14" s="7">
        <f t="shared" ca="1" si="1"/>
        <v>42986.634687999998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8.9098374402352728E-6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8.9203059176348649E-6</v>
      </c>
      <c r="AB14" s="7">
        <f t="shared" ca="1" si="8"/>
        <v>5.126855390136264E-5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2.0926300000000002</v>
      </c>
      <c r="F15" s="7">
        <v>135</v>
      </c>
      <c r="H15" s="7" t="s">
        <v>3</v>
      </c>
      <c r="I15" s="7">
        <v>100</v>
      </c>
      <c r="J15" s="7">
        <v>0.7</v>
      </c>
      <c r="L15" s="7">
        <f t="shared" ca="1" si="2"/>
        <v>35730.635179999997</v>
      </c>
      <c r="M15" s="7">
        <f t="shared" ca="1" si="0"/>
        <v>35914.071880000003</v>
      </c>
      <c r="N15" s="7">
        <f t="shared" ca="1" si="0"/>
        <v>35790.672910000001</v>
      </c>
      <c r="O15" s="7">
        <f t="shared" ca="1" si="0"/>
        <v>35644.538919999999</v>
      </c>
      <c r="P15" s="7">
        <f t="shared" ca="1" si="0"/>
        <v>35827.212469999999</v>
      </c>
      <c r="R15" s="7">
        <f t="shared" ca="1" si="1"/>
        <v>35781.426271999997</v>
      </c>
      <c r="T15" s="7">
        <f ca="1">Total!E15</f>
        <v>35379.620770000001</v>
      </c>
      <c r="V15" s="7">
        <f t="shared" ca="1" si="3"/>
        <v>9.9213728796561131E-3</v>
      </c>
      <c r="W15" s="7">
        <f t="shared" ca="1" si="4"/>
        <v>1.5106185379273124E-2</v>
      </c>
      <c r="X15" s="7">
        <f t="shared" ca="1" si="5"/>
        <v>1.1618330865449798E-2</v>
      </c>
      <c r="Y15" s="7">
        <f t="shared" ca="1" si="6"/>
        <v>7.4878742121688852E-3</v>
      </c>
      <c r="Z15" s="7">
        <f t="shared" ca="1" si="7"/>
        <v>1.2651116384478906E-2</v>
      </c>
      <c r="AB15" s="7">
        <f t="shared" ca="1" si="8"/>
        <v>5.6784879721026825E-2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148.11496</v>
      </c>
      <c r="E16" s="7">
        <v>7.5363699999999998</v>
      </c>
      <c r="F16" s="7">
        <v>86</v>
      </c>
      <c r="H16" s="7" t="s">
        <v>3</v>
      </c>
      <c r="I16" s="7">
        <v>100</v>
      </c>
      <c r="J16" s="7">
        <v>1</v>
      </c>
      <c r="L16" s="7">
        <f t="shared" ca="1" si="2"/>
        <v>35420.617910000001</v>
      </c>
      <c r="M16" s="7">
        <f t="shared" ca="1" si="0"/>
        <v>35272.44281</v>
      </c>
      <c r="N16" s="7">
        <f t="shared" ca="1" si="0"/>
        <v>35272.534059999998</v>
      </c>
      <c r="O16" s="7">
        <f t="shared" ca="1" si="0"/>
        <v>35217.370940000001</v>
      </c>
      <c r="P16" s="7">
        <f t="shared" ca="1" si="0"/>
        <v>35412.258600000001</v>
      </c>
      <c r="R16" s="7">
        <f t="shared" ca="1" si="1"/>
        <v>35319.044864000003</v>
      </c>
      <c r="T16" s="7">
        <f ca="1">Total!E16</f>
        <v>35215.366670000003</v>
      </c>
      <c r="V16" s="7">
        <f t="shared" ca="1" si="3"/>
        <v>5.8284567053749139E-3</v>
      </c>
      <c r="W16" s="7">
        <f t="shared" ca="1" si="4"/>
        <v>1.6207736961779415E-3</v>
      </c>
      <c r="X16" s="7">
        <f t="shared" ca="1" si="5"/>
        <v>1.623364894527593E-3</v>
      </c>
      <c r="Y16" s="7">
        <f t="shared" ca="1" si="6"/>
        <v>5.6914642371310906E-5</v>
      </c>
      <c r="Z16" s="7">
        <f t="shared" ca="1" si="7"/>
        <v>5.5910799352184605E-3</v>
      </c>
      <c r="AB16" s="7">
        <f t="shared" ca="1" si="8"/>
        <v>1.4720589873670219E-2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148.11162999999999</v>
      </c>
      <c r="E17" s="7">
        <v>7.6070000000000002</v>
      </c>
      <c r="F17" s="7">
        <v>91</v>
      </c>
      <c r="H17" s="7" t="s">
        <v>3</v>
      </c>
      <c r="I17" s="7">
        <v>997</v>
      </c>
      <c r="J17" s="7">
        <v>0.4</v>
      </c>
      <c r="L17" s="7">
        <f t="shared" ca="1" si="2"/>
        <v>324354.02518</v>
      </c>
      <c r="M17" s="7">
        <f t="shared" ca="1" si="0"/>
        <v>324363.79086000001</v>
      </c>
      <c r="N17" s="7">
        <f t="shared" ca="1" si="0"/>
        <v>324089.95883999998</v>
      </c>
      <c r="O17" s="7">
        <f t="shared" ca="1" si="0"/>
        <v>324286.87164000003</v>
      </c>
      <c r="P17" s="7">
        <f t="shared" ca="1" si="0"/>
        <v>324290.74894000002</v>
      </c>
      <c r="R17" s="7">
        <f t="shared" ca="1" si="1"/>
        <v>324277.07909200003</v>
      </c>
      <c r="T17" s="7">
        <f ca="1">Total!E17</f>
        <v>323978.52918999997</v>
      </c>
      <c r="V17" s="7">
        <f t="shared" ca="1" si="3"/>
        <v>1.1590150462712054E-3</v>
      </c>
      <c r="W17" s="7">
        <f t="shared" ca="1" si="4"/>
        <v>1.1891580314388557E-3</v>
      </c>
      <c r="X17" s="7">
        <f t="shared" ca="1" si="5"/>
        <v>3.4394146512918029E-4</v>
      </c>
      <c r="Y17" s="7">
        <f t="shared" ca="1" si="6"/>
        <v>9.5173729805787409E-4</v>
      </c>
      <c r="Z17" s="7">
        <f t="shared" ca="1" si="7"/>
        <v>9.637050664457568E-4</v>
      </c>
      <c r="AB17" s="7">
        <f t="shared" ca="1" si="8"/>
        <v>4.6075569073428723E-3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148.09414000000001</v>
      </c>
      <c r="E18" s="7">
        <v>7.6020200000000004</v>
      </c>
      <c r="F18" s="7">
        <v>88</v>
      </c>
      <c r="H18" s="7" t="s">
        <v>3</v>
      </c>
      <c r="I18" s="7">
        <v>997</v>
      </c>
      <c r="J18" s="7">
        <v>0.7</v>
      </c>
      <c r="L18" s="7">
        <f t="shared" ca="1" si="2"/>
        <v>322966.6127</v>
      </c>
      <c r="M18" s="7">
        <f t="shared" ca="1" si="2"/>
        <v>322957.27490999998</v>
      </c>
      <c r="N18" s="7">
        <f t="shared" ca="1" si="2"/>
        <v>322931.03894</v>
      </c>
      <c r="O18" s="7">
        <f t="shared" ca="1" si="2"/>
        <v>322992.53606999997</v>
      </c>
      <c r="P18" s="7">
        <f t="shared" ca="1" si="2"/>
        <v>323125.61586000002</v>
      </c>
      <c r="R18" s="7">
        <f t="shared" ca="1" si="1"/>
        <v>322994.61569599999</v>
      </c>
      <c r="T18" s="7">
        <f ca="1">Total!E18</f>
        <v>322863.33668000001</v>
      </c>
      <c r="V18" s="7">
        <f t="shared" ca="1" si="3"/>
        <v>3.1987534125731452E-4</v>
      </c>
      <c r="W18" s="7">
        <f t="shared" ca="1" si="4"/>
        <v>2.9095353769782717E-4</v>
      </c>
      <c r="X18" s="7">
        <f t="shared" ca="1" si="5"/>
        <v>2.0969324264616878E-4</v>
      </c>
      <c r="Y18" s="7">
        <f t="shared" ca="1" si="6"/>
        <v>4.0016742479502646E-4</v>
      </c>
      <c r="Z18" s="7">
        <f t="shared" ca="1" si="7"/>
        <v>8.1235355707162693E-4</v>
      </c>
      <c r="AB18" s="7">
        <f t="shared" ca="1" si="8"/>
        <v>2.0330431034679638E-3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148.25747000000001</v>
      </c>
      <c r="E19" s="7">
        <v>7.5953499999999998</v>
      </c>
      <c r="F19" s="7">
        <v>83</v>
      </c>
      <c r="H19" s="7" t="s">
        <v>3</v>
      </c>
      <c r="I19" s="7">
        <v>997</v>
      </c>
      <c r="J19" s="7">
        <v>1</v>
      </c>
      <c r="L19" s="7">
        <f t="shared" ca="1" si="2"/>
        <v>323079.27333</v>
      </c>
      <c r="M19" s="7">
        <f t="shared" ca="1" si="2"/>
        <v>322984.64769999997</v>
      </c>
      <c r="N19" s="7">
        <f t="shared" ca="1" si="2"/>
        <v>323015.75530000002</v>
      </c>
      <c r="O19" s="7">
        <f t="shared" ca="1" si="2"/>
        <v>322916.68487</v>
      </c>
      <c r="P19" s="7">
        <f t="shared" ca="1" si="2"/>
        <v>322929.35334999999</v>
      </c>
      <c r="R19" s="7">
        <f t="shared" ca="1" si="1"/>
        <v>322985.14291</v>
      </c>
      <c r="T19" s="7">
        <f ca="1">Total!E19</f>
        <v>322797.79667000001</v>
      </c>
      <c r="V19" s="7">
        <f t="shared" ca="1" si="3"/>
        <v>8.719906483368677E-4</v>
      </c>
      <c r="W19" s="7">
        <f t="shared" ca="1" si="4"/>
        <v>5.7884852972209602E-4</v>
      </c>
      <c r="X19" s="7">
        <f t="shared" ca="1" si="5"/>
        <v>6.7521721724398862E-4</v>
      </c>
      <c r="Y19" s="7">
        <f t="shared" ca="1" si="6"/>
        <v>3.6830548791362257E-4</v>
      </c>
      <c r="Z19" s="7">
        <f t="shared" ca="1" si="7"/>
        <v>4.0755135678472929E-4</v>
      </c>
      <c r="AB19" s="7">
        <f t="shared" ca="1" si="8"/>
        <v>2.9019132400013039E-3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148.25496000000001</v>
      </c>
      <c r="E20" s="7">
        <v>7.5708099999999998</v>
      </c>
      <c r="F20" s="7">
        <v>83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107.69837</v>
      </c>
      <c r="E21" s="7">
        <v>15.138299999999999</v>
      </c>
      <c r="F21" s="7">
        <v>170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675.38247999999999</v>
      </c>
      <c r="N21" s="7">
        <f t="shared" ca="1" si="2"/>
        <v>675.47581000000002</v>
      </c>
      <c r="O21" s="7">
        <f t="shared" ca="1" si="2"/>
        <v>675.36581000000001</v>
      </c>
      <c r="P21" s="7">
        <f t="shared" ca="1" si="2"/>
        <v>675.47581000000002</v>
      </c>
      <c r="R21" s="7">
        <f t="shared" ca="1" si="1"/>
        <v>675.41314399999987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2.468291961652075E-5</v>
      </c>
      <c r="X21" s="7">
        <f t="shared" ca="1" si="5"/>
        <v>1.6287469453038145E-4</v>
      </c>
      <c r="Y21" s="7">
        <f t="shared" ca="1" si="6"/>
        <v>0</v>
      </c>
      <c r="Z21" s="7">
        <f t="shared" ca="1" si="7"/>
        <v>1.6287469453038145E-4</v>
      </c>
      <c r="AB21" s="7">
        <f t="shared" ca="1" si="8"/>
        <v>3.5043230867728363E-4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107.59837</v>
      </c>
      <c r="E22" s="7">
        <v>15.173550000000001</v>
      </c>
      <c r="F22" s="7">
        <v>171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655.81113000000005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0</v>
      </c>
      <c r="Z22" s="7">
        <f t="shared" ca="1" si="7"/>
        <v>0</v>
      </c>
      <c r="AB22" s="7">
        <f t="shared" ca="1" si="8"/>
        <v>2.8848869608266272E-3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107.54752999999999</v>
      </c>
      <c r="E23" s="7">
        <v>15.1502</v>
      </c>
      <c r="F23" s="7">
        <v>171</v>
      </c>
      <c r="H23" s="7" t="s">
        <v>1</v>
      </c>
      <c r="I23" s="7">
        <v>100</v>
      </c>
      <c r="J23" s="7">
        <v>0.4</v>
      </c>
      <c r="L23" s="7">
        <f t="shared" ca="1" si="2"/>
        <v>1820.4848500000001</v>
      </c>
      <c r="M23" s="7">
        <f t="shared" ca="1" si="2"/>
        <v>1845.0872899999999</v>
      </c>
      <c r="N23" s="7">
        <f t="shared" ca="1" si="2"/>
        <v>1843.2033300000001</v>
      </c>
      <c r="O23" s="7">
        <f t="shared" ca="1" si="2"/>
        <v>1863.653</v>
      </c>
      <c r="P23" s="7">
        <f t="shared" ca="1" si="2"/>
        <v>1807.2981299999999</v>
      </c>
      <c r="R23" s="7">
        <f t="shared" ca="1" si="1"/>
        <v>1835.94532</v>
      </c>
      <c r="T23" s="7">
        <f ca="1">Total!E23</f>
        <v>1795.06636</v>
      </c>
      <c r="V23" s="7">
        <f t="shared" ca="1" si="3"/>
        <v>1.4160195169609228E-2</v>
      </c>
      <c r="W23" s="7">
        <f t="shared" ca="1" si="4"/>
        <v>2.786578319032167E-2</v>
      </c>
      <c r="X23" s="7">
        <f t="shared" ca="1" si="5"/>
        <v>2.681626210186459E-2</v>
      </c>
      <c r="Y23" s="7">
        <f t="shared" ca="1" si="6"/>
        <v>3.8208414757435478E-2</v>
      </c>
      <c r="Z23" s="7">
        <f t="shared" ca="1" si="7"/>
        <v>6.8141046328782347E-3</v>
      </c>
      <c r="AB23" s="7">
        <f t="shared" ca="1" si="8"/>
        <v>0.1138647598521092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107.59086000000001</v>
      </c>
      <c r="E24" s="7">
        <v>15.19464</v>
      </c>
      <c r="F24" s="7">
        <v>169</v>
      </c>
      <c r="H24" s="7" t="s">
        <v>1</v>
      </c>
      <c r="I24" s="7">
        <v>100</v>
      </c>
      <c r="J24" s="7">
        <v>0.7</v>
      </c>
      <c r="L24" s="7">
        <f t="shared" ca="1" si="2"/>
        <v>1765.24467</v>
      </c>
      <c r="M24" s="7">
        <f t="shared" ca="1" si="2"/>
        <v>1765.00532</v>
      </c>
      <c r="N24" s="7">
        <f t="shared" ca="1" si="2"/>
        <v>1763.0852299999999</v>
      </c>
      <c r="O24" s="7">
        <f t="shared" ca="1" si="2"/>
        <v>1773.3161700000001</v>
      </c>
      <c r="P24" s="7">
        <f t="shared" ca="1" si="2"/>
        <v>1762.52223</v>
      </c>
      <c r="R24" s="7">
        <f t="shared" ca="1" si="1"/>
        <v>1765.8347239999998</v>
      </c>
      <c r="T24" s="7">
        <f ca="1">Total!E24</f>
        <v>1755.5200600000001</v>
      </c>
      <c r="V24" s="7">
        <f t="shared" ca="1" si="3"/>
        <v>5.5394468121315477E-3</v>
      </c>
      <c r="W24" s="7">
        <f t="shared" ca="1" si="4"/>
        <v>5.4031054478522597E-3</v>
      </c>
      <c r="X24" s="7">
        <f t="shared" ca="1" si="5"/>
        <v>4.3093611815520081E-3</v>
      </c>
      <c r="Y24" s="7">
        <f t="shared" ca="1" si="6"/>
        <v>1.0137229648062237E-2</v>
      </c>
      <c r="Z24" s="7">
        <f t="shared" ca="1" si="7"/>
        <v>3.9886584947368686E-3</v>
      </c>
      <c r="AB24" s="7">
        <f t="shared" ca="1" si="8"/>
        <v>2.9377801584334919E-2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107.66189</v>
      </c>
      <c r="E25" s="7">
        <v>15.224729999999999</v>
      </c>
      <c r="F25" s="7">
        <v>171</v>
      </c>
      <c r="H25" s="7" t="s">
        <v>1</v>
      </c>
      <c r="I25" s="7">
        <v>100</v>
      </c>
      <c r="J25" s="7">
        <v>1</v>
      </c>
      <c r="L25" s="7">
        <f t="shared" ca="1" si="2"/>
        <v>1761.9251999999999</v>
      </c>
      <c r="M25" s="7">
        <f t="shared" ca="1" si="2"/>
        <v>1757.0561700000001</v>
      </c>
      <c r="N25" s="7">
        <f t="shared" ca="1" si="2"/>
        <v>1756.2966699999999</v>
      </c>
      <c r="O25" s="7">
        <f t="shared" ca="1" si="2"/>
        <v>1756.52394</v>
      </c>
      <c r="P25" s="7">
        <f t="shared" ca="1" si="2"/>
        <v>1756.91</v>
      </c>
      <c r="R25" s="7">
        <f t="shared" ca="1" si="1"/>
        <v>1757.7423960000001</v>
      </c>
      <c r="T25" s="7">
        <f ca="1">Total!E25</f>
        <v>1753.60779</v>
      </c>
      <c r="V25" s="7">
        <f t="shared" ca="1" si="3"/>
        <v>4.7430275158619603E-3</v>
      </c>
      <c r="W25" s="7">
        <f t="shared" ca="1" si="4"/>
        <v>1.9664488374564319E-3</v>
      </c>
      <c r="X25" s="7">
        <f t="shared" ca="1" si="5"/>
        <v>1.5333417285970921E-3</v>
      </c>
      <c r="Y25" s="7">
        <f t="shared" ca="1" si="6"/>
        <v>1.6629431145490155E-3</v>
      </c>
      <c r="Z25" s="7">
        <f t="shared" ca="1" si="7"/>
        <v>1.8830949650377974E-3</v>
      </c>
      <c r="AB25" s="7">
        <f t="shared" ca="1" si="8"/>
        <v>1.1788856161502298E-2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103.72753</v>
      </c>
      <c r="E26" s="7">
        <v>30.068619999999999</v>
      </c>
      <c r="F26" s="7">
        <v>323</v>
      </c>
      <c r="H26" s="7" t="s">
        <v>1</v>
      </c>
      <c r="I26" s="7">
        <v>1000</v>
      </c>
      <c r="J26" s="7">
        <v>0.4</v>
      </c>
      <c r="L26" s="7">
        <f t="shared" ca="1" si="2"/>
        <v>18976.871279999999</v>
      </c>
      <c r="M26" s="7">
        <f t="shared" ca="1" si="2"/>
        <v>18977.06524</v>
      </c>
      <c r="N26" s="7">
        <f t="shared" ca="1" si="2"/>
        <v>18976.511760000001</v>
      </c>
      <c r="O26" s="7">
        <f t="shared" ca="1" si="2"/>
        <v>18977.490000000002</v>
      </c>
      <c r="P26" s="7">
        <f t="shared" ca="1" si="2"/>
        <v>18977.641060000002</v>
      </c>
      <c r="R26" s="7">
        <f t="shared" ca="1" si="1"/>
        <v>18977.115868000001</v>
      </c>
      <c r="T26" s="7">
        <f ca="1">Total!E26</f>
        <v>18975.61</v>
      </c>
      <c r="V26" s="7">
        <f t="shared" ca="1" si="3"/>
        <v>6.6468482436074814E-5</v>
      </c>
      <c r="W26" s="7">
        <f t="shared" ca="1" si="4"/>
        <v>7.6690024721172144E-5</v>
      </c>
      <c r="X26" s="7">
        <f t="shared" ca="1" si="5"/>
        <v>4.7522055944480815E-5</v>
      </c>
      <c r="Y26" s="7">
        <f t="shared" ca="1" si="6"/>
        <v>9.9074548855136599E-5</v>
      </c>
      <c r="Z26" s="7">
        <f t="shared" ca="1" si="7"/>
        <v>1.0703529425410629E-4</v>
      </c>
      <c r="AB26" s="7">
        <f t="shared" ca="1" si="8"/>
        <v>3.9679040621097068E-4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103.76197999999999</v>
      </c>
      <c r="E27" s="7">
        <v>30.096139999999998</v>
      </c>
      <c r="F27" s="7">
        <v>317</v>
      </c>
      <c r="H27" s="7" t="s">
        <v>1</v>
      </c>
      <c r="I27" s="7">
        <v>1000</v>
      </c>
      <c r="J27" s="7">
        <v>0.7</v>
      </c>
      <c r="L27" s="7">
        <f t="shared" ca="1" si="2"/>
        <v>18975.62</v>
      </c>
      <c r="M27" s="7">
        <f t="shared" ca="1" si="2"/>
        <v>18976.92438</v>
      </c>
      <c r="N27" s="7">
        <f t="shared" ca="1" si="2"/>
        <v>18978.133460000001</v>
      </c>
      <c r="O27" s="7">
        <f t="shared" ca="1" si="2"/>
        <v>18976.286649999998</v>
      </c>
      <c r="P27" s="7">
        <f t="shared" ca="1" si="2"/>
        <v>18976.314999999999</v>
      </c>
      <c r="R27" s="7">
        <f t="shared" ca="1" si="1"/>
        <v>18976.655898000001</v>
      </c>
      <c r="T27" s="7">
        <f ca="1">Total!E27</f>
        <v>18975.306670000002</v>
      </c>
      <c r="V27" s="7">
        <f t="shared" ca="1" si="3"/>
        <v>1.6512513101703789E-5</v>
      </c>
      <c r="W27" s="7">
        <f t="shared" ca="1" si="4"/>
        <v>8.5253431110877742E-5</v>
      </c>
      <c r="X27" s="7">
        <f t="shared" ca="1" si="5"/>
        <v>1.4897203239768055E-4</v>
      </c>
      <c r="Y27" s="7">
        <f t="shared" ca="1" si="6"/>
        <v>5.1645015126199837E-5</v>
      </c>
      <c r="Z27" s="7">
        <f t="shared" ca="1" si="7"/>
        <v>5.3139062125994677E-5</v>
      </c>
      <c r="AB27" s="7">
        <f t="shared" ca="1" si="8"/>
        <v>3.5552205386245658E-4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103.74253</v>
      </c>
      <c r="E28" s="7">
        <v>30.061910000000001</v>
      </c>
      <c r="F28" s="7">
        <v>312</v>
      </c>
      <c r="H28" s="7" t="s">
        <v>1</v>
      </c>
      <c r="I28" s="7">
        <v>1000</v>
      </c>
      <c r="J28" s="7">
        <v>1</v>
      </c>
      <c r="L28" s="7">
        <f t="shared" ca="1" si="2"/>
        <v>18975.685320000001</v>
      </c>
      <c r="M28" s="7">
        <f t="shared" ca="1" si="2"/>
        <v>18975.32</v>
      </c>
      <c r="N28" s="7">
        <f t="shared" ca="1" si="2"/>
        <v>18975.346669999999</v>
      </c>
      <c r="O28" s="7">
        <f t="shared" ca="1" si="2"/>
        <v>18975.57</v>
      </c>
      <c r="P28" s="7">
        <f t="shared" ca="1" si="2"/>
        <v>18975.320189999999</v>
      </c>
      <c r="R28" s="7">
        <f t="shared" ca="1" si="1"/>
        <v>18975.448435999999</v>
      </c>
      <c r="T28" s="7">
        <f ca="1">Total!E28</f>
        <v>18975.23</v>
      </c>
      <c r="V28" s="7">
        <f t="shared" ca="1" si="3"/>
        <v>2.3995493071806681E-5</v>
      </c>
      <c r="W28" s="7">
        <f t="shared" ca="1" si="4"/>
        <v>4.7430255127419021E-6</v>
      </c>
      <c r="X28" s="7">
        <f t="shared" ca="1" si="5"/>
        <v>6.1485420729778104E-6</v>
      </c>
      <c r="Y28" s="7">
        <f t="shared" ca="1" si="6"/>
        <v>1.7918096381448104E-5</v>
      </c>
      <c r="Z28" s="7">
        <f t="shared" ca="1" si="7"/>
        <v>4.7530385665408902E-6</v>
      </c>
      <c r="AB28" s="7">
        <f t="shared" ca="1" si="8"/>
        <v>5.7558195605515387E-5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103.83503</v>
      </c>
      <c r="E29" s="7">
        <v>30.119910000000001</v>
      </c>
      <c r="F29" s="7">
        <v>327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103.73837</v>
      </c>
      <c r="E30" s="7">
        <v>30.080870000000001</v>
      </c>
      <c r="F30" s="7">
        <v>327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1069.59691</v>
      </c>
      <c r="E31" s="7">
        <v>775.42258000000004</v>
      </c>
      <c r="F31" s="7">
        <v>111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1069.6276499999999</v>
      </c>
      <c r="E32" s="7">
        <v>776.95156999999995</v>
      </c>
      <c r="F32" s="7">
        <v>118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1069.7705800000001</v>
      </c>
      <c r="E33" s="7">
        <v>773.10563000000002</v>
      </c>
      <c r="F33" s="7">
        <v>116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1069.6572100000001</v>
      </c>
      <c r="E34" s="7">
        <v>775.22424999999998</v>
      </c>
      <c r="F34" s="7">
        <v>113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1069.71462</v>
      </c>
      <c r="E35" s="7">
        <v>774.36737000000005</v>
      </c>
      <c r="F35" s="7">
        <v>114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1034.71495</v>
      </c>
      <c r="E36" s="7">
        <v>1095.1562100000001</v>
      </c>
      <c r="F36" s="7">
        <v>160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1034.5539000000001</v>
      </c>
      <c r="E37" s="7">
        <v>1098.09825</v>
      </c>
      <c r="F37" s="7">
        <v>136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1034.4111600000001</v>
      </c>
      <c r="E38" s="7">
        <v>1093.3174799999999</v>
      </c>
      <c r="F38" s="7">
        <v>135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1034.3910000000001</v>
      </c>
      <c r="E39" s="7">
        <v>1094.23678</v>
      </c>
      <c r="F39" s="7">
        <v>150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1034.38995</v>
      </c>
      <c r="E40" s="7">
        <v>1096.8956000000001</v>
      </c>
      <c r="F40" s="7">
        <v>142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1034.09655</v>
      </c>
      <c r="E41" s="7">
        <v>2272.2522399999998</v>
      </c>
      <c r="F41" s="7">
        <v>260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1034.0651</v>
      </c>
      <c r="E42" s="7">
        <v>2273.6483199999998</v>
      </c>
      <c r="F42" s="7">
        <v>238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1034.33197</v>
      </c>
      <c r="E43" s="7">
        <v>2274.3432899999998</v>
      </c>
      <c r="F43" s="7">
        <v>315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1034.18877</v>
      </c>
      <c r="E44" s="7">
        <v>2272.6134200000001</v>
      </c>
      <c r="F44" s="7">
        <v>280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1034.1248700000001</v>
      </c>
      <c r="E45" s="7">
        <v>2275.8293699999999</v>
      </c>
      <c r="F45" s="7">
        <v>256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0.72424999999999995</v>
      </c>
      <c r="F46" s="7">
        <v>53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0.71667999999999998</v>
      </c>
      <c r="F47" s="7">
        <v>53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0.72831000000000001</v>
      </c>
      <c r="F48" s="7">
        <v>49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0.72233000000000003</v>
      </c>
      <c r="F49" s="7">
        <v>52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0.72135000000000005</v>
      </c>
      <c r="F50" s="7">
        <v>52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0.94213000000000002</v>
      </c>
      <c r="F51" s="7">
        <v>68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0.93820000000000003</v>
      </c>
      <c r="F52" s="7">
        <v>63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0.94472999999999996</v>
      </c>
      <c r="F53" s="7">
        <v>69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0.93840999999999997</v>
      </c>
      <c r="F54" s="7">
        <v>69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0.94125000000000003</v>
      </c>
      <c r="F55" s="7">
        <v>69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1.5356799999999999</v>
      </c>
      <c r="F56" s="7">
        <v>114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1.5403100000000001</v>
      </c>
      <c r="F57" s="7">
        <v>110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1.53148</v>
      </c>
      <c r="F58" s="7">
        <v>112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1.5315700000000001</v>
      </c>
      <c r="F59" s="7">
        <v>111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1.5320400000000001</v>
      </c>
      <c r="F60" s="7">
        <v>108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6.2761399999999998</v>
      </c>
      <c r="F61" s="7">
        <v>58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6.2764100000000003</v>
      </c>
      <c r="F62" s="7">
        <v>59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6.3085199999999997</v>
      </c>
      <c r="F63" s="7">
        <v>59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6.3261200000000004</v>
      </c>
      <c r="F64" s="7">
        <v>60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42986.577369999999</v>
      </c>
      <c r="E65" s="7">
        <v>6.3705800000000004</v>
      </c>
      <c r="F65" s="7">
        <v>60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35730.635179999997</v>
      </c>
      <c r="E66" s="7">
        <v>15.39343</v>
      </c>
      <c r="F66" s="7">
        <v>139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35914.071880000003</v>
      </c>
      <c r="E67" s="7">
        <v>15.35965</v>
      </c>
      <c r="F67" s="7">
        <v>137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35790.672910000001</v>
      </c>
      <c r="E68" s="7">
        <v>15.36036</v>
      </c>
      <c r="F68" s="7">
        <v>142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35644.538919999999</v>
      </c>
      <c r="E69" s="7">
        <v>15.28537</v>
      </c>
      <c r="F69" s="7">
        <v>136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35827.212469999999</v>
      </c>
      <c r="E70" s="7">
        <v>15.28143</v>
      </c>
      <c r="F70" s="7">
        <v>140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35420.617910000001</v>
      </c>
      <c r="E71" s="7">
        <v>38.806460000000001</v>
      </c>
      <c r="F71" s="7">
        <v>370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35272.44281</v>
      </c>
      <c r="E72" s="7">
        <v>38.797069999999998</v>
      </c>
      <c r="F72" s="7">
        <v>357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35272.534059999998</v>
      </c>
      <c r="E73" s="7">
        <v>38.825809999999997</v>
      </c>
      <c r="F73" s="7">
        <v>366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35217.370940000001</v>
      </c>
      <c r="E74" s="7">
        <v>38.800020000000004</v>
      </c>
      <c r="F74" s="7">
        <v>350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35412.258600000001</v>
      </c>
      <c r="E75" s="7">
        <v>38.75215</v>
      </c>
      <c r="F75" s="7">
        <v>387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324354.02518</v>
      </c>
      <c r="E76" s="7">
        <v>811.08478000000002</v>
      </c>
      <c r="F76" s="7">
        <v>73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324363.79086000001</v>
      </c>
      <c r="E77" s="7">
        <v>810.55169000000001</v>
      </c>
      <c r="F77" s="7">
        <v>66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324089.95883999998</v>
      </c>
      <c r="E78" s="7">
        <v>807.88990000000001</v>
      </c>
      <c r="F78" s="7">
        <v>73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324286.87164000003</v>
      </c>
      <c r="E79" s="7">
        <v>806.85574999999994</v>
      </c>
      <c r="F79" s="7">
        <v>72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324290.74894000002</v>
      </c>
      <c r="E80" s="7">
        <v>803.65391</v>
      </c>
      <c r="F80" s="7">
        <v>72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322966.6127</v>
      </c>
      <c r="E81" s="7">
        <v>1301.02665</v>
      </c>
      <c r="F81" s="7">
        <v>104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322957.27490999998</v>
      </c>
      <c r="E82" s="7">
        <v>1295.2363499999999</v>
      </c>
      <c r="F82" s="7">
        <v>100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322931.03894</v>
      </c>
      <c r="E83" s="7">
        <v>1294.51873</v>
      </c>
      <c r="F83" s="7">
        <v>112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322992.53606999997</v>
      </c>
      <c r="E84" s="7">
        <v>1296.50136</v>
      </c>
      <c r="F84" s="7">
        <v>114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323125.61586000002</v>
      </c>
      <c r="E85" s="7">
        <v>1299.3229899999999</v>
      </c>
      <c r="F85" s="7">
        <v>130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323079.27333</v>
      </c>
      <c r="E86" s="7">
        <v>1987.0627500000001</v>
      </c>
      <c r="F86" s="7">
        <v>142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322984.64769999997</v>
      </c>
      <c r="E87" s="7">
        <v>1984.5937699999999</v>
      </c>
      <c r="F87" s="7">
        <v>143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323015.75530000002</v>
      </c>
      <c r="E88" s="7">
        <v>1979.92157</v>
      </c>
      <c r="F88" s="7">
        <v>141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322916.68487</v>
      </c>
      <c r="E89" s="7">
        <v>1984.43778</v>
      </c>
      <c r="F89" s="7">
        <v>144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322929.35334999999</v>
      </c>
      <c r="E90" s="7">
        <v>1987.16832</v>
      </c>
      <c r="F90" s="7">
        <v>142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0.96294999999999997</v>
      </c>
      <c r="F91" s="7">
        <v>54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0.95865999999999996</v>
      </c>
      <c r="F92" s="7">
        <v>48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0.96696000000000004</v>
      </c>
      <c r="F93" s="7">
        <v>53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0.95509999999999995</v>
      </c>
      <c r="F94" s="7">
        <v>52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0.95916000000000001</v>
      </c>
      <c r="F95" s="7">
        <v>44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1.34694</v>
      </c>
      <c r="F96" s="7">
        <v>77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1.34609</v>
      </c>
      <c r="F97" s="7">
        <v>68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675.47581000000002</v>
      </c>
      <c r="E98" s="7">
        <v>1.3410599999999999</v>
      </c>
      <c r="F98" s="7">
        <v>82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1.3395600000000001</v>
      </c>
      <c r="F99" s="7">
        <v>80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675.47581000000002</v>
      </c>
      <c r="E100" s="7">
        <v>1.3997599999999999</v>
      </c>
      <c r="F100" s="7">
        <v>75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2.5163600000000002</v>
      </c>
      <c r="F101" s="7">
        <v>144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2.52345</v>
      </c>
      <c r="F102" s="7">
        <v>150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2.52399</v>
      </c>
      <c r="F103" s="7">
        <v>149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2.5219200000000002</v>
      </c>
      <c r="F104" s="7">
        <v>140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2.5306700000000002</v>
      </c>
      <c r="F105" s="7">
        <v>135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1820.4848500000001</v>
      </c>
      <c r="E106" s="7">
        <v>7.3773499999999999</v>
      </c>
      <c r="F106" s="7">
        <v>87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1845.0872899999999</v>
      </c>
      <c r="E107" s="7">
        <v>7.33636</v>
      </c>
      <c r="F107" s="7">
        <v>87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1843.2033300000001</v>
      </c>
      <c r="E108" s="7">
        <v>7.3331299999999997</v>
      </c>
      <c r="F108" s="7">
        <v>81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1863.653</v>
      </c>
      <c r="E109" s="7">
        <v>7.4063400000000001</v>
      </c>
      <c r="F109" s="7">
        <v>87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1807.2981299999999</v>
      </c>
      <c r="E110" s="7">
        <v>7.3914999999999997</v>
      </c>
      <c r="F110" s="7">
        <v>85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1765.24467</v>
      </c>
      <c r="E111" s="7">
        <v>12.2883</v>
      </c>
      <c r="F111" s="7">
        <v>131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1765.00532</v>
      </c>
      <c r="E112" s="7">
        <v>12.263540000000001</v>
      </c>
      <c r="F112" s="7">
        <v>135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1763.0852299999999</v>
      </c>
      <c r="E113" s="7">
        <v>12.25529</v>
      </c>
      <c r="F113" s="7">
        <v>134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1773.3161700000001</v>
      </c>
      <c r="E114" s="7">
        <v>12.30453</v>
      </c>
      <c r="F114" s="7">
        <v>133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1762.52223</v>
      </c>
      <c r="E115" s="7">
        <v>12.25773</v>
      </c>
      <c r="F115" s="7">
        <v>136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1761.9251999999999</v>
      </c>
      <c r="E116" s="7">
        <v>21.211670000000002</v>
      </c>
      <c r="F116" s="7">
        <v>223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1757.0561700000001</v>
      </c>
      <c r="E117" s="7">
        <v>21.158000000000001</v>
      </c>
      <c r="F117" s="7">
        <v>222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1756.2966699999999</v>
      </c>
      <c r="E118" s="7">
        <v>21.225619999999999</v>
      </c>
      <c r="F118" s="7">
        <v>216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1756.52394</v>
      </c>
      <c r="E119" s="7">
        <v>21.156359999999999</v>
      </c>
      <c r="F119" s="7">
        <v>233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1756.91</v>
      </c>
      <c r="E120" s="7">
        <v>21.178619999999999</v>
      </c>
      <c r="F120" s="7">
        <v>229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18976.871279999999</v>
      </c>
      <c r="E121" s="7">
        <v>451.41802000000001</v>
      </c>
      <c r="F121" s="7">
        <v>68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18977.06524</v>
      </c>
      <c r="E122" s="7">
        <v>454.41883999999999</v>
      </c>
      <c r="F122" s="7">
        <v>64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18976.511760000001</v>
      </c>
      <c r="E123" s="7">
        <v>450.81741</v>
      </c>
      <c r="F123" s="7">
        <v>68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18977.490000000002</v>
      </c>
      <c r="E124" s="7">
        <v>451.63794000000001</v>
      </c>
      <c r="F124" s="7">
        <v>65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18977.641060000002</v>
      </c>
      <c r="E125" s="7">
        <v>455.99700000000001</v>
      </c>
      <c r="F125" s="7">
        <v>66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18975.62</v>
      </c>
      <c r="E126" s="7">
        <v>599.71285</v>
      </c>
      <c r="F126" s="7">
        <v>71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18976.92438</v>
      </c>
      <c r="E127" s="7">
        <v>599.52354000000003</v>
      </c>
      <c r="F127" s="7">
        <v>82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18978.133460000001</v>
      </c>
      <c r="E128" s="7">
        <v>597.60870999999997</v>
      </c>
      <c r="F128" s="7">
        <v>86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18976.286649999998</v>
      </c>
      <c r="E129" s="7">
        <v>598.89691000000005</v>
      </c>
      <c r="F129" s="7">
        <v>85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18976.314999999999</v>
      </c>
      <c r="E130" s="7">
        <v>599.42291</v>
      </c>
      <c r="F130" s="7">
        <v>76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18975.685320000001</v>
      </c>
      <c r="E131" s="7">
        <v>941.32225000000005</v>
      </c>
      <c r="F131" s="7">
        <v>116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18975.32</v>
      </c>
      <c r="E132" s="7">
        <v>941.74157000000002</v>
      </c>
      <c r="F132" s="7">
        <v>107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18975.346669999999</v>
      </c>
      <c r="E133" s="7">
        <v>937.92701999999997</v>
      </c>
      <c r="F133" s="7">
        <v>117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18975.57</v>
      </c>
      <c r="E134" s="7">
        <v>937.14981999999998</v>
      </c>
      <c r="F134" s="7">
        <v>123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18975.320189999999</v>
      </c>
      <c r="E135" s="7">
        <v>936.59591999999998</v>
      </c>
      <c r="F135" s="7">
        <v>101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zoomScale="85" zoomScaleNormal="85" workbookViewId="0">
      <selection sqref="A1:XFD148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0.71933999999999998</v>
      </c>
      <c r="F1" s="7">
        <v>31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0.72509999999999997</v>
      </c>
      <c r="F2" s="7">
        <v>24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42.424349999999997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41.371429999999997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3.7332309637129711E-2</v>
      </c>
      <c r="X2" s="7">
        <f ca="1">(N2-T2)/T2</f>
        <v>0</v>
      </c>
      <c r="Y2" s="7">
        <f ca="1">(O2-T2)/T2</f>
        <v>0</v>
      </c>
      <c r="Z2" s="7">
        <f ca="1">(P2-T2)/T2</f>
        <v>1.0301350569899543E-2</v>
      </c>
      <c r="AB2" s="7">
        <f ca="1">SUM(V2:Z2)</f>
        <v>5.7935010776928801E-2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0.73519000000000001</v>
      </c>
      <c r="F3" s="7">
        <v>32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0.72943000000000002</v>
      </c>
      <c r="F4" s="7">
        <v>32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28.514099999999999</v>
      </c>
      <c r="O4" s="7">
        <f t="shared" ca="1" si="0"/>
        <v>28.504100000000001</v>
      </c>
      <c r="P4" s="7">
        <f t="shared" ca="1" si="0"/>
        <v>28.514099999999999</v>
      </c>
      <c r="R4" s="7">
        <f t="shared" ca="1" si="1"/>
        <v>28.524955999999996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3.5082672317308776E-4</v>
      </c>
      <c r="Y4" s="7">
        <f t="shared" ca="1" si="6"/>
        <v>0</v>
      </c>
      <c r="Z4" s="7">
        <f t="shared" ca="1" si="7"/>
        <v>3.5082672317308776E-4</v>
      </c>
      <c r="AB4" s="7">
        <f t="shared" ca="1" si="8"/>
        <v>3.658421069249536E-3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0.71967999999999999</v>
      </c>
      <c r="F5" s="7">
        <v>31</v>
      </c>
      <c r="H5" s="7" t="s">
        <v>0</v>
      </c>
      <c r="I5" s="7">
        <v>100</v>
      </c>
      <c r="J5" s="7">
        <v>0.4</v>
      </c>
      <c r="L5" s="7">
        <f t="shared" ca="1" si="2"/>
        <v>148.22496000000001</v>
      </c>
      <c r="M5" s="7">
        <f t="shared" ca="1" si="0"/>
        <v>148.15145999999999</v>
      </c>
      <c r="N5" s="7">
        <f t="shared" ca="1" si="0"/>
        <v>148.1908</v>
      </c>
      <c r="O5" s="7">
        <f t="shared" ca="1" si="0"/>
        <v>148.13414</v>
      </c>
      <c r="P5" s="7">
        <f t="shared" ca="1" si="0"/>
        <v>148.22282999999999</v>
      </c>
      <c r="R5" s="7">
        <f t="shared" ca="1" si="1"/>
        <v>148.18483799999998</v>
      </c>
      <c r="T5" s="7">
        <f ca="1">Total!E5</f>
        <v>147.99495999999999</v>
      </c>
      <c r="V5" s="7">
        <f t="shared" ca="1" si="3"/>
        <v>1.5541069776972014E-3</v>
      </c>
      <c r="W5" s="7">
        <f t="shared" ca="1" si="4"/>
        <v>1.0574684435199287E-3</v>
      </c>
      <c r="X5" s="7">
        <f t="shared" ca="1" si="5"/>
        <v>1.3232883065747915E-3</v>
      </c>
      <c r="Y5" s="7">
        <f t="shared" ca="1" si="6"/>
        <v>9.4043743111258858E-4</v>
      </c>
      <c r="Z5" s="7">
        <f t="shared" ca="1" si="7"/>
        <v>1.5397145956862032E-3</v>
      </c>
      <c r="AB5" s="7">
        <f t="shared" ca="1" si="8"/>
        <v>6.4150157545907142E-3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1.21024</v>
      </c>
      <c r="F6" s="7">
        <v>62</v>
      </c>
      <c r="H6" s="7" t="s">
        <v>0</v>
      </c>
      <c r="I6" s="7">
        <v>100</v>
      </c>
      <c r="J6" s="7">
        <v>0.7</v>
      </c>
      <c r="L6" s="7">
        <f t="shared" ca="1" si="2"/>
        <v>107.62085999999999</v>
      </c>
      <c r="M6" s="7">
        <f t="shared" ca="1" si="0"/>
        <v>107.6467</v>
      </c>
      <c r="N6" s="7">
        <f t="shared" ca="1" si="0"/>
        <v>107.72418999999999</v>
      </c>
      <c r="O6" s="7">
        <f t="shared" ca="1" si="0"/>
        <v>107.66086</v>
      </c>
      <c r="P6" s="7">
        <f t="shared" ca="1" si="0"/>
        <v>107.58002999999999</v>
      </c>
      <c r="R6" s="7">
        <f t="shared" ca="1" si="1"/>
        <v>107.64652800000002</v>
      </c>
      <c r="T6" s="7">
        <f ca="1">Total!E6</f>
        <v>107.28753</v>
      </c>
      <c r="V6" s="7">
        <f t="shared" ca="1" si="3"/>
        <v>3.1068848355441632E-3</v>
      </c>
      <c r="W6" s="7">
        <f t="shared" ca="1" si="4"/>
        <v>3.3477329564767849E-3</v>
      </c>
      <c r="X6" s="7">
        <f t="shared" ca="1" si="5"/>
        <v>4.0699976968431384E-3</v>
      </c>
      <c r="Y6" s="7">
        <f t="shared" ca="1" si="6"/>
        <v>3.4797147441086181E-3</v>
      </c>
      <c r="Z6" s="7">
        <f t="shared" ca="1" si="7"/>
        <v>2.7263187063770577E-3</v>
      </c>
      <c r="AB6" s="7">
        <f t="shared" ca="1" si="8"/>
        <v>1.6730648939349762E-2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1.2100599999999999</v>
      </c>
      <c r="F7" s="7">
        <v>64</v>
      </c>
      <c r="H7" s="7" t="s">
        <v>0</v>
      </c>
      <c r="I7" s="7">
        <v>100</v>
      </c>
      <c r="J7" s="7">
        <v>1</v>
      </c>
      <c r="L7" s="7">
        <f t="shared" ca="1" si="2"/>
        <v>103.78247</v>
      </c>
      <c r="M7" s="7">
        <f t="shared" ca="1" si="0"/>
        <v>103.73253</v>
      </c>
      <c r="N7" s="7">
        <f t="shared" ca="1" si="0"/>
        <v>103.76837</v>
      </c>
      <c r="O7" s="7">
        <f t="shared" ca="1" si="0"/>
        <v>103.72837</v>
      </c>
      <c r="P7" s="7">
        <f t="shared" ca="1" si="0"/>
        <v>103.75086</v>
      </c>
      <c r="R7" s="7">
        <f t="shared" ca="1" si="1"/>
        <v>103.75252</v>
      </c>
      <c r="T7" s="7">
        <f ca="1">Total!E7</f>
        <v>103.6867</v>
      </c>
      <c r="V7" s="7">
        <f t="shared" ca="1" si="3"/>
        <v>9.2364787383532971E-4</v>
      </c>
      <c r="W7" s="7">
        <f t="shared" ca="1" si="4"/>
        <v>4.4200461582821277E-4</v>
      </c>
      <c r="X7" s="7">
        <f t="shared" ca="1" si="5"/>
        <v>7.8766129117816051E-4</v>
      </c>
      <c r="Y7" s="7">
        <f t="shared" ca="1" si="6"/>
        <v>4.0188375172511343E-4</v>
      </c>
      <c r="Z7" s="7">
        <f t="shared" ca="1" si="7"/>
        <v>6.1878717328260136E-4</v>
      </c>
      <c r="AB7" s="7">
        <f t="shared" ca="1" si="8"/>
        <v>3.1739847058494179E-3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1.2044699999999999</v>
      </c>
      <c r="F8" s="7">
        <v>60</v>
      </c>
      <c r="H8" s="7" t="s">
        <v>0</v>
      </c>
      <c r="I8" s="7">
        <v>1000</v>
      </c>
      <c r="J8" s="7">
        <v>0.4</v>
      </c>
      <c r="L8" s="7">
        <f t="shared" ca="1" si="2"/>
        <v>1069.5959700000001</v>
      </c>
      <c r="M8" s="7">
        <f t="shared" ca="1" si="0"/>
        <v>1069.7466300000001</v>
      </c>
      <c r="N8" s="7">
        <f t="shared" ca="1" si="0"/>
        <v>1069.6714099999999</v>
      </c>
      <c r="O8" s="7">
        <f t="shared" ca="1" si="0"/>
        <v>1069.89597</v>
      </c>
      <c r="P8" s="7">
        <f t="shared" ca="1" si="0"/>
        <v>1069.8299099999999</v>
      </c>
      <c r="R8" s="7">
        <f t="shared" ca="1" si="1"/>
        <v>1069.7479780000001</v>
      </c>
      <c r="T8" s="7">
        <f ca="1">Total!E8</f>
        <v>1069.1258800000001</v>
      </c>
      <c r="V8" s="7">
        <f t="shared" ca="1" si="3"/>
        <v>4.3969565118003447E-4</v>
      </c>
      <c r="W8" s="7">
        <f t="shared" ca="1" si="4"/>
        <v>5.8061451098727834E-4</v>
      </c>
      <c r="X8" s="7">
        <f t="shared" ca="1" si="5"/>
        <v>5.1025796887441491E-4</v>
      </c>
      <c r="Y8" s="7">
        <f t="shared" ca="1" si="6"/>
        <v>7.2029871730350584E-4</v>
      </c>
      <c r="Z8" s="7">
        <f t="shared" ca="1" si="7"/>
        <v>6.5850992214300816E-4</v>
      </c>
      <c r="AB8" s="7">
        <f t="shared" ca="1" si="8"/>
        <v>2.9093767704882418E-3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1.19895</v>
      </c>
      <c r="F9" s="7">
        <v>62</v>
      </c>
      <c r="H9" s="7" t="s">
        <v>0</v>
      </c>
      <c r="I9" s="7">
        <v>1000</v>
      </c>
      <c r="J9" s="7">
        <v>0.7</v>
      </c>
      <c r="L9" s="7">
        <f t="shared" ca="1" si="2"/>
        <v>1034.3800900000001</v>
      </c>
      <c r="M9" s="7">
        <f t="shared" ca="1" si="0"/>
        <v>1034.5315399999999</v>
      </c>
      <c r="N9" s="7">
        <f t="shared" ca="1" si="0"/>
        <v>1034.5519400000001</v>
      </c>
      <c r="O9" s="7">
        <f t="shared" ca="1" si="0"/>
        <v>1034.6432199999999</v>
      </c>
      <c r="P9" s="7">
        <f t="shared" ca="1" si="0"/>
        <v>1034.8939800000001</v>
      </c>
      <c r="R9" s="7">
        <f t="shared" ca="1" si="1"/>
        <v>1034.600154</v>
      </c>
      <c r="T9" s="7">
        <f ca="1">Total!E9</f>
        <v>1034.19966</v>
      </c>
      <c r="V9" s="7">
        <f t="shared" ca="1" si="3"/>
        <v>1.7446341067266924E-4</v>
      </c>
      <c r="W9" s="7">
        <f t="shared" ca="1" si="4"/>
        <v>3.2090515287923761E-4</v>
      </c>
      <c r="X9" s="7">
        <f t="shared" ca="1" si="5"/>
        <v>3.406305509712354E-4</v>
      </c>
      <c r="Y9" s="7">
        <f t="shared" ca="1" si="6"/>
        <v>4.2889203811953872E-4</v>
      </c>
      <c r="Z9" s="7">
        <f t="shared" ca="1" si="7"/>
        <v>6.7135972564529901E-4</v>
      </c>
      <c r="AB9" s="7">
        <f t="shared" ca="1" si="8"/>
        <v>1.9362508782879801E-3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1.2045399999999999</v>
      </c>
      <c r="F10" s="7">
        <v>60</v>
      </c>
      <c r="H10" s="7" t="s">
        <v>0</v>
      </c>
      <c r="I10" s="7">
        <v>1000</v>
      </c>
      <c r="J10" s="7">
        <v>1</v>
      </c>
      <c r="L10" s="7">
        <f t="shared" ca="1" si="2"/>
        <v>1034.21964</v>
      </c>
      <c r="M10" s="7">
        <f t="shared" ca="1" si="0"/>
        <v>1034.0060000000001</v>
      </c>
      <c r="N10" s="7">
        <f t="shared" ca="1" si="0"/>
        <v>1034.0681500000001</v>
      </c>
      <c r="O10" s="7">
        <f t="shared" ca="1" si="0"/>
        <v>1034.1512499999999</v>
      </c>
      <c r="P10" s="7">
        <f t="shared" ca="1" si="0"/>
        <v>1034.3932299999999</v>
      </c>
      <c r="R10" s="7">
        <f t="shared" ca="1" si="1"/>
        <v>1034.1676540000001</v>
      </c>
      <c r="T10" s="7">
        <f ca="1">Total!E10</f>
        <v>1033.82132</v>
      </c>
      <c r="V10" s="7">
        <f t="shared" ca="1" si="3"/>
        <v>3.8528901686803326E-4</v>
      </c>
      <c r="W10" s="7">
        <f t="shared" ca="1" si="4"/>
        <v>1.7863821961039769E-4</v>
      </c>
      <c r="X10" s="7">
        <f t="shared" ca="1" si="5"/>
        <v>2.3875499104627229E-4</v>
      </c>
      <c r="Y10" s="7">
        <f t="shared" ca="1" si="6"/>
        <v>3.1913638615991842E-4</v>
      </c>
      <c r="Z10" s="7">
        <f t="shared" ca="1" si="7"/>
        <v>5.5320004427833708E-4</v>
      </c>
      <c r="AB10" s="7">
        <f t="shared" ca="1" si="8"/>
        <v>1.6750186579629585E-3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2.0943299999999998</v>
      </c>
      <c r="F11" s="7">
        <v>103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2.1017000000000001</v>
      </c>
      <c r="F12" s="7">
        <v>104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2.0953900000000001</v>
      </c>
      <c r="F13" s="7">
        <v>103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2.08799</v>
      </c>
      <c r="F14" s="7">
        <v>106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42986.57692</v>
      </c>
      <c r="N14" s="7">
        <f t="shared" ca="1" si="0"/>
        <v>42986.577369999999</v>
      </c>
      <c r="O14" s="7">
        <f t="shared" ca="1" si="0"/>
        <v>42986.193919999998</v>
      </c>
      <c r="P14" s="7">
        <f t="shared" ca="1" si="0"/>
        <v>42986.673049999998</v>
      </c>
      <c r="R14" s="7">
        <f t="shared" ca="1" si="1"/>
        <v>42986.519635999997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8.9098374402352728E-6</v>
      </c>
      <c r="X14" s="7">
        <f t="shared" ca="1" si="5"/>
        <v>8.9203059176348649E-6</v>
      </c>
      <c r="Y14" s="7">
        <f t="shared" ca="1" si="6"/>
        <v>0</v>
      </c>
      <c r="Z14" s="7">
        <f t="shared" ca="1" si="7"/>
        <v>1.1146136847830832E-5</v>
      </c>
      <c r="AB14" s="7">
        <f t="shared" ca="1" si="8"/>
        <v>3.7886117645936243E-5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2.0887500000000001</v>
      </c>
      <c r="F15" s="7">
        <v>104</v>
      </c>
      <c r="H15" s="7" t="s">
        <v>3</v>
      </c>
      <c r="I15" s="7">
        <v>100</v>
      </c>
      <c r="J15" s="7">
        <v>0.7</v>
      </c>
      <c r="L15" s="7">
        <f t="shared" ca="1" si="2"/>
        <v>36043.067999999999</v>
      </c>
      <c r="M15" s="7">
        <f t="shared" ca="1" si="0"/>
        <v>35828.655930000001</v>
      </c>
      <c r="N15" s="7">
        <f t="shared" ca="1" si="0"/>
        <v>35913.855689999997</v>
      </c>
      <c r="O15" s="7">
        <f t="shared" ca="1" si="0"/>
        <v>35744.232810000001</v>
      </c>
      <c r="P15" s="7">
        <f t="shared" ca="1" si="0"/>
        <v>36071.182500000003</v>
      </c>
      <c r="R15" s="7">
        <f t="shared" ca="1" si="1"/>
        <v>35920.198985999996</v>
      </c>
      <c r="T15" s="7">
        <f ca="1">Total!E15</f>
        <v>35379.620770000001</v>
      </c>
      <c r="V15" s="7">
        <f t="shared" ca="1" si="3"/>
        <v>1.875224254982872E-2</v>
      </c>
      <c r="W15" s="7">
        <f t="shared" ca="1" si="4"/>
        <v>1.2691915578155572E-2</v>
      </c>
      <c r="X15" s="7">
        <f t="shared" ca="1" si="5"/>
        <v>1.5100074799360132E-2</v>
      </c>
      <c r="Y15" s="7">
        <f t="shared" ca="1" si="6"/>
        <v>1.0305707977208483E-2</v>
      </c>
      <c r="Z15" s="7">
        <f t="shared" ca="1" si="7"/>
        <v>1.9546894934114389E-2</v>
      </c>
      <c r="AB15" s="7">
        <f t="shared" ca="1" si="8"/>
        <v>7.6396835838667299E-2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148.22496000000001</v>
      </c>
      <c r="E16" s="7">
        <v>7.5921200000000004</v>
      </c>
      <c r="F16" s="7">
        <v>64</v>
      </c>
      <c r="H16" s="7" t="s">
        <v>3</v>
      </c>
      <c r="I16" s="7">
        <v>100</v>
      </c>
      <c r="J16" s="7">
        <v>1</v>
      </c>
      <c r="L16" s="7">
        <f t="shared" ca="1" si="2"/>
        <v>35272.43017</v>
      </c>
      <c r="M16" s="7">
        <f t="shared" ca="1" si="0"/>
        <v>35318.055670000002</v>
      </c>
      <c r="N16" s="7">
        <f t="shared" ca="1" si="0"/>
        <v>35272.852169999998</v>
      </c>
      <c r="O16" s="7">
        <f t="shared" ca="1" si="0"/>
        <v>35345.753570000001</v>
      </c>
      <c r="P16" s="7">
        <f t="shared" ca="1" si="0"/>
        <v>35251.969290000001</v>
      </c>
      <c r="R16" s="7">
        <f t="shared" ca="1" si="1"/>
        <v>35292.212174</v>
      </c>
      <c r="T16" s="7">
        <f ca="1">Total!E16</f>
        <v>35215.366670000003</v>
      </c>
      <c r="V16" s="7">
        <f t="shared" ca="1" si="3"/>
        <v>1.6204147619626804E-3</v>
      </c>
      <c r="W16" s="7">
        <f t="shared" ca="1" si="4"/>
        <v>2.9160281351685974E-3</v>
      </c>
      <c r="X16" s="7">
        <f t="shared" ca="1" si="5"/>
        <v>1.6323981669333907E-3</v>
      </c>
      <c r="Y16" s="7">
        <f t="shared" ca="1" si="6"/>
        <v>3.7025569326550388E-3</v>
      </c>
      <c r="Z16" s="7">
        <f t="shared" ca="1" si="7"/>
        <v>1.039393408650197E-3</v>
      </c>
      <c r="AB16" s="7">
        <f t="shared" ca="1" si="8"/>
        <v>1.0910791405369904E-2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148.15145999999999</v>
      </c>
      <c r="E17" s="7">
        <v>7.5765000000000002</v>
      </c>
      <c r="F17" s="7">
        <v>67</v>
      </c>
      <c r="H17" s="7" t="s">
        <v>3</v>
      </c>
      <c r="I17" s="7">
        <v>997</v>
      </c>
      <c r="J17" s="7">
        <v>0.4</v>
      </c>
      <c r="L17" s="7">
        <f t="shared" ca="1" si="2"/>
        <v>324514.05700999999</v>
      </c>
      <c r="M17" s="7">
        <f t="shared" ca="1" si="0"/>
        <v>324487.52178000001</v>
      </c>
      <c r="N17" s="7">
        <f t="shared" ca="1" si="0"/>
        <v>324159.18742999999</v>
      </c>
      <c r="O17" s="7">
        <f t="shared" ca="1" si="0"/>
        <v>324488.43556000001</v>
      </c>
      <c r="P17" s="7">
        <f t="shared" ca="1" si="0"/>
        <v>324254.49332000001</v>
      </c>
      <c r="R17" s="7">
        <f t="shared" ca="1" si="1"/>
        <v>324380.73901999992</v>
      </c>
      <c r="T17" s="7">
        <f ca="1">Total!E17</f>
        <v>323978.52918999997</v>
      </c>
      <c r="V17" s="7">
        <f t="shared" ca="1" si="3"/>
        <v>1.6529731810898884E-3</v>
      </c>
      <c r="W17" s="7">
        <f t="shared" ca="1" si="4"/>
        <v>1.5710688954376202E-3</v>
      </c>
      <c r="X17" s="7">
        <f t="shared" ca="1" si="5"/>
        <v>5.576241130907483E-4</v>
      </c>
      <c r="Y17" s="7">
        <f t="shared" ca="1" si="6"/>
        <v>1.573889390988011E-3</v>
      </c>
      <c r="Z17" s="7">
        <f t="shared" ca="1" si="7"/>
        <v>8.5179758884020105E-4</v>
      </c>
      <c r="AB17" s="7">
        <f t="shared" ca="1" si="8"/>
        <v>6.2073531694464687E-3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148.1908</v>
      </c>
      <c r="E18" s="7">
        <v>7.5638199999999998</v>
      </c>
      <c r="F18" s="7">
        <v>64</v>
      </c>
      <c r="H18" s="7" t="s">
        <v>3</v>
      </c>
      <c r="I18" s="7">
        <v>997</v>
      </c>
      <c r="J18" s="7">
        <v>0.7</v>
      </c>
      <c r="L18" s="7">
        <f t="shared" ca="1" si="2"/>
        <v>322863.33668000001</v>
      </c>
      <c r="M18" s="7">
        <f t="shared" ca="1" si="2"/>
        <v>322986.99258000002</v>
      </c>
      <c r="N18" s="7">
        <f t="shared" ca="1" si="2"/>
        <v>323233.63579999999</v>
      </c>
      <c r="O18" s="7">
        <f t="shared" ca="1" si="2"/>
        <v>322970.86083999998</v>
      </c>
      <c r="P18" s="7">
        <f t="shared" ca="1" si="2"/>
        <v>323107.0563</v>
      </c>
      <c r="R18" s="7">
        <f t="shared" ca="1" si="1"/>
        <v>323032.37644000002</v>
      </c>
      <c r="T18" s="7">
        <f ca="1">Total!E18</f>
        <v>322863.33668000001</v>
      </c>
      <c r="V18" s="7">
        <f t="shared" ca="1" si="3"/>
        <v>0</v>
      </c>
      <c r="W18" s="7">
        <f t="shared" ca="1" si="4"/>
        <v>3.8299765241716412E-4</v>
      </c>
      <c r="X18" s="7">
        <f t="shared" ca="1" si="5"/>
        <v>1.1469221739692189E-3</v>
      </c>
      <c r="Y18" s="7">
        <f t="shared" ca="1" si="6"/>
        <v>3.3303304458673274E-4</v>
      </c>
      <c r="Z18" s="7">
        <f t="shared" ca="1" si="7"/>
        <v>7.5486929704114128E-4</v>
      </c>
      <c r="AB18" s="7">
        <f t="shared" ca="1" si="8"/>
        <v>2.6178221680142567E-3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148.13414</v>
      </c>
      <c r="E19" s="7">
        <v>7.5695300000000003</v>
      </c>
      <c r="F19" s="7">
        <v>67</v>
      </c>
      <c r="H19" s="7" t="s">
        <v>3</v>
      </c>
      <c r="I19" s="7">
        <v>997</v>
      </c>
      <c r="J19" s="7">
        <v>1</v>
      </c>
      <c r="L19" s="7">
        <f t="shared" ca="1" si="2"/>
        <v>322861.32903000002</v>
      </c>
      <c r="M19" s="7">
        <f t="shared" ca="1" si="2"/>
        <v>322804.34399999998</v>
      </c>
      <c r="N19" s="7">
        <f t="shared" ca="1" si="2"/>
        <v>323068.21477999998</v>
      </c>
      <c r="O19" s="7">
        <f t="shared" ca="1" si="2"/>
        <v>322952.92817000003</v>
      </c>
      <c r="P19" s="7">
        <f t="shared" ca="1" si="2"/>
        <v>322849.19399</v>
      </c>
      <c r="R19" s="7">
        <f t="shared" ca="1" si="1"/>
        <v>322907.201994</v>
      </c>
      <c r="T19" s="7">
        <f ca="1">Total!E19</f>
        <v>322797.79667000001</v>
      </c>
      <c r="V19" s="7">
        <f t="shared" ca="1" si="3"/>
        <v>1.9681782420888659E-4</v>
      </c>
      <c r="W19" s="7">
        <f t="shared" ca="1" si="4"/>
        <v>2.0283069052870727E-5</v>
      </c>
      <c r="X19" s="7">
        <f t="shared" ca="1" si="5"/>
        <v>8.3773220508199814E-4</v>
      </c>
      <c r="Y19" s="7">
        <f t="shared" ca="1" si="6"/>
        <v>4.8058413533290145E-4</v>
      </c>
      <c r="Z19" s="7">
        <f t="shared" ca="1" si="7"/>
        <v>1.5922450689009258E-4</v>
      </c>
      <c r="AB19" s="7">
        <f t="shared" ca="1" si="8"/>
        <v>1.6946417405667494E-3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148.22282999999999</v>
      </c>
      <c r="E20" s="7">
        <v>7.5679499999999997</v>
      </c>
      <c r="F20" s="7">
        <v>66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107.62085999999999</v>
      </c>
      <c r="E21" s="7">
        <v>15.20514</v>
      </c>
      <c r="F21" s="7">
        <v>127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675.36987000000011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0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3.0057784536087472E-5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107.6467</v>
      </c>
      <c r="E22" s="7">
        <v>15.16164</v>
      </c>
      <c r="F22" s="7">
        <v>129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107.72418999999999</v>
      </c>
      <c r="E23" s="7">
        <v>15.2133</v>
      </c>
      <c r="F23" s="7">
        <v>127</v>
      </c>
      <c r="H23" s="7" t="s">
        <v>1</v>
      </c>
      <c r="I23" s="7">
        <v>100</v>
      </c>
      <c r="J23" s="7">
        <v>0.4</v>
      </c>
      <c r="L23" s="7">
        <f t="shared" ca="1" si="2"/>
        <v>1798.5058799999999</v>
      </c>
      <c r="M23" s="7">
        <f t="shared" ca="1" si="2"/>
        <v>1854.9358400000001</v>
      </c>
      <c r="N23" s="7">
        <f t="shared" ca="1" si="2"/>
        <v>1815.9940200000001</v>
      </c>
      <c r="O23" s="7">
        <f t="shared" ca="1" si="2"/>
        <v>1795.68256</v>
      </c>
      <c r="P23" s="7">
        <f t="shared" ca="1" si="2"/>
        <v>1832.2324799999999</v>
      </c>
      <c r="R23" s="7">
        <f t="shared" ca="1" si="1"/>
        <v>1819.4701560000001</v>
      </c>
      <c r="T23" s="7">
        <f ca="1">Total!E23</f>
        <v>1795.06636</v>
      </c>
      <c r="V23" s="7">
        <f t="shared" ca="1" si="3"/>
        <v>1.9160962940667566E-3</v>
      </c>
      <c r="W23" s="7">
        <f t="shared" ca="1" si="4"/>
        <v>3.3352237741227607E-2</v>
      </c>
      <c r="X23" s="7">
        <f t="shared" ca="1" si="5"/>
        <v>1.1658432504968818E-2</v>
      </c>
      <c r="Y23" s="7">
        <f t="shared" ca="1" si="6"/>
        <v>3.4327421745006421E-4</v>
      </c>
      <c r="Z23" s="7">
        <f t="shared" ca="1" si="7"/>
        <v>2.0704593895904698E-2</v>
      </c>
      <c r="AB23" s="7">
        <f t="shared" ca="1" si="8"/>
        <v>6.7974634653617944E-2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107.66086</v>
      </c>
      <c r="E24" s="7">
        <v>15.264559999999999</v>
      </c>
      <c r="F24" s="7">
        <v>130</v>
      </c>
      <c r="H24" s="7" t="s">
        <v>1</v>
      </c>
      <c r="I24" s="7">
        <v>100</v>
      </c>
      <c r="J24" s="7">
        <v>0.7</v>
      </c>
      <c r="L24" s="7">
        <f t="shared" ca="1" si="2"/>
        <v>1763.2032799999999</v>
      </c>
      <c r="M24" s="7">
        <f t="shared" ca="1" si="2"/>
        <v>1759.7731200000001</v>
      </c>
      <c r="N24" s="7">
        <f t="shared" ca="1" si="2"/>
        <v>1767.2348</v>
      </c>
      <c r="O24" s="7">
        <f t="shared" ca="1" si="2"/>
        <v>1766.81044</v>
      </c>
      <c r="P24" s="7">
        <f t="shared" ca="1" si="2"/>
        <v>1763.2273</v>
      </c>
      <c r="R24" s="7">
        <f t="shared" ca="1" si="1"/>
        <v>1764.0497879999998</v>
      </c>
      <c r="T24" s="7">
        <f ca="1">Total!E24</f>
        <v>1755.5200600000001</v>
      </c>
      <c r="V24" s="7">
        <f t="shared" ca="1" si="3"/>
        <v>4.3766062120645273E-3</v>
      </c>
      <c r="W24" s="7">
        <f t="shared" ca="1" si="4"/>
        <v>2.4226780980218503E-3</v>
      </c>
      <c r="X24" s="7">
        <f t="shared" ca="1" si="5"/>
        <v>6.6730880876404754E-3</v>
      </c>
      <c r="Y24" s="7">
        <f t="shared" ca="1" si="6"/>
        <v>6.4313591494932348E-3</v>
      </c>
      <c r="Z24" s="7">
        <f t="shared" ca="1" si="7"/>
        <v>4.3902887671929854E-3</v>
      </c>
      <c r="AB24" s="7">
        <f t="shared" ca="1" si="8"/>
        <v>2.4294020314413075E-2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107.58002999999999</v>
      </c>
      <c r="E25" s="7">
        <v>15.269299999999999</v>
      </c>
      <c r="F25" s="7">
        <v>125</v>
      </c>
      <c r="H25" s="7" t="s">
        <v>1</v>
      </c>
      <c r="I25" s="7">
        <v>100</v>
      </c>
      <c r="J25" s="7">
        <v>1</v>
      </c>
      <c r="L25" s="7">
        <f t="shared" ca="1" si="2"/>
        <v>1758.22667</v>
      </c>
      <c r="M25" s="7">
        <f t="shared" ca="1" si="2"/>
        <v>1757.14275</v>
      </c>
      <c r="N25" s="7">
        <f t="shared" ca="1" si="2"/>
        <v>1757.0799</v>
      </c>
      <c r="O25" s="7">
        <f t="shared" ca="1" si="2"/>
        <v>1759.72667</v>
      </c>
      <c r="P25" s="7">
        <f t="shared" ca="1" si="2"/>
        <v>1753.60779</v>
      </c>
      <c r="R25" s="7">
        <f t="shared" ca="1" si="1"/>
        <v>1757.1567559999999</v>
      </c>
      <c r="T25" s="7">
        <f ca="1">Total!E25</f>
        <v>1753.60779</v>
      </c>
      <c r="V25" s="7">
        <f t="shared" ca="1" si="3"/>
        <v>2.6339299051585476E-3</v>
      </c>
      <c r="W25" s="7">
        <f t="shared" ca="1" si="4"/>
        <v>2.0158213371075156E-3</v>
      </c>
      <c r="X25" s="7">
        <f t="shared" ca="1" si="5"/>
        <v>1.9799809397516017E-3</v>
      </c>
      <c r="Y25" s="7">
        <f t="shared" ca="1" si="6"/>
        <v>3.4893093169938473E-3</v>
      </c>
      <c r="Z25" s="7">
        <f t="shared" ca="1" si="7"/>
        <v>0</v>
      </c>
      <c r="AB25" s="7">
        <f t="shared" ca="1" si="8"/>
        <v>1.0119041499011513E-2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103.78247</v>
      </c>
      <c r="E26" s="7">
        <v>30.108599999999999</v>
      </c>
      <c r="F26" s="7">
        <v>232</v>
      </c>
      <c r="H26" s="7" t="s">
        <v>1</v>
      </c>
      <c r="I26" s="7">
        <v>1000</v>
      </c>
      <c r="J26" s="7">
        <v>0.4</v>
      </c>
      <c r="L26" s="7">
        <f t="shared" ca="1" si="2"/>
        <v>18978.010389999999</v>
      </c>
      <c r="M26" s="7">
        <f t="shared" ca="1" si="2"/>
        <v>18980.306420000001</v>
      </c>
      <c r="N26" s="7">
        <f t="shared" ca="1" si="2"/>
        <v>18978.19772</v>
      </c>
      <c r="O26" s="7">
        <f t="shared" ca="1" si="2"/>
        <v>18978.859110000001</v>
      </c>
      <c r="P26" s="7">
        <f t="shared" ca="1" si="2"/>
        <v>18982.583330000001</v>
      </c>
      <c r="R26" s="7">
        <f t="shared" ca="1" si="1"/>
        <v>18979.591393999999</v>
      </c>
      <c r="T26" s="7">
        <f ca="1">Total!E26</f>
        <v>18975.61</v>
      </c>
      <c r="V26" s="7">
        <f t="shared" ca="1" si="3"/>
        <v>1.2649870017347948E-4</v>
      </c>
      <c r="W26" s="7">
        <f t="shared" ca="1" si="4"/>
        <v>2.4749770890106915E-4</v>
      </c>
      <c r="X26" s="7">
        <f t="shared" ca="1" si="5"/>
        <v>1.3637084657618572E-4</v>
      </c>
      <c r="Y26" s="7">
        <f t="shared" ca="1" si="6"/>
        <v>1.7122558905883158E-4</v>
      </c>
      <c r="Z26" s="7">
        <f t="shared" ca="1" si="7"/>
        <v>3.6748910838706709E-4</v>
      </c>
      <c r="AB26" s="7">
        <f t="shared" ca="1" si="8"/>
        <v>1.049081953096633E-3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103.73253</v>
      </c>
      <c r="E27" s="7">
        <v>30.120899999999999</v>
      </c>
      <c r="F27" s="7">
        <v>235</v>
      </c>
      <c r="H27" s="7" t="s">
        <v>1</v>
      </c>
      <c r="I27" s="7">
        <v>1000</v>
      </c>
      <c r="J27" s="7">
        <v>0.7</v>
      </c>
      <c r="L27" s="7">
        <f t="shared" ca="1" si="2"/>
        <v>18976.755000000001</v>
      </c>
      <c r="M27" s="7">
        <f t="shared" ca="1" si="2"/>
        <v>18978.36076</v>
      </c>
      <c r="N27" s="7">
        <f t="shared" ca="1" si="2"/>
        <v>18976.474999999999</v>
      </c>
      <c r="O27" s="7">
        <f t="shared" ca="1" si="2"/>
        <v>18976.081630000001</v>
      </c>
      <c r="P27" s="7">
        <f t="shared" ca="1" si="2"/>
        <v>18977.552449999999</v>
      </c>
      <c r="R27" s="7">
        <f t="shared" ca="1" si="1"/>
        <v>18977.044967999998</v>
      </c>
      <c r="T27" s="7">
        <f ca="1">Total!E27</f>
        <v>18975.306670000002</v>
      </c>
      <c r="V27" s="7">
        <f t="shared" ca="1" si="3"/>
        <v>7.6327093163088222E-5</v>
      </c>
      <c r="W27" s="7">
        <f t="shared" ca="1" si="4"/>
        <v>1.6095075843102638E-4</v>
      </c>
      <c r="X27" s="7">
        <f t="shared" ca="1" si="5"/>
        <v>6.1571073412158226E-5</v>
      </c>
      <c r="Y27" s="7">
        <f t="shared" ca="1" si="6"/>
        <v>4.084044666450851E-5</v>
      </c>
      <c r="Z27" s="7">
        <f t="shared" ca="1" si="7"/>
        <v>1.1835276441397649E-4</v>
      </c>
      <c r="AB27" s="7">
        <f t="shared" ca="1" si="8"/>
        <v>4.580421360847578E-4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103.76837</v>
      </c>
      <c r="E28" s="7">
        <v>30.047460000000001</v>
      </c>
      <c r="F28" s="7">
        <v>238</v>
      </c>
      <c r="H28" s="7" t="s">
        <v>1</v>
      </c>
      <c r="I28" s="7">
        <v>1000</v>
      </c>
      <c r="J28" s="7">
        <v>1</v>
      </c>
      <c r="L28" s="7">
        <f t="shared" ca="1" si="2"/>
        <v>18975.658599999999</v>
      </c>
      <c r="M28" s="7">
        <f t="shared" ca="1" si="2"/>
        <v>18975.313330000001</v>
      </c>
      <c r="N28" s="7">
        <f t="shared" ca="1" si="2"/>
        <v>18975.25333</v>
      </c>
      <c r="O28" s="7">
        <f t="shared" ca="1" si="2"/>
        <v>18975.27</v>
      </c>
      <c r="P28" s="7">
        <f t="shared" ca="1" si="2"/>
        <v>18975.944169999999</v>
      </c>
      <c r="R28" s="7">
        <f t="shared" ca="1" si="1"/>
        <v>18975.487885999999</v>
      </c>
      <c r="T28" s="7">
        <f ca="1">Total!E28</f>
        <v>18975.23</v>
      </c>
      <c r="V28" s="7">
        <f t="shared" ca="1" si="3"/>
        <v>2.2587341497271876E-5</v>
      </c>
      <c r="W28" s="7">
        <f t="shared" ca="1" si="4"/>
        <v>4.3915146220254966E-6</v>
      </c>
      <c r="X28" s="7">
        <f t="shared" ca="1" si="5"/>
        <v>1.2294976134669881E-6</v>
      </c>
      <c r="Y28" s="7">
        <f t="shared" ca="1" si="6"/>
        <v>2.108011339039006E-6</v>
      </c>
      <c r="Z28" s="7">
        <f t="shared" ca="1" si="7"/>
        <v>3.7636961449177966E-5</v>
      </c>
      <c r="AB28" s="7">
        <f t="shared" ca="1" si="8"/>
        <v>6.7953326520981333E-5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103.72837</v>
      </c>
      <c r="E29" s="7">
        <v>30.077100000000002</v>
      </c>
      <c r="F29" s="7">
        <v>232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103.75086</v>
      </c>
      <c r="E30" s="7">
        <v>30.158919999999998</v>
      </c>
      <c r="F30" s="7">
        <v>225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1069.5959700000001</v>
      </c>
      <c r="E31" s="7">
        <v>780.19914000000006</v>
      </c>
      <c r="F31" s="7">
        <v>86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1069.7466300000001</v>
      </c>
      <c r="E32" s="7">
        <v>773.16435999999999</v>
      </c>
      <c r="F32" s="7">
        <v>86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1069.6714099999999</v>
      </c>
      <c r="E33" s="7">
        <v>775.63049000000001</v>
      </c>
      <c r="F33" s="7">
        <v>85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1069.89597</v>
      </c>
      <c r="E34" s="7">
        <v>774.24791000000005</v>
      </c>
      <c r="F34" s="7">
        <v>89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1069.8299099999999</v>
      </c>
      <c r="E35" s="7">
        <v>773.49108000000001</v>
      </c>
      <c r="F35" s="7">
        <v>87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1034.3800900000001</v>
      </c>
      <c r="E36" s="7">
        <v>1098.0587399999999</v>
      </c>
      <c r="F36" s="7">
        <v>91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1034.5315399999999</v>
      </c>
      <c r="E37" s="7">
        <v>1100.8314600000001</v>
      </c>
      <c r="F37" s="7">
        <v>112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1034.5519400000001</v>
      </c>
      <c r="E38" s="7">
        <v>1101.2239300000001</v>
      </c>
      <c r="F38" s="7">
        <v>97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1034.6432199999999</v>
      </c>
      <c r="E39" s="7">
        <v>1100.9127100000001</v>
      </c>
      <c r="F39" s="7">
        <v>116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1034.8939800000001</v>
      </c>
      <c r="E40" s="7">
        <v>1097.57349</v>
      </c>
      <c r="F40" s="7">
        <v>124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1034.21964</v>
      </c>
      <c r="E41" s="7">
        <v>2274.9418099999998</v>
      </c>
      <c r="F41" s="7">
        <v>194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1034.0060000000001</v>
      </c>
      <c r="E42" s="7">
        <v>2275.5934900000002</v>
      </c>
      <c r="F42" s="7">
        <v>196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1034.0681500000001</v>
      </c>
      <c r="E43" s="7">
        <v>2279.56943</v>
      </c>
      <c r="F43" s="7">
        <v>193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1034.1512499999999</v>
      </c>
      <c r="E44" s="7">
        <v>2280.35563</v>
      </c>
      <c r="F44" s="7">
        <v>154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1034.3932299999999</v>
      </c>
      <c r="E45" s="7">
        <v>2272.6545700000001</v>
      </c>
      <c r="F45" s="7">
        <v>212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0.71692999999999996</v>
      </c>
      <c r="F46" s="7">
        <v>40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0.71787000000000001</v>
      </c>
      <c r="F47" s="7">
        <v>39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0.72718000000000005</v>
      </c>
      <c r="F48" s="7">
        <v>42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0.71940000000000004</v>
      </c>
      <c r="F49" s="7">
        <v>39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0.72606000000000004</v>
      </c>
      <c r="F50" s="7">
        <v>41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0.95243999999999995</v>
      </c>
      <c r="F51" s="7">
        <v>45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0.95199</v>
      </c>
      <c r="F52" s="7">
        <v>48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0.94518000000000002</v>
      </c>
      <c r="F53" s="7">
        <v>52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0.94067000000000001</v>
      </c>
      <c r="F54" s="7">
        <v>52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0.94816999999999996</v>
      </c>
      <c r="F55" s="7">
        <v>53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1.54481</v>
      </c>
      <c r="F56" s="7">
        <v>88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1.53617</v>
      </c>
      <c r="F57" s="7">
        <v>84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1.55975</v>
      </c>
      <c r="F58" s="7">
        <v>84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1.54372</v>
      </c>
      <c r="F59" s="7">
        <v>87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1.5282800000000001</v>
      </c>
      <c r="F60" s="7">
        <v>85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6.4060100000000002</v>
      </c>
      <c r="F61" s="7">
        <v>46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6.3388200000000001</v>
      </c>
      <c r="F62" s="7">
        <v>45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42986.577369999999</v>
      </c>
      <c r="E63" s="7">
        <v>6.3945400000000001</v>
      </c>
      <c r="F63" s="7">
        <v>46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42986.193919999998</v>
      </c>
      <c r="E64" s="7">
        <v>6.3842400000000001</v>
      </c>
      <c r="F64" s="7">
        <v>46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6.3793600000000001</v>
      </c>
      <c r="F65" s="7">
        <v>46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36043.067999999999</v>
      </c>
      <c r="E66" s="7">
        <v>15.36253</v>
      </c>
      <c r="F66" s="7">
        <v>108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35828.655930000001</v>
      </c>
      <c r="E67" s="7">
        <v>15.379060000000001</v>
      </c>
      <c r="F67" s="7">
        <v>101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35913.855689999997</v>
      </c>
      <c r="E68" s="7">
        <v>15.3216</v>
      </c>
      <c r="F68" s="7">
        <v>109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35744.232810000001</v>
      </c>
      <c r="E69" s="7">
        <v>15.37739</v>
      </c>
      <c r="F69" s="7">
        <v>108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36071.182500000003</v>
      </c>
      <c r="E70" s="7">
        <v>15.32869</v>
      </c>
      <c r="F70" s="7">
        <v>100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35272.43017</v>
      </c>
      <c r="E71" s="7">
        <v>38.852429999999998</v>
      </c>
      <c r="F71" s="7">
        <v>275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35318.055670000002</v>
      </c>
      <c r="E72" s="7">
        <v>38.852780000000003</v>
      </c>
      <c r="F72" s="7">
        <v>282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35272.852169999998</v>
      </c>
      <c r="E73" s="7">
        <v>38.764220000000002</v>
      </c>
      <c r="F73" s="7">
        <v>266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35345.753570000001</v>
      </c>
      <c r="E74" s="7">
        <v>38.829990000000002</v>
      </c>
      <c r="F74" s="7">
        <v>264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35251.969290000001</v>
      </c>
      <c r="E75" s="7">
        <v>38.756140000000002</v>
      </c>
      <c r="F75" s="7">
        <v>273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324514.05700999999</v>
      </c>
      <c r="E76" s="7">
        <v>811.31300999999996</v>
      </c>
      <c r="F76" s="7">
        <v>48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324487.52178000001</v>
      </c>
      <c r="E77" s="7">
        <v>806.76667999999995</v>
      </c>
      <c r="F77" s="7">
        <v>51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324159.18742999999</v>
      </c>
      <c r="E78" s="7">
        <v>803.10432000000003</v>
      </c>
      <c r="F78" s="7">
        <v>46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324488.43556000001</v>
      </c>
      <c r="E79" s="7">
        <v>808.42827999999997</v>
      </c>
      <c r="F79" s="7">
        <v>46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324254.49332000001</v>
      </c>
      <c r="E80" s="7">
        <v>810.22934999999995</v>
      </c>
      <c r="F80" s="7">
        <v>46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322863.33668000001</v>
      </c>
      <c r="E81" s="7">
        <v>1303.3004900000001</v>
      </c>
      <c r="F81" s="7">
        <v>98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322986.99258000002</v>
      </c>
      <c r="E82" s="7">
        <v>1301.67535</v>
      </c>
      <c r="F82" s="7">
        <v>78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323233.63579999999</v>
      </c>
      <c r="E83" s="7">
        <v>1297.7979399999999</v>
      </c>
      <c r="F83" s="7">
        <v>76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322970.86083999998</v>
      </c>
      <c r="E84" s="7">
        <v>1295.8667499999999</v>
      </c>
      <c r="F84" s="7">
        <v>79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323107.0563</v>
      </c>
      <c r="E85" s="7">
        <v>1307.1798100000001</v>
      </c>
      <c r="F85" s="7">
        <v>76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322861.32903000002</v>
      </c>
      <c r="E86" s="7">
        <v>1981.0834</v>
      </c>
      <c r="F86" s="7">
        <v>105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322804.34399999998</v>
      </c>
      <c r="E87" s="7">
        <v>1979.14519</v>
      </c>
      <c r="F87" s="7">
        <v>102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323068.21477999998</v>
      </c>
      <c r="E88" s="7">
        <v>1993.6674399999999</v>
      </c>
      <c r="F88" s="7">
        <v>107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322952.92817000003</v>
      </c>
      <c r="E89" s="7">
        <v>1986.80609</v>
      </c>
      <c r="F89" s="7">
        <v>105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322849.19399</v>
      </c>
      <c r="E90" s="7">
        <v>1983.83554</v>
      </c>
      <c r="F90" s="7">
        <v>107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0.97382999999999997</v>
      </c>
      <c r="F91" s="7">
        <v>40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0.96631999999999996</v>
      </c>
      <c r="F92" s="7">
        <v>38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0.95696999999999999</v>
      </c>
      <c r="F93" s="7">
        <v>40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0.97357000000000005</v>
      </c>
      <c r="F94" s="7">
        <v>41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0.95508000000000004</v>
      </c>
      <c r="F95" s="7">
        <v>40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1.3589100000000001</v>
      </c>
      <c r="F96" s="7">
        <v>56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1.3395600000000001</v>
      </c>
      <c r="F97" s="7">
        <v>59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1.3652299999999999</v>
      </c>
      <c r="F98" s="7">
        <v>61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1.33789</v>
      </c>
      <c r="F99" s="7">
        <v>63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1.3501000000000001</v>
      </c>
      <c r="F100" s="7">
        <v>63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2.5335399999999999</v>
      </c>
      <c r="F101" s="7">
        <v>111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2.52935</v>
      </c>
      <c r="F102" s="7">
        <v>113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2.5147699999999999</v>
      </c>
      <c r="F103" s="7">
        <v>113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2.5277699999999999</v>
      </c>
      <c r="F104" s="7">
        <v>109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2.5251899999999998</v>
      </c>
      <c r="F105" s="7">
        <v>110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1798.5058799999999</v>
      </c>
      <c r="E106" s="7">
        <v>7.3714500000000003</v>
      </c>
      <c r="F106" s="7">
        <v>65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1854.9358400000001</v>
      </c>
      <c r="E107" s="7">
        <v>7.37683</v>
      </c>
      <c r="F107" s="7">
        <v>62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1815.9940200000001</v>
      </c>
      <c r="E108" s="7">
        <v>7.44123</v>
      </c>
      <c r="F108" s="7">
        <v>65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1795.68256</v>
      </c>
      <c r="E109" s="7">
        <v>7.4378299999999999</v>
      </c>
      <c r="F109" s="7">
        <v>65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1832.2324799999999</v>
      </c>
      <c r="E110" s="7">
        <v>7.36259</v>
      </c>
      <c r="F110" s="7">
        <v>63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1763.2032799999999</v>
      </c>
      <c r="E111" s="7">
        <v>12.28998</v>
      </c>
      <c r="F111" s="7">
        <v>101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1759.7731200000001</v>
      </c>
      <c r="E112" s="7">
        <v>12.28368</v>
      </c>
      <c r="F112" s="7">
        <v>102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1767.2348</v>
      </c>
      <c r="E113" s="7">
        <v>12.28459</v>
      </c>
      <c r="F113" s="7">
        <v>101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1766.81044</v>
      </c>
      <c r="E114" s="7">
        <v>12.27772</v>
      </c>
      <c r="F114" s="7">
        <v>102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1763.2273</v>
      </c>
      <c r="E115" s="7">
        <v>12.255850000000001</v>
      </c>
      <c r="F115" s="7">
        <v>99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1758.22667</v>
      </c>
      <c r="E116" s="7">
        <v>21.22598</v>
      </c>
      <c r="F116" s="7">
        <v>169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1757.14275</v>
      </c>
      <c r="E117" s="7">
        <v>21.261579999999999</v>
      </c>
      <c r="F117" s="7">
        <v>172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1757.0799</v>
      </c>
      <c r="E118" s="7">
        <v>21.177720000000001</v>
      </c>
      <c r="F118" s="7">
        <v>171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1759.72667</v>
      </c>
      <c r="E119" s="7">
        <v>21.171710000000001</v>
      </c>
      <c r="F119" s="7">
        <v>171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1753.60779</v>
      </c>
      <c r="E120" s="7">
        <v>21.201519999999999</v>
      </c>
      <c r="F120" s="7">
        <v>177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18978.010389999999</v>
      </c>
      <c r="E121" s="7">
        <v>456.16036000000003</v>
      </c>
      <c r="F121" s="7">
        <v>49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18980.306420000001</v>
      </c>
      <c r="E122" s="7">
        <v>453.57738999999998</v>
      </c>
      <c r="F122" s="7">
        <v>48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18978.19772</v>
      </c>
      <c r="E123" s="7">
        <v>453.58546999999999</v>
      </c>
      <c r="F123" s="7">
        <v>48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18978.859110000001</v>
      </c>
      <c r="E124" s="7">
        <v>452.49538000000001</v>
      </c>
      <c r="F124" s="7">
        <v>46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18982.583330000001</v>
      </c>
      <c r="E125" s="7">
        <v>458.55633999999998</v>
      </c>
      <c r="F125" s="7">
        <v>44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18976.755000000001</v>
      </c>
      <c r="E126" s="7">
        <v>596.56898000000001</v>
      </c>
      <c r="F126" s="7">
        <v>63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18978.36076</v>
      </c>
      <c r="E127" s="7">
        <v>596.39170999999999</v>
      </c>
      <c r="F127" s="7">
        <v>52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18976.474999999999</v>
      </c>
      <c r="E128" s="7">
        <v>599.2106</v>
      </c>
      <c r="F128" s="7">
        <v>49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18976.081630000001</v>
      </c>
      <c r="E129" s="7">
        <v>599.99121000000002</v>
      </c>
      <c r="F129" s="7">
        <v>49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18977.552449999999</v>
      </c>
      <c r="E130" s="7">
        <v>600.02445</v>
      </c>
      <c r="F130" s="7">
        <v>57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18975.658599999999</v>
      </c>
      <c r="E131" s="7">
        <v>935.68659000000002</v>
      </c>
      <c r="F131" s="7">
        <v>81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18975.313330000001</v>
      </c>
      <c r="E132" s="7">
        <v>936.84298999999999</v>
      </c>
      <c r="F132" s="7">
        <v>83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18975.25333</v>
      </c>
      <c r="E133" s="7">
        <v>940.95898</v>
      </c>
      <c r="F133" s="7">
        <v>69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18975.27</v>
      </c>
      <c r="E134" s="7">
        <v>939.39274</v>
      </c>
      <c r="F134" s="7">
        <v>70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18975.944169999999</v>
      </c>
      <c r="E135" s="7">
        <v>938.36955999999998</v>
      </c>
      <c r="F135" s="7">
        <v>91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sqref="A1:XFD139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0.73304999999999998</v>
      </c>
      <c r="F1" s="7">
        <v>26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0.72931999999999997</v>
      </c>
      <c r="F2" s="7">
        <v>26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0</v>
      </c>
      <c r="Y2" s="7">
        <f ca="1">(O2-T2)/T2</f>
        <v>1.0301350569899543E-2</v>
      </c>
      <c r="Z2" s="7">
        <f ca="1">(P2-T2)/T2</f>
        <v>0</v>
      </c>
      <c r="AB2" s="7">
        <f ca="1">SUM(V2:Z2)</f>
        <v>2.0602701139799087E-2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0.73960999999999999</v>
      </c>
      <c r="F3" s="7">
        <v>26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0.73153000000000001</v>
      </c>
      <c r="F4" s="7">
        <v>26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28.514099999999999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28.531384000000003</v>
      </c>
      <c r="T4" s="7">
        <f ca="1">Total!E4</f>
        <v>28.504100000000001</v>
      </c>
      <c r="V4" s="7">
        <f t="shared" ca="1" si="3"/>
        <v>0</v>
      </c>
      <c r="W4" s="7">
        <f t="shared" ca="1" si="4"/>
        <v>3.5082672317308776E-4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4.7859781575281292E-3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0.84592999999999996</v>
      </c>
      <c r="F5" s="7">
        <v>23</v>
      </c>
      <c r="H5" s="7" t="s">
        <v>0</v>
      </c>
      <c r="I5" s="7">
        <v>100</v>
      </c>
      <c r="J5" s="7">
        <v>0.4</v>
      </c>
      <c r="L5" s="7">
        <f t="shared" ca="1" si="2"/>
        <v>148.14496</v>
      </c>
      <c r="M5" s="7">
        <f t="shared" ca="1" si="0"/>
        <v>148.10079999999999</v>
      </c>
      <c r="N5" s="7">
        <f t="shared" ca="1" si="0"/>
        <v>148.0883</v>
      </c>
      <c r="O5" s="7">
        <f t="shared" ca="1" si="0"/>
        <v>148.11080000000001</v>
      </c>
      <c r="P5" s="7">
        <f t="shared" ca="1" si="0"/>
        <v>148.12746999999999</v>
      </c>
      <c r="R5" s="7">
        <f t="shared" ca="1" si="1"/>
        <v>148.11446600000002</v>
      </c>
      <c r="T5" s="7">
        <f ca="1">Total!E5</f>
        <v>147.99495999999999</v>
      </c>
      <c r="V5" s="7">
        <f t="shared" ca="1" si="3"/>
        <v>1.0135480289329157E-3</v>
      </c>
      <c r="W5" s="7">
        <f t="shared" ca="1" si="4"/>
        <v>7.1515948921504222E-4</v>
      </c>
      <c r="X5" s="7">
        <f t="shared" ca="1" si="5"/>
        <v>6.3069715347071264E-4</v>
      </c>
      <c r="Y5" s="7">
        <f t="shared" ca="1" si="6"/>
        <v>7.8272935781069797E-4</v>
      </c>
      <c r="Z5" s="7">
        <f t="shared" ca="1" si="7"/>
        <v>8.9536832875927914E-4</v>
      </c>
      <c r="AB5" s="7">
        <f t="shared" ca="1" si="8"/>
        <v>4.0375023581886481E-3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1.19838</v>
      </c>
      <c r="F6" s="7">
        <v>49</v>
      </c>
      <c r="H6" s="7" t="s">
        <v>0</v>
      </c>
      <c r="I6" s="7">
        <v>100</v>
      </c>
      <c r="J6" s="7">
        <v>0.7</v>
      </c>
      <c r="L6" s="7">
        <f t="shared" ca="1" si="2"/>
        <v>107.75252999999999</v>
      </c>
      <c r="M6" s="7">
        <f t="shared" ca="1" si="0"/>
        <v>107.59086000000001</v>
      </c>
      <c r="N6" s="7">
        <f t="shared" ca="1" si="0"/>
        <v>107.35337</v>
      </c>
      <c r="O6" s="7">
        <f t="shared" ca="1" si="0"/>
        <v>107.61753</v>
      </c>
      <c r="P6" s="7">
        <f t="shared" ca="1" si="0"/>
        <v>107.59419</v>
      </c>
      <c r="R6" s="7">
        <f t="shared" ca="1" si="1"/>
        <v>107.58169599999999</v>
      </c>
      <c r="T6" s="7">
        <f ca="1">Total!E6</f>
        <v>107.28753</v>
      </c>
      <c r="V6" s="7">
        <f t="shared" ca="1" si="3"/>
        <v>4.334147687061014E-3</v>
      </c>
      <c r="W6" s="7">
        <f t="shared" ca="1" si="4"/>
        <v>2.8272624041209872E-3</v>
      </c>
      <c r="X6" s="7">
        <f t="shared" ca="1" si="5"/>
        <v>6.1367802949694481E-4</v>
      </c>
      <c r="Y6" s="7">
        <f t="shared" ca="1" si="6"/>
        <v>3.0758467456562591E-3</v>
      </c>
      <c r="Z6" s="7">
        <f t="shared" ca="1" si="7"/>
        <v>2.8583004940088909E-3</v>
      </c>
      <c r="AB6" s="7">
        <f t="shared" ca="1" si="8"/>
        <v>1.3709235360344095E-2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1.2016800000000001</v>
      </c>
      <c r="F7" s="7">
        <v>50</v>
      </c>
      <c r="H7" s="7" t="s">
        <v>0</v>
      </c>
      <c r="I7" s="7">
        <v>100</v>
      </c>
      <c r="J7" s="7">
        <v>1</v>
      </c>
      <c r="L7" s="7">
        <f t="shared" ca="1" si="2"/>
        <v>103.8108</v>
      </c>
      <c r="M7" s="7">
        <f t="shared" ca="1" si="0"/>
        <v>103.72586</v>
      </c>
      <c r="N7" s="7">
        <f t="shared" ca="1" si="0"/>
        <v>103.73253</v>
      </c>
      <c r="O7" s="7">
        <f t="shared" ca="1" si="0"/>
        <v>103.78775</v>
      </c>
      <c r="P7" s="7">
        <f t="shared" ca="1" si="0"/>
        <v>103.74697999999999</v>
      </c>
      <c r="R7" s="7">
        <f t="shared" ca="1" si="1"/>
        <v>103.76078399999999</v>
      </c>
      <c r="T7" s="7">
        <f ca="1">Total!E7</f>
        <v>103.6867</v>
      </c>
      <c r="V7" s="7">
        <f t="shared" ca="1" si="3"/>
        <v>1.1968748161528774E-3</v>
      </c>
      <c r="W7" s="7">
        <f t="shared" ca="1" si="4"/>
        <v>3.7767621112442986E-4</v>
      </c>
      <c r="X7" s="7">
        <f t="shared" ca="1" si="5"/>
        <v>4.4200461582821277E-4</v>
      </c>
      <c r="Y7" s="7">
        <f t="shared" ca="1" si="6"/>
        <v>9.7457050904311497E-4</v>
      </c>
      <c r="Z7" s="7">
        <f t="shared" ca="1" si="7"/>
        <v>5.8136675195557066E-4</v>
      </c>
      <c r="AB7" s="7">
        <f t="shared" ca="1" si="8"/>
        <v>3.5724929041042056E-3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1.2166600000000001</v>
      </c>
      <c r="F8" s="7">
        <v>48</v>
      </c>
      <c r="H8" s="7" t="s">
        <v>0</v>
      </c>
      <c r="I8" s="7">
        <v>1000</v>
      </c>
      <c r="J8" s="7">
        <v>0.4</v>
      </c>
      <c r="L8" s="7">
        <f t="shared" ca="1" si="2"/>
        <v>1069.3048200000001</v>
      </c>
      <c r="M8" s="7">
        <f t="shared" ca="1" si="0"/>
        <v>1069.65443</v>
      </c>
      <c r="N8" s="7">
        <f t="shared" ca="1" si="0"/>
        <v>1069.40392</v>
      </c>
      <c r="O8" s="7">
        <f t="shared" ca="1" si="0"/>
        <v>1069.4686300000001</v>
      </c>
      <c r="P8" s="7">
        <f t="shared" ca="1" si="0"/>
        <v>1069.3675000000001</v>
      </c>
      <c r="R8" s="7">
        <f t="shared" ca="1" si="1"/>
        <v>1069.43986</v>
      </c>
      <c r="T8" s="7">
        <f ca="1">Total!E8</f>
        <v>1069.1258800000001</v>
      </c>
      <c r="V8" s="7">
        <f t="shared" ca="1" si="3"/>
        <v>1.6737037550714927E-4</v>
      </c>
      <c r="W8" s="7">
        <f t="shared" ca="1" si="4"/>
        <v>4.9437583533194014E-4</v>
      </c>
      <c r="X8" s="7">
        <f t="shared" ca="1" si="5"/>
        <v>2.6006292168319692E-4</v>
      </c>
      <c r="Y8" s="7">
        <f t="shared" ca="1" si="6"/>
        <v>3.2058900304613672E-4</v>
      </c>
      <c r="Z8" s="7">
        <f t="shared" ca="1" si="7"/>
        <v>2.2599770945588905E-4</v>
      </c>
      <c r="AB8" s="7">
        <f t="shared" ca="1" si="8"/>
        <v>1.4683958450243122E-3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1.2021299999999999</v>
      </c>
      <c r="F9" s="7">
        <v>51</v>
      </c>
      <c r="H9" s="7" t="s">
        <v>0</v>
      </c>
      <c r="I9" s="7">
        <v>1000</v>
      </c>
      <c r="J9" s="7">
        <v>0.7</v>
      </c>
      <c r="L9" s="7">
        <f t="shared" ca="1" si="2"/>
        <v>1034.54528</v>
      </c>
      <c r="M9" s="7">
        <f t="shared" ca="1" si="0"/>
        <v>1034.2475199999999</v>
      </c>
      <c r="N9" s="7">
        <f t="shared" ca="1" si="0"/>
        <v>1034.5279599999999</v>
      </c>
      <c r="O9" s="7">
        <f t="shared" ca="1" si="0"/>
        <v>1034.5318199999999</v>
      </c>
      <c r="P9" s="7">
        <f t="shared" ca="1" si="0"/>
        <v>1034.62013</v>
      </c>
      <c r="R9" s="7">
        <f t="shared" ca="1" si="1"/>
        <v>1034.4945419999999</v>
      </c>
      <c r="T9" s="7">
        <f ca="1">Total!E9</f>
        <v>1034.19966</v>
      </c>
      <c r="V9" s="7">
        <f t="shared" ca="1" si="3"/>
        <v>3.3419078865298948E-4</v>
      </c>
      <c r="W9" s="7">
        <f t="shared" ca="1" si="4"/>
        <v>4.6277331013530345E-5</v>
      </c>
      <c r="X9" s="7">
        <f t="shared" ca="1" si="5"/>
        <v>3.1744353890031179E-4</v>
      </c>
      <c r="Y9" s="7">
        <f t="shared" ca="1" si="6"/>
        <v>3.2117589363733762E-4</v>
      </c>
      <c r="Z9" s="7">
        <f t="shared" ca="1" si="7"/>
        <v>4.0656559488718358E-4</v>
      </c>
      <c r="AB9" s="7">
        <f t="shared" ca="1" si="8"/>
        <v>1.4256531470913528E-3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1.2093700000000001</v>
      </c>
      <c r="F10" s="7">
        <v>47</v>
      </c>
      <c r="H10" s="7" t="s">
        <v>0</v>
      </c>
      <c r="I10" s="7">
        <v>1000</v>
      </c>
      <c r="J10" s="7">
        <v>1</v>
      </c>
      <c r="L10" s="7">
        <f t="shared" ca="1" si="2"/>
        <v>1033.9866300000001</v>
      </c>
      <c r="M10" s="7">
        <f t="shared" ca="1" si="0"/>
        <v>1034.0570499999999</v>
      </c>
      <c r="N10" s="7">
        <f t="shared" ca="1" si="0"/>
        <v>1034.13213</v>
      </c>
      <c r="O10" s="7">
        <f t="shared" ca="1" si="0"/>
        <v>1034.09339</v>
      </c>
      <c r="P10" s="7">
        <f t="shared" ca="1" si="0"/>
        <v>1034.0474400000001</v>
      </c>
      <c r="R10" s="7">
        <f t="shared" ca="1" si="1"/>
        <v>1034.063328</v>
      </c>
      <c r="T10" s="7">
        <f ca="1">Total!E10</f>
        <v>1033.82132</v>
      </c>
      <c r="V10" s="7">
        <f t="shared" ca="1" si="3"/>
        <v>1.5990190645332256E-4</v>
      </c>
      <c r="W10" s="7">
        <f t="shared" ca="1" si="4"/>
        <v>2.2801812599480524E-4</v>
      </c>
      <c r="X10" s="7">
        <f t="shared" ca="1" si="5"/>
        <v>3.0064189428783181E-4</v>
      </c>
      <c r="Y10" s="7">
        <f t="shared" ca="1" si="6"/>
        <v>2.6316926797368149E-4</v>
      </c>
      <c r="Z10" s="7">
        <f t="shared" ca="1" si="7"/>
        <v>2.187225158018962E-4</v>
      </c>
      <c r="AB10" s="7">
        <f t="shared" ca="1" si="8"/>
        <v>1.1704537105115373E-3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2.0903100000000001</v>
      </c>
      <c r="F11" s="7">
        <v>83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2.0984600000000002</v>
      </c>
      <c r="F12" s="7">
        <v>82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2.1076700000000002</v>
      </c>
      <c r="F13" s="7">
        <v>84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2.1028199999999999</v>
      </c>
      <c r="F14" s="7">
        <v>83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42986.57692</v>
      </c>
      <c r="P14" s="7">
        <f t="shared" ca="1" si="0"/>
        <v>42986.403050000001</v>
      </c>
      <c r="R14" s="7">
        <f t="shared" ca="1" si="1"/>
        <v>42986.599823999997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8.9098374402352728E-6</v>
      </c>
      <c r="Z14" s="7">
        <f t="shared" ca="1" si="7"/>
        <v>4.8650504018131747E-6</v>
      </c>
      <c r="AB14" s="7">
        <f t="shared" ca="1" si="8"/>
        <v>4.7213298385540949E-5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2.1129799999999999</v>
      </c>
      <c r="F15" s="7">
        <v>85</v>
      </c>
      <c r="H15" s="7" t="s">
        <v>3</v>
      </c>
      <c r="I15" s="7">
        <v>100</v>
      </c>
      <c r="J15" s="7">
        <v>0.7</v>
      </c>
      <c r="L15" s="7">
        <f t="shared" ca="1" si="2"/>
        <v>35465.652450000001</v>
      </c>
      <c r="M15" s="7">
        <f t="shared" ca="1" si="0"/>
        <v>35798.507409999998</v>
      </c>
      <c r="N15" s="7">
        <f t="shared" ca="1" si="0"/>
        <v>36137.383650000003</v>
      </c>
      <c r="O15" s="7">
        <f t="shared" ca="1" si="0"/>
        <v>35725.399210000003</v>
      </c>
      <c r="P15" s="7">
        <f t="shared" ca="1" si="0"/>
        <v>35593.296629999997</v>
      </c>
      <c r="R15" s="7">
        <f t="shared" ca="1" si="1"/>
        <v>35744.047869999995</v>
      </c>
      <c r="T15" s="7">
        <f ca="1">Total!E15</f>
        <v>35379.620770000001</v>
      </c>
      <c r="V15" s="7">
        <f t="shared" ca="1" si="3"/>
        <v>2.4316733228794316E-3</v>
      </c>
      <c r="W15" s="7">
        <f t="shared" ca="1" si="4"/>
        <v>1.1839771904937719E-2</v>
      </c>
      <c r="X15" s="7">
        <f t="shared" ca="1" si="5"/>
        <v>2.1418061118465798E-2</v>
      </c>
      <c r="Y15" s="7">
        <f t="shared" ca="1" si="6"/>
        <v>9.7733789247736423E-3</v>
      </c>
      <c r="Z15" s="7">
        <f t="shared" ca="1" si="7"/>
        <v>6.0395180996733935E-3</v>
      </c>
      <c r="AB15" s="7">
        <f t="shared" ca="1" si="8"/>
        <v>5.1502403370729984E-2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148.14496</v>
      </c>
      <c r="E16" s="7">
        <v>7.5657399999999999</v>
      </c>
      <c r="F16" s="7">
        <v>54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35237.770579999997</v>
      </c>
      <c r="N16" s="7">
        <f t="shared" ca="1" si="0"/>
        <v>35277.154569999999</v>
      </c>
      <c r="O16" s="7">
        <f t="shared" ca="1" si="0"/>
        <v>35324.553330000002</v>
      </c>
      <c r="P16" s="7">
        <f t="shared" ca="1" si="0"/>
        <v>35299.019999999997</v>
      </c>
      <c r="R16" s="7">
        <f t="shared" ca="1" si="1"/>
        <v>35286.812561999999</v>
      </c>
      <c r="T16" s="7">
        <f ca="1">Total!E16</f>
        <v>35215.366670000003</v>
      </c>
      <c r="V16" s="7">
        <f t="shared" ca="1" si="3"/>
        <v>2.277348430062449E-3</v>
      </c>
      <c r="W16" s="7">
        <f t="shared" ca="1" si="4"/>
        <v>6.3619698212824625E-4</v>
      </c>
      <c r="X16" s="7">
        <f t="shared" ca="1" si="5"/>
        <v>1.7545721042465496E-3</v>
      </c>
      <c r="Y16" s="7">
        <f t="shared" ca="1" si="6"/>
        <v>3.1005401994867086E-3</v>
      </c>
      <c r="Z16" s="7">
        <f t="shared" ca="1" si="7"/>
        <v>2.3754780344586919E-3</v>
      </c>
      <c r="AB16" s="7">
        <f t="shared" ca="1" si="8"/>
        <v>1.0144135750382645E-2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148.10079999999999</v>
      </c>
      <c r="E17" s="7">
        <v>7.5421899999999997</v>
      </c>
      <c r="F17" s="7">
        <v>54</v>
      </c>
      <c r="H17" s="7" t="s">
        <v>3</v>
      </c>
      <c r="I17" s="7">
        <v>997</v>
      </c>
      <c r="J17" s="7">
        <v>0.4</v>
      </c>
      <c r="L17" s="7">
        <f t="shared" ca="1" si="2"/>
        <v>324246.49247</v>
      </c>
      <c r="M17" s="7">
        <f t="shared" ca="1" si="0"/>
        <v>324202.08416999999</v>
      </c>
      <c r="N17" s="7">
        <f t="shared" ca="1" si="0"/>
        <v>324564.44484000001</v>
      </c>
      <c r="O17" s="7">
        <f t="shared" ca="1" si="0"/>
        <v>324146.24479000003</v>
      </c>
      <c r="P17" s="7">
        <f t="shared" ca="1" si="0"/>
        <v>324137.19835000002</v>
      </c>
      <c r="R17" s="7">
        <f t="shared" ca="1" si="1"/>
        <v>324259.29292400001</v>
      </c>
      <c r="T17" s="7">
        <f ca="1">Total!E17</f>
        <v>323978.52918999997</v>
      </c>
      <c r="V17" s="7">
        <f t="shared" ca="1" si="3"/>
        <v>8.2710197083114747E-4</v>
      </c>
      <c r="W17" s="7">
        <f t="shared" ca="1" si="4"/>
        <v>6.9003023304951676E-4</v>
      </c>
      <c r="X17" s="7">
        <f t="shared" ca="1" si="5"/>
        <v>1.8085014814559633E-3</v>
      </c>
      <c r="Y17" s="7">
        <f t="shared" ca="1" si="6"/>
        <v>5.1767504599570507E-4</v>
      </c>
      <c r="Z17" s="7">
        <f t="shared" ca="1" si="7"/>
        <v>4.8975208448765969E-4</v>
      </c>
      <c r="AB17" s="7">
        <f t="shared" ca="1" si="8"/>
        <v>4.333060815819992E-3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148.0883</v>
      </c>
      <c r="E18" s="7">
        <v>7.6540299999999997</v>
      </c>
      <c r="F18" s="7">
        <v>58</v>
      </c>
      <c r="H18" s="7" t="s">
        <v>3</v>
      </c>
      <c r="I18" s="7">
        <v>997</v>
      </c>
      <c r="J18" s="7">
        <v>0.7</v>
      </c>
      <c r="L18" s="7">
        <f t="shared" ca="1" si="2"/>
        <v>322981.25553999998</v>
      </c>
      <c r="M18" s="7">
        <f t="shared" ca="1" si="2"/>
        <v>322977.49813000002</v>
      </c>
      <c r="N18" s="7">
        <f t="shared" ca="1" si="2"/>
        <v>322954.00494000001</v>
      </c>
      <c r="O18" s="7">
        <f t="shared" ca="1" si="2"/>
        <v>322959.23807999998</v>
      </c>
      <c r="P18" s="7">
        <f t="shared" ca="1" si="2"/>
        <v>323062.80596000003</v>
      </c>
      <c r="R18" s="7">
        <f t="shared" ca="1" si="1"/>
        <v>322986.96052999998</v>
      </c>
      <c r="T18" s="7">
        <f ca="1">Total!E18</f>
        <v>322863.33668000001</v>
      </c>
      <c r="V18" s="7">
        <f t="shared" ca="1" si="3"/>
        <v>3.6522840038926194E-4</v>
      </c>
      <c r="W18" s="7">
        <f t="shared" ca="1" si="4"/>
        <v>3.5359062807792E-4</v>
      </c>
      <c r="X18" s="7">
        <f t="shared" ca="1" si="5"/>
        <v>2.8082550633449593E-4</v>
      </c>
      <c r="Y18" s="7">
        <f t="shared" ca="1" si="6"/>
        <v>2.9703403609132692E-4</v>
      </c>
      <c r="Z18" s="7">
        <f t="shared" ca="1" si="7"/>
        <v>6.1781335115705508E-4</v>
      </c>
      <c r="AB18" s="7">
        <f t="shared" ca="1" si="8"/>
        <v>1.9144919220500597E-3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148.11080000000001</v>
      </c>
      <c r="E19" s="7">
        <v>7.62568</v>
      </c>
      <c r="F19" s="7">
        <v>55</v>
      </c>
      <c r="H19" s="7" t="s">
        <v>3</v>
      </c>
      <c r="I19" s="7">
        <v>997</v>
      </c>
      <c r="J19" s="7">
        <v>1</v>
      </c>
      <c r="L19" s="7">
        <f t="shared" ca="1" si="2"/>
        <v>322888.28999999998</v>
      </c>
      <c r="M19" s="7">
        <f t="shared" ca="1" si="2"/>
        <v>322988.08332999999</v>
      </c>
      <c r="N19" s="7">
        <f t="shared" ca="1" si="2"/>
        <v>322930.98301999999</v>
      </c>
      <c r="O19" s="7">
        <f t="shared" ca="1" si="2"/>
        <v>322823.99669</v>
      </c>
      <c r="P19" s="7">
        <f t="shared" ca="1" si="2"/>
        <v>322889.19349999999</v>
      </c>
      <c r="R19" s="7">
        <f t="shared" ca="1" si="1"/>
        <v>322904.10930800001</v>
      </c>
      <c r="T19" s="7">
        <f ca="1">Total!E19</f>
        <v>322797.79667000001</v>
      </c>
      <c r="V19" s="7">
        <f t="shared" ca="1" si="3"/>
        <v>2.8034060620457332E-4</v>
      </c>
      <c r="W19" s="7">
        <f t="shared" ca="1" si="4"/>
        <v>5.8949181798324259E-4</v>
      </c>
      <c r="X19" s="7">
        <f t="shared" ca="1" si="5"/>
        <v>4.1259993523478863E-4</v>
      </c>
      <c r="Y19" s="7">
        <f t="shared" ca="1" si="6"/>
        <v>8.1165423897778017E-5</v>
      </c>
      <c r="Z19" s="7">
        <f t="shared" ca="1" si="7"/>
        <v>2.8313957202570178E-4</v>
      </c>
      <c r="AB19" s="7">
        <f t="shared" ca="1" si="8"/>
        <v>1.6467373553460843E-3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148.12746999999999</v>
      </c>
      <c r="E20" s="7">
        <v>7.5915400000000002</v>
      </c>
      <c r="F20" s="7">
        <v>57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107.75252999999999</v>
      </c>
      <c r="E21" s="7">
        <v>15.192410000000001</v>
      </c>
      <c r="F21" s="7">
        <v>102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675.366626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6.0411704881010963E-6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107.59086000000001</v>
      </c>
      <c r="E22" s="7">
        <v>15.188840000000001</v>
      </c>
      <c r="F22" s="7">
        <v>102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657.32380999999998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656.1893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2.8848869608266272E-3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5.7697739216532543E-3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107.35337</v>
      </c>
      <c r="E23" s="7">
        <v>15.187950000000001</v>
      </c>
      <c r="F23" s="7">
        <v>103</v>
      </c>
      <c r="H23" s="7" t="s">
        <v>1</v>
      </c>
      <c r="I23" s="7">
        <v>100</v>
      </c>
      <c r="J23" s="7">
        <v>0.4</v>
      </c>
      <c r="L23" s="7">
        <f t="shared" ca="1" si="2"/>
        <v>1801.26251</v>
      </c>
      <c r="M23" s="7">
        <f t="shared" ca="1" si="2"/>
        <v>1814.8890200000001</v>
      </c>
      <c r="N23" s="7">
        <f t="shared" ca="1" si="2"/>
        <v>1851.31322</v>
      </c>
      <c r="O23" s="7">
        <f t="shared" ca="1" si="2"/>
        <v>1805.1709599999999</v>
      </c>
      <c r="P23" s="7">
        <f t="shared" ca="1" si="2"/>
        <v>1798.5779700000001</v>
      </c>
      <c r="R23" s="7">
        <f t="shared" ca="1" si="1"/>
        <v>1814.2427360000001</v>
      </c>
      <c r="T23" s="7">
        <f ca="1">Total!E23</f>
        <v>1795.06636</v>
      </c>
      <c r="V23" s="7">
        <f t="shared" ca="1" si="3"/>
        <v>3.4517665408202451E-3</v>
      </c>
      <c r="W23" s="7">
        <f t="shared" ca="1" si="4"/>
        <v>1.1042856376630021E-2</v>
      </c>
      <c r="X23" s="7">
        <f t="shared" ca="1" si="5"/>
        <v>3.1334139647071303E-2</v>
      </c>
      <c r="Y23" s="7">
        <f t="shared" ca="1" si="6"/>
        <v>5.6290955171149721E-3</v>
      </c>
      <c r="Z23" s="7">
        <f t="shared" ca="1" si="7"/>
        <v>1.95625636926315E-3</v>
      </c>
      <c r="AB23" s="7">
        <f t="shared" ca="1" si="8"/>
        <v>5.3414114450899691E-2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107.61753</v>
      </c>
      <c r="E24" s="7">
        <v>15.139530000000001</v>
      </c>
      <c r="F24" s="7">
        <v>102</v>
      </c>
      <c r="H24" s="7" t="s">
        <v>1</v>
      </c>
      <c r="I24" s="7">
        <v>100</v>
      </c>
      <c r="J24" s="7">
        <v>0.7</v>
      </c>
      <c r="L24" s="7">
        <f t="shared" ca="1" si="2"/>
        <v>1767.16553</v>
      </c>
      <c r="M24" s="7">
        <f t="shared" ca="1" si="2"/>
        <v>1765.5966699999999</v>
      </c>
      <c r="N24" s="7">
        <f t="shared" ca="1" si="2"/>
        <v>1757.67129</v>
      </c>
      <c r="O24" s="7">
        <f t="shared" ca="1" si="2"/>
        <v>1757.5906</v>
      </c>
      <c r="P24" s="7">
        <f t="shared" ca="1" si="2"/>
        <v>1757.9266500000001</v>
      </c>
      <c r="R24" s="7">
        <f t="shared" ca="1" si="1"/>
        <v>1761.1901480000001</v>
      </c>
      <c r="T24" s="7">
        <f ca="1">Total!E24</f>
        <v>1755.5200600000001</v>
      </c>
      <c r="V24" s="7">
        <f t="shared" ca="1" si="3"/>
        <v>6.6336296948950454E-3</v>
      </c>
      <c r="W24" s="7">
        <f t="shared" ca="1" si="4"/>
        <v>5.7399571953622936E-3</v>
      </c>
      <c r="X24" s="7">
        <f t="shared" ca="1" si="5"/>
        <v>1.2254089537432806E-3</v>
      </c>
      <c r="Y24" s="7">
        <f t="shared" ca="1" si="6"/>
        <v>1.179445366178235E-3</v>
      </c>
      <c r="Z24" s="7">
        <f t="shared" ca="1" si="7"/>
        <v>1.3708701226689776E-3</v>
      </c>
      <c r="AB24" s="7">
        <f t="shared" ca="1" si="8"/>
        <v>1.6149311332847832E-2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107.59419</v>
      </c>
      <c r="E25" s="7">
        <v>15.13837</v>
      </c>
      <c r="F25" s="7">
        <v>102</v>
      </c>
      <c r="H25" s="7" t="s">
        <v>1</v>
      </c>
      <c r="I25" s="7">
        <v>100</v>
      </c>
      <c r="J25" s="7">
        <v>1</v>
      </c>
      <c r="L25" s="7">
        <f t="shared" ca="1" si="2"/>
        <v>1756.0773799999999</v>
      </c>
      <c r="M25" s="7">
        <f t="shared" ca="1" si="2"/>
        <v>1756.20343</v>
      </c>
      <c r="N25" s="7">
        <f t="shared" ca="1" si="2"/>
        <v>1757.3566699999999</v>
      </c>
      <c r="O25" s="7">
        <f t="shared" ca="1" si="2"/>
        <v>1757.60617</v>
      </c>
      <c r="P25" s="7">
        <f t="shared" ca="1" si="2"/>
        <v>1757.29333</v>
      </c>
      <c r="R25" s="7">
        <f t="shared" ca="1" si="1"/>
        <v>1756.9073960000001</v>
      </c>
      <c r="T25" s="7">
        <f ca="1">Total!E25</f>
        <v>1753.60779</v>
      </c>
      <c r="V25" s="7">
        <f t="shared" ca="1" si="3"/>
        <v>1.4082909611161829E-3</v>
      </c>
      <c r="W25" s="7">
        <f t="shared" ca="1" si="4"/>
        <v>1.4801713443574535E-3</v>
      </c>
      <c r="X25" s="7">
        <f t="shared" ca="1" si="5"/>
        <v>2.1378098462940063E-3</v>
      </c>
      <c r="Y25" s="7">
        <f t="shared" ca="1" si="6"/>
        <v>2.2800879551293494E-3</v>
      </c>
      <c r="Z25" s="7">
        <f t="shared" ca="1" si="7"/>
        <v>2.1016900249969501E-3</v>
      </c>
      <c r="AB25" s="7">
        <f t="shared" ca="1" si="8"/>
        <v>9.4080501318939431E-3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103.8108</v>
      </c>
      <c r="E26" s="7">
        <v>30.131810000000002</v>
      </c>
      <c r="F26" s="7">
        <v>176</v>
      </c>
      <c r="H26" s="7" t="s">
        <v>1</v>
      </c>
      <c r="I26" s="7">
        <v>1000</v>
      </c>
      <c r="J26" s="7">
        <v>0.4</v>
      </c>
      <c r="L26" s="7">
        <f t="shared" ca="1" si="2"/>
        <v>18977.916420000001</v>
      </c>
      <c r="M26" s="7">
        <f t="shared" ca="1" si="2"/>
        <v>18978.776669999999</v>
      </c>
      <c r="N26" s="7">
        <f t="shared" ca="1" si="2"/>
        <v>18979.98444</v>
      </c>
      <c r="O26" s="7">
        <f t="shared" ca="1" si="2"/>
        <v>18977.973279999998</v>
      </c>
      <c r="P26" s="7">
        <f t="shared" ca="1" si="2"/>
        <v>18977.7</v>
      </c>
      <c r="R26" s="7">
        <f t="shared" ca="1" si="1"/>
        <v>18978.470161999998</v>
      </c>
      <c r="T26" s="7">
        <f ca="1">Total!E26</f>
        <v>18975.61</v>
      </c>
      <c r="V26" s="7">
        <f t="shared" ca="1" si="3"/>
        <v>1.2154655370766993E-4</v>
      </c>
      <c r="W26" s="7">
        <f t="shared" ca="1" si="4"/>
        <v>1.6688106469297709E-4</v>
      </c>
      <c r="X26" s="7">
        <f t="shared" ca="1" si="5"/>
        <v>2.3052961143275999E-4</v>
      </c>
      <c r="Y26" s="7">
        <f t="shared" ca="1" si="6"/>
        <v>1.2454303181809481E-4</v>
      </c>
      <c r="Z26" s="7">
        <f t="shared" ca="1" si="7"/>
        <v>1.1014138675911581E-4</v>
      </c>
      <c r="AB26" s="7">
        <f t="shared" ca="1" si="8"/>
        <v>7.5364164841061772E-4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103.72586</v>
      </c>
      <c r="E27" s="7">
        <v>30.08615</v>
      </c>
      <c r="F27" s="7">
        <v>178</v>
      </c>
      <c r="H27" s="7" t="s">
        <v>1</v>
      </c>
      <c r="I27" s="7">
        <v>1000</v>
      </c>
      <c r="J27" s="7">
        <v>0.7</v>
      </c>
      <c r="L27" s="7">
        <f t="shared" ca="1" si="2"/>
        <v>18976.632000000001</v>
      </c>
      <c r="M27" s="7">
        <f t="shared" ca="1" si="2"/>
        <v>18976.175739999999</v>
      </c>
      <c r="N27" s="7">
        <f t="shared" ca="1" si="2"/>
        <v>18976.618330000001</v>
      </c>
      <c r="O27" s="7">
        <f t="shared" ca="1" si="2"/>
        <v>18977.56165</v>
      </c>
      <c r="P27" s="7">
        <f t="shared" ca="1" si="2"/>
        <v>18976.15525</v>
      </c>
      <c r="R27" s="7">
        <f t="shared" ca="1" si="1"/>
        <v>18976.628594000002</v>
      </c>
      <c r="T27" s="7">
        <f ca="1">Total!E27</f>
        <v>18975.306670000002</v>
      </c>
      <c r="V27" s="7">
        <f t="shared" ca="1" si="3"/>
        <v>6.9844984486865582E-5</v>
      </c>
      <c r="W27" s="7">
        <f t="shared" ca="1" si="4"/>
        <v>4.5800050302797513E-5</v>
      </c>
      <c r="X27" s="7">
        <f t="shared" ca="1" si="5"/>
        <v>6.9124574522588843E-5</v>
      </c>
      <c r="Y27" s="7">
        <f t="shared" ca="1" si="6"/>
        <v>1.1883760506295341E-4</v>
      </c>
      <c r="Z27" s="7">
        <f t="shared" ca="1" si="7"/>
        <v>4.4720225857516384E-5</v>
      </c>
      <c r="AB27" s="7">
        <f t="shared" ca="1" si="8"/>
        <v>3.483274402327217E-4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103.73253</v>
      </c>
      <c r="E28" s="7">
        <v>30.155049999999999</v>
      </c>
      <c r="F28" s="7">
        <v>179</v>
      </c>
      <c r="H28" s="7" t="s">
        <v>1</v>
      </c>
      <c r="I28" s="7">
        <v>1000</v>
      </c>
      <c r="J28" s="7">
        <v>1</v>
      </c>
      <c r="L28" s="7">
        <f t="shared" ca="1" si="2"/>
        <v>18975.32</v>
      </c>
      <c r="M28" s="7">
        <f t="shared" ca="1" si="2"/>
        <v>18975.30356</v>
      </c>
      <c r="N28" s="7">
        <f t="shared" ca="1" si="2"/>
        <v>18975.27</v>
      </c>
      <c r="O28" s="7">
        <f t="shared" ca="1" si="2"/>
        <v>18975.294999999998</v>
      </c>
      <c r="P28" s="7">
        <f t="shared" ca="1" si="2"/>
        <v>18975.29667</v>
      </c>
      <c r="R28" s="7">
        <f t="shared" ca="1" si="1"/>
        <v>18975.297046</v>
      </c>
      <c r="T28" s="7">
        <f ca="1">Total!E28</f>
        <v>18975.23</v>
      </c>
      <c r="V28" s="7">
        <f t="shared" ca="1" si="3"/>
        <v>4.7430255127419021E-6</v>
      </c>
      <c r="W28" s="7">
        <f t="shared" ca="1" si="4"/>
        <v>3.8766328524463351E-6</v>
      </c>
      <c r="X28" s="7">
        <f t="shared" ca="1" si="5"/>
        <v>2.108011339039006E-6</v>
      </c>
      <c r="Y28" s="7">
        <f t="shared" ca="1" si="6"/>
        <v>3.4255184257945926E-6</v>
      </c>
      <c r="Z28" s="7">
        <f t="shared" ca="1" si="7"/>
        <v>3.5135278992749139E-6</v>
      </c>
      <c r="AB28" s="7">
        <f t="shared" ca="1" si="8"/>
        <v>1.7666716029296751E-5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103.78775</v>
      </c>
      <c r="E29" s="7">
        <v>30.059750000000001</v>
      </c>
      <c r="F29" s="7">
        <v>177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103.74697999999999</v>
      </c>
      <c r="E30" s="7">
        <v>30.164729999999999</v>
      </c>
      <c r="F30" s="7">
        <v>183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1069.3048200000001</v>
      </c>
      <c r="E31" s="7">
        <v>773.34041999999999</v>
      </c>
      <c r="F31" s="7">
        <v>64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1069.65443</v>
      </c>
      <c r="E32" s="7">
        <v>777.33399999999995</v>
      </c>
      <c r="F32" s="7">
        <v>67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1069.40392</v>
      </c>
      <c r="E33" s="7">
        <v>776.19290000000001</v>
      </c>
      <c r="F33" s="7">
        <v>60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1069.4686300000001</v>
      </c>
      <c r="E34" s="7">
        <v>773.24158999999997</v>
      </c>
      <c r="F34" s="7">
        <v>62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1069.3675000000001</v>
      </c>
      <c r="E35" s="7">
        <v>775.42290000000003</v>
      </c>
      <c r="F35" s="7">
        <v>60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1034.54528</v>
      </c>
      <c r="E36" s="7">
        <v>1100.50836</v>
      </c>
      <c r="F36" s="7">
        <v>84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1034.2475199999999</v>
      </c>
      <c r="E37" s="7">
        <v>1102.60394</v>
      </c>
      <c r="F37" s="7">
        <v>69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1034.5279599999999</v>
      </c>
      <c r="E38" s="7">
        <v>1103.8051700000001</v>
      </c>
      <c r="F38" s="7">
        <v>69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1034.5318199999999</v>
      </c>
      <c r="E39" s="7">
        <v>1095.1262200000001</v>
      </c>
      <c r="F39" s="7">
        <v>86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1034.62013</v>
      </c>
      <c r="E40" s="7">
        <v>1102.31295</v>
      </c>
      <c r="F40" s="7">
        <v>69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1033.9866300000001</v>
      </c>
      <c r="E41" s="7">
        <v>2276.7181099999998</v>
      </c>
      <c r="F41" s="7">
        <v>121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1034.0570499999999</v>
      </c>
      <c r="E42" s="7">
        <v>2274.9806899999999</v>
      </c>
      <c r="F42" s="7">
        <v>132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1034.13213</v>
      </c>
      <c r="E43" s="7">
        <v>2275.32663</v>
      </c>
      <c r="F43" s="7">
        <v>125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1034.09339</v>
      </c>
      <c r="E44" s="7">
        <v>2276.9574299999999</v>
      </c>
      <c r="F44" s="7">
        <v>127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1034.0474400000001</v>
      </c>
      <c r="E45" s="7">
        <v>2274.7266399999999</v>
      </c>
      <c r="F45" s="7">
        <v>124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0.72709000000000001</v>
      </c>
      <c r="F46" s="7">
        <v>32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0.72245000000000004</v>
      </c>
      <c r="F47" s="7">
        <v>23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0.73682999999999998</v>
      </c>
      <c r="F48" s="7">
        <v>28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0.72167000000000003</v>
      </c>
      <c r="F49" s="7">
        <v>33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0.72621999999999998</v>
      </c>
      <c r="F50" s="7">
        <v>32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0.95626999999999995</v>
      </c>
      <c r="F51" s="7">
        <v>37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0.94313000000000002</v>
      </c>
      <c r="F52" s="7">
        <v>38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0.93606999999999996</v>
      </c>
      <c r="F53" s="7">
        <v>41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0.94630999999999998</v>
      </c>
      <c r="F54" s="7">
        <v>42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0.94901000000000002</v>
      </c>
      <c r="F55" s="7">
        <v>42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1.5461100000000001</v>
      </c>
      <c r="F56" s="7">
        <v>72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1.5477099999999999</v>
      </c>
      <c r="F57" s="7">
        <v>70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1.5456399999999999</v>
      </c>
      <c r="F58" s="7">
        <v>69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1.53084</v>
      </c>
      <c r="F59" s="7">
        <v>71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1.5388599999999999</v>
      </c>
      <c r="F60" s="7">
        <v>65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6.2794299999999996</v>
      </c>
      <c r="F61" s="7">
        <v>35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6.3913799999999998</v>
      </c>
      <c r="F62" s="7">
        <v>36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6.4386200000000002</v>
      </c>
      <c r="F63" s="7">
        <v>36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6.3175499999999998</v>
      </c>
      <c r="F64" s="7">
        <v>37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42986.403050000001</v>
      </c>
      <c r="E65" s="7">
        <v>6.4599700000000002</v>
      </c>
      <c r="F65" s="7">
        <v>36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35465.652450000001</v>
      </c>
      <c r="E66" s="7">
        <v>15.427899999999999</v>
      </c>
      <c r="F66" s="7">
        <v>83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35798.507409999998</v>
      </c>
      <c r="E67" s="7">
        <v>15.432969999999999</v>
      </c>
      <c r="F67" s="7">
        <v>82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36137.383650000003</v>
      </c>
      <c r="E68" s="7">
        <v>15.355040000000001</v>
      </c>
      <c r="F68" s="7">
        <v>85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35725.399210000003</v>
      </c>
      <c r="E69" s="7">
        <v>15.37046</v>
      </c>
      <c r="F69" s="7">
        <v>81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35593.296629999997</v>
      </c>
      <c r="E70" s="7">
        <v>15.31884</v>
      </c>
      <c r="F70" s="7">
        <v>80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38.853560000000002</v>
      </c>
      <c r="F71" s="7">
        <v>229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35237.770579999997</v>
      </c>
      <c r="E72" s="7">
        <v>38.859659999999998</v>
      </c>
      <c r="F72" s="7">
        <v>204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35277.154569999999</v>
      </c>
      <c r="E73" s="7">
        <v>38.806370000000001</v>
      </c>
      <c r="F73" s="7">
        <v>202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35324.553330000002</v>
      </c>
      <c r="E74" s="7">
        <v>38.854399999999998</v>
      </c>
      <c r="F74" s="7">
        <v>218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35299.019999999997</v>
      </c>
      <c r="E75" s="7">
        <v>38.900399999999998</v>
      </c>
      <c r="F75" s="7">
        <v>205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324246.49247</v>
      </c>
      <c r="E76" s="7">
        <v>807.46127999999999</v>
      </c>
      <c r="F76" s="7">
        <v>36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324202.08416999999</v>
      </c>
      <c r="E77" s="7">
        <v>819.29299000000003</v>
      </c>
      <c r="F77" s="7">
        <v>37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324564.44484000001</v>
      </c>
      <c r="E78" s="7">
        <v>803.85145999999997</v>
      </c>
      <c r="F78" s="7">
        <v>37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324146.24479000003</v>
      </c>
      <c r="E79" s="7">
        <v>818.29696000000001</v>
      </c>
      <c r="F79" s="7">
        <v>37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324137.19835000002</v>
      </c>
      <c r="E80" s="7">
        <v>810.18880000000001</v>
      </c>
      <c r="F80" s="7">
        <v>36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322981.25553999998</v>
      </c>
      <c r="E81" s="7">
        <v>1302.57449</v>
      </c>
      <c r="F81" s="7">
        <v>60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322977.49813000002</v>
      </c>
      <c r="E82" s="7">
        <v>1295.7853</v>
      </c>
      <c r="F82" s="7">
        <v>58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322954.00494000001</v>
      </c>
      <c r="E83" s="7">
        <v>1311.80252</v>
      </c>
      <c r="F83" s="7">
        <v>60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322959.23807999998</v>
      </c>
      <c r="E84" s="7">
        <v>1296.7040400000001</v>
      </c>
      <c r="F84" s="7">
        <v>59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323062.80596000003</v>
      </c>
      <c r="E85" s="7">
        <v>1312.2999199999999</v>
      </c>
      <c r="F85" s="7">
        <v>61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322888.28999999998</v>
      </c>
      <c r="E86" s="7">
        <v>1996.3651600000001</v>
      </c>
      <c r="F86" s="7">
        <v>83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322988.08332999999</v>
      </c>
      <c r="E87" s="7">
        <v>1995.83872</v>
      </c>
      <c r="F87" s="7">
        <v>84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322930.98301999999</v>
      </c>
      <c r="E88" s="7">
        <v>1984.7619500000001</v>
      </c>
      <c r="F88" s="7">
        <v>85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322823.99669</v>
      </c>
      <c r="E89" s="7">
        <v>1991.21739</v>
      </c>
      <c r="F89" s="7">
        <v>84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322889.19349999999</v>
      </c>
      <c r="E90" s="7">
        <v>1982.9610499999999</v>
      </c>
      <c r="F90" s="7">
        <v>81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0.97928999999999999</v>
      </c>
      <c r="F91" s="7">
        <v>32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0.96070999999999995</v>
      </c>
      <c r="F92" s="7">
        <v>28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0.95825000000000005</v>
      </c>
      <c r="F93" s="7">
        <v>30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0.96486000000000005</v>
      </c>
      <c r="F94" s="7">
        <v>30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0.98594999999999999</v>
      </c>
      <c r="F95" s="7">
        <v>25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1.3389</v>
      </c>
      <c r="F96" s="7">
        <v>51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1.38679</v>
      </c>
      <c r="F97" s="7">
        <v>47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1.3547199999999999</v>
      </c>
      <c r="F98" s="7">
        <v>50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1.3638699999999999</v>
      </c>
      <c r="F99" s="7">
        <v>52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1.33975</v>
      </c>
      <c r="F100" s="7">
        <v>54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2.5326300000000002</v>
      </c>
      <c r="F101" s="7">
        <v>85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2.5367999999999999</v>
      </c>
      <c r="F102" s="7">
        <v>93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2.5236399999999999</v>
      </c>
      <c r="F103" s="7">
        <v>90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2.5181100000000001</v>
      </c>
      <c r="F104" s="7">
        <v>90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2.5233599999999998</v>
      </c>
      <c r="F105" s="7">
        <v>81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1801.26251</v>
      </c>
      <c r="E106" s="7">
        <v>7.4708100000000002</v>
      </c>
      <c r="F106" s="7">
        <v>55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1814.8890200000001</v>
      </c>
      <c r="E107" s="7">
        <v>7.4701899999999997</v>
      </c>
      <c r="F107" s="7">
        <v>53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1851.31322</v>
      </c>
      <c r="E108" s="7">
        <v>7.4363299999999999</v>
      </c>
      <c r="F108" s="7">
        <v>48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1805.1709599999999</v>
      </c>
      <c r="E109" s="7">
        <v>7.4698799999999999</v>
      </c>
      <c r="F109" s="7">
        <v>51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1798.5779700000001</v>
      </c>
      <c r="E110" s="7">
        <v>7.4115099999999998</v>
      </c>
      <c r="F110" s="7">
        <v>52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1767.16553</v>
      </c>
      <c r="E111" s="7">
        <v>12.35788</v>
      </c>
      <c r="F111" s="7">
        <v>74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1765.5966699999999</v>
      </c>
      <c r="E112" s="7">
        <v>12.309519999999999</v>
      </c>
      <c r="F112" s="7">
        <v>83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1757.67129</v>
      </c>
      <c r="E113" s="7">
        <v>12.28866</v>
      </c>
      <c r="F113" s="7">
        <v>81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1757.5906</v>
      </c>
      <c r="E114" s="7">
        <v>12.35507</v>
      </c>
      <c r="F114" s="7">
        <v>82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1757.9266500000001</v>
      </c>
      <c r="E115" s="7">
        <v>12.349019999999999</v>
      </c>
      <c r="F115" s="7">
        <v>83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1756.0773799999999</v>
      </c>
      <c r="E116" s="7">
        <v>21.171679999999999</v>
      </c>
      <c r="F116" s="7">
        <v>133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1756.20343</v>
      </c>
      <c r="E117" s="7">
        <v>21.271370000000001</v>
      </c>
      <c r="F117" s="7">
        <v>132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1757.3566699999999</v>
      </c>
      <c r="E118" s="7">
        <v>21.245180000000001</v>
      </c>
      <c r="F118" s="7">
        <v>136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1757.60617</v>
      </c>
      <c r="E119" s="7">
        <v>21.24567</v>
      </c>
      <c r="F119" s="7">
        <v>135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1757.29333</v>
      </c>
      <c r="E120" s="7">
        <v>21.195</v>
      </c>
      <c r="F120" s="7">
        <v>134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18977.916420000001</v>
      </c>
      <c r="E121" s="7">
        <v>450.48921999999999</v>
      </c>
      <c r="F121" s="7">
        <v>39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18978.776669999999</v>
      </c>
      <c r="E122" s="7">
        <v>458.72404999999998</v>
      </c>
      <c r="F122" s="7">
        <v>39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18979.98444</v>
      </c>
      <c r="E123" s="7">
        <v>458.81189000000001</v>
      </c>
      <c r="F123" s="7">
        <v>37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18977.973279999998</v>
      </c>
      <c r="E124" s="7">
        <v>453.41854000000001</v>
      </c>
      <c r="F124" s="7">
        <v>39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18977.7</v>
      </c>
      <c r="E125" s="7">
        <v>451.34066999999999</v>
      </c>
      <c r="F125" s="7">
        <v>37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18976.632000000001</v>
      </c>
      <c r="E126" s="7">
        <v>597.91066000000001</v>
      </c>
      <c r="F126" s="7">
        <v>39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18976.175739999999</v>
      </c>
      <c r="E127" s="7">
        <v>597.14229999999998</v>
      </c>
      <c r="F127" s="7">
        <v>39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18976.618330000001</v>
      </c>
      <c r="E128" s="7">
        <v>605.10572999999999</v>
      </c>
      <c r="F128" s="7">
        <v>41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18977.56165</v>
      </c>
      <c r="E129" s="7">
        <v>597.04615999999999</v>
      </c>
      <c r="F129" s="7">
        <v>48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18976.15525</v>
      </c>
      <c r="E130" s="7">
        <v>597.18298000000004</v>
      </c>
      <c r="F130" s="7">
        <v>39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18975.32</v>
      </c>
      <c r="E131" s="7">
        <v>937.84406000000001</v>
      </c>
      <c r="F131" s="7">
        <v>55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18975.30356</v>
      </c>
      <c r="E132" s="7">
        <v>944.89234999999996</v>
      </c>
      <c r="F132" s="7">
        <v>55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18975.27</v>
      </c>
      <c r="E133" s="7">
        <v>949.22730999999999</v>
      </c>
      <c r="F133" s="7">
        <v>56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18975.294999999998</v>
      </c>
      <c r="E134" s="7">
        <v>946.94609000000003</v>
      </c>
      <c r="F134" s="7">
        <v>56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18975.29667</v>
      </c>
      <c r="E135" s="7">
        <v>945.10374999999999</v>
      </c>
      <c r="F135" s="7">
        <v>56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zoomScale="85" zoomScaleNormal="85" workbookViewId="0">
      <selection sqref="A1:XFD148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0.73035000000000005</v>
      </c>
      <c r="F1" s="7">
        <v>22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41.319229999999997</v>
      </c>
      <c r="E2" s="7">
        <v>0.72926999999999997</v>
      </c>
      <c r="F2" s="7">
        <v>22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41.319229999999997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41.150405999999997</v>
      </c>
      <c r="T2" s="7">
        <f ca="1">Total!E2</f>
        <v>40.897550000000003</v>
      </c>
      <c r="V2" s="7">
        <f ca="1">(L2-T2)/T2</f>
        <v>0</v>
      </c>
      <c r="W2" s="7">
        <f ca="1">(M2-T2)/T2</f>
        <v>1.0310642080026675E-2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0</v>
      </c>
      <c r="AB2" s="7">
        <f ca="1">SUM(V2:Z2)</f>
        <v>3.0913343219825765E-2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0.73131000000000002</v>
      </c>
      <c r="F3" s="7">
        <v>22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0.76388999999999996</v>
      </c>
      <c r="F4" s="7">
        <v>22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28.529384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0.73404000000000003</v>
      </c>
      <c r="F5" s="7">
        <v>22</v>
      </c>
      <c r="H5" s="7" t="s">
        <v>0</v>
      </c>
      <c r="I5" s="7">
        <v>100</v>
      </c>
      <c r="J5" s="7">
        <v>0.4</v>
      </c>
      <c r="L5" s="7">
        <f t="shared" ca="1" si="2"/>
        <v>148.16496000000001</v>
      </c>
      <c r="M5" s="7">
        <f t="shared" ca="1" si="0"/>
        <v>148.1808</v>
      </c>
      <c r="N5" s="7">
        <f t="shared" ca="1" si="0"/>
        <v>148.10747000000001</v>
      </c>
      <c r="O5" s="7">
        <f t="shared" ca="1" si="0"/>
        <v>148.14830000000001</v>
      </c>
      <c r="P5" s="7">
        <f t="shared" ca="1" si="0"/>
        <v>148.1508</v>
      </c>
      <c r="R5" s="7">
        <f t="shared" ca="1" si="1"/>
        <v>148.15046600000002</v>
      </c>
      <c r="T5" s="7">
        <f ca="1">Total!E5</f>
        <v>147.99495999999999</v>
      </c>
      <c r="V5" s="7">
        <f t="shared" ca="1" si="3"/>
        <v>1.1486877661240351E-3</v>
      </c>
      <c r="W5" s="7">
        <f t="shared" ca="1" si="4"/>
        <v>1.255718437979328E-3</v>
      </c>
      <c r="X5" s="7">
        <f t="shared" ca="1" si="5"/>
        <v>7.6022859156835176E-4</v>
      </c>
      <c r="Y5" s="7">
        <f t="shared" ca="1" si="6"/>
        <v>1.0361163650438789E-3</v>
      </c>
      <c r="Z5" s="7">
        <f t="shared" ca="1" si="7"/>
        <v>1.0530088321927449E-3</v>
      </c>
      <c r="AB5" s="7">
        <f t="shared" ca="1" si="8"/>
        <v>5.2537599929083382E-3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1.2192799999999999</v>
      </c>
      <c r="F6" s="7">
        <v>42</v>
      </c>
      <c r="H6" s="7" t="s">
        <v>0</v>
      </c>
      <c r="I6" s="7">
        <v>100</v>
      </c>
      <c r="J6" s="7">
        <v>0.7</v>
      </c>
      <c r="L6" s="7">
        <f t="shared" ca="1" si="2"/>
        <v>107.64418999999999</v>
      </c>
      <c r="M6" s="7">
        <f t="shared" ca="1" si="0"/>
        <v>107.6408</v>
      </c>
      <c r="N6" s="7">
        <f t="shared" ca="1" si="0"/>
        <v>107.62419</v>
      </c>
      <c r="O6" s="7">
        <f t="shared" ca="1" si="0"/>
        <v>107.58669999999999</v>
      </c>
      <c r="P6" s="7">
        <f t="shared" ca="1" si="0"/>
        <v>107.62419</v>
      </c>
      <c r="R6" s="7">
        <f t="shared" ca="1" si="1"/>
        <v>107.62401399999999</v>
      </c>
      <c r="T6" s="7">
        <f ca="1">Total!E6</f>
        <v>107.28753</v>
      </c>
      <c r="V6" s="7">
        <f t="shared" ca="1" si="3"/>
        <v>3.3243378797143605E-3</v>
      </c>
      <c r="W6" s="7">
        <f t="shared" ca="1" si="4"/>
        <v>3.2927405449635653E-3</v>
      </c>
      <c r="X6" s="7">
        <f t="shared" ca="1" si="5"/>
        <v>3.1379229254321992E-3</v>
      </c>
      <c r="Y6" s="7">
        <f t="shared" ca="1" si="6"/>
        <v>2.7884880936301683E-3</v>
      </c>
      <c r="Z6" s="7">
        <f t="shared" ca="1" si="7"/>
        <v>3.1379229254321992E-3</v>
      </c>
      <c r="AB6" s="7">
        <f t="shared" ca="1" si="8"/>
        <v>1.568141236917249E-2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1.2129000000000001</v>
      </c>
      <c r="F7" s="7">
        <v>42</v>
      </c>
      <c r="H7" s="7" t="s">
        <v>0</v>
      </c>
      <c r="I7" s="7">
        <v>100</v>
      </c>
      <c r="J7" s="7">
        <v>1</v>
      </c>
      <c r="L7" s="7">
        <f t="shared" ca="1" si="2"/>
        <v>103.7317</v>
      </c>
      <c r="M7" s="7">
        <f t="shared" ca="1" si="0"/>
        <v>103.797</v>
      </c>
      <c r="N7" s="7">
        <f t="shared" ca="1" si="0"/>
        <v>103.75086</v>
      </c>
      <c r="O7" s="7">
        <f t="shared" ca="1" si="0"/>
        <v>103.71253</v>
      </c>
      <c r="P7" s="7">
        <f t="shared" ca="1" si="0"/>
        <v>103.74419</v>
      </c>
      <c r="R7" s="7">
        <f t="shared" ca="1" si="1"/>
        <v>103.74725600000002</v>
      </c>
      <c r="T7" s="7">
        <f ca="1">Total!E7</f>
        <v>103.6867</v>
      </c>
      <c r="V7" s="7">
        <f t="shared" ca="1" si="3"/>
        <v>4.3399973188462654E-4</v>
      </c>
      <c r="W7" s="7">
        <f t="shared" ca="1" si="4"/>
        <v>1.0637815650415645E-3</v>
      </c>
      <c r="X7" s="7">
        <f t="shared" ca="1" si="5"/>
        <v>6.1878717328260136E-4</v>
      </c>
      <c r="Y7" s="7">
        <f t="shared" ca="1" si="6"/>
        <v>2.4911584610175778E-4</v>
      </c>
      <c r="Z7" s="7">
        <f t="shared" ca="1" si="7"/>
        <v>5.544587685788184E-4</v>
      </c>
      <c r="AB7" s="7">
        <f t="shared" ca="1" si="8"/>
        <v>2.9201430848893686E-3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1.2223599999999999</v>
      </c>
      <c r="F8" s="7">
        <v>43</v>
      </c>
      <c r="H8" s="7" t="s">
        <v>0</v>
      </c>
      <c r="I8" s="7">
        <v>1000</v>
      </c>
      <c r="J8" s="7">
        <v>0.4</v>
      </c>
      <c r="L8" s="7">
        <f t="shared" ca="1" si="2"/>
        <v>1069.52863</v>
      </c>
      <c r="M8" s="7">
        <f t="shared" ca="1" si="0"/>
        <v>1069.48289</v>
      </c>
      <c r="N8" s="7">
        <f t="shared" ca="1" si="0"/>
        <v>1069.50956</v>
      </c>
      <c r="O8" s="7">
        <f t="shared" ca="1" si="0"/>
        <v>1069.6017199999999</v>
      </c>
      <c r="P8" s="7">
        <f t="shared" ca="1" si="0"/>
        <v>1069.4736800000001</v>
      </c>
      <c r="R8" s="7">
        <f t="shared" ca="1" si="1"/>
        <v>1069.5192959999999</v>
      </c>
      <c r="T8" s="7">
        <f ca="1">Total!E8</f>
        <v>1069.1258800000001</v>
      </c>
      <c r="V8" s="7">
        <f t="shared" ca="1" si="3"/>
        <v>3.767096162707885E-4</v>
      </c>
      <c r="W8" s="7">
        <f t="shared" ca="1" si="4"/>
        <v>3.3392700212246814E-4</v>
      </c>
      <c r="X8" s="7">
        <f t="shared" ca="1" si="5"/>
        <v>3.5887261470081796E-4</v>
      </c>
      <c r="Y8" s="7">
        <f t="shared" ca="1" si="6"/>
        <v>4.4507387661388818E-4</v>
      </c>
      <c r="Z8" s="7">
        <f t="shared" ca="1" si="7"/>
        <v>3.2531248799253323E-4</v>
      </c>
      <c r="AB8" s="7">
        <f t="shared" ca="1" si="8"/>
        <v>1.8398955977004959E-3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1.2215400000000001</v>
      </c>
      <c r="F9" s="7">
        <v>44</v>
      </c>
      <c r="H9" s="7" t="s">
        <v>0</v>
      </c>
      <c r="I9" s="7">
        <v>1000</v>
      </c>
      <c r="J9" s="7">
        <v>0.7</v>
      </c>
      <c r="L9" s="7">
        <f t="shared" ca="1" si="2"/>
        <v>1034.6206099999999</v>
      </c>
      <c r="M9" s="7">
        <f t="shared" ca="1" si="0"/>
        <v>1034.67409</v>
      </c>
      <c r="N9" s="7">
        <f t="shared" ca="1" si="0"/>
        <v>1034.7133899999999</v>
      </c>
      <c r="O9" s="7">
        <f t="shared" ca="1" si="0"/>
        <v>1034.7383</v>
      </c>
      <c r="P9" s="7">
        <f t="shared" ca="1" si="0"/>
        <v>1034.62661</v>
      </c>
      <c r="R9" s="7">
        <f t="shared" ca="1" si="1"/>
        <v>1034.6746000000001</v>
      </c>
      <c r="T9" s="7">
        <f ca="1">Total!E9</f>
        <v>1034.19966</v>
      </c>
      <c r="V9" s="7">
        <f t="shared" ca="1" si="3"/>
        <v>4.0702972190103791E-4</v>
      </c>
      <c r="W9" s="7">
        <f t="shared" ca="1" si="4"/>
        <v>4.5874120670275981E-4</v>
      </c>
      <c r="X9" s="7">
        <f t="shared" ca="1" si="5"/>
        <v>4.9674160596793846E-4</v>
      </c>
      <c r="Y9" s="7">
        <f t="shared" ca="1" si="6"/>
        <v>5.2082786412827357E-4</v>
      </c>
      <c r="Z9" s="7">
        <f t="shared" ca="1" si="7"/>
        <v>4.1283130957520667E-4</v>
      </c>
      <c r="AB9" s="7">
        <f t="shared" ca="1" si="8"/>
        <v>2.2961717082752163E-3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1.2073499999999999</v>
      </c>
      <c r="F10" s="7">
        <v>41</v>
      </c>
      <c r="H10" s="7" t="s">
        <v>0</v>
      </c>
      <c r="I10" s="7">
        <v>1000</v>
      </c>
      <c r="J10" s="7">
        <v>1</v>
      </c>
      <c r="L10" s="7">
        <f t="shared" ca="1" si="2"/>
        <v>1034.21153</v>
      </c>
      <c r="M10" s="7">
        <f t="shared" ca="1" si="0"/>
        <v>1034.17804</v>
      </c>
      <c r="N10" s="7">
        <f t="shared" ca="1" si="0"/>
        <v>1034.3468600000001</v>
      </c>
      <c r="O10" s="7">
        <f t="shared" ca="1" si="0"/>
        <v>1034.13264</v>
      </c>
      <c r="P10" s="7">
        <f t="shared" ca="1" si="0"/>
        <v>1034.13409</v>
      </c>
      <c r="R10" s="7">
        <f t="shared" ca="1" si="1"/>
        <v>1034.200632</v>
      </c>
      <c r="T10" s="7">
        <f ca="1">Total!E10</f>
        <v>1033.82132</v>
      </c>
      <c r="V10" s="7">
        <f t="shared" ca="1" si="3"/>
        <v>3.7744433438461548E-4</v>
      </c>
      <c r="W10" s="7">
        <f t="shared" ca="1" si="4"/>
        <v>3.4504995505412454E-4</v>
      </c>
      <c r="X10" s="7">
        <f t="shared" ca="1" si="5"/>
        <v>5.0834703234799974E-4</v>
      </c>
      <c r="Y10" s="7">
        <f t="shared" ca="1" si="6"/>
        <v>3.01135209709182E-4</v>
      </c>
      <c r="Z10" s="7">
        <f t="shared" ca="1" si="7"/>
        <v>3.0253777316180755E-4</v>
      </c>
      <c r="AB10" s="7">
        <f t="shared" ca="1" si="8"/>
        <v>1.8345143046577294E-3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2.1063499999999999</v>
      </c>
      <c r="F11" s="7">
        <v>70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2.1070199999999999</v>
      </c>
      <c r="F12" s="7">
        <v>66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2.0885899999999999</v>
      </c>
      <c r="F13" s="7">
        <v>72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2.1042000000000001</v>
      </c>
      <c r="F14" s="7">
        <v>72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42986.673049999998</v>
      </c>
      <c r="R14" s="7">
        <f t="shared" ca="1" si="1"/>
        <v>42986.673049999998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1.1146136847830832E-5</v>
      </c>
      <c r="AB14" s="7">
        <f t="shared" ca="1" si="8"/>
        <v>5.5730684239154157E-5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2.1099000000000001</v>
      </c>
      <c r="F15" s="7">
        <v>72</v>
      </c>
      <c r="H15" s="7" t="s">
        <v>3</v>
      </c>
      <c r="I15" s="7">
        <v>100</v>
      </c>
      <c r="J15" s="7">
        <v>0.7</v>
      </c>
      <c r="L15" s="7">
        <f t="shared" ca="1" si="2"/>
        <v>35670.850010000002</v>
      </c>
      <c r="M15" s="7">
        <f t="shared" ca="1" si="0"/>
        <v>35735.200270000001</v>
      </c>
      <c r="N15" s="7">
        <f t="shared" ca="1" si="0"/>
        <v>35660.395400000001</v>
      </c>
      <c r="O15" s="7">
        <f t="shared" ca="1" si="0"/>
        <v>35769.473010000002</v>
      </c>
      <c r="P15" s="7">
        <f t="shared" ca="1" si="0"/>
        <v>35526.274599999997</v>
      </c>
      <c r="R15" s="7">
        <f t="shared" ca="1" si="1"/>
        <v>35672.438658000006</v>
      </c>
      <c r="T15" s="7">
        <f ca="1">Total!E15</f>
        <v>35379.620770000001</v>
      </c>
      <c r="V15" s="7">
        <f t="shared" ca="1" si="3"/>
        <v>8.2315534667049672E-3</v>
      </c>
      <c r="W15" s="7">
        <f t="shared" ca="1" si="4"/>
        <v>1.0050404505791423E-2</v>
      </c>
      <c r="X15" s="7">
        <f t="shared" ca="1" si="5"/>
        <v>7.9360553869498099E-3</v>
      </c>
      <c r="Y15" s="7">
        <f t="shared" ca="1" si="6"/>
        <v>1.1019118676664101E-2</v>
      </c>
      <c r="Z15" s="7">
        <f t="shared" ca="1" si="7"/>
        <v>4.1451498576929391E-3</v>
      </c>
      <c r="AB15" s="7">
        <f t="shared" ca="1" si="8"/>
        <v>4.138228189380324E-2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148.16496000000001</v>
      </c>
      <c r="E16" s="7">
        <v>7.5844300000000002</v>
      </c>
      <c r="F16" s="7">
        <v>45</v>
      </c>
      <c r="H16" s="7" t="s">
        <v>3</v>
      </c>
      <c r="I16" s="7">
        <v>100</v>
      </c>
      <c r="J16" s="7">
        <v>1</v>
      </c>
      <c r="L16" s="7">
        <f t="shared" ca="1" si="2"/>
        <v>35297.067900000002</v>
      </c>
      <c r="M16" s="7">
        <f t="shared" ca="1" si="0"/>
        <v>35298.563329999997</v>
      </c>
      <c r="N16" s="7">
        <f t="shared" ca="1" si="0"/>
        <v>35298.563329999997</v>
      </c>
      <c r="O16" s="7">
        <f t="shared" ca="1" si="0"/>
        <v>35295.564330000001</v>
      </c>
      <c r="P16" s="7">
        <f t="shared" ca="1" si="0"/>
        <v>35255.79333</v>
      </c>
      <c r="R16" s="7">
        <f t="shared" ca="1" si="1"/>
        <v>35289.110444000005</v>
      </c>
      <c r="T16" s="7">
        <f ca="1">Total!E16</f>
        <v>35215.366670000003</v>
      </c>
      <c r="V16" s="7">
        <f t="shared" ca="1" si="3"/>
        <v>2.3200448476261388E-3</v>
      </c>
      <c r="W16" s="7">
        <f t="shared" ca="1" si="4"/>
        <v>2.362510116098534E-3</v>
      </c>
      <c r="X16" s="7">
        <f t="shared" ca="1" si="5"/>
        <v>2.362510116098534E-3</v>
      </c>
      <c r="Y16" s="7">
        <f t="shared" ca="1" si="6"/>
        <v>2.277348430062449E-3</v>
      </c>
      <c r="Z16" s="7">
        <f t="shared" ca="1" si="7"/>
        <v>1.1479835033050177E-3</v>
      </c>
      <c r="AB16" s="7">
        <f t="shared" ca="1" si="8"/>
        <v>1.0470397013190674E-2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148.1808</v>
      </c>
      <c r="E17" s="7">
        <v>7.5906500000000001</v>
      </c>
      <c r="F17" s="7">
        <v>44</v>
      </c>
      <c r="H17" s="7" t="s">
        <v>3</v>
      </c>
      <c r="I17" s="7">
        <v>997</v>
      </c>
      <c r="J17" s="7">
        <v>0.4</v>
      </c>
      <c r="L17" s="7">
        <f t="shared" ca="1" si="2"/>
        <v>324134.42641000001</v>
      </c>
      <c r="M17" s="7">
        <f t="shared" ca="1" si="0"/>
        <v>324192.93223999999</v>
      </c>
      <c r="N17" s="7">
        <f t="shared" ca="1" si="0"/>
        <v>324278.64194</v>
      </c>
      <c r="O17" s="7">
        <f t="shared" ca="1" si="0"/>
        <v>324427.52230999997</v>
      </c>
      <c r="P17" s="7">
        <f t="shared" ca="1" si="0"/>
        <v>324115.83117999998</v>
      </c>
      <c r="R17" s="7">
        <f t="shared" ca="1" si="1"/>
        <v>324229.87081599998</v>
      </c>
      <c r="T17" s="7">
        <f ca="1">Total!E17</f>
        <v>323978.52918999997</v>
      </c>
      <c r="V17" s="7">
        <f t="shared" ca="1" si="3"/>
        <v>4.8119614713299511E-4</v>
      </c>
      <c r="W17" s="7">
        <f t="shared" ca="1" si="4"/>
        <v>6.6178166354438921E-4</v>
      </c>
      <c r="X17" s="7">
        <f t="shared" ca="1" si="5"/>
        <v>9.2633530607834098E-4</v>
      </c>
      <c r="Y17" s="7">
        <f t="shared" ca="1" si="6"/>
        <v>1.3858730735106317E-3</v>
      </c>
      <c r="Z17" s="7">
        <f t="shared" ca="1" si="7"/>
        <v>4.2379965840108277E-4</v>
      </c>
      <c r="AB17" s="7">
        <f t="shared" ca="1" si="8"/>
        <v>3.8789858486674399E-3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148.10747000000001</v>
      </c>
      <c r="E18" s="7">
        <v>7.67455</v>
      </c>
      <c r="F18" s="7">
        <v>47</v>
      </c>
      <c r="H18" s="7" t="s">
        <v>3</v>
      </c>
      <c r="I18" s="7">
        <v>997</v>
      </c>
      <c r="J18" s="7">
        <v>0.7</v>
      </c>
      <c r="L18" s="7">
        <f t="shared" ca="1" si="2"/>
        <v>322962.70565999998</v>
      </c>
      <c r="M18" s="7">
        <f t="shared" ca="1" si="2"/>
        <v>322936.98278000002</v>
      </c>
      <c r="N18" s="7">
        <f t="shared" ca="1" si="2"/>
        <v>323027.72555999999</v>
      </c>
      <c r="O18" s="7">
        <f t="shared" ca="1" si="2"/>
        <v>322945.52544</v>
      </c>
      <c r="P18" s="7">
        <f t="shared" ca="1" si="2"/>
        <v>322973.22827000002</v>
      </c>
      <c r="R18" s="7">
        <f t="shared" ca="1" si="1"/>
        <v>322969.233542</v>
      </c>
      <c r="T18" s="7">
        <f ca="1">Total!E18</f>
        <v>322863.33668000001</v>
      </c>
      <c r="V18" s="7">
        <f t="shared" ca="1" si="3"/>
        <v>3.0777412208453353E-4</v>
      </c>
      <c r="W18" s="7">
        <f t="shared" ca="1" si="4"/>
        <v>2.2810301335950581E-4</v>
      </c>
      <c r="X18" s="7">
        <f t="shared" ca="1" si="5"/>
        <v>5.0915932942523928E-4</v>
      </c>
      <c r="Y18" s="7">
        <f t="shared" ca="1" si="6"/>
        <v>2.5456207212976262E-4</v>
      </c>
      <c r="Z18" s="7">
        <f t="shared" ca="1" si="7"/>
        <v>3.403656517027538E-4</v>
      </c>
      <c r="AB18" s="7">
        <f t="shared" ca="1" si="8"/>
        <v>1.6399641887017949E-3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148.14830000000001</v>
      </c>
      <c r="E19" s="7">
        <v>7.5400999999999998</v>
      </c>
      <c r="F19" s="7">
        <v>46</v>
      </c>
      <c r="H19" s="7" t="s">
        <v>3</v>
      </c>
      <c r="I19" s="7">
        <v>997</v>
      </c>
      <c r="J19" s="7">
        <v>1</v>
      </c>
      <c r="L19" s="7">
        <f t="shared" ca="1" si="2"/>
        <v>322894.51218999998</v>
      </c>
      <c r="M19" s="7">
        <f t="shared" ca="1" si="2"/>
        <v>322935.64765</v>
      </c>
      <c r="N19" s="7">
        <f t="shared" ca="1" si="2"/>
        <v>322902.37258000002</v>
      </c>
      <c r="O19" s="7">
        <f t="shared" ca="1" si="2"/>
        <v>322896.52851999999</v>
      </c>
      <c r="P19" s="7">
        <f t="shared" ca="1" si="2"/>
        <v>322849.18147000001</v>
      </c>
      <c r="R19" s="7">
        <f t="shared" ca="1" si="1"/>
        <v>322895.64848199999</v>
      </c>
      <c r="T19" s="7">
        <f ca="1">Total!E19</f>
        <v>322797.79667000001</v>
      </c>
      <c r="V19" s="7">
        <f t="shared" ca="1" si="3"/>
        <v>2.9961641931169138E-4</v>
      </c>
      <c r="W19" s="7">
        <f t="shared" ca="1" si="4"/>
        <v>4.2705056051208125E-4</v>
      </c>
      <c r="X19" s="7">
        <f t="shared" ca="1" si="5"/>
        <v>3.2396723608037295E-4</v>
      </c>
      <c r="Y19" s="7">
        <f t="shared" ca="1" si="6"/>
        <v>3.0586283741247672E-4</v>
      </c>
      <c r="Z19" s="7">
        <f t="shared" ca="1" si="7"/>
        <v>1.5918572099961109E-4</v>
      </c>
      <c r="AB19" s="7">
        <f t="shared" ca="1" si="8"/>
        <v>1.5156827743162335E-3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148.1508</v>
      </c>
      <c r="E20" s="7">
        <v>7.6497099999999998</v>
      </c>
      <c r="F20" s="7">
        <v>45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107.64418999999999</v>
      </c>
      <c r="E21" s="7">
        <v>15.21503</v>
      </c>
      <c r="F21" s="7">
        <v>84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675.38611000000003</v>
      </c>
      <c r="P21" s="7">
        <f t="shared" ca="1" si="2"/>
        <v>675.36989000000005</v>
      </c>
      <c r="R21" s="7">
        <f t="shared" ca="1" si="1"/>
        <v>675.37150200000008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0</v>
      </c>
      <c r="Y21" s="7">
        <f t="shared" ca="1" si="6"/>
        <v>3.0057784536087472E-5</v>
      </c>
      <c r="Z21" s="7">
        <f t="shared" ca="1" si="7"/>
        <v>6.0411704881010963E-6</v>
      </c>
      <c r="AB21" s="7">
        <f t="shared" ca="1" si="8"/>
        <v>4.2140125512289662E-5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107.6408</v>
      </c>
      <c r="E22" s="7">
        <v>15.26229</v>
      </c>
      <c r="F22" s="7">
        <v>85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655.81113000000005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0</v>
      </c>
      <c r="Z22" s="7">
        <f t="shared" ca="1" si="7"/>
        <v>0</v>
      </c>
      <c r="AB22" s="7">
        <f t="shared" ca="1" si="8"/>
        <v>2.8848869608266272E-3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107.62419</v>
      </c>
      <c r="E23" s="7">
        <v>15.1897</v>
      </c>
      <c r="F23" s="7">
        <v>85</v>
      </c>
      <c r="H23" s="7" t="s">
        <v>1</v>
      </c>
      <c r="I23" s="7">
        <v>100</v>
      </c>
      <c r="J23" s="7">
        <v>0.4</v>
      </c>
      <c r="L23" s="7">
        <f t="shared" ca="1" si="2"/>
        <v>1807.0445999999999</v>
      </c>
      <c r="M23" s="7">
        <f t="shared" ca="1" si="2"/>
        <v>1841.0933500000001</v>
      </c>
      <c r="N23" s="7">
        <f t="shared" ca="1" si="2"/>
        <v>1847.3574000000001</v>
      </c>
      <c r="O23" s="7">
        <f t="shared" ca="1" si="2"/>
        <v>1813.46749</v>
      </c>
      <c r="P23" s="7">
        <f t="shared" ca="1" si="2"/>
        <v>1817.6199300000001</v>
      </c>
      <c r="R23" s="7">
        <f t="shared" ca="1" si="1"/>
        <v>1825.3165540000002</v>
      </c>
      <c r="T23" s="7">
        <f ca="1">Total!E23</f>
        <v>1795.06636</v>
      </c>
      <c r="V23" s="7">
        <f t="shared" ca="1" si="3"/>
        <v>6.6728675144911709E-3</v>
      </c>
      <c r="W23" s="7">
        <f t="shared" ca="1" si="4"/>
        <v>2.5640829233744913E-2</v>
      </c>
      <c r="X23" s="7">
        <f t="shared" ca="1" si="5"/>
        <v>2.9130421674216023E-2</v>
      </c>
      <c r="Y23" s="7">
        <f t="shared" ca="1" si="6"/>
        <v>1.0250946934351756E-2</v>
      </c>
      <c r="Z23" s="7">
        <f t="shared" ca="1" si="7"/>
        <v>1.2564198462278596E-2</v>
      </c>
      <c r="AB23" s="7">
        <f t="shared" ca="1" si="8"/>
        <v>8.4259263819082469E-2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107.58669999999999</v>
      </c>
      <c r="E24" s="7">
        <v>15.21598</v>
      </c>
      <c r="F24" s="7">
        <v>86</v>
      </c>
      <c r="H24" s="7" t="s">
        <v>1</v>
      </c>
      <c r="I24" s="7">
        <v>100</v>
      </c>
      <c r="J24" s="7">
        <v>0.7</v>
      </c>
      <c r="L24" s="7">
        <f t="shared" ca="1" si="2"/>
        <v>1759.7806700000001</v>
      </c>
      <c r="M24" s="7">
        <f t="shared" ca="1" si="2"/>
        <v>1762.4142899999999</v>
      </c>
      <c r="N24" s="7">
        <f t="shared" ca="1" si="2"/>
        <v>1760.6466700000001</v>
      </c>
      <c r="O24" s="7">
        <f t="shared" ca="1" si="2"/>
        <v>1770.8253999999999</v>
      </c>
      <c r="P24" s="7">
        <f t="shared" ca="1" si="2"/>
        <v>1761.0693000000001</v>
      </c>
      <c r="R24" s="7">
        <f t="shared" ca="1" si="1"/>
        <v>1762.9472659999999</v>
      </c>
      <c r="T24" s="7">
        <f ca="1">Total!E24</f>
        <v>1755.5200600000001</v>
      </c>
      <c r="V24" s="7">
        <f t="shared" ca="1" si="3"/>
        <v>2.4269788178894647E-3</v>
      </c>
      <c r="W24" s="7">
        <f t="shared" ca="1" si="4"/>
        <v>3.9271724414244973E-3</v>
      </c>
      <c r="X24" s="7">
        <f t="shared" ca="1" si="5"/>
        <v>2.9202799311789283E-3</v>
      </c>
      <c r="Y24" s="7">
        <f t="shared" ca="1" si="6"/>
        <v>8.7184079229489907E-3</v>
      </c>
      <c r="Z24" s="7">
        <f t="shared" ca="1" si="7"/>
        <v>3.1610234063631573E-3</v>
      </c>
      <c r="AB24" s="7">
        <f t="shared" ca="1" si="8"/>
        <v>2.1153862519805038E-2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107.62419</v>
      </c>
      <c r="E25" s="7">
        <v>15.306929999999999</v>
      </c>
      <c r="F25" s="7">
        <v>85</v>
      </c>
      <c r="H25" s="7" t="s">
        <v>1</v>
      </c>
      <c r="I25" s="7">
        <v>100</v>
      </c>
      <c r="J25" s="7">
        <v>1</v>
      </c>
      <c r="L25" s="7">
        <f t="shared" ca="1" si="2"/>
        <v>1754.95667</v>
      </c>
      <c r="M25" s="7">
        <f t="shared" ca="1" si="2"/>
        <v>1755.24</v>
      </c>
      <c r="N25" s="7">
        <f t="shared" ca="1" si="2"/>
        <v>1756.5261700000001</v>
      </c>
      <c r="O25" s="7">
        <f t="shared" ca="1" si="2"/>
        <v>1755.9595200000001</v>
      </c>
      <c r="P25" s="7">
        <f t="shared" ca="1" si="2"/>
        <v>1755.49333</v>
      </c>
      <c r="R25" s="7">
        <f t="shared" ca="1" si="1"/>
        <v>1755.6351380000001</v>
      </c>
      <c r="T25" s="7">
        <f ca="1">Total!E25</f>
        <v>1753.60779</v>
      </c>
      <c r="V25" s="7">
        <f t="shared" ca="1" si="3"/>
        <v>7.6920278735760422E-4</v>
      </c>
      <c r="W25" s="7">
        <f t="shared" ca="1" si="4"/>
        <v>9.3077255319445537E-4</v>
      </c>
      <c r="X25" s="7">
        <f t="shared" ca="1" si="5"/>
        <v>1.664214778607975E-3</v>
      </c>
      <c r="Y25" s="7">
        <f t="shared" ca="1" si="6"/>
        <v>1.3410809494636704E-3</v>
      </c>
      <c r="Z25" s="7">
        <f t="shared" ca="1" si="7"/>
        <v>1.0752347307946162E-3</v>
      </c>
      <c r="AB25" s="7">
        <f t="shared" ca="1" si="8"/>
        <v>5.7805057994183215E-3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103.7317</v>
      </c>
      <c r="E26" s="7">
        <v>30.183209999999999</v>
      </c>
      <c r="F26" s="7">
        <v>153</v>
      </c>
      <c r="H26" s="7" t="s">
        <v>1</v>
      </c>
      <c r="I26" s="7">
        <v>1000</v>
      </c>
      <c r="J26" s="7">
        <v>0.4</v>
      </c>
      <c r="L26" s="7">
        <f t="shared" ca="1" si="2"/>
        <v>18979.030569999999</v>
      </c>
      <c r="M26" s="7">
        <f t="shared" ca="1" si="2"/>
        <v>18983.65724</v>
      </c>
      <c r="N26" s="7">
        <f t="shared" ca="1" si="2"/>
        <v>18979.550090000001</v>
      </c>
      <c r="O26" s="7">
        <f t="shared" ca="1" si="2"/>
        <v>18979.514770000002</v>
      </c>
      <c r="P26" s="7">
        <f t="shared" ca="1" si="2"/>
        <v>18980.47438</v>
      </c>
      <c r="R26" s="7">
        <f t="shared" ca="1" si="1"/>
        <v>18980.445410000004</v>
      </c>
      <c r="T26" s="7">
        <f ca="1">Total!E26</f>
        <v>18975.61</v>
      </c>
      <c r="V26" s="7">
        <f t="shared" ca="1" si="3"/>
        <v>1.8026139871120907E-4</v>
      </c>
      <c r="W26" s="7">
        <f t="shared" ca="1" si="4"/>
        <v>4.2408333645136434E-4</v>
      </c>
      <c r="X26" s="7">
        <f t="shared" ca="1" si="5"/>
        <v>2.0763970170129206E-4</v>
      </c>
      <c r="Y26" s="7">
        <f t="shared" ca="1" si="6"/>
        <v>2.0577836496434148E-4</v>
      </c>
      <c r="Z26" s="7">
        <f t="shared" ca="1" si="7"/>
        <v>2.5634907125510447E-4</v>
      </c>
      <c r="AB26" s="7">
        <f t="shared" ca="1" si="8"/>
        <v>1.2741118730833115E-3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103.797</v>
      </c>
      <c r="E27" s="7">
        <v>30.1798</v>
      </c>
      <c r="F27" s="7">
        <v>142</v>
      </c>
      <c r="H27" s="7" t="s">
        <v>1</v>
      </c>
      <c r="I27" s="7">
        <v>1000</v>
      </c>
      <c r="J27" s="7">
        <v>0.7</v>
      </c>
      <c r="L27" s="7">
        <f t="shared" ca="1" si="2"/>
        <v>18975.996210000001</v>
      </c>
      <c r="M27" s="7">
        <f t="shared" ca="1" si="2"/>
        <v>18978.07719</v>
      </c>
      <c r="N27" s="7">
        <f t="shared" ca="1" si="2"/>
        <v>18976.981960000001</v>
      </c>
      <c r="O27" s="7">
        <f t="shared" ca="1" si="2"/>
        <v>18976.513330000002</v>
      </c>
      <c r="P27" s="7">
        <f t="shared" ca="1" si="2"/>
        <v>18977.458180000001</v>
      </c>
      <c r="R27" s="7">
        <f t="shared" ca="1" si="1"/>
        <v>18977.005374</v>
      </c>
      <c r="T27" s="7">
        <f ca="1">Total!E27</f>
        <v>18975.306670000002</v>
      </c>
      <c r="V27" s="7">
        <f t="shared" ca="1" si="3"/>
        <v>3.6338806639133855E-5</v>
      </c>
      <c r="W27" s="7">
        <f t="shared" ca="1" si="4"/>
        <v>1.4600659942842515E-4</v>
      </c>
      <c r="X27" s="7">
        <f t="shared" ca="1" si="5"/>
        <v>8.8287901172520142E-5</v>
      </c>
      <c r="Y27" s="7">
        <f t="shared" ca="1" si="6"/>
        <v>6.3591067116061998E-5</v>
      </c>
      <c r="Z27" s="7">
        <f t="shared" ca="1" si="7"/>
        <v>1.133847287644226E-4</v>
      </c>
      <c r="AB27" s="7">
        <f t="shared" ca="1" si="8"/>
        <v>4.476091031205637E-4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103.75086</v>
      </c>
      <c r="E28" s="7">
        <v>30.04006</v>
      </c>
      <c r="F28" s="7">
        <v>154</v>
      </c>
      <c r="H28" s="7" t="s">
        <v>1</v>
      </c>
      <c r="I28" s="7">
        <v>1000</v>
      </c>
      <c r="J28" s="7">
        <v>1</v>
      </c>
      <c r="L28" s="7">
        <f t="shared" ca="1" si="2"/>
        <v>18975.330000000002</v>
      </c>
      <c r="M28" s="7">
        <f t="shared" ca="1" si="2"/>
        <v>18975.330000000002</v>
      </c>
      <c r="N28" s="7">
        <f t="shared" ca="1" si="2"/>
        <v>18975.354940000001</v>
      </c>
      <c r="O28" s="7">
        <f t="shared" ca="1" si="2"/>
        <v>18975.310000000001</v>
      </c>
      <c r="P28" s="7">
        <f t="shared" ca="1" si="2"/>
        <v>18975.276669999999</v>
      </c>
      <c r="R28" s="7">
        <f t="shared" ca="1" si="1"/>
        <v>18975.320322000003</v>
      </c>
      <c r="T28" s="7">
        <f ca="1">Total!E28</f>
        <v>18975.23</v>
      </c>
      <c r="V28" s="7">
        <f t="shared" ca="1" si="3"/>
        <v>5.2700283475975148E-6</v>
      </c>
      <c r="W28" s="7">
        <f t="shared" ca="1" si="4"/>
        <v>5.2700283475975148E-6</v>
      </c>
      <c r="X28" s="7">
        <f t="shared" ca="1" si="5"/>
        <v>6.584373417424491E-6</v>
      </c>
      <c r="Y28" s="7">
        <f t="shared" ca="1" si="6"/>
        <v>4.216022678078012E-6</v>
      </c>
      <c r="Z28" s="7">
        <f t="shared" ca="1" si="7"/>
        <v>2.4595222297554111E-6</v>
      </c>
      <c r="AB28" s="7">
        <f t="shared" ca="1" si="8"/>
        <v>2.3799975020452939E-5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103.71253</v>
      </c>
      <c r="E29" s="7">
        <v>30.11937</v>
      </c>
      <c r="F29" s="7">
        <v>156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103.74419</v>
      </c>
      <c r="E30" s="7">
        <v>30.137879999999999</v>
      </c>
      <c r="F30" s="7">
        <v>152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1069.52863</v>
      </c>
      <c r="E31" s="7">
        <v>777.75318000000004</v>
      </c>
      <c r="F31" s="7">
        <v>54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1069.48289</v>
      </c>
      <c r="E32" s="7">
        <v>777.0634</v>
      </c>
      <c r="F32" s="7">
        <v>50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1069.50956</v>
      </c>
      <c r="E33" s="7">
        <v>779.30481999999995</v>
      </c>
      <c r="F33" s="7">
        <v>51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1069.6017199999999</v>
      </c>
      <c r="E34" s="7">
        <v>779.35308999999995</v>
      </c>
      <c r="F34" s="7">
        <v>56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1069.4736800000001</v>
      </c>
      <c r="E35" s="7">
        <v>776.16112999999996</v>
      </c>
      <c r="F35" s="7">
        <v>50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1034.6206099999999</v>
      </c>
      <c r="E36" s="7">
        <v>1103.74837</v>
      </c>
      <c r="F36" s="7">
        <v>58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1034.67409</v>
      </c>
      <c r="E37" s="7">
        <v>1103.2772199999999</v>
      </c>
      <c r="F37" s="7">
        <v>65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1034.7133899999999</v>
      </c>
      <c r="E38" s="7">
        <v>1104.8359399999999</v>
      </c>
      <c r="F38" s="7">
        <v>76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1034.7383</v>
      </c>
      <c r="E39" s="7">
        <v>1101.65506</v>
      </c>
      <c r="F39" s="7">
        <v>75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1034.62661</v>
      </c>
      <c r="E40" s="7">
        <v>1101.8602900000001</v>
      </c>
      <c r="F40" s="7">
        <v>58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1034.21153</v>
      </c>
      <c r="E41" s="7">
        <v>2288.9897999999998</v>
      </c>
      <c r="F41" s="7">
        <v>104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1034.17804</v>
      </c>
      <c r="E42" s="7">
        <v>2293.2592300000001</v>
      </c>
      <c r="F42" s="7">
        <v>104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1034.3468600000001</v>
      </c>
      <c r="E43" s="7">
        <v>2282.6745900000001</v>
      </c>
      <c r="F43" s="7">
        <v>105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1034.13264</v>
      </c>
      <c r="E44" s="7">
        <v>2276.7210700000001</v>
      </c>
      <c r="F44" s="7">
        <v>104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1034.13409</v>
      </c>
      <c r="E45" s="7">
        <v>2277.0197699999999</v>
      </c>
      <c r="F45" s="7">
        <v>103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0.72962000000000005</v>
      </c>
      <c r="F46" s="7">
        <v>29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0.72204999999999997</v>
      </c>
      <c r="F47" s="7">
        <v>26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0.96836999999999995</v>
      </c>
      <c r="F48" s="7">
        <v>31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0.73585</v>
      </c>
      <c r="F49" s="7">
        <v>27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0.72463999999999995</v>
      </c>
      <c r="F50" s="7">
        <v>28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0.95328999999999997</v>
      </c>
      <c r="F51" s="7">
        <v>35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0.94762999999999997</v>
      </c>
      <c r="F52" s="7">
        <v>32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0.95801000000000003</v>
      </c>
      <c r="F53" s="7">
        <v>36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0.94581999999999999</v>
      </c>
      <c r="F54" s="7">
        <v>35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0.93983000000000005</v>
      </c>
      <c r="F55" s="7">
        <v>36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1.53807</v>
      </c>
      <c r="F56" s="7">
        <v>58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1.5318499999999999</v>
      </c>
      <c r="F57" s="7">
        <v>57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1.5427200000000001</v>
      </c>
      <c r="F58" s="7">
        <v>53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1.54193</v>
      </c>
      <c r="F59" s="7">
        <v>61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1.5476000000000001</v>
      </c>
      <c r="F60" s="7">
        <v>60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6.3044799999999999</v>
      </c>
      <c r="F61" s="7">
        <v>31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6.35609</v>
      </c>
      <c r="F62" s="7">
        <v>31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6.3666900000000002</v>
      </c>
      <c r="F63" s="7">
        <v>31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6.3063500000000001</v>
      </c>
      <c r="F64" s="7">
        <v>31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6.40937</v>
      </c>
      <c r="F65" s="7">
        <v>31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35670.850010000002</v>
      </c>
      <c r="E66" s="7">
        <v>15.37912</v>
      </c>
      <c r="F66" s="7">
        <v>68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35735.200270000001</v>
      </c>
      <c r="E67" s="7">
        <v>15.36139</v>
      </c>
      <c r="F67" s="7">
        <v>72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35660.395400000001</v>
      </c>
      <c r="E68" s="7">
        <v>15.46428</v>
      </c>
      <c r="F68" s="7">
        <v>72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35769.473010000002</v>
      </c>
      <c r="E69" s="7">
        <v>15.297420000000001</v>
      </c>
      <c r="F69" s="7">
        <v>69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35526.274599999997</v>
      </c>
      <c r="E70" s="7">
        <v>15.298830000000001</v>
      </c>
      <c r="F70" s="7">
        <v>65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35297.067900000002</v>
      </c>
      <c r="E71" s="7">
        <v>38.863410000000002</v>
      </c>
      <c r="F71" s="7">
        <v>171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35298.563329999997</v>
      </c>
      <c r="E72" s="7">
        <v>38.90963</v>
      </c>
      <c r="F72" s="7">
        <v>178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35298.563329999997</v>
      </c>
      <c r="E73" s="7">
        <v>38.801270000000002</v>
      </c>
      <c r="F73" s="7">
        <v>193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38.841470000000001</v>
      </c>
      <c r="F74" s="7">
        <v>189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35255.79333</v>
      </c>
      <c r="E75" s="7">
        <v>38.871189999999999</v>
      </c>
      <c r="F75" s="7">
        <v>187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324134.42641000001</v>
      </c>
      <c r="E76" s="7">
        <v>807.54521999999997</v>
      </c>
      <c r="F76" s="7">
        <v>34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324192.93223999999</v>
      </c>
      <c r="E77" s="7">
        <v>820.52407000000005</v>
      </c>
      <c r="F77" s="7">
        <v>31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324278.64194</v>
      </c>
      <c r="E78" s="7">
        <v>822.26464999999996</v>
      </c>
      <c r="F78" s="7">
        <v>31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324427.52230999997</v>
      </c>
      <c r="E79" s="7">
        <v>803.90896999999995</v>
      </c>
      <c r="F79" s="7">
        <v>35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324115.83117999998</v>
      </c>
      <c r="E80" s="7">
        <v>805.67655999999999</v>
      </c>
      <c r="F80" s="7">
        <v>35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322962.70565999998</v>
      </c>
      <c r="E81" s="7">
        <v>1313.51187</v>
      </c>
      <c r="F81" s="7">
        <v>49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322936.98278000002</v>
      </c>
      <c r="E82" s="7">
        <v>1305.4546</v>
      </c>
      <c r="F82" s="7">
        <v>48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323027.72555999999</v>
      </c>
      <c r="E83" s="7">
        <v>1295.4906000000001</v>
      </c>
      <c r="F83" s="7">
        <v>48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322945.52544</v>
      </c>
      <c r="E84" s="7">
        <v>1298.2737500000001</v>
      </c>
      <c r="F84" s="7">
        <v>49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322973.22827000002</v>
      </c>
      <c r="E85" s="7">
        <v>1315.60157</v>
      </c>
      <c r="F85" s="7">
        <v>49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322894.51218999998</v>
      </c>
      <c r="E86" s="7">
        <v>1990.70471</v>
      </c>
      <c r="F86" s="7">
        <v>68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322935.64765</v>
      </c>
      <c r="E87" s="7">
        <v>1979.35971</v>
      </c>
      <c r="F87" s="7">
        <v>68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322902.37258000002</v>
      </c>
      <c r="E88" s="7">
        <v>1985.75386</v>
      </c>
      <c r="F88" s="7">
        <v>68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322896.52851999999</v>
      </c>
      <c r="E89" s="7">
        <v>1976.4215999999999</v>
      </c>
      <c r="F89" s="7">
        <v>67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322849.18147000001</v>
      </c>
      <c r="E90" s="7">
        <v>1999.4468300000001</v>
      </c>
      <c r="F90" s="7">
        <v>69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0.97297999999999996</v>
      </c>
      <c r="F91" s="7">
        <v>25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0.95859000000000005</v>
      </c>
      <c r="F92" s="7">
        <v>22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0.96294000000000002</v>
      </c>
      <c r="F93" s="7">
        <v>25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0.95992999999999995</v>
      </c>
      <c r="F94" s="7">
        <v>25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0.96235999999999999</v>
      </c>
      <c r="F95" s="7">
        <v>22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1.3645</v>
      </c>
      <c r="F96" s="7">
        <v>41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1.34039</v>
      </c>
      <c r="F97" s="7">
        <v>37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1.34785</v>
      </c>
      <c r="F98" s="7">
        <v>44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1.37018</v>
      </c>
      <c r="F99" s="7">
        <v>42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1.3517699999999999</v>
      </c>
      <c r="F100" s="7">
        <v>44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2.5199799999999999</v>
      </c>
      <c r="F101" s="7">
        <v>74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2.5476200000000002</v>
      </c>
      <c r="F102" s="7">
        <v>74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2.5236800000000001</v>
      </c>
      <c r="F103" s="7">
        <v>78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2.5248300000000001</v>
      </c>
      <c r="F104" s="7">
        <v>77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2.5358200000000002</v>
      </c>
      <c r="F105" s="7">
        <v>73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1807.0445999999999</v>
      </c>
      <c r="E106" s="7">
        <v>7.3669000000000002</v>
      </c>
      <c r="F106" s="7">
        <v>43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1841.0933500000001</v>
      </c>
      <c r="E107" s="7">
        <v>7.3502999999999998</v>
      </c>
      <c r="F107" s="7">
        <v>47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1847.3574000000001</v>
      </c>
      <c r="E108" s="7">
        <v>7.39358</v>
      </c>
      <c r="F108" s="7">
        <v>47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1813.46749</v>
      </c>
      <c r="E109" s="7">
        <v>7.3606100000000003</v>
      </c>
      <c r="F109" s="7">
        <v>44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1817.6199300000001</v>
      </c>
      <c r="E110" s="7">
        <v>7.4396399999999998</v>
      </c>
      <c r="F110" s="7">
        <v>43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1759.7806700000001</v>
      </c>
      <c r="E111" s="7">
        <v>12.25867</v>
      </c>
      <c r="F111" s="7">
        <v>68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1762.4142899999999</v>
      </c>
      <c r="E112" s="7">
        <v>12.32386</v>
      </c>
      <c r="F112" s="7">
        <v>69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1760.6466700000001</v>
      </c>
      <c r="E113" s="7">
        <v>12.25217</v>
      </c>
      <c r="F113" s="7">
        <v>68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1770.8253999999999</v>
      </c>
      <c r="E114" s="7">
        <v>12.340540000000001</v>
      </c>
      <c r="F114" s="7">
        <v>69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1761.0693000000001</v>
      </c>
      <c r="E115" s="7">
        <v>12.396000000000001</v>
      </c>
      <c r="F115" s="7">
        <v>69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1754.95667</v>
      </c>
      <c r="E116" s="7">
        <v>21.339079999999999</v>
      </c>
      <c r="F116" s="7">
        <v>109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1755.24</v>
      </c>
      <c r="E117" s="7">
        <v>21.310020000000002</v>
      </c>
      <c r="F117" s="7">
        <v>107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1756.5261700000001</v>
      </c>
      <c r="E118" s="7">
        <v>21.3141</v>
      </c>
      <c r="F118" s="7">
        <v>113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1755.9595200000001</v>
      </c>
      <c r="E119" s="7">
        <v>21.28115</v>
      </c>
      <c r="F119" s="7">
        <v>112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1755.49333</v>
      </c>
      <c r="E120" s="7">
        <v>21.189720000000001</v>
      </c>
      <c r="F120" s="7">
        <v>109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18979.030569999999</v>
      </c>
      <c r="E121" s="7">
        <v>459.42955999999998</v>
      </c>
      <c r="F121" s="7">
        <v>31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18983.65724</v>
      </c>
      <c r="E122" s="7">
        <v>454.75072999999998</v>
      </c>
      <c r="F122" s="7">
        <v>29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18979.550090000001</v>
      </c>
      <c r="E123" s="7">
        <v>451.54034999999999</v>
      </c>
      <c r="F123" s="7">
        <v>31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18979.514770000002</v>
      </c>
      <c r="E124" s="7">
        <v>453.85933</v>
      </c>
      <c r="F124" s="7">
        <v>32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18980.47438</v>
      </c>
      <c r="E125" s="7">
        <v>451.38477999999998</v>
      </c>
      <c r="F125" s="7">
        <v>30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18975.996210000001</v>
      </c>
      <c r="E126" s="7">
        <v>605.15858000000003</v>
      </c>
      <c r="F126" s="7">
        <v>33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18978.07719</v>
      </c>
      <c r="E127" s="7">
        <v>604.51999000000001</v>
      </c>
      <c r="F127" s="7">
        <v>43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18976.981960000001</v>
      </c>
      <c r="E128" s="7">
        <v>605.52548000000002</v>
      </c>
      <c r="F128" s="7">
        <v>33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18976.513330000002</v>
      </c>
      <c r="E129" s="7">
        <v>604.37226999999996</v>
      </c>
      <c r="F129" s="7">
        <v>33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18977.458180000001</v>
      </c>
      <c r="E130" s="7">
        <v>595.08842000000004</v>
      </c>
      <c r="F130" s="7">
        <v>37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18975.330000000002</v>
      </c>
      <c r="E131" s="7">
        <v>943.99454000000003</v>
      </c>
      <c r="F131" s="7">
        <v>46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18975.330000000002</v>
      </c>
      <c r="E132" s="7">
        <v>946.22452999999996</v>
      </c>
      <c r="F132" s="7">
        <v>46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18975.354940000001</v>
      </c>
      <c r="E133" s="7">
        <v>945.06753000000003</v>
      </c>
      <c r="F133" s="7">
        <v>46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18975.310000000001</v>
      </c>
      <c r="E134" s="7">
        <v>941.18566999999996</v>
      </c>
      <c r="F134" s="7">
        <v>46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18975.276669999999</v>
      </c>
      <c r="E135" s="7">
        <v>944.64236000000005</v>
      </c>
      <c r="F135" s="7">
        <v>46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XFD136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0.72045000000000003</v>
      </c>
      <c r="F1" s="7">
        <v>45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0.72507999999999995</v>
      </c>
      <c r="F2" s="7">
        <v>49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40.897930000000002</v>
      </c>
      <c r="R2" s="7">
        <f t="shared" ref="R2:R28" ca="1" si="1">AVERAGE(L2:P2)</f>
        <v>41.150405999999997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9.2915101271304735E-6</v>
      </c>
      <c r="AB2" s="7">
        <f ca="1">SUM(V2:Z2)</f>
        <v>3.0913343219825758E-2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0.79920000000000002</v>
      </c>
      <c r="F3" s="7">
        <v>49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0.72067000000000003</v>
      </c>
      <c r="F4" s="7">
        <v>46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28.529384000000004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0.72872999999999999</v>
      </c>
      <c r="F5" s="7">
        <v>48</v>
      </c>
      <c r="H5" s="7" t="s">
        <v>0</v>
      </c>
      <c r="I5" s="7">
        <v>100</v>
      </c>
      <c r="J5" s="7">
        <v>0.4</v>
      </c>
      <c r="L5" s="7">
        <f t="shared" ca="1" si="2"/>
        <v>148.11413999999999</v>
      </c>
      <c r="M5" s="7">
        <f t="shared" ca="1" si="0"/>
        <v>148.0583</v>
      </c>
      <c r="N5" s="7">
        <f t="shared" ca="1" si="0"/>
        <v>148.10414</v>
      </c>
      <c r="O5" s="7">
        <f t="shared" ca="1" si="0"/>
        <v>148.10414</v>
      </c>
      <c r="P5" s="7">
        <f t="shared" ca="1" si="0"/>
        <v>148.17080000000001</v>
      </c>
      <c r="R5" s="7">
        <f t="shared" ca="1" si="1"/>
        <v>148.11030399999999</v>
      </c>
      <c r="T5" s="7">
        <f ca="1">Total!E5</f>
        <v>147.99495999999999</v>
      </c>
      <c r="V5" s="7">
        <f t="shared" ca="1" si="3"/>
        <v>8.0529769392146918E-4</v>
      </c>
      <c r="W5" s="7">
        <f t="shared" ca="1" si="4"/>
        <v>4.279875476841295E-4</v>
      </c>
      <c r="X5" s="7">
        <f t="shared" ca="1" si="5"/>
        <v>7.3772782532600543E-4</v>
      </c>
      <c r="Y5" s="7">
        <f t="shared" ca="1" si="6"/>
        <v>7.3772782532600543E-4</v>
      </c>
      <c r="Z5" s="7">
        <f t="shared" ca="1" si="7"/>
        <v>1.1881485693838643E-3</v>
      </c>
      <c r="AB5" s="7">
        <f t="shared" ca="1" si="8"/>
        <v>3.8968894616414739E-3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1.2047399999999999</v>
      </c>
      <c r="F6" s="7">
        <v>93</v>
      </c>
      <c r="H6" s="7" t="s">
        <v>0</v>
      </c>
      <c r="I6" s="7">
        <v>100</v>
      </c>
      <c r="J6" s="7">
        <v>0.7</v>
      </c>
      <c r="L6" s="7">
        <f t="shared" ca="1" si="2"/>
        <v>107.60086</v>
      </c>
      <c r="M6" s="7">
        <f t="shared" ca="1" si="0"/>
        <v>107.54419</v>
      </c>
      <c r="N6" s="7">
        <f t="shared" ca="1" si="0"/>
        <v>107.56419</v>
      </c>
      <c r="O6" s="7">
        <f t="shared" ca="1" si="0"/>
        <v>107.58698</v>
      </c>
      <c r="P6" s="7">
        <f t="shared" ca="1" si="0"/>
        <v>107.59419</v>
      </c>
      <c r="R6" s="7">
        <f t="shared" ca="1" si="1"/>
        <v>107.57808199999999</v>
      </c>
      <c r="T6" s="7">
        <f ca="1">Total!E6</f>
        <v>107.28753</v>
      </c>
      <c r="V6" s="7">
        <f t="shared" ca="1" si="3"/>
        <v>2.9204698812620015E-3</v>
      </c>
      <c r="W6" s="7">
        <f t="shared" ca="1" si="4"/>
        <v>2.3922631083034213E-3</v>
      </c>
      <c r="X6" s="7">
        <f t="shared" ca="1" si="5"/>
        <v>2.5786780625855826E-3</v>
      </c>
      <c r="Y6" s="7">
        <f t="shared" ca="1" si="6"/>
        <v>2.7910979029901529E-3</v>
      </c>
      <c r="Z6" s="7">
        <f t="shared" ca="1" si="7"/>
        <v>2.8583004940088909E-3</v>
      </c>
      <c r="AB6" s="7">
        <f t="shared" ca="1" si="8"/>
        <v>1.354080944915005E-2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1.2001999999999999</v>
      </c>
      <c r="F7" s="7">
        <v>96</v>
      </c>
      <c r="H7" s="7" t="s">
        <v>0</v>
      </c>
      <c r="I7" s="7">
        <v>100</v>
      </c>
      <c r="J7" s="7">
        <v>1</v>
      </c>
      <c r="L7" s="7">
        <f t="shared" ca="1" si="2"/>
        <v>103.73502999999999</v>
      </c>
      <c r="M7" s="7">
        <f t="shared" ca="1" si="0"/>
        <v>103.71198</v>
      </c>
      <c r="N7" s="7">
        <f t="shared" ca="1" si="0"/>
        <v>103.73586</v>
      </c>
      <c r="O7" s="7">
        <f t="shared" ca="1" si="0"/>
        <v>103.70198000000001</v>
      </c>
      <c r="P7" s="7">
        <f t="shared" ca="1" si="0"/>
        <v>103.75418999999999</v>
      </c>
      <c r="R7" s="7">
        <f t="shared" ca="1" si="1"/>
        <v>103.72780800000001</v>
      </c>
      <c r="T7" s="7">
        <f ca="1">Total!E7</f>
        <v>103.6867</v>
      </c>
      <c r="V7" s="7">
        <f t="shared" ca="1" si="3"/>
        <v>4.6611571204400255E-4</v>
      </c>
      <c r="W7" s="7">
        <f t="shared" ca="1" si="4"/>
        <v>2.4381140493424019E-4</v>
      </c>
      <c r="X7" s="7">
        <f t="shared" ca="1" si="5"/>
        <v>4.7412059598772588E-4</v>
      </c>
      <c r="Y7" s="7">
        <f t="shared" ca="1" si="6"/>
        <v>1.4736702007108124E-4</v>
      </c>
      <c r="Z7" s="7">
        <f t="shared" ca="1" si="7"/>
        <v>6.5090315344197743E-4</v>
      </c>
      <c r="AB7" s="7">
        <f t="shared" ca="1" si="8"/>
        <v>1.9823178864790273E-3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1.20329</v>
      </c>
      <c r="F8" s="7">
        <v>95</v>
      </c>
      <c r="H8" s="7" t="s">
        <v>0</v>
      </c>
      <c r="I8" s="7">
        <v>1000</v>
      </c>
      <c r="J8" s="7">
        <v>0.4</v>
      </c>
      <c r="L8" s="7">
        <f t="shared" ca="1" si="2"/>
        <v>1069.3908100000001</v>
      </c>
      <c r="M8" s="7">
        <f t="shared" ca="1" si="0"/>
        <v>1069.42428</v>
      </c>
      <c r="N8" s="7">
        <f t="shared" ca="1" si="0"/>
        <v>1069.32699</v>
      </c>
      <c r="O8" s="7">
        <f t="shared" ca="1" si="0"/>
        <v>1069.2573199999999</v>
      </c>
      <c r="P8" s="7">
        <f t="shared" ca="1" si="0"/>
        <v>1069.3837900000001</v>
      </c>
      <c r="R8" s="7">
        <f t="shared" ca="1" si="1"/>
        <v>1069.356638</v>
      </c>
      <c r="T8" s="7">
        <f ca="1">Total!E8</f>
        <v>1069.1258800000001</v>
      </c>
      <c r="V8" s="7">
        <f t="shared" ca="1" si="3"/>
        <v>2.4780056769372136E-4</v>
      </c>
      <c r="W8" s="7">
        <f t="shared" ca="1" si="4"/>
        <v>2.791065164374296E-4</v>
      </c>
      <c r="X8" s="7">
        <f t="shared" ca="1" si="5"/>
        <v>1.881069420936396E-4</v>
      </c>
      <c r="Y8" s="7">
        <f t="shared" ca="1" si="6"/>
        <v>1.2294155670414047E-4</v>
      </c>
      <c r="Z8" s="7">
        <f t="shared" ca="1" si="7"/>
        <v>2.4123445594642049E-4</v>
      </c>
      <c r="AB8" s="7">
        <f t="shared" ca="1" si="8"/>
        <v>1.0791900388753516E-3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1.1991499999999999</v>
      </c>
      <c r="F9" s="7">
        <v>95</v>
      </c>
      <c r="H9" s="7" t="s">
        <v>0</v>
      </c>
      <c r="I9" s="7">
        <v>1000</v>
      </c>
      <c r="J9" s="7">
        <v>0.7</v>
      </c>
      <c r="L9" s="7">
        <f t="shared" ca="1" si="2"/>
        <v>1034.27827</v>
      </c>
      <c r="M9" s="7">
        <f t="shared" ca="1" si="0"/>
        <v>1034.3017299999999</v>
      </c>
      <c r="N9" s="7">
        <f t="shared" ca="1" si="0"/>
        <v>1034.44011</v>
      </c>
      <c r="O9" s="7">
        <f t="shared" ca="1" si="0"/>
        <v>1034.27486</v>
      </c>
      <c r="P9" s="7">
        <f t="shared" ca="1" si="0"/>
        <v>1034.5835</v>
      </c>
      <c r="R9" s="7">
        <f t="shared" ca="1" si="1"/>
        <v>1034.3756939999998</v>
      </c>
      <c r="T9" s="7">
        <f ca="1">Total!E9</f>
        <v>1034.19966</v>
      </c>
      <c r="V9" s="7">
        <f t="shared" ca="1" si="3"/>
        <v>7.6010467843342787E-5</v>
      </c>
      <c r="W9" s="7">
        <f t="shared" ca="1" si="4"/>
        <v>9.8694675648909421E-5</v>
      </c>
      <c r="X9" s="7">
        <f t="shared" ca="1" si="5"/>
        <v>2.3249862603900859E-4</v>
      </c>
      <c r="Y9" s="7">
        <f t="shared" ca="1" si="6"/>
        <v>7.2713232181874116E-5</v>
      </c>
      <c r="Z9" s="7">
        <f t="shared" ca="1" si="7"/>
        <v>3.7114690213683088E-4</v>
      </c>
      <c r="AB9" s="7">
        <f t="shared" ca="1" si="8"/>
        <v>8.5106390384996579E-4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1.20553</v>
      </c>
      <c r="F10" s="7">
        <v>92</v>
      </c>
      <c r="H10" s="7" t="s">
        <v>0</v>
      </c>
      <c r="I10" s="7">
        <v>1000</v>
      </c>
      <c r="J10" s="7">
        <v>1</v>
      </c>
      <c r="L10" s="7">
        <f t="shared" ca="1" si="2"/>
        <v>1034.02305</v>
      </c>
      <c r="M10" s="7">
        <f t="shared" ca="1" si="0"/>
        <v>1034.19461</v>
      </c>
      <c r="N10" s="7">
        <f t="shared" ca="1" si="0"/>
        <v>1034.0933600000001</v>
      </c>
      <c r="O10" s="7">
        <f t="shared" ca="1" si="0"/>
        <v>1034.0664200000001</v>
      </c>
      <c r="P10" s="7">
        <f t="shared" ca="1" si="0"/>
        <v>1033.92139</v>
      </c>
      <c r="R10" s="7">
        <f t="shared" ca="1" si="1"/>
        <v>1034.0597659999999</v>
      </c>
      <c r="T10" s="7">
        <f ca="1">Total!E10</f>
        <v>1033.82132</v>
      </c>
      <c r="V10" s="7">
        <f t="shared" ca="1" si="3"/>
        <v>1.9513043124318402E-4</v>
      </c>
      <c r="W10" s="7">
        <f t="shared" ca="1" si="4"/>
        <v>3.6107786981990004E-4</v>
      </c>
      <c r="X10" s="7">
        <f t="shared" ca="1" si="5"/>
        <v>2.6314024941956208E-4</v>
      </c>
      <c r="Y10" s="7">
        <f t="shared" ca="1" si="6"/>
        <v>2.3708158775453879E-4</v>
      </c>
      <c r="Z10" s="7">
        <f t="shared" ca="1" si="7"/>
        <v>9.6796223935447266E-5</v>
      </c>
      <c r="AB10" s="7">
        <f t="shared" ca="1" si="8"/>
        <v>1.1532263621726322E-3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2.0910199999999999</v>
      </c>
      <c r="F11" s="7">
        <v>162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2.0986899999999999</v>
      </c>
      <c r="F12" s="7">
        <v>161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2.09422</v>
      </c>
      <c r="F13" s="7">
        <v>158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2.0981700000000001</v>
      </c>
      <c r="F14" s="7">
        <v>159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42986.577369999999</v>
      </c>
      <c r="N14" s="7">
        <f t="shared" ca="1" si="0"/>
        <v>42986.403050000001</v>
      </c>
      <c r="O14" s="7">
        <f t="shared" ca="1" si="0"/>
        <v>42986.403050000001</v>
      </c>
      <c r="P14" s="7">
        <f t="shared" ca="1" si="0"/>
        <v>42986.673049999998</v>
      </c>
      <c r="R14" s="7">
        <f t="shared" ca="1" si="1"/>
        <v>42986.545913999995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8.9203059176348649E-6</v>
      </c>
      <c r="X14" s="7">
        <f t="shared" ca="1" si="5"/>
        <v>4.8650504018131747E-6</v>
      </c>
      <c r="Y14" s="7">
        <f t="shared" ca="1" si="6"/>
        <v>4.8650504018131747E-6</v>
      </c>
      <c r="Z14" s="7">
        <f t="shared" ca="1" si="7"/>
        <v>1.1146136847830832E-5</v>
      </c>
      <c r="AB14" s="7">
        <f t="shared" ca="1" si="8"/>
        <v>4.094268041692288E-5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2.0966300000000002</v>
      </c>
      <c r="F15" s="7">
        <v>159</v>
      </c>
      <c r="H15" s="7" t="s">
        <v>3</v>
      </c>
      <c r="I15" s="7">
        <v>100</v>
      </c>
      <c r="J15" s="7">
        <v>0.7</v>
      </c>
      <c r="L15" s="7">
        <f t="shared" ca="1" si="2"/>
        <v>35490.870430000003</v>
      </c>
      <c r="M15" s="7">
        <f t="shared" ca="1" si="0"/>
        <v>35650.216610000003</v>
      </c>
      <c r="N15" s="7">
        <f t="shared" ca="1" si="0"/>
        <v>35689.840680000001</v>
      </c>
      <c r="O15" s="7">
        <f t="shared" ca="1" si="0"/>
        <v>35850.203370000003</v>
      </c>
      <c r="P15" s="7">
        <f t="shared" ca="1" si="0"/>
        <v>35640.290589999997</v>
      </c>
      <c r="R15" s="7">
        <f t="shared" ca="1" si="1"/>
        <v>35664.284335999997</v>
      </c>
      <c r="T15" s="7">
        <f ca="1">Total!E15</f>
        <v>35379.620770000001</v>
      </c>
      <c r="V15" s="7">
        <f t="shared" ca="1" si="3"/>
        <v>3.1444559771634122E-3</v>
      </c>
      <c r="W15" s="7">
        <f t="shared" ca="1" si="4"/>
        <v>7.6483533206622824E-3</v>
      </c>
      <c r="X15" s="7">
        <f t="shared" ca="1" si="5"/>
        <v>8.7683220805760999E-3</v>
      </c>
      <c r="Y15" s="7">
        <f t="shared" ca="1" si="6"/>
        <v>1.3300950936111505E-2</v>
      </c>
      <c r="Z15" s="7">
        <f t="shared" ca="1" si="7"/>
        <v>7.3677957628372715E-3</v>
      </c>
      <c r="AB15" s="7">
        <f t="shared" ca="1" si="8"/>
        <v>4.0229878077350567E-2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148.11413999999999</v>
      </c>
      <c r="E16" s="7">
        <v>7.6011100000000003</v>
      </c>
      <c r="F16" s="7">
        <v>98</v>
      </c>
      <c r="H16" s="7" t="s">
        <v>3</v>
      </c>
      <c r="I16" s="7">
        <v>100</v>
      </c>
      <c r="J16" s="7">
        <v>1</v>
      </c>
      <c r="L16" s="7">
        <f t="shared" ca="1" si="2"/>
        <v>35257.826509999999</v>
      </c>
      <c r="M16" s="7">
        <f t="shared" ca="1" si="0"/>
        <v>35345.576719999997</v>
      </c>
      <c r="N16" s="7">
        <f t="shared" ca="1" si="0"/>
        <v>35232.511129999999</v>
      </c>
      <c r="O16" s="7">
        <f t="shared" ca="1" si="0"/>
        <v>35283.25965</v>
      </c>
      <c r="P16" s="7">
        <f t="shared" ca="1" si="0"/>
        <v>35270.863490000003</v>
      </c>
      <c r="R16" s="7">
        <f t="shared" ca="1" si="1"/>
        <v>35278.007499999992</v>
      </c>
      <c r="T16" s="7">
        <f ca="1">Total!E16</f>
        <v>35215.366670000003</v>
      </c>
      <c r="V16" s="7">
        <f t="shared" ca="1" si="3"/>
        <v>1.2057190941069332E-3</v>
      </c>
      <c r="W16" s="7">
        <f t="shared" ca="1" si="4"/>
        <v>3.6975349772779809E-3</v>
      </c>
      <c r="X16" s="7">
        <f t="shared" ca="1" si="5"/>
        <v>4.8684598858944345E-4</v>
      </c>
      <c r="Y16" s="7">
        <f t="shared" ca="1" si="6"/>
        <v>1.9279361943385634E-3</v>
      </c>
      <c r="Z16" s="7">
        <f t="shared" ca="1" si="7"/>
        <v>1.5759262290254124E-3</v>
      </c>
      <c r="AB16" s="7">
        <f t="shared" ca="1" si="8"/>
        <v>8.8939624833383329E-3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148.0583</v>
      </c>
      <c r="E17" s="7">
        <v>7.6074400000000004</v>
      </c>
      <c r="F17" s="7">
        <v>98</v>
      </c>
      <c r="H17" s="7" t="s">
        <v>3</v>
      </c>
      <c r="I17" s="7">
        <v>997</v>
      </c>
      <c r="J17" s="7">
        <v>0.4</v>
      </c>
      <c r="L17" s="7">
        <f t="shared" ca="1" si="2"/>
        <v>324004.31831</v>
      </c>
      <c r="M17" s="7">
        <f t="shared" ca="1" si="0"/>
        <v>324387.56614000001</v>
      </c>
      <c r="N17" s="7">
        <f t="shared" ca="1" si="0"/>
        <v>324238.50238999998</v>
      </c>
      <c r="O17" s="7">
        <f t="shared" ca="1" si="0"/>
        <v>324007.08445000002</v>
      </c>
      <c r="P17" s="7">
        <f t="shared" ca="1" si="0"/>
        <v>324123.82380000001</v>
      </c>
      <c r="R17" s="7">
        <f t="shared" ca="1" si="1"/>
        <v>324152.25901800004</v>
      </c>
      <c r="T17" s="7">
        <f ca="1">Total!E17</f>
        <v>323978.52918999997</v>
      </c>
      <c r="V17" s="7">
        <f t="shared" ca="1" si="3"/>
        <v>7.9601324397969992E-5</v>
      </c>
      <c r="W17" s="7">
        <f t="shared" ca="1" si="4"/>
        <v>1.262543388361871E-3</v>
      </c>
      <c r="X17" s="7">
        <f t="shared" ca="1" si="5"/>
        <v>8.0243959576575558E-4</v>
      </c>
      <c r="Y17" s="7">
        <f t="shared" ca="1" si="6"/>
        <v>8.8139359331758228E-5</v>
      </c>
      <c r="Z17" s="7">
        <f t="shared" ca="1" si="7"/>
        <v>4.4846987349223867E-4</v>
      </c>
      <c r="AB17" s="7">
        <f t="shared" ca="1" si="8"/>
        <v>2.6811935413495929E-3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148.10414</v>
      </c>
      <c r="E18" s="7">
        <v>7.5248999999999997</v>
      </c>
      <c r="F18" s="7">
        <v>98</v>
      </c>
      <c r="H18" s="7" t="s">
        <v>3</v>
      </c>
      <c r="I18" s="7">
        <v>997</v>
      </c>
      <c r="J18" s="7">
        <v>0.7</v>
      </c>
      <c r="L18" s="7">
        <f t="shared" ca="1" si="2"/>
        <v>323040.95384999999</v>
      </c>
      <c r="M18" s="7">
        <f t="shared" ca="1" si="2"/>
        <v>322946.81031999999</v>
      </c>
      <c r="N18" s="7">
        <f t="shared" ca="1" si="2"/>
        <v>323218.59366000001</v>
      </c>
      <c r="O18" s="7">
        <f t="shared" ca="1" si="2"/>
        <v>323004.98953000002</v>
      </c>
      <c r="P18" s="7">
        <f t="shared" ca="1" si="2"/>
        <v>323004.89688000001</v>
      </c>
      <c r="R18" s="7">
        <f t="shared" ca="1" si="1"/>
        <v>323043.24884799996</v>
      </c>
      <c r="T18" s="7">
        <f ca="1">Total!E18</f>
        <v>322863.33668000001</v>
      </c>
      <c r="V18" s="7">
        <f t="shared" ca="1" si="3"/>
        <v>5.501311230516865E-4</v>
      </c>
      <c r="W18" s="7">
        <f t="shared" ca="1" si="4"/>
        <v>2.5854171259685429E-4</v>
      </c>
      <c r="X18" s="7">
        <f t="shared" ca="1" si="5"/>
        <v>1.1003323686520402E-3</v>
      </c>
      <c r="Y18" s="7">
        <f t="shared" ca="1" si="6"/>
        <v>4.3873934853250223E-4</v>
      </c>
      <c r="Z18" s="7">
        <f t="shared" ca="1" si="7"/>
        <v>4.3845238501116009E-4</v>
      </c>
      <c r="AB18" s="7">
        <f t="shared" ca="1" si="8"/>
        <v>2.7861969378442436E-3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148.10414</v>
      </c>
      <c r="E19" s="7">
        <v>7.6103199999999998</v>
      </c>
      <c r="F19" s="7">
        <v>98</v>
      </c>
      <c r="H19" s="7" t="s">
        <v>3</v>
      </c>
      <c r="I19" s="7">
        <v>997</v>
      </c>
      <c r="J19" s="7">
        <v>1</v>
      </c>
      <c r="L19" s="7">
        <f t="shared" ca="1" si="2"/>
        <v>322815.71509000001</v>
      </c>
      <c r="M19" s="7">
        <f t="shared" ca="1" si="2"/>
        <v>322947.64734999998</v>
      </c>
      <c r="N19" s="7">
        <f t="shared" ca="1" si="2"/>
        <v>322892.12320999999</v>
      </c>
      <c r="O19" s="7">
        <f t="shared" ca="1" si="2"/>
        <v>322848.19280999998</v>
      </c>
      <c r="P19" s="7">
        <f t="shared" ca="1" si="2"/>
        <v>322926.44209999999</v>
      </c>
      <c r="R19" s="7">
        <f t="shared" ca="1" si="1"/>
        <v>322886.02411200001</v>
      </c>
      <c r="T19" s="7">
        <f ca="1">Total!E19</f>
        <v>322797.79667000001</v>
      </c>
      <c r="V19" s="7">
        <f t="shared" ca="1" si="3"/>
        <v>5.5509734529941665E-5</v>
      </c>
      <c r="W19" s="7">
        <f t="shared" ca="1" si="4"/>
        <v>4.6422460607179486E-4</v>
      </c>
      <c r="X19" s="7">
        <f t="shared" ca="1" si="5"/>
        <v>2.9221556334354767E-4</v>
      </c>
      <c r="Y19" s="7">
        <f t="shared" ca="1" si="6"/>
        <v>1.5612293677298104E-4</v>
      </c>
      <c r="Z19" s="7">
        <f t="shared" ca="1" si="7"/>
        <v>3.9853255296996577E-4</v>
      </c>
      <c r="AB19" s="7">
        <f t="shared" ca="1" si="8"/>
        <v>1.3666053936882308E-3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148.17080000000001</v>
      </c>
      <c r="E20" s="7">
        <v>7.5497699999999996</v>
      </c>
      <c r="F20" s="7">
        <v>92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107.60086</v>
      </c>
      <c r="E21" s="7">
        <v>15.192030000000001</v>
      </c>
      <c r="F21" s="7">
        <v>181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675.38611000000003</v>
      </c>
      <c r="N21" s="7">
        <f t="shared" ca="1" si="2"/>
        <v>675.36581000000001</v>
      </c>
      <c r="O21" s="7">
        <f t="shared" ca="1" si="2"/>
        <v>675.47581000000002</v>
      </c>
      <c r="P21" s="7">
        <f t="shared" ca="1" si="2"/>
        <v>675.36581000000001</v>
      </c>
      <c r="R21" s="7">
        <f t="shared" ca="1" si="1"/>
        <v>675.39268599999991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3.0057784536087472E-5</v>
      </c>
      <c r="X21" s="7">
        <f t="shared" ca="1" si="5"/>
        <v>0</v>
      </c>
      <c r="Y21" s="7">
        <f t="shared" ca="1" si="6"/>
        <v>1.6287469453038145E-4</v>
      </c>
      <c r="Z21" s="7">
        <f t="shared" ca="1" si="7"/>
        <v>0</v>
      </c>
      <c r="AB21" s="7">
        <f t="shared" ca="1" si="8"/>
        <v>1.9897364955457001E-4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107.54419</v>
      </c>
      <c r="E22" s="7">
        <v>15.22879</v>
      </c>
      <c r="F22" s="7">
        <v>181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655.81113000000005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2.8848869608266272E-3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107.56419</v>
      </c>
      <c r="E23" s="7">
        <v>15.21777</v>
      </c>
      <c r="F23" s="7">
        <v>179</v>
      </c>
      <c r="H23" s="7" t="s">
        <v>1</v>
      </c>
      <c r="I23" s="7">
        <v>100</v>
      </c>
      <c r="J23" s="7">
        <v>0.4</v>
      </c>
      <c r="L23" s="7">
        <f t="shared" ca="1" si="2"/>
        <v>1799.25242</v>
      </c>
      <c r="M23" s="7">
        <f t="shared" ca="1" si="2"/>
        <v>1800.5263199999999</v>
      </c>
      <c r="N23" s="7">
        <f t="shared" ca="1" si="2"/>
        <v>1812.47299</v>
      </c>
      <c r="O23" s="7">
        <f t="shared" ca="1" si="2"/>
        <v>1807.30241</v>
      </c>
      <c r="P23" s="7">
        <f t="shared" ca="1" si="2"/>
        <v>1861.8632</v>
      </c>
      <c r="R23" s="7">
        <f t="shared" ca="1" si="1"/>
        <v>1816.2834680000001</v>
      </c>
      <c r="T23" s="7">
        <f ca="1">Total!E23</f>
        <v>1795.06636</v>
      </c>
      <c r="V23" s="7">
        <f t="shared" ca="1" si="3"/>
        <v>2.3319806405374325E-3</v>
      </c>
      <c r="W23" s="7">
        <f t="shared" ca="1" si="4"/>
        <v>3.0416479979046068E-3</v>
      </c>
      <c r="X23" s="7">
        <f t="shared" ca="1" si="5"/>
        <v>9.6969284188468379E-3</v>
      </c>
      <c r="Y23" s="7">
        <f t="shared" ca="1" si="6"/>
        <v>6.8164889458459778E-3</v>
      </c>
      <c r="Z23" s="7">
        <f t="shared" ca="1" si="7"/>
        <v>3.7211348554267359E-2</v>
      </c>
      <c r="AB23" s="7">
        <f t="shared" ca="1" si="8"/>
        <v>5.9098394557402213E-2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107.58698</v>
      </c>
      <c r="E24" s="7">
        <v>15.18183</v>
      </c>
      <c r="F24" s="7">
        <v>180</v>
      </c>
      <c r="H24" s="7" t="s">
        <v>1</v>
      </c>
      <c r="I24" s="7">
        <v>100</v>
      </c>
      <c r="J24" s="7">
        <v>0.7</v>
      </c>
      <c r="L24" s="7">
        <f t="shared" ca="1" si="2"/>
        <v>1759.2033300000001</v>
      </c>
      <c r="M24" s="7">
        <f t="shared" ca="1" si="2"/>
        <v>1761.67886</v>
      </c>
      <c r="N24" s="7">
        <f t="shared" ca="1" si="2"/>
        <v>1761.9221399999999</v>
      </c>
      <c r="O24" s="7">
        <f t="shared" ca="1" si="2"/>
        <v>1758.9532999999999</v>
      </c>
      <c r="P24" s="7">
        <f t="shared" ca="1" si="2"/>
        <v>1761.15958</v>
      </c>
      <c r="R24" s="7">
        <f t="shared" ca="1" si="1"/>
        <v>1760.5834419999999</v>
      </c>
      <c r="T24" s="7">
        <f ca="1">Total!E24</f>
        <v>1755.5200600000001</v>
      </c>
      <c r="V24" s="7">
        <f t="shared" ca="1" si="3"/>
        <v>2.0981076114846521E-3</v>
      </c>
      <c r="W24" s="7">
        <f t="shared" ca="1" si="4"/>
        <v>3.5082481484147369E-3</v>
      </c>
      <c r="X24" s="7">
        <f t="shared" ca="1" si="5"/>
        <v>3.6468281655521735E-3</v>
      </c>
      <c r="Y24" s="7">
        <f t="shared" ca="1" si="6"/>
        <v>1.9556825798959206E-3</v>
      </c>
      <c r="Z24" s="7">
        <f t="shared" ca="1" si="7"/>
        <v>3.2124497626076385E-3</v>
      </c>
      <c r="AB24" s="7">
        <f t="shared" ca="1" si="8"/>
        <v>1.4421316267955123E-2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107.59419</v>
      </c>
      <c r="E25" s="7">
        <v>15.18573</v>
      </c>
      <c r="F25" s="7">
        <v>181</v>
      </c>
      <c r="H25" s="7" t="s">
        <v>1</v>
      </c>
      <c r="I25" s="7">
        <v>100</v>
      </c>
      <c r="J25" s="7">
        <v>1</v>
      </c>
      <c r="L25" s="7">
        <f t="shared" ca="1" si="2"/>
        <v>1756.3066699999999</v>
      </c>
      <c r="M25" s="7">
        <f t="shared" ca="1" si="2"/>
        <v>1756.54</v>
      </c>
      <c r="N25" s="7">
        <f t="shared" ca="1" si="2"/>
        <v>1755.2752</v>
      </c>
      <c r="O25" s="7">
        <f t="shared" ca="1" si="2"/>
        <v>1755.93</v>
      </c>
      <c r="P25" s="7">
        <f t="shared" ca="1" si="2"/>
        <v>1755.38</v>
      </c>
      <c r="R25" s="7">
        <f t="shared" ca="1" si="1"/>
        <v>1755.8863740000002</v>
      </c>
      <c r="T25" s="7">
        <f ca="1">Total!E25</f>
        <v>1753.60779</v>
      </c>
      <c r="V25" s="7">
        <f t="shared" ca="1" si="3"/>
        <v>1.5390442580093223E-3</v>
      </c>
      <c r="W25" s="7">
        <f t="shared" ca="1" si="4"/>
        <v>1.6721013767850227E-3</v>
      </c>
      <c r="X25" s="7">
        <f t="shared" ca="1" si="5"/>
        <v>9.5084545672554179E-4</v>
      </c>
      <c r="Y25" s="7">
        <f t="shared" ca="1" si="6"/>
        <v>1.3242470826387244E-3</v>
      </c>
      <c r="Z25" s="7">
        <f t="shared" ca="1" si="7"/>
        <v>1.0106079649658071E-3</v>
      </c>
      <c r="AB25" s="7">
        <f t="shared" ca="1" si="8"/>
        <v>6.4968461391244183E-3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103.73502999999999</v>
      </c>
      <c r="E26" s="7">
        <v>30.072800000000001</v>
      </c>
      <c r="F26" s="7">
        <v>341</v>
      </c>
      <c r="H26" s="7" t="s">
        <v>1</v>
      </c>
      <c r="I26" s="7">
        <v>1000</v>
      </c>
      <c r="J26" s="7">
        <v>0.4</v>
      </c>
      <c r="L26" s="7">
        <f t="shared" ca="1" si="2"/>
        <v>18985.962439999999</v>
      </c>
      <c r="M26" s="7">
        <f t="shared" ca="1" si="2"/>
        <v>18979.74468</v>
      </c>
      <c r="N26" s="7">
        <f t="shared" ca="1" si="2"/>
        <v>18976.256669999999</v>
      </c>
      <c r="O26" s="7">
        <f t="shared" ca="1" si="2"/>
        <v>18976.022099999998</v>
      </c>
      <c r="P26" s="7">
        <f t="shared" ca="1" si="2"/>
        <v>18981.08743</v>
      </c>
      <c r="R26" s="7">
        <f t="shared" ca="1" si="1"/>
        <v>18979.814663999998</v>
      </c>
      <c r="T26" s="7">
        <f ca="1">Total!E26</f>
        <v>18975.61</v>
      </c>
      <c r="V26" s="7">
        <f t="shared" ca="1" si="3"/>
        <v>5.4556559710063339E-4</v>
      </c>
      <c r="W26" s="7">
        <f t="shared" ca="1" si="4"/>
        <v>2.1789444450002961E-4</v>
      </c>
      <c r="X26" s="7">
        <f t="shared" ca="1" si="5"/>
        <v>3.4079009844651451E-5</v>
      </c>
      <c r="Y26" s="7">
        <f t="shared" ca="1" si="6"/>
        <v>2.1717351905827306E-5</v>
      </c>
      <c r="Z26" s="7">
        <f t="shared" ca="1" si="7"/>
        <v>2.8865633305063729E-4</v>
      </c>
      <c r="AB26" s="7">
        <f t="shared" ca="1" si="8"/>
        <v>1.1079127364017789E-3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103.71198</v>
      </c>
      <c r="E27" s="7">
        <v>30.060199999999998</v>
      </c>
      <c r="F27" s="7">
        <v>316</v>
      </c>
      <c r="H27" s="7" t="s">
        <v>1</v>
      </c>
      <c r="I27" s="7">
        <v>1000</v>
      </c>
      <c r="J27" s="7">
        <v>0.7</v>
      </c>
      <c r="L27" s="7">
        <f t="shared" ca="1" si="2"/>
        <v>18976.004580000001</v>
      </c>
      <c r="M27" s="7">
        <f t="shared" ca="1" si="2"/>
        <v>18975.634999999998</v>
      </c>
      <c r="N27" s="7">
        <f t="shared" ca="1" si="2"/>
        <v>18975.484670000002</v>
      </c>
      <c r="O27" s="7">
        <f t="shared" ca="1" si="2"/>
        <v>18977.468970000002</v>
      </c>
      <c r="P27" s="7">
        <f t="shared" ca="1" si="2"/>
        <v>18977.329720000002</v>
      </c>
      <c r="R27" s="7">
        <f t="shared" ca="1" si="1"/>
        <v>18976.384588000004</v>
      </c>
      <c r="T27" s="7">
        <f ca="1">Total!E27</f>
        <v>18975.306670000002</v>
      </c>
      <c r="V27" s="7">
        <f t="shared" ca="1" si="3"/>
        <v>3.6779906229518437E-5</v>
      </c>
      <c r="W27" s="7">
        <f t="shared" ca="1" si="4"/>
        <v>1.7303014159751666E-5</v>
      </c>
      <c r="X27" s="7">
        <f t="shared" ca="1" si="5"/>
        <v>9.3806125558593449E-6</v>
      </c>
      <c r="Y27" s="7">
        <f t="shared" ca="1" si="6"/>
        <v>1.13953362525548E-4</v>
      </c>
      <c r="Z27" s="7">
        <f t="shared" ca="1" si="7"/>
        <v>1.0661487770304291E-4</v>
      </c>
      <c r="AB27" s="7">
        <f t="shared" ca="1" si="8"/>
        <v>2.8403177317372038E-4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103.73586</v>
      </c>
      <c r="E28" s="7">
        <v>30.11403</v>
      </c>
      <c r="F28" s="7">
        <v>335</v>
      </c>
      <c r="H28" s="7" t="s">
        <v>1</v>
      </c>
      <c r="I28" s="7">
        <v>1000</v>
      </c>
      <c r="J28" s="7">
        <v>1</v>
      </c>
      <c r="L28" s="7">
        <f t="shared" ca="1" si="2"/>
        <v>18975.252710000001</v>
      </c>
      <c r="M28" s="7">
        <f t="shared" ca="1" si="2"/>
        <v>18975.310000000001</v>
      </c>
      <c r="N28" s="7">
        <f t="shared" ca="1" si="2"/>
        <v>18975.276669999999</v>
      </c>
      <c r="O28" s="7">
        <f t="shared" ca="1" si="2"/>
        <v>18975.24667</v>
      </c>
      <c r="P28" s="7">
        <f t="shared" ca="1" si="2"/>
        <v>18975.27693</v>
      </c>
      <c r="R28" s="7">
        <f t="shared" ca="1" si="1"/>
        <v>18975.272596000003</v>
      </c>
      <c r="T28" s="7">
        <f ca="1">Total!E28</f>
        <v>18975.23</v>
      </c>
      <c r="V28" s="7">
        <f t="shared" ca="1" si="3"/>
        <v>1.1968234377711256E-6</v>
      </c>
      <c r="W28" s="7">
        <f t="shared" ca="1" si="4"/>
        <v>4.216022678078012E-6</v>
      </c>
      <c r="X28" s="7">
        <f t="shared" ca="1" si="5"/>
        <v>2.4595222297554111E-6</v>
      </c>
      <c r="Y28" s="7">
        <f t="shared" ca="1" si="6"/>
        <v>8.7851372557201793E-7</v>
      </c>
      <c r="Z28" s="7">
        <f t="shared" ca="1" si="7"/>
        <v>2.473224303496167E-6</v>
      </c>
      <c r="AB28" s="7">
        <f t="shared" ca="1" si="8"/>
        <v>1.1224106374672733E-5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103.70198000000001</v>
      </c>
      <c r="E29" s="7">
        <v>30.05057</v>
      </c>
      <c r="F29" s="7">
        <v>316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103.75418999999999</v>
      </c>
      <c r="E30" s="7">
        <v>30.086929999999999</v>
      </c>
      <c r="F30" s="7">
        <v>329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1069.3908100000001</v>
      </c>
      <c r="E31" s="7">
        <v>777.29241000000002</v>
      </c>
      <c r="F31" s="7">
        <v>108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1069.42428</v>
      </c>
      <c r="E32" s="7">
        <v>775.56062999999995</v>
      </c>
      <c r="F32" s="7">
        <v>101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1069.32699</v>
      </c>
      <c r="E33" s="7">
        <v>775.54791999999998</v>
      </c>
      <c r="F33" s="7">
        <v>102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1069.2573199999999</v>
      </c>
      <c r="E34" s="7">
        <v>773.29818</v>
      </c>
      <c r="F34" s="7">
        <v>103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1069.3837900000001</v>
      </c>
      <c r="E35" s="7">
        <v>773.31419000000005</v>
      </c>
      <c r="F35" s="7">
        <v>101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1034.27827</v>
      </c>
      <c r="E36" s="7">
        <v>1094.5966000000001</v>
      </c>
      <c r="F36" s="7">
        <v>117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1034.3017299999999</v>
      </c>
      <c r="E37" s="7">
        <v>1096.3532499999999</v>
      </c>
      <c r="F37" s="7">
        <v>115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1034.44011</v>
      </c>
      <c r="E38" s="7">
        <v>1097.86625</v>
      </c>
      <c r="F38" s="7">
        <v>116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1034.27486</v>
      </c>
      <c r="E39" s="7">
        <v>1100.38005</v>
      </c>
      <c r="F39" s="7">
        <v>116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1034.5835</v>
      </c>
      <c r="E40" s="7">
        <v>1096.5183400000001</v>
      </c>
      <c r="F40" s="7">
        <v>134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1034.02305</v>
      </c>
      <c r="E41" s="7">
        <v>2275.2072800000001</v>
      </c>
      <c r="F41" s="7">
        <v>210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1034.19461</v>
      </c>
      <c r="E42" s="7">
        <v>2279.8738800000001</v>
      </c>
      <c r="F42" s="7">
        <v>210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1034.0933600000001</v>
      </c>
      <c r="E43" s="7">
        <v>2279.6061500000001</v>
      </c>
      <c r="F43" s="7">
        <v>208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1034.0664200000001</v>
      </c>
      <c r="E44" s="7">
        <v>2281.8055599999998</v>
      </c>
      <c r="F44" s="7">
        <v>211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1033.92139</v>
      </c>
      <c r="E45" s="7">
        <v>2279.4366799999998</v>
      </c>
      <c r="F45" s="7">
        <v>211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0.71653</v>
      </c>
      <c r="F46" s="7">
        <v>61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0.71521999999999997</v>
      </c>
      <c r="F47" s="7">
        <v>63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0.77956000000000003</v>
      </c>
      <c r="F48" s="7">
        <v>58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0.72175</v>
      </c>
      <c r="F49" s="7">
        <v>62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0.71521999999999997</v>
      </c>
      <c r="F50" s="7">
        <v>62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0.94782</v>
      </c>
      <c r="F51" s="7">
        <v>67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0.94233</v>
      </c>
      <c r="F52" s="7">
        <v>71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0.94247000000000003</v>
      </c>
      <c r="F53" s="7">
        <v>78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0.93972999999999995</v>
      </c>
      <c r="F54" s="7">
        <v>79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0.94069999999999998</v>
      </c>
      <c r="F55" s="7">
        <v>79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1.5306200000000001</v>
      </c>
      <c r="F56" s="7">
        <v>129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1.53098</v>
      </c>
      <c r="F57" s="7">
        <v>127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1.5352699999999999</v>
      </c>
      <c r="F58" s="7">
        <v>137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1.5335099999999999</v>
      </c>
      <c r="F59" s="7">
        <v>122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1.5378700000000001</v>
      </c>
      <c r="F60" s="7">
        <v>130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6.3597400000000004</v>
      </c>
      <c r="F61" s="7">
        <v>65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42986.577369999999</v>
      </c>
      <c r="E62" s="7">
        <v>6.3372799999999998</v>
      </c>
      <c r="F62" s="7">
        <v>65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42986.403050000001</v>
      </c>
      <c r="E63" s="7">
        <v>6.3684200000000004</v>
      </c>
      <c r="F63" s="7">
        <v>65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42986.403050000001</v>
      </c>
      <c r="E64" s="7">
        <v>6.2747200000000003</v>
      </c>
      <c r="F64" s="7">
        <v>64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6.2982100000000001</v>
      </c>
      <c r="F65" s="7">
        <v>65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35490.870430000003</v>
      </c>
      <c r="E66" s="7">
        <v>15.34226</v>
      </c>
      <c r="F66" s="7">
        <v>140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35650.216610000003</v>
      </c>
      <c r="E67" s="7">
        <v>15.37161</v>
      </c>
      <c r="F67" s="7">
        <v>148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35689.840680000001</v>
      </c>
      <c r="E68" s="7">
        <v>15.28851</v>
      </c>
      <c r="F68" s="7">
        <v>152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35850.203370000003</v>
      </c>
      <c r="E69" s="7">
        <v>15.371700000000001</v>
      </c>
      <c r="F69" s="7">
        <v>148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35640.290589999997</v>
      </c>
      <c r="E70" s="7">
        <v>15.33569</v>
      </c>
      <c r="F70" s="7">
        <v>149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35257.826509999999</v>
      </c>
      <c r="E71" s="7">
        <v>38.748649999999998</v>
      </c>
      <c r="F71" s="7">
        <v>332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35345.576719999997</v>
      </c>
      <c r="E72" s="7">
        <v>38.782060000000001</v>
      </c>
      <c r="F72" s="7">
        <v>394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35232.511129999999</v>
      </c>
      <c r="E73" s="7">
        <v>38.812750000000001</v>
      </c>
      <c r="F73" s="7">
        <v>360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35283.25965</v>
      </c>
      <c r="E74" s="7">
        <v>38.770049999999998</v>
      </c>
      <c r="F74" s="7">
        <v>405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35270.863490000003</v>
      </c>
      <c r="E75" s="7">
        <v>38.81955</v>
      </c>
      <c r="F75" s="7">
        <v>383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324004.31831</v>
      </c>
      <c r="E76" s="7">
        <v>801.24694</v>
      </c>
      <c r="F76" s="7">
        <v>61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324387.56614000001</v>
      </c>
      <c r="E77" s="7">
        <v>808.44627000000003</v>
      </c>
      <c r="F77" s="7">
        <v>61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324238.50238999998</v>
      </c>
      <c r="E78" s="7">
        <v>801.86166000000003</v>
      </c>
      <c r="F78" s="7">
        <v>62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324007.08445000002</v>
      </c>
      <c r="E79" s="7">
        <v>808.57132000000001</v>
      </c>
      <c r="F79" s="7">
        <v>62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324123.82380000001</v>
      </c>
      <c r="E80" s="7">
        <v>806.82430999999997</v>
      </c>
      <c r="F80" s="7">
        <v>62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323040.95384999999</v>
      </c>
      <c r="E81" s="7">
        <v>1298.35805</v>
      </c>
      <c r="F81" s="7">
        <v>102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322946.81031999999</v>
      </c>
      <c r="E82" s="7">
        <v>1301.4783399999999</v>
      </c>
      <c r="F82" s="7">
        <v>103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323218.59366000001</v>
      </c>
      <c r="E83" s="7">
        <v>1299.0829799999999</v>
      </c>
      <c r="F83" s="7">
        <v>120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323004.98953000002</v>
      </c>
      <c r="E84" s="7">
        <v>1299.0629799999999</v>
      </c>
      <c r="F84" s="7">
        <v>102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323004.89688000001</v>
      </c>
      <c r="E85" s="7">
        <v>1301.29757</v>
      </c>
      <c r="F85" s="7">
        <v>101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322815.71509000001</v>
      </c>
      <c r="E86" s="7">
        <v>1984.37589</v>
      </c>
      <c r="F86" s="7">
        <v>136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322947.64734999998</v>
      </c>
      <c r="E87" s="7">
        <v>1984.1866399999999</v>
      </c>
      <c r="F87" s="7">
        <v>141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322892.12320999999</v>
      </c>
      <c r="E88" s="7">
        <v>1986.8756100000001</v>
      </c>
      <c r="F88" s="7">
        <v>142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322848.19280999998</v>
      </c>
      <c r="E89" s="7">
        <v>1986.3139200000001</v>
      </c>
      <c r="F89" s="7">
        <v>142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322926.44209999999</v>
      </c>
      <c r="E90" s="7">
        <v>1976.2763600000001</v>
      </c>
      <c r="F90" s="7">
        <v>143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0.97047000000000005</v>
      </c>
      <c r="F91" s="7">
        <v>58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0.95545999999999998</v>
      </c>
      <c r="F92" s="7">
        <v>51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0.95581000000000005</v>
      </c>
      <c r="F93" s="7">
        <v>57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0.95525000000000004</v>
      </c>
      <c r="F94" s="7">
        <v>57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0.95733000000000001</v>
      </c>
      <c r="F95" s="7">
        <v>59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1.3449800000000001</v>
      </c>
      <c r="F96" s="7">
        <v>96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1.34697</v>
      </c>
      <c r="F97" s="7">
        <v>98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1.3423</v>
      </c>
      <c r="F98" s="7">
        <v>87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675.47581000000002</v>
      </c>
      <c r="E99" s="7">
        <v>1.34544</v>
      </c>
      <c r="F99" s="7">
        <v>97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1.3388199999999999</v>
      </c>
      <c r="F100" s="7">
        <v>91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2.5268099999999998</v>
      </c>
      <c r="F101" s="7">
        <v>129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2.5205799999999998</v>
      </c>
      <c r="F102" s="7">
        <v>156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2.5194700000000001</v>
      </c>
      <c r="F103" s="7">
        <v>167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2.5273500000000002</v>
      </c>
      <c r="F104" s="7">
        <v>165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2.51546</v>
      </c>
      <c r="F105" s="7">
        <v>160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1799.25242</v>
      </c>
      <c r="E106" s="7">
        <v>7.3809899999999997</v>
      </c>
      <c r="F106" s="7">
        <v>92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1800.5263199999999</v>
      </c>
      <c r="E107" s="7">
        <v>7.3428500000000003</v>
      </c>
      <c r="F107" s="7">
        <v>96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1812.47299</v>
      </c>
      <c r="E108" s="7">
        <v>7.3747400000000001</v>
      </c>
      <c r="F108" s="7">
        <v>99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1807.30241</v>
      </c>
      <c r="E109" s="7">
        <v>7.3861999999999997</v>
      </c>
      <c r="F109" s="7">
        <v>102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1861.8632</v>
      </c>
      <c r="E110" s="7">
        <v>7.3858699999999997</v>
      </c>
      <c r="F110" s="7">
        <v>94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1759.2033300000001</v>
      </c>
      <c r="E111" s="7">
        <v>12.23535</v>
      </c>
      <c r="F111" s="7">
        <v>141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1761.67886</v>
      </c>
      <c r="E112" s="7">
        <v>12.236319999999999</v>
      </c>
      <c r="F112" s="7">
        <v>139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1761.9221399999999</v>
      </c>
      <c r="E113" s="7">
        <v>12.247540000000001</v>
      </c>
      <c r="F113" s="7">
        <v>139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1758.9532999999999</v>
      </c>
      <c r="E114" s="7">
        <v>12.267110000000001</v>
      </c>
      <c r="F114" s="7">
        <v>140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1761.15958</v>
      </c>
      <c r="E115" s="7">
        <v>12.25145</v>
      </c>
      <c r="F115" s="7">
        <v>142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1756.3066699999999</v>
      </c>
      <c r="E116" s="7">
        <v>21.156400000000001</v>
      </c>
      <c r="F116" s="7">
        <v>241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1756.54</v>
      </c>
      <c r="E117" s="7">
        <v>21.16461</v>
      </c>
      <c r="F117" s="7">
        <v>239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1755.2752</v>
      </c>
      <c r="E118" s="7">
        <v>21.196639999999999</v>
      </c>
      <c r="F118" s="7">
        <v>225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1755.93</v>
      </c>
      <c r="E119" s="7">
        <v>21.198049999999999</v>
      </c>
      <c r="F119" s="7">
        <v>233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1755.38</v>
      </c>
      <c r="E120" s="7">
        <v>21.358499999999999</v>
      </c>
      <c r="F120" s="7">
        <v>210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18985.962439999999</v>
      </c>
      <c r="E121" s="7">
        <v>453.91302999999999</v>
      </c>
      <c r="F121" s="7">
        <v>60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18979.74468</v>
      </c>
      <c r="E122" s="7">
        <v>454.14875000000001</v>
      </c>
      <c r="F122" s="7">
        <v>59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18976.256669999999</v>
      </c>
      <c r="E123" s="7">
        <v>456.49822999999998</v>
      </c>
      <c r="F123" s="7">
        <v>59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18976.022099999998</v>
      </c>
      <c r="E124" s="7">
        <v>453.74986000000001</v>
      </c>
      <c r="F124" s="7">
        <v>59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18981.08743</v>
      </c>
      <c r="E125" s="7">
        <v>452.75902000000002</v>
      </c>
      <c r="F125" s="7">
        <v>59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18976.004580000001</v>
      </c>
      <c r="E126" s="7">
        <v>597.73612000000003</v>
      </c>
      <c r="F126" s="7">
        <v>66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18975.634999999998</v>
      </c>
      <c r="E127" s="7">
        <v>596.87666000000002</v>
      </c>
      <c r="F127" s="7">
        <v>67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18975.484670000002</v>
      </c>
      <c r="E128" s="7">
        <v>596.37062000000003</v>
      </c>
      <c r="F128" s="7">
        <v>67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18977.468970000002</v>
      </c>
      <c r="E129" s="7">
        <v>601.01352999999995</v>
      </c>
      <c r="F129" s="7">
        <v>66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18977.329720000002</v>
      </c>
      <c r="E130" s="7">
        <v>596.16072999999994</v>
      </c>
      <c r="F130" s="7">
        <v>69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18975.252710000001</v>
      </c>
      <c r="E131" s="7">
        <v>944.64122999999995</v>
      </c>
      <c r="F131" s="7">
        <v>95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18975.310000000001</v>
      </c>
      <c r="E132" s="7">
        <v>943.16335000000004</v>
      </c>
      <c r="F132" s="7">
        <v>93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18975.276669999999</v>
      </c>
      <c r="E133" s="7">
        <v>935.85869000000002</v>
      </c>
      <c r="F133" s="7">
        <v>93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18975.24667</v>
      </c>
      <c r="E134" s="7">
        <v>937.48701000000005</v>
      </c>
      <c r="F134" s="7">
        <v>96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18975.27693</v>
      </c>
      <c r="E135" s="7">
        <v>942.49554999999998</v>
      </c>
      <c r="F135" s="7">
        <v>94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opLeftCell="A121" zoomScale="85" zoomScaleNormal="85" workbookViewId="0">
      <selection activeCell="A135" sqref="A1:XFD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0.71953</v>
      </c>
      <c r="F1" s="7">
        <v>32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0.71911999999999998</v>
      </c>
      <c r="F2" s="7">
        <v>32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40.897930000000002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40.981885999999996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9.2915101271304735E-6</v>
      </c>
      <c r="Y2" s="7">
        <f ca="1">(O2-T2)/T2</f>
        <v>0</v>
      </c>
      <c r="Z2" s="7">
        <f ca="1">(P2-T2)/T2</f>
        <v>0</v>
      </c>
      <c r="AB2" s="7">
        <f ca="1">SUM(V2:Z2)</f>
        <v>1.0310642080026675E-2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40.897930000000002</v>
      </c>
      <c r="E3" s="7">
        <v>0.71725000000000005</v>
      </c>
      <c r="F3" s="7">
        <v>29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0.71911000000000003</v>
      </c>
      <c r="F4" s="7">
        <v>33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28.514099999999999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28.514528000000002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3.5082672317308776E-4</v>
      </c>
      <c r="X4" s="7">
        <f t="shared" ca="1" si="5"/>
        <v>0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1.829210534624768E-3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0.72265999999999997</v>
      </c>
      <c r="F5" s="7">
        <v>33</v>
      </c>
      <c r="H5" s="7" t="s">
        <v>0</v>
      </c>
      <c r="I5" s="7">
        <v>100</v>
      </c>
      <c r="J5" s="7">
        <v>0.4</v>
      </c>
      <c r="L5" s="7">
        <f t="shared" ca="1" si="2"/>
        <v>148.15746999999999</v>
      </c>
      <c r="M5" s="7">
        <f t="shared" ca="1" si="0"/>
        <v>148.04079999999999</v>
      </c>
      <c r="N5" s="7">
        <f t="shared" ca="1" si="0"/>
        <v>148.2208</v>
      </c>
      <c r="O5" s="7">
        <f t="shared" ca="1" si="0"/>
        <v>148.13163</v>
      </c>
      <c r="P5" s="7">
        <f t="shared" ca="1" si="0"/>
        <v>148.12163000000001</v>
      </c>
      <c r="R5" s="7">
        <f t="shared" ca="1" si="1"/>
        <v>148.134466</v>
      </c>
      <c r="T5" s="7">
        <f ca="1">Total!E5</f>
        <v>147.99495999999999</v>
      </c>
      <c r="V5" s="7">
        <f t="shared" ca="1" si="3"/>
        <v>1.0980779345458622E-3</v>
      </c>
      <c r="W5" s="7">
        <f t="shared" ca="1" si="4"/>
        <v>3.0974027764187599E-4</v>
      </c>
      <c r="X5" s="7">
        <f t="shared" ca="1" si="5"/>
        <v>1.5259979123613747E-3</v>
      </c>
      <c r="Y5" s="7">
        <f t="shared" ca="1" si="6"/>
        <v>9.2347739409510564E-4</v>
      </c>
      <c r="Z5" s="7">
        <f t="shared" ca="1" si="7"/>
        <v>8.55907525499642E-4</v>
      </c>
      <c r="AB5" s="7">
        <f t="shared" ca="1" si="8"/>
        <v>4.7132010441438606E-3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1.20539</v>
      </c>
      <c r="F6" s="7">
        <v>63</v>
      </c>
      <c r="H6" s="7" t="s">
        <v>0</v>
      </c>
      <c r="I6" s="7">
        <v>100</v>
      </c>
      <c r="J6" s="7">
        <v>0.7</v>
      </c>
      <c r="L6" s="7">
        <f t="shared" ca="1" si="2"/>
        <v>107.58419000000001</v>
      </c>
      <c r="M6" s="7">
        <f t="shared" ca="1" si="0"/>
        <v>107.59419</v>
      </c>
      <c r="N6" s="7">
        <f t="shared" ca="1" si="0"/>
        <v>107.61337</v>
      </c>
      <c r="O6" s="7">
        <f t="shared" ca="1" si="0"/>
        <v>107.6067</v>
      </c>
      <c r="P6" s="7">
        <f t="shared" ca="1" si="0"/>
        <v>107.55086</v>
      </c>
      <c r="R6" s="7">
        <f t="shared" ca="1" si="1"/>
        <v>107.589862</v>
      </c>
      <c r="T6" s="7">
        <f ca="1">Total!E6</f>
        <v>107.28753</v>
      </c>
      <c r="V6" s="7">
        <f t="shared" ca="1" si="3"/>
        <v>2.7650930168678766E-3</v>
      </c>
      <c r="W6" s="7">
        <f t="shared" ca="1" si="4"/>
        <v>2.8583004940088909E-3</v>
      </c>
      <c r="X6" s="7">
        <f t="shared" ca="1" si="5"/>
        <v>3.0370724351655729E-3</v>
      </c>
      <c r="Y6" s="7">
        <f t="shared" ca="1" si="6"/>
        <v>2.9749030479124623E-3</v>
      </c>
      <c r="Z6" s="7">
        <f t="shared" ca="1" si="7"/>
        <v>2.4544324955565319E-3</v>
      </c>
      <c r="AB6" s="7">
        <f t="shared" ca="1" si="8"/>
        <v>1.4089801489511337E-2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1.2096499999999999</v>
      </c>
      <c r="F7" s="7">
        <v>64</v>
      </c>
      <c r="H7" s="7" t="s">
        <v>0</v>
      </c>
      <c r="I7" s="7">
        <v>100</v>
      </c>
      <c r="J7" s="7">
        <v>1</v>
      </c>
      <c r="L7" s="7">
        <f t="shared" ca="1" si="2"/>
        <v>103.6867</v>
      </c>
      <c r="M7" s="7">
        <f t="shared" ca="1" si="0"/>
        <v>103.72198</v>
      </c>
      <c r="N7" s="7">
        <f t="shared" ca="1" si="0"/>
        <v>103.73197999999999</v>
      </c>
      <c r="O7" s="7">
        <f t="shared" ca="1" si="0"/>
        <v>103.70097</v>
      </c>
      <c r="P7" s="7">
        <f t="shared" ca="1" si="0"/>
        <v>103.72698</v>
      </c>
      <c r="R7" s="7">
        <f t="shared" ca="1" si="1"/>
        <v>103.713722</v>
      </c>
      <c r="T7" s="7">
        <f ca="1">Total!E7</f>
        <v>103.6867</v>
      </c>
      <c r="V7" s="7">
        <f t="shared" ca="1" si="3"/>
        <v>0</v>
      </c>
      <c r="W7" s="7">
        <f t="shared" ca="1" si="4"/>
        <v>3.4025578979753621E-4</v>
      </c>
      <c r="X7" s="7">
        <f t="shared" ca="1" si="5"/>
        <v>4.3670017466069518E-4</v>
      </c>
      <c r="Y7" s="7">
        <f t="shared" ca="1" si="6"/>
        <v>1.3762613719981665E-4</v>
      </c>
      <c r="Z7" s="7">
        <f t="shared" ca="1" si="7"/>
        <v>3.8847798222911572E-4</v>
      </c>
      <c r="AB7" s="7">
        <f t="shared" ca="1" si="8"/>
        <v>1.3030600838871637E-3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1.20882</v>
      </c>
      <c r="F8" s="7">
        <v>63</v>
      </c>
      <c r="H8" s="7" t="s">
        <v>0</v>
      </c>
      <c r="I8" s="7">
        <v>1000</v>
      </c>
      <c r="J8" s="7">
        <v>0.4</v>
      </c>
      <c r="L8" s="7">
        <f t="shared" ca="1" si="2"/>
        <v>1069.4187300000001</v>
      </c>
      <c r="M8" s="7">
        <f t="shared" ca="1" si="0"/>
        <v>1069.57935</v>
      </c>
      <c r="N8" s="7">
        <f t="shared" ca="1" si="0"/>
        <v>1069.5718300000001</v>
      </c>
      <c r="O8" s="7">
        <f t="shared" ca="1" si="0"/>
        <v>1069.3868500000001</v>
      </c>
      <c r="P8" s="7">
        <f t="shared" ca="1" si="0"/>
        <v>1069.47594</v>
      </c>
      <c r="R8" s="7">
        <f t="shared" ca="1" si="1"/>
        <v>1069.4865400000001</v>
      </c>
      <c r="T8" s="7">
        <f ca="1">Total!E8</f>
        <v>1069.1258800000001</v>
      </c>
      <c r="V8" s="7">
        <f t="shared" ca="1" si="3"/>
        <v>2.7391535971427801E-4</v>
      </c>
      <c r="W8" s="7">
        <f t="shared" ca="1" si="4"/>
        <v>4.2415024131669578E-4</v>
      </c>
      <c r="X8" s="7">
        <f t="shared" ca="1" si="5"/>
        <v>4.1711645779263982E-4</v>
      </c>
      <c r="Y8" s="7">
        <f t="shared" ca="1" si="6"/>
        <v>2.4409660722088497E-4</v>
      </c>
      <c r="Z8" s="7">
        <f t="shared" ca="1" si="7"/>
        <v>3.2742636442397685E-4</v>
      </c>
      <c r="AB8" s="7">
        <f t="shared" ca="1" si="8"/>
        <v>1.6867050304684755E-3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1.1980999999999999</v>
      </c>
      <c r="F9" s="7">
        <v>64</v>
      </c>
      <c r="H9" s="7" t="s">
        <v>0</v>
      </c>
      <c r="I9" s="7">
        <v>1000</v>
      </c>
      <c r="J9" s="7">
        <v>0.7</v>
      </c>
      <c r="L9" s="7">
        <f t="shared" ca="1" si="2"/>
        <v>1034.45055</v>
      </c>
      <c r="M9" s="7">
        <f t="shared" ca="1" si="0"/>
        <v>1034.36896</v>
      </c>
      <c r="N9" s="7">
        <f t="shared" ca="1" si="0"/>
        <v>1034.48026</v>
      </c>
      <c r="O9" s="7">
        <f t="shared" ca="1" si="0"/>
        <v>1034.43172</v>
      </c>
      <c r="P9" s="7">
        <f t="shared" ca="1" si="0"/>
        <v>1034.3854699999999</v>
      </c>
      <c r="R9" s="7">
        <f t="shared" ca="1" si="1"/>
        <v>1034.4233920000001</v>
      </c>
      <c r="T9" s="7">
        <f ca="1">Total!E9</f>
        <v>1034.19966</v>
      </c>
      <c r="V9" s="7">
        <f t="shared" ca="1" si="3"/>
        <v>2.4259338859193466E-4</v>
      </c>
      <c r="W9" s="7">
        <f t="shared" ca="1" si="4"/>
        <v>1.6370146553714888E-4</v>
      </c>
      <c r="X9" s="7">
        <f t="shared" ca="1" si="5"/>
        <v>2.7132091689147287E-4</v>
      </c>
      <c r="Y9" s="7">
        <f t="shared" ca="1" si="6"/>
        <v>2.2438607260811397E-4</v>
      </c>
      <c r="Z9" s="7">
        <f t="shared" ca="1" si="7"/>
        <v>1.7966550095360382E-4</v>
      </c>
      <c r="AB9" s="7">
        <f t="shared" ca="1" si="8"/>
        <v>1.0816673445822741E-3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1.20268</v>
      </c>
      <c r="F10" s="7">
        <v>61</v>
      </c>
      <c r="H10" s="7" t="s">
        <v>0</v>
      </c>
      <c r="I10" s="7">
        <v>1000</v>
      </c>
      <c r="J10" s="7">
        <v>1</v>
      </c>
      <c r="L10" s="7">
        <f t="shared" ca="1" si="2"/>
        <v>1034.1333400000001</v>
      </c>
      <c r="M10" s="7">
        <f t="shared" ca="1" si="0"/>
        <v>1034.18815</v>
      </c>
      <c r="N10" s="7">
        <f t="shared" ca="1" si="0"/>
        <v>1034.35339</v>
      </c>
      <c r="O10" s="7">
        <f t="shared" ca="1" si="0"/>
        <v>1034.10087</v>
      </c>
      <c r="P10" s="7">
        <f t="shared" ca="1" si="0"/>
        <v>1034.3272199999999</v>
      </c>
      <c r="R10" s="7">
        <f t="shared" ca="1" si="1"/>
        <v>1034.2205940000001</v>
      </c>
      <c r="T10" s="7">
        <f ca="1">Total!E10</f>
        <v>1033.82132</v>
      </c>
      <c r="V10" s="7">
        <f t="shared" ca="1" si="3"/>
        <v>3.0181230930706189E-4</v>
      </c>
      <c r="W10" s="7">
        <f t="shared" ca="1" si="4"/>
        <v>3.5482920781701064E-4</v>
      </c>
      <c r="X10" s="7">
        <f t="shared" ca="1" si="5"/>
        <v>5.1466340431050126E-4</v>
      </c>
      <c r="Y10" s="7">
        <f t="shared" ca="1" si="6"/>
        <v>2.7040456081905138E-4</v>
      </c>
      <c r="Z10" s="7">
        <f t="shared" ca="1" si="7"/>
        <v>4.8934955220296991E-4</v>
      </c>
      <c r="AB10" s="7">
        <f t="shared" ca="1" si="8"/>
        <v>1.9310590344565953E-3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2.0889500000000001</v>
      </c>
      <c r="F11" s="7">
        <v>106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2.0938699999999999</v>
      </c>
      <c r="F12" s="7">
        <v>106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2.1051799999999998</v>
      </c>
      <c r="F13" s="7">
        <v>108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2.0975700000000002</v>
      </c>
      <c r="F14" s="7">
        <v>108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42986.57692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42986.45392</v>
      </c>
      <c r="R14" s="7">
        <f t="shared" ca="1" si="1"/>
        <v>42986.590772000003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8.9098374402352728E-6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6.04845361480278E-6</v>
      </c>
      <c r="AB14" s="7">
        <f t="shared" ca="1" si="8"/>
        <v>4.6160402190934987E-5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2.10337</v>
      </c>
      <c r="F15" s="7">
        <v>106</v>
      </c>
      <c r="H15" s="7" t="s">
        <v>3</v>
      </c>
      <c r="I15" s="7">
        <v>100</v>
      </c>
      <c r="J15" s="7">
        <v>0.7</v>
      </c>
      <c r="L15" s="7">
        <f t="shared" ca="1" si="2"/>
        <v>35914.071880000003</v>
      </c>
      <c r="M15" s="7">
        <f t="shared" ca="1" si="0"/>
        <v>35467.462670000001</v>
      </c>
      <c r="N15" s="7">
        <f t="shared" ca="1" si="0"/>
        <v>35455.762490000001</v>
      </c>
      <c r="O15" s="7">
        <f t="shared" ca="1" si="0"/>
        <v>35549.605929999998</v>
      </c>
      <c r="P15" s="7">
        <f t="shared" ca="1" si="0"/>
        <v>35914.071880000003</v>
      </c>
      <c r="R15" s="7">
        <f t="shared" ca="1" si="1"/>
        <v>35660.194969999997</v>
      </c>
      <c r="T15" s="7">
        <f ca="1">Total!E15</f>
        <v>35379.620770000001</v>
      </c>
      <c r="V15" s="7">
        <f t="shared" ca="1" si="3"/>
        <v>1.5106185379273124E-2</v>
      </c>
      <c r="W15" s="7">
        <f t="shared" ca="1" si="4"/>
        <v>2.4828389363202165E-3</v>
      </c>
      <c r="X15" s="7">
        <f t="shared" ca="1" si="5"/>
        <v>2.1521349958777305E-3</v>
      </c>
      <c r="Y15" s="7">
        <f t="shared" ca="1" si="6"/>
        <v>4.804606615346616E-3</v>
      </c>
      <c r="Z15" s="7">
        <f t="shared" ca="1" si="7"/>
        <v>1.5106185379273124E-2</v>
      </c>
      <c r="AB15" s="7">
        <f t="shared" ca="1" si="8"/>
        <v>3.965195130609081E-2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148.15746999999999</v>
      </c>
      <c r="E16" s="7">
        <v>7.5885100000000003</v>
      </c>
      <c r="F16" s="7">
        <v>64</v>
      </c>
      <c r="H16" s="7" t="s">
        <v>3</v>
      </c>
      <c r="I16" s="7">
        <v>100</v>
      </c>
      <c r="J16" s="7">
        <v>1</v>
      </c>
      <c r="L16" s="7">
        <f t="shared" ca="1" si="2"/>
        <v>35262.344100000002</v>
      </c>
      <c r="M16" s="7">
        <f t="shared" ca="1" si="0"/>
        <v>35215.366670000003</v>
      </c>
      <c r="N16" s="7">
        <f t="shared" ca="1" si="0"/>
        <v>35338.212769999998</v>
      </c>
      <c r="O16" s="7">
        <f t="shared" ca="1" si="0"/>
        <v>35295.564330000001</v>
      </c>
      <c r="P16" s="7">
        <f t="shared" ca="1" si="0"/>
        <v>35272.241719999998</v>
      </c>
      <c r="R16" s="7">
        <f t="shared" ca="1" si="1"/>
        <v>35276.745918000001</v>
      </c>
      <c r="T16" s="7">
        <f ca="1">Total!E16</f>
        <v>35215.366670000003</v>
      </c>
      <c r="V16" s="7">
        <f t="shared" ca="1" si="3"/>
        <v>1.3340037160544209E-3</v>
      </c>
      <c r="W16" s="7">
        <f t="shared" ca="1" si="4"/>
        <v>0</v>
      </c>
      <c r="X16" s="7">
        <f t="shared" ca="1" si="5"/>
        <v>3.4884231407037395E-3</v>
      </c>
      <c r="Y16" s="7">
        <f t="shared" ca="1" si="6"/>
        <v>2.277348430062449E-3</v>
      </c>
      <c r="Z16" s="7">
        <f t="shared" ca="1" si="7"/>
        <v>1.6150634049324551E-3</v>
      </c>
      <c r="AB16" s="7">
        <f t="shared" ca="1" si="8"/>
        <v>8.7148386917530653E-3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148.04079999999999</v>
      </c>
      <c r="E17" s="7">
        <v>7.5178000000000003</v>
      </c>
      <c r="F17" s="7">
        <v>67</v>
      </c>
      <c r="H17" s="7" t="s">
        <v>3</v>
      </c>
      <c r="I17" s="7">
        <v>997</v>
      </c>
      <c r="J17" s="7">
        <v>0.4</v>
      </c>
      <c r="L17" s="7">
        <f t="shared" ca="1" si="2"/>
        <v>324078.71448999998</v>
      </c>
      <c r="M17" s="7">
        <f t="shared" ca="1" si="0"/>
        <v>324073.85206</v>
      </c>
      <c r="N17" s="7">
        <f t="shared" ca="1" si="0"/>
        <v>324164.03830999997</v>
      </c>
      <c r="O17" s="7">
        <f t="shared" ca="1" si="0"/>
        <v>324185.29612999997</v>
      </c>
      <c r="P17" s="7">
        <f t="shared" ca="1" si="0"/>
        <v>324184.99212000001</v>
      </c>
      <c r="R17" s="7">
        <f t="shared" ca="1" si="1"/>
        <v>324137.37862199999</v>
      </c>
      <c r="T17" s="7">
        <f ca="1">Total!E17</f>
        <v>323978.52918999997</v>
      </c>
      <c r="V17" s="7">
        <f t="shared" ca="1" si="3"/>
        <v>3.0923438121190246E-4</v>
      </c>
      <c r="W17" s="7">
        <f t="shared" ca="1" si="4"/>
        <v>2.9422588663006679E-4</v>
      </c>
      <c r="X17" s="7">
        <f t="shared" ca="1" si="5"/>
        <v>5.7259695716196381E-4</v>
      </c>
      <c r="Y17" s="7">
        <f t="shared" ca="1" si="6"/>
        <v>6.3821186088150027E-4</v>
      </c>
      <c r="Z17" s="7">
        <f t="shared" ca="1" si="7"/>
        <v>6.3727349622899219E-4</v>
      </c>
      <c r="AB17" s="7">
        <f t="shared" ca="1" si="8"/>
        <v>2.4515425821144254E-3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148.2208</v>
      </c>
      <c r="E18" s="7">
        <v>7.5719700000000003</v>
      </c>
      <c r="F18" s="7">
        <v>57</v>
      </c>
      <c r="H18" s="7" t="s">
        <v>3</v>
      </c>
      <c r="I18" s="7">
        <v>997</v>
      </c>
      <c r="J18" s="7">
        <v>0.7</v>
      </c>
      <c r="L18" s="7">
        <f t="shared" ca="1" si="2"/>
        <v>322974.78898000001</v>
      </c>
      <c r="M18" s="7">
        <f t="shared" ca="1" si="2"/>
        <v>322952.29216999997</v>
      </c>
      <c r="N18" s="7">
        <f t="shared" ca="1" si="2"/>
        <v>323125.79106999998</v>
      </c>
      <c r="O18" s="7">
        <f t="shared" ca="1" si="2"/>
        <v>323000.14802000002</v>
      </c>
      <c r="P18" s="7">
        <f t="shared" ca="1" si="2"/>
        <v>322890.82182000001</v>
      </c>
      <c r="R18" s="7">
        <f t="shared" ca="1" si="1"/>
        <v>322988.76841199998</v>
      </c>
      <c r="T18" s="7">
        <f ca="1">Total!E18</f>
        <v>322863.33668000001</v>
      </c>
      <c r="V18" s="7">
        <f t="shared" ca="1" si="3"/>
        <v>3.451996164881005E-4</v>
      </c>
      <c r="W18" s="7">
        <f t="shared" ca="1" si="4"/>
        <v>2.7552056828344831E-4</v>
      </c>
      <c r="X18" s="7">
        <f t="shared" ca="1" si="5"/>
        <v>8.128962325012971E-4</v>
      </c>
      <c r="Y18" s="7">
        <f t="shared" ca="1" si="6"/>
        <v>4.2374380877941792E-4</v>
      </c>
      <c r="Z18" s="7">
        <f t="shared" ca="1" si="7"/>
        <v>8.5129331446034414E-5</v>
      </c>
      <c r="AB18" s="7">
        <f t="shared" ca="1" si="8"/>
        <v>1.9424895574982983E-3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148.13163</v>
      </c>
      <c r="E19" s="7">
        <v>7.6459700000000002</v>
      </c>
      <c r="F19" s="7">
        <v>64</v>
      </c>
      <c r="H19" s="7" t="s">
        <v>3</v>
      </c>
      <c r="I19" s="7">
        <v>997</v>
      </c>
      <c r="J19" s="7">
        <v>1</v>
      </c>
      <c r="L19" s="7">
        <f t="shared" ca="1" si="2"/>
        <v>322802.29058999999</v>
      </c>
      <c r="M19" s="7">
        <f t="shared" ca="1" si="2"/>
        <v>322852.47097000002</v>
      </c>
      <c r="N19" s="7">
        <f t="shared" ca="1" si="2"/>
        <v>322840.81371000002</v>
      </c>
      <c r="O19" s="7">
        <f t="shared" ca="1" si="2"/>
        <v>322949.60667000001</v>
      </c>
      <c r="P19" s="7">
        <f t="shared" ca="1" si="2"/>
        <v>322919.27789000003</v>
      </c>
      <c r="R19" s="7">
        <f t="shared" ca="1" si="1"/>
        <v>322872.89196600002</v>
      </c>
      <c r="T19" s="7">
        <f ca="1">Total!E19</f>
        <v>322797.79667000001</v>
      </c>
      <c r="V19" s="7">
        <f t="shared" ca="1" si="3"/>
        <v>1.3921780279600725E-5</v>
      </c>
      <c r="W19" s="7">
        <f t="shared" ca="1" si="4"/>
        <v>1.6937631100347162E-4</v>
      </c>
      <c r="X19" s="7">
        <f t="shared" ca="1" si="5"/>
        <v>1.3326311531172846E-4</v>
      </c>
      <c r="Y19" s="7">
        <f t="shared" ca="1" si="6"/>
        <v>4.7029441206252972E-4</v>
      </c>
      <c r="Z19" s="7">
        <f t="shared" ca="1" si="7"/>
        <v>3.7633844237235521E-4</v>
      </c>
      <c r="AB19" s="7">
        <f t="shared" ca="1" si="8"/>
        <v>1.1631940610296856E-3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148.12163000000001</v>
      </c>
      <c r="E20" s="7">
        <v>7.6584899999999996</v>
      </c>
      <c r="F20" s="7">
        <v>69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107.58419000000001</v>
      </c>
      <c r="E21" s="7">
        <v>15.210459999999999</v>
      </c>
      <c r="F21" s="7">
        <v>118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675.36995999999999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0</v>
      </c>
      <c r="X21" s="7">
        <f t="shared" ca="1" si="5"/>
        <v>0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3.0724090104621842E-5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107.59419</v>
      </c>
      <c r="E22" s="7">
        <v>15.22678</v>
      </c>
      <c r="F22" s="7">
        <v>118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655.46475999999996</v>
      </c>
      <c r="P22" s="7">
        <f t="shared" ca="1" si="2"/>
        <v>655.43295999999998</v>
      </c>
      <c r="R22" s="7">
        <f t="shared" ca="1" si="1"/>
        <v>655.81749000000002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0</v>
      </c>
      <c r="X22" s="7">
        <f t="shared" ca="1" si="5"/>
        <v>0</v>
      </c>
      <c r="Y22" s="7">
        <f t="shared" ca="1" si="6"/>
        <v>4.8517547851080951E-5</v>
      </c>
      <c r="Z22" s="7">
        <f t="shared" ca="1" si="7"/>
        <v>0</v>
      </c>
      <c r="AB22" s="7">
        <f t="shared" ca="1" si="8"/>
        <v>2.9334045086777082E-3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107.61337</v>
      </c>
      <c r="E23" s="7">
        <v>15.14814</v>
      </c>
      <c r="F23" s="7">
        <v>118</v>
      </c>
      <c r="H23" s="7" t="s">
        <v>1</v>
      </c>
      <c r="I23" s="7">
        <v>100</v>
      </c>
      <c r="J23" s="7">
        <v>0.4</v>
      </c>
      <c r="L23" s="7">
        <f t="shared" ca="1" si="2"/>
        <v>1802.9708900000001</v>
      </c>
      <c r="M23" s="7">
        <f t="shared" ca="1" si="2"/>
        <v>1860.2832599999999</v>
      </c>
      <c r="N23" s="7">
        <f t="shared" ca="1" si="2"/>
        <v>1819.24593</v>
      </c>
      <c r="O23" s="7">
        <f t="shared" ca="1" si="2"/>
        <v>1804.9062100000001</v>
      </c>
      <c r="P23" s="7">
        <f t="shared" ca="1" si="2"/>
        <v>1812.47236</v>
      </c>
      <c r="R23" s="7">
        <f t="shared" ca="1" si="1"/>
        <v>1819.9757300000001</v>
      </c>
      <c r="T23" s="7">
        <f ca="1">Total!E23</f>
        <v>1795.06636</v>
      </c>
      <c r="V23" s="7">
        <f t="shared" ca="1" si="3"/>
        <v>4.4034750893554835E-3</v>
      </c>
      <c r="W23" s="7">
        <f t="shared" ca="1" si="4"/>
        <v>3.6331191678061356E-2</v>
      </c>
      <c r="X23" s="7">
        <f t="shared" ca="1" si="5"/>
        <v>1.3470014557010589E-2</v>
      </c>
      <c r="Y23" s="7">
        <f t="shared" ca="1" si="6"/>
        <v>5.4816079334248508E-3</v>
      </c>
      <c r="Z23" s="7">
        <f t="shared" ca="1" si="7"/>
        <v>9.6965774568913143E-3</v>
      </c>
      <c r="AB23" s="7">
        <f t="shared" ca="1" si="8"/>
        <v>6.9382866714743599E-2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107.6067</v>
      </c>
      <c r="E24" s="7">
        <v>15.15513</v>
      </c>
      <c r="F24" s="7">
        <v>119</v>
      </c>
      <c r="H24" s="7" t="s">
        <v>1</v>
      </c>
      <c r="I24" s="7">
        <v>100</v>
      </c>
      <c r="J24" s="7">
        <v>0.7</v>
      </c>
      <c r="L24" s="7">
        <f t="shared" ca="1" si="2"/>
        <v>1762.5273999999999</v>
      </c>
      <c r="M24" s="7">
        <f t="shared" ca="1" si="2"/>
        <v>1769.9403400000001</v>
      </c>
      <c r="N24" s="7">
        <f t="shared" ca="1" si="2"/>
        <v>1768.5871199999999</v>
      </c>
      <c r="O24" s="7">
        <f t="shared" ca="1" si="2"/>
        <v>1771.93002</v>
      </c>
      <c r="P24" s="7">
        <f t="shared" ca="1" si="2"/>
        <v>1755.5200600000001</v>
      </c>
      <c r="R24" s="7">
        <f t="shared" ca="1" si="1"/>
        <v>1765.7009880000001</v>
      </c>
      <c r="T24" s="7">
        <f ca="1">Total!E24</f>
        <v>1755.5200600000001</v>
      </c>
      <c r="V24" s="7">
        <f t="shared" ca="1" si="3"/>
        <v>3.9916034909905189E-3</v>
      </c>
      <c r="W24" s="7">
        <f t="shared" ca="1" si="4"/>
        <v>8.214249628113077E-3</v>
      </c>
      <c r="X24" s="7">
        <f t="shared" ca="1" si="5"/>
        <v>7.4434125235799675E-3</v>
      </c>
      <c r="Y24" s="7">
        <f t="shared" ca="1" si="6"/>
        <v>9.347634569325261E-3</v>
      </c>
      <c r="Z24" s="7">
        <f t="shared" ca="1" si="7"/>
        <v>0</v>
      </c>
      <c r="AB24" s="7">
        <f t="shared" ca="1" si="8"/>
        <v>2.8996900212008826E-2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107.55086</v>
      </c>
      <c r="E25" s="7">
        <v>15.178459999999999</v>
      </c>
      <c r="F25" s="7">
        <v>119</v>
      </c>
      <c r="H25" s="7" t="s">
        <v>1</v>
      </c>
      <c r="I25" s="7">
        <v>100</v>
      </c>
      <c r="J25" s="7">
        <v>1</v>
      </c>
      <c r="L25" s="7">
        <f t="shared" ca="1" si="2"/>
        <v>1756.7982300000001</v>
      </c>
      <c r="M25" s="7">
        <f t="shared" ca="1" si="2"/>
        <v>1753.9797900000001</v>
      </c>
      <c r="N25" s="7">
        <f t="shared" ca="1" si="2"/>
        <v>1755.51756</v>
      </c>
      <c r="O25" s="7">
        <f t="shared" ca="1" si="2"/>
        <v>1755.5294699999999</v>
      </c>
      <c r="P25" s="7">
        <f t="shared" ca="1" si="2"/>
        <v>1754.8911700000001</v>
      </c>
      <c r="R25" s="7">
        <f t="shared" ca="1" si="1"/>
        <v>1755.3432440000001</v>
      </c>
      <c r="T25" s="7">
        <f ca="1">Total!E25</f>
        <v>1753.60779</v>
      </c>
      <c r="V25" s="7">
        <f t="shared" ca="1" si="3"/>
        <v>1.8193577937972553E-3</v>
      </c>
      <c r="W25" s="7">
        <f t="shared" ca="1" si="4"/>
        <v>2.1213409413519481E-4</v>
      </c>
      <c r="X25" s="7">
        <f t="shared" ca="1" si="5"/>
        <v>1.0890519595604558E-3</v>
      </c>
      <c r="Y25" s="7">
        <f t="shared" ca="1" si="6"/>
        <v>1.0958436720903959E-3</v>
      </c>
      <c r="Z25" s="7">
        <f t="shared" ca="1" si="7"/>
        <v>7.3185121970750322E-4</v>
      </c>
      <c r="AB25" s="7">
        <f t="shared" ca="1" si="8"/>
        <v>4.9482387392908054E-3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103.6867</v>
      </c>
      <c r="E26" s="7">
        <v>30.094460000000002</v>
      </c>
      <c r="F26" s="7">
        <v>195</v>
      </c>
      <c r="H26" s="7" t="s">
        <v>1</v>
      </c>
      <c r="I26" s="7">
        <v>1000</v>
      </c>
      <c r="J26" s="7">
        <v>0.4</v>
      </c>
      <c r="L26" s="7">
        <f t="shared" ca="1" si="2"/>
        <v>18978.246220000001</v>
      </c>
      <c r="M26" s="7">
        <f t="shared" ca="1" si="2"/>
        <v>18981.406930000001</v>
      </c>
      <c r="N26" s="7">
        <f t="shared" ca="1" si="2"/>
        <v>18980.06134</v>
      </c>
      <c r="O26" s="7">
        <f t="shared" ca="1" si="2"/>
        <v>18980.88667</v>
      </c>
      <c r="P26" s="7">
        <f t="shared" ca="1" si="2"/>
        <v>18981.113649999999</v>
      </c>
      <c r="R26" s="7">
        <f t="shared" ca="1" si="1"/>
        <v>18980.342961999999</v>
      </c>
      <c r="T26" s="7">
        <f ca="1">Total!E26</f>
        <v>18975.61</v>
      </c>
      <c r="V26" s="7">
        <f t="shared" ca="1" si="3"/>
        <v>1.389267591397758E-4</v>
      </c>
      <c r="W26" s="7">
        <f t="shared" ca="1" si="4"/>
        <v>3.0549373643326512E-4</v>
      </c>
      <c r="X26" s="7">
        <f t="shared" ca="1" si="5"/>
        <v>2.3458218207475902E-4</v>
      </c>
      <c r="Y26" s="7">
        <f t="shared" ca="1" si="6"/>
        <v>2.7807643601440404E-4</v>
      </c>
      <c r="Z26" s="7">
        <f t="shared" ca="1" si="7"/>
        <v>2.9003810681178327E-4</v>
      </c>
      <c r="AB26" s="7">
        <f t="shared" ca="1" si="8"/>
        <v>1.2471172204739872E-3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103.72198</v>
      </c>
      <c r="E27" s="7">
        <v>30.061579999999999</v>
      </c>
      <c r="F27" s="7">
        <v>211</v>
      </c>
      <c r="H27" s="7" t="s">
        <v>1</v>
      </c>
      <c r="I27" s="7">
        <v>1000</v>
      </c>
      <c r="J27" s="7">
        <v>0.7</v>
      </c>
      <c r="L27" s="7">
        <f t="shared" ca="1" si="2"/>
        <v>18977.60124</v>
      </c>
      <c r="M27" s="7">
        <f t="shared" ca="1" si="2"/>
        <v>18976.69527</v>
      </c>
      <c r="N27" s="7">
        <f t="shared" ca="1" si="2"/>
        <v>18976.614689999999</v>
      </c>
      <c r="O27" s="7">
        <f t="shared" ca="1" si="2"/>
        <v>18976.61</v>
      </c>
      <c r="P27" s="7">
        <f t="shared" ca="1" si="2"/>
        <v>18976.420480000001</v>
      </c>
      <c r="R27" s="7">
        <f t="shared" ca="1" si="1"/>
        <v>18976.788336000001</v>
      </c>
      <c r="T27" s="7">
        <f ca="1">Total!E27</f>
        <v>18975.306670000002</v>
      </c>
      <c r="V27" s="7">
        <f t="shared" ca="1" si="3"/>
        <v>1.209240008555921E-4</v>
      </c>
      <c r="W27" s="7">
        <f t="shared" ca="1" si="4"/>
        <v>7.3179317949774404E-5</v>
      </c>
      <c r="X27" s="7">
        <f t="shared" ca="1" si="5"/>
        <v>6.8932746265689676E-5</v>
      </c>
      <c r="Y27" s="7">
        <f t="shared" ca="1" si="6"/>
        <v>6.8685582934972561E-5</v>
      </c>
      <c r="Z27" s="7">
        <f t="shared" ca="1" si="7"/>
        <v>5.8697865566507904E-5</v>
      </c>
      <c r="AB27" s="7">
        <f t="shared" ca="1" si="8"/>
        <v>3.9041951357253663E-4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103.73197999999999</v>
      </c>
      <c r="E28" s="7">
        <v>30.17033</v>
      </c>
      <c r="F28" s="7">
        <v>228</v>
      </c>
      <c r="H28" s="7" t="s">
        <v>1</v>
      </c>
      <c r="I28" s="7">
        <v>1000</v>
      </c>
      <c r="J28" s="7">
        <v>1</v>
      </c>
      <c r="L28" s="7">
        <f t="shared" ca="1" si="2"/>
        <v>18975.383330000001</v>
      </c>
      <c r="M28" s="7">
        <f t="shared" ca="1" si="2"/>
        <v>18975.3</v>
      </c>
      <c r="N28" s="7">
        <f t="shared" ca="1" si="2"/>
        <v>18975.305</v>
      </c>
      <c r="O28" s="7">
        <f t="shared" ca="1" si="2"/>
        <v>18975.263330000002</v>
      </c>
      <c r="P28" s="7">
        <f t="shared" ca="1" si="2"/>
        <v>18975.29</v>
      </c>
      <c r="R28" s="7">
        <f t="shared" ca="1" si="1"/>
        <v>18975.308332000004</v>
      </c>
      <c r="T28" s="7">
        <f ca="1">Total!E28</f>
        <v>18975.23</v>
      </c>
      <c r="V28" s="7">
        <f t="shared" ca="1" si="3"/>
        <v>8.080534465247896E-6</v>
      </c>
      <c r="W28" s="7">
        <f t="shared" ca="1" si="4"/>
        <v>3.6890198432223989E-6</v>
      </c>
      <c r="X28" s="7">
        <f t="shared" ca="1" si="5"/>
        <v>3.9525212606502057E-6</v>
      </c>
      <c r="Y28" s="7">
        <f t="shared" ca="1" si="6"/>
        <v>1.7565004483226007E-6</v>
      </c>
      <c r="Z28" s="7">
        <f t="shared" ca="1" si="7"/>
        <v>3.1620170085585088E-6</v>
      </c>
      <c r="AB28" s="7">
        <f t="shared" ca="1" si="8"/>
        <v>2.0640593026001612E-5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103.70097</v>
      </c>
      <c r="E29" s="7">
        <v>30.064119999999999</v>
      </c>
      <c r="F29" s="7">
        <v>218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103.72698</v>
      </c>
      <c r="E30" s="7">
        <v>30.174060000000001</v>
      </c>
      <c r="F30" s="7">
        <v>201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1069.4187300000001</v>
      </c>
      <c r="E31" s="7">
        <v>780.24433999999997</v>
      </c>
      <c r="F31" s="7">
        <v>68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1069.57935</v>
      </c>
      <c r="E32" s="7">
        <v>775.99334999999996</v>
      </c>
      <c r="F32" s="7">
        <v>76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1069.5718300000001</v>
      </c>
      <c r="E33" s="7">
        <v>780.10816999999997</v>
      </c>
      <c r="F33" s="7">
        <v>72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1069.3868500000001</v>
      </c>
      <c r="E34" s="7">
        <v>782.68402000000003</v>
      </c>
      <c r="F34" s="7">
        <v>68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1069.47594</v>
      </c>
      <c r="E35" s="7">
        <v>778.72496000000001</v>
      </c>
      <c r="F35" s="7">
        <v>75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1034.45055</v>
      </c>
      <c r="E36" s="7">
        <v>1100.3608200000001</v>
      </c>
      <c r="F36" s="7">
        <v>77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1034.36896</v>
      </c>
      <c r="E37" s="7">
        <v>1096.15606</v>
      </c>
      <c r="F37" s="7">
        <v>79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1034.48026</v>
      </c>
      <c r="E38" s="7">
        <v>1098.62283</v>
      </c>
      <c r="F38" s="7">
        <v>82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1034.43172</v>
      </c>
      <c r="E39" s="7">
        <v>1094.98398</v>
      </c>
      <c r="F39" s="7">
        <v>78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1034.3854699999999</v>
      </c>
      <c r="E40" s="7">
        <v>1093.6858299999999</v>
      </c>
      <c r="F40" s="7">
        <v>79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1034.1333400000001</v>
      </c>
      <c r="E41" s="7">
        <v>2286.6076899999998</v>
      </c>
      <c r="F41" s="7">
        <v>142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1034.18815</v>
      </c>
      <c r="E42" s="7">
        <v>2281.7259199999999</v>
      </c>
      <c r="F42" s="7">
        <v>140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1034.35339</v>
      </c>
      <c r="E43" s="7">
        <v>2276.2670699999999</v>
      </c>
      <c r="F43" s="7">
        <v>164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1034.10087</v>
      </c>
      <c r="E44" s="7">
        <v>2278.4683399999999</v>
      </c>
      <c r="F44" s="7">
        <v>171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1034.3272199999999</v>
      </c>
      <c r="E45" s="7">
        <v>2272.48036</v>
      </c>
      <c r="F45" s="7">
        <v>153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0.71728000000000003</v>
      </c>
      <c r="F46" s="7">
        <v>39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0.72335000000000005</v>
      </c>
      <c r="F47" s="7">
        <v>43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0.78930999999999996</v>
      </c>
      <c r="F48" s="7">
        <v>39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0.71653</v>
      </c>
      <c r="F49" s="7">
        <v>39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0.71782000000000001</v>
      </c>
      <c r="F50" s="7">
        <v>41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0.94227000000000005</v>
      </c>
      <c r="F51" s="7">
        <v>48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0.94145000000000001</v>
      </c>
      <c r="F52" s="7">
        <v>47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0.94840999999999998</v>
      </c>
      <c r="F53" s="7">
        <v>52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0.94786999999999999</v>
      </c>
      <c r="F54" s="7">
        <v>53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0.94850999999999996</v>
      </c>
      <c r="F55" s="7">
        <v>53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1.5310600000000001</v>
      </c>
      <c r="F56" s="7">
        <v>86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1.52841</v>
      </c>
      <c r="F57" s="7">
        <v>75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1.5285599999999999</v>
      </c>
      <c r="F58" s="7">
        <v>88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1.53661</v>
      </c>
      <c r="F59" s="7">
        <v>90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1.53491</v>
      </c>
      <c r="F60" s="7">
        <v>95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6.4267599999999998</v>
      </c>
      <c r="F61" s="7">
        <v>43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6.4076599999999999</v>
      </c>
      <c r="F62" s="7">
        <v>44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6.4073700000000002</v>
      </c>
      <c r="F63" s="7">
        <v>45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6.2816299999999998</v>
      </c>
      <c r="F64" s="7">
        <v>44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42986.45392</v>
      </c>
      <c r="E65" s="7">
        <v>6.4123900000000003</v>
      </c>
      <c r="F65" s="7">
        <v>44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35914.071880000003</v>
      </c>
      <c r="E66" s="7">
        <v>15.38317</v>
      </c>
      <c r="F66" s="7">
        <v>96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35467.462670000001</v>
      </c>
      <c r="E67" s="7">
        <v>15.41803</v>
      </c>
      <c r="F67" s="7">
        <v>99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35455.762490000001</v>
      </c>
      <c r="E68" s="7">
        <v>15.320589999999999</v>
      </c>
      <c r="F68" s="7">
        <v>90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35549.605929999998</v>
      </c>
      <c r="E69" s="7">
        <v>15.34614</v>
      </c>
      <c r="F69" s="7">
        <v>92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15.38592</v>
      </c>
      <c r="F70" s="7">
        <v>99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35262.344100000002</v>
      </c>
      <c r="E71" s="7">
        <v>38.860810000000001</v>
      </c>
      <c r="F71" s="7">
        <v>245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35215.366670000003</v>
      </c>
      <c r="E72" s="7">
        <v>38.801609999999997</v>
      </c>
      <c r="F72" s="7">
        <v>233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35338.212769999998</v>
      </c>
      <c r="E73" s="7">
        <v>38.869390000000003</v>
      </c>
      <c r="F73" s="7">
        <v>247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38.806620000000002</v>
      </c>
      <c r="F74" s="7">
        <v>254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35272.241719999998</v>
      </c>
      <c r="E75" s="7">
        <v>38.758989999999997</v>
      </c>
      <c r="F75" s="7">
        <v>265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324078.71448999998</v>
      </c>
      <c r="E76" s="7">
        <v>805.1703</v>
      </c>
      <c r="F76" s="7">
        <v>41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324073.85206</v>
      </c>
      <c r="E77" s="7">
        <v>810.26377000000002</v>
      </c>
      <c r="F77" s="7">
        <v>41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324164.03830999997</v>
      </c>
      <c r="E78" s="7">
        <v>805.30971</v>
      </c>
      <c r="F78" s="7">
        <v>41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324185.29612999997</v>
      </c>
      <c r="E79" s="7">
        <v>815.78222000000005</v>
      </c>
      <c r="F79" s="7">
        <v>41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324184.99212000001</v>
      </c>
      <c r="E80" s="7">
        <v>810.46396000000004</v>
      </c>
      <c r="F80" s="7">
        <v>41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322974.78898000001</v>
      </c>
      <c r="E81" s="7">
        <v>1304.0845999999999</v>
      </c>
      <c r="F81" s="7">
        <v>69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322952.29216999997</v>
      </c>
      <c r="E82" s="7">
        <v>1296.8529699999999</v>
      </c>
      <c r="F82" s="7">
        <v>66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323125.79106999998</v>
      </c>
      <c r="E83" s="7">
        <v>1299.7616700000001</v>
      </c>
      <c r="F83" s="7">
        <v>83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323000.14802000002</v>
      </c>
      <c r="E84" s="7">
        <v>1297.5828200000001</v>
      </c>
      <c r="F84" s="7">
        <v>68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322890.82182000001</v>
      </c>
      <c r="E85" s="7">
        <v>1299.80331</v>
      </c>
      <c r="F85" s="7">
        <v>67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322802.29058999999</v>
      </c>
      <c r="E86" s="7">
        <v>1993.77448</v>
      </c>
      <c r="F86" s="7">
        <v>94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322852.47097000002</v>
      </c>
      <c r="E87" s="7">
        <v>1986.7850699999999</v>
      </c>
      <c r="F87" s="7">
        <v>93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322840.81371000002</v>
      </c>
      <c r="E88" s="7">
        <v>1980.2700199999999</v>
      </c>
      <c r="F88" s="7">
        <v>94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322949.60667000001</v>
      </c>
      <c r="E89" s="7">
        <v>1992.86472</v>
      </c>
      <c r="F89" s="7">
        <v>93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322919.27789000003</v>
      </c>
      <c r="E90" s="7">
        <v>1987.3807899999999</v>
      </c>
      <c r="F90" s="7">
        <v>93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0.95716999999999997</v>
      </c>
      <c r="F91" s="7">
        <v>38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0.97875000000000001</v>
      </c>
      <c r="F92" s="7">
        <v>37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0.97653999999999996</v>
      </c>
      <c r="F93" s="7">
        <v>38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0.96384000000000003</v>
      </c>
      <c r="F94" s="7">
        <v>38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0.96196999999999999</v>
      </c>
      <c r="F95" s="7">
        <v>30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1.4026400000000001</v>
      </c>
      <c r="F96" s="7">
        <v>59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1.3435699999999999</v>
      </c>
      <c r="F97" s="7">
        <v>58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1.3411299999999999</v>
      </c>
      <c r="F98" s="7">
        <v>63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1.35859</v>
      </c>
      <c r="F99" s="7">
        <v>64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1.3405499999999999</v>
      </c>
      <c r="F100" s="7">
        <v>65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2.5271499999999998</v>
      </c>
      <c r="F101" s="7">
        <v>100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2.5325199999999999</v>
      </c>
      <c r="F102" s="7">
        <v>111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2.52495</v>
      </c>
      <c r="F103" s="7">
        <v>103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655.46475999999996</v>
      </c>
      <c r="E104" s="7">
        <v>2.5186700000000002</v>
      </c>
      <c r="F104" s="7">
        <v>108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2.53593</v>
      </c>
      <c r="F105" s="7">
        <v>115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1802.9708900000001</v>
      </c>
      <c r="E106" s="7">
        <v>7.34565</v>
      </c>
      <c r="F106" s="7">
        <v>62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1860.2832599999999</v>
      </c>
      <c r="E107" s="7">
        <v>7.5599400000000001</v>
      </c>
      <c r="F107" s="7">
        <v>62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1819.24593</v>
      </c>
      <c r="E108" s="7">
        <v>7.4135</v>
      </c>
      <c r="F108" s="7">
        <v>69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1804.9062100000001</v>
      </c>
      <c r="E109" s="7">
        <v>7.4216699999999998</v>
      </c>
      <c r="F109" s="7">
        <v>65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1812.47236</v>
      </c>
      <c r="E110" s="7">
        <v>7.3951700000000002</v>
      </c>
      <c r="F110" s="7">
        <v>67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1762.5273999999999</v>
      </c>
      <c r="E111" s="7">
        <v>12.31878</v>
      </c>
      <c r="F111" s="7">
        <v>94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1769.9403400000001</v>
      </c>
      <c r="E112" s="7">
        <v>12.3127</v>
      </c>
      <c r="F112" s="7">
        <v>96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1768.5871199999999</v>
      </c>
      <c r="E113" s="7">
        <v>12.31381</v>
      </c>
      <c r="F113" s="7">
        <v>93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1771.93002</v>
      </c>
      <c r="E114" s="7">
        <v>12.264139999999999</v>
      </c>
      <c r="F114" s="7">
        <v>94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1755.5200600000001</v>
      </c>
      <c r="E115" s="7">
        <v>12.26155</v>
      </c>
      <c r="F115" s="7">
        <v>96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1756.7982300000001</v>
      </c>
      <c r="E116" s="7">
        <v>21.258150000000001</v>
      </c>
      <c r="F116" s="7">
        <v>137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1753.9797900000001</v>
      </c>
      <c r="E117" s="7">
        <v>21.253350000000001</v>
      </c>
      <c r="F117" s="7">
        <v>147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1755.51756</v>
      </c>
      <c r="E118" s="7">
        <v>21.24701</v>
      </c>
      <c r="F118" s="7">
        <v>144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1755.5294699999999</v>
      </c>
      <c r="E119" s="7">
        <v>21.241389999999999</v>
      </c>
      <c r="F119" s="7">
        <v>152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1754.8911700000001</v>
      </c>
      <c r="E120" s="7">
        <v>21.247540000000001</v>
      </c>
      <c r="F120" s="7">
        <v>154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18978.246220000001</v>
      </c>
      <c r="E121" s="7">
        <v>452.38438000000002</v>
      </c>
      <c r="F121" s="7">
        <v>43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18981.406930000001</v>
      </c>
      <c r="E122" s="7">
        <v>451.40373</v>
      </c>
      <c r="F122" s="7">
        <v>39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18980.06134</v>
      </c>
      <c r="E123" s="7">
        <v>460.30718999999999</v>
      </c>
      <c r="F123" s="7">
        <v>40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18980.88667</v>
      </c>
      <c r="E124" s="7">
        <v>460.3981</v>
      </c>
      <c r="F124" s="7">
        <v>40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18981.113649999999</v>
      </c>
      <c r="E125" s="7">
        <v>452.12983000000003</v>
      </c>
      <c r="F125" s="7">
        <v>39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18977.60124</v>
      </c>
      <c r="E126" s="7">
        <v>601.04673000000003</v>
      </c>
      <c r="F126" s="7">
        <v>50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18976.69527</v>
      </c>
      <c r="E127" s="7">
        <v>600.57141999999999</v>
      </c>
      <c r="F127" s="7">
        <v>44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18976.614689999999</v>
      </c>
      <c r="E128" s="7">
        <v>597.60978</v>
      </c>
      <c r="F128" s="7">
        <v>45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18976.61</v>
      </c>
      <c r="E129" s="7">
        <v>595.54327000000001</v>
      </c>
      <c r="F129" s="7">
        <v>54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18976.420480000001</v>
      </c>
      <c r="E130" s="7">
        <v>604.53323</v>
      </c>
      <c r="F130" s="7">
        <v>44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18975.383330000001</v>
      </c>
      <c r="E131" s="7">
        <v>938.26553999999999</v>
      </c>
      <c r="F131" s="7">
        <v>62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</v>
      </c>
      <c r="E132" s="7">
        <v>938.54638</v>
      </c>
      <c r="F132" s="7">
        <v>62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18975.305</v>
      </c>
      <c r="E133" s="7">
        <v>940.11415999999997</v>
      </c>
      <c r="F133" s="7">
        <v>62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18975.263330000002</v>
      </c>
      <c r="E134" s="7">
        <v>945.50548000000003</v>
      </c>
      <c r="F134" s="7">
        <v>62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18975.29</v>
      </c>
      <c r="E135" s="7">
        <v>948.76433999999995</v>
      </c>
      <c r="F135" s="7">
        <v>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zoomScale="85" zoomScaleNormal="85" workbookViewId="0">
      <selection sqref="A1:XFD143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0.72509000000000001</v>
      </c>
      <c r="F1" s="7">
        <v>25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0.73921000000000003</v>
      </c>
      <c r="F2" s="7">
        <v>18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40.981809999999996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1.0301350569899543E-2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0.72660000000000002</v>
      </c>
      <c r="F3" s="7">
        <v>25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0.72833000000000003</v>
      </c>
      <c r="F4" s="7">
        <v>25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0.72392999999999996</v>
      </c>
      <c r="F5" s="7">
        <v>25</v>
      </c>
      <c r="H5" s="7" t="s">
        <v>0</v>
      </c>
      <c r="I5" s="7">
        <v>100</v>
      </c>
      <c r="J5" s="7">
        <v>0.4</v>
      </c>
      <c r="L5" s="7">
        <f t="shared" ca="1" si="2"/>
        <v>148.20162999999999</v>
      </c>
      <c r="M5" s="7">
        <f t="shared" ca="1" si="0"/>
        <v>148.29163</v>
      </c>
      <c r="N5" s="7">
        <f t="shared" ca="1" si="0"/>
        <v>148.22496000000001</v>
      </c>
      <c r="O5" s="7">
        <f t="shared" ca="1" si="0"/>
        <v>148.23496</v>
      </c>
      <c r="P5" s="7">
        <f t="shared" ca="1" si="0"/>
        <v>148.23283000000001</v>
      </c>
      <c r="R5" s="7">
        <f t="shared" ca="1" si="1"/>
        <v>148.237202</v>
      </c>
      <c r="T5" s="7">
        <f ca="1">Total!E5</f>
        <v>147.99495999999999</v>
      </c>
      <c r="V5" s="7">
        <f t="shared" ca="1" si="3"/>
        <v>1.3964664742637356E-3</v>
      </c>
      <c r="W5" s="7">
        <f t="shared" ca="1" si="4"/>
        <v>2.004595291623485E-3</v>
      </c>
      <c r="X5" s="7">
        <f t="shared" ca="1" si="5"/>
        <v>1.5541069776972014E-3</v>
      </c>
      <c r="Y5" s="7">
        <f t="shared" ca="1" si="6"/>
        <v>1.6216768462926649E-3</v>
      </c>
      <c r="Z5" s="7">
        <f t="shared" ca="1" si="7"/>
        <v>1.6072844642818589E-3</v>
      </c>
      <c r="AB5" s="7">
        <f t="shared" ca="1" si="8"/>
        <v>8.184130054158946E-3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1.2157199999999999</v>
      </c>
      <c r="F6" s="7">
        <v>47</v>
      </c>
      <c r="H6" s="7" t="s">
        <v>0</v>
      </c>
      <c r="I6" s="7">
        <v>100</v>
      </c>
      <c r="J6" s="7">
        <v>0.7</v>
      </c>
      <c r="L6" s="7">
        <f t="shared" ca="1" si="2"/>
        <v>107.69670000000001</v>
      </c>
      <c r="M6" s="7">
        <f t="shared" ca="1" si="0"/>
        <v>107.66086</v>
      </c>
      <c r="N6" s="7">
        <f t="shared" ca="1" si="0"/>
        <v>107.62003</v>
      </c>
      <c r="O6" s="7">
        <f t="shared" ca="1" si="0"/>
        <v>107.66086</v>
      </c>
      <c r="P6" s="7">
        <f t="shared" ca="1" si="0"/>
        <v>107.71337</v>
      </c>
      <c r="R6" s="7">
        <f t="shared" ca="1" si="1"/>
        <v>107.67036400000002</v>
      </c>
      <c r="T6" s="7">
        <f ca="1">Total!E6</f>
        <v>107.28753</v>
      </c>
      <c r="V6" s="7">
        <f t="shared" ca="1" si="3"/>
        <v>3.8137703421823872E-3</v>
      </c>
      <c r="W6" s="7">
        <f t="shared" ca="1" si="4"/>
        <v>3.4797147441086181E-3</v>
      </c>
      <c r="X6" s="7">
        <f t="shared" ca="1" si="5"/>
        <v>3.099148614941513E-3</v>
      </c>
      <c r="Y6" s="7">
        <f t="shared" ca="1" si="6"/>
        <v>3.4797147441086181E-3</v>
      </c>
      <c r="Z6" s="7">
        <f t="shared" ca="1" si="7"/>
        <v>3.9691472065765121E-3</v>
      </c>
      <c r="AB6" s="7">
        <f t="shared" ca="1" si="8"/>
        <v>1.7841495651917651E-2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1.21712</v>
      </c>
      <c r="F7" s="7">
        <v>45</v>
      </c>
      <c r="H7" s="7" t="s">
        <v>0</v>
      </c>
      <c r="I7" s="7">
        <v>100</v>
      </c>
      <c r="J7" s="7">
        <v>1</v>
      </c>
      <c r="L7" s="7">
        <f t="shared" ca="1" si="2"/>
        <v>103.8317</v>
      </c>
      <c r="M7" s="7">
        <f t="shared" ca="1" si="0"/>
        <v>103.75413</v>
      </c>
      <c r="N7" s="7">
        <f t="shared" ca="1" si="0"/>
        <v>103.7317</v>
      </c>
      <c r="O7" s="7">
        <f t="shared" ca="1" si="0"/>
        <v>103.74337</v>
      </c>
      <c r="P7" s="7">
        <f t="shared" ca="1" si="0"/>
        <v>103.8017</v>
      </c>
      <c r="R7" s="7">
        <f t="shared" ca="1" si="1"/>
        <v>103.77251999999999</v>
      </c>
      <c r="T7" s="7">
        <f ca="1">Total!E7</f>
        <v>103.6867</v>
      </c>
      <c r="V7" s="7">
        <f t="shared" ca="1" si="3"/>
        <v>1.3984435805170386E-3</v>
      </c>
      <c r="W7" s="7">
        <f t="shared" ca="1" si="4"/>
        <v>6.5032448713288836E-4</v>
      </c>
      <c r="X7" s="7">
        <f t="shared" ca="1" si="5"/>
        <v>4.3399973188462654E-4</v>
      </c>
      <c r="Y7" s="7">
        <f t="shared" ca="1" si="6"/>
        <v>5.4655032901998891E-4</v>
      </c>
      <c r="Z7" s="7">
        <f t="shared" ca="1" si="7"/>
        <v>1.1091104259272875E-3</v>
      </c>
      <c r="AB7" s="7">
        <f t="shared" ca="1" si="8"/>
        <v>4.1384285544818298E-3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1.19885</v>
      </c>
      <c r="F8" s="7">
        <v>45</v>
      </c>
      <c r="H8" s="7" t="s">
        <v>0</v>
      </c>
      <c r="I8" s="7">
        <v>1000</v>
      </c>
      <c r="J8" s="7">
        <v>0.4</v>
      </c>
      <c r="L8" s="7">
        <f t="shared" ca="1" si="2"/>
        <v>1069.9302499999999</v>
      </c>
      <c r="M8" s="7">
        <f t="shared" ca="1" si="0"/>
        <v>1069.77133</v>
      </c>
      <c r="N8" s="7">
        <f t="shared" ca="1" si="0"/>
        <v>1069.5573300000001</v>
      </c>
      <c r="O8" s="7">
        <f t="shared" ca="1" si="0"/>
        <v>1069.8845799999999</v>
      </c>
      <c r="P8" s="7">
        <f t="shared" ca="1" si="0"/>
        <v>1070.02189</v>
      </c>
      <c r="R8" s="7">
        <f t="shared" ca="1" si="1"/>
        <v>1069.8330760000001</v>
      </c>
      <c r="T8" s="7">
        <f ca="1">Total!E8</f>
        <v>1069.1258800000001</v>
      </c>
      <c r="V8" s="7">
        <f t="shared" ca="1" si="3"/>
        <v>7.523622943257488E-4</v>
      </c>
      <c r="W8" s="7">
        <f t="shared" ca="1" si="4"/>
        <v>6.0371749676472379E-4</v>
      </c>
      <c r="X8" s="7">
        <f t="shared" ca="1" si="5"/>
        <v>4.0355397626333836E-4</v>
      </c>
      <c r="Y8" s="7">
        <f t="shared" ca="1" si="6"/>
        <v>7.0964515422623808E-4</v>
      </c>
      <c r="Z8" s="7">
        <f t="shared" ca="1" si="7"/>
        <v>8.3807717759103618E-4</v>
      </c>
      <c r="AB8" s="7">
        <f t="shared" ca="1" si="8"/>
        <v>3.3073560991710854E-3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1.2103200000000001</v>
      </c>
      <c r="F9" s="7">
        <v>45</v>
      </c>
      <c r="H9" s="7" t="s">
        <v>0</v>
      </c>
      <c r="I9" s="7">
        <v>1000</v>
      </c>
      <c r="J9" s="7">
        <v>0.7</v>
      </c>
      <c r="L9" s="7">
        <f t="shared" ca="1" si="2"/>
        <v>1034.7334900000001</v>
      </c>
      <c r="M9" s="7">
        <f t="shared" ca="1" si="0"/>
        <v>1034.6332299999999</v>
      </c>
      <c r="N9" s="7">
        <f t="shared" ca="1" si="0"/>
        <v>1034.82682</v>
      </c>
      <c r="O9" s="7">
        <f t="shared" ca="1" si="0"/>
        <v>1034.77792</v>
      </c>
      <c r="P9" s="7">
        <f t="shared" ca="1" si="0"/>
        <v>1034.8855900000001</v>
      </c>
      <c r="R9" s="7">
        <f t="shared" ca="1" si="1"/>
        <v>1034.7714100000001</v>
      </c>
      <c r="T9" s="7">
        <f ca="1">Total!E9</f>
        <v>1034.19966</v>
      </c>
      <c r="V9" s="7">
        <f t="shared" ca="1" si="3"/>
        <v>5.1617692467630474E-4</v>
      </c>
      <c r="W9" s="7">
        <f t="shared" ca="1" si="4"/>
        <v>4.1923239464216981E-4</v>
      </c>
      <c r="X9" s="7">
        <f t="shared" ca="1" si="5"/>
        <v>6.0642062094663958E-4</v>
      </c>
      <c r="Y9" s="7">
        <f t="shared" ca="1" si="6"/>
        <v>5.591376814028349E-4</v>
      </c>
      <c r="Z9" s="7">
        <f t="shared" ca="1" si="7"/>
        <v>6.6324717221440447E-4</v>
      </c>
      <c r="AB9" s="7">
        <f t="shared" ca="1" si="8"/>
        <v>2.764214793882354E-3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1.2275400000000001</v>
      </c>
      <c r="F10" s="7">
        <v>45</v>
      </c>
      <c r="H10" s="7" t="s">
        <v>0</v>
      </c>
      <c r="I10" s="7">
        <v>1000</v>
      </c>
      <c r="J10" s="7">
        <v>1</v>
      </c>
      <c r="L10" s="7">
        <f t="shared" ca="1" si="2"/>
        <v>1034.1320499999999</v>
      </c>
      <c r="M10" s="7">
        <f t="shared" ca="1" si="0"/>
        <v>1034.40634</v>
      </c>
      <c r="N10" s="7">
        <f t="shared" ca="1" si="0"/>
        <v>1034.00641</v>
      </c>
      <c r="O10" s="7">
        <f t="shared" ca="1" si="0"/>
        <v>1034.3757800000001</v>
      </c>
      <c r="P10" s="7">
        <f t="shared" ca="1" si="0"/>
        <v>1034.4081900000001</v>
      </c>
      <c r="R10" s="7">
        <f t="shared" ca="1" si="1"/>
        <v>1034.265754</v>
      </c>
      <c r="T10" s="7">
        <f ca="1">Total!E10</f>
        <v>1033.82132</v>
      </c>
      <c r="V10" s="7">
        <f t="shared" ca="1" si="3"/>
        <v>3.005645114766267E-4</v>
      </c>
      <c r="W10" s="7">
        <f t="shared" ca="1" si="4"/>
        <v>5.6588115246064563E-4</v>
      </c>
      <c r="X10" s="7">
        <f t="shared" ca="1" si="5"/>
        <v>1.7903480651757653E-4</v>
      </c>
      <c r="Y10" s="7">
        <f t="shared" ca="1" si="6"/>
        <v>5.3632091858974503E-4</v>
      </c>
      <c r="Z10" s="7">
        <f t="shared" ca="1" si="7"/>
        <v>5.6767062996929672E-4</v>
      </c>
      <c r="AB10" s="7">
        <f t="shared" ca="1" si="8"/>
        <v>2.1494720190138907E-3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2.1032799999999998</v>
      </c>
      <c r="F11" s="7">
        <v>77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2.0968200000000001</v>
      </c>
      <c r="F12" s="7">
        <v>77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2.1047199999999999</v>
      </c>
      <c r="F13" s="7">
        <v>77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2.0987399999999998</v>
      </c>
      <c r="F14" s="7">
        <v>77</v>
      </c>
      <c r="H14" s="7" t="s">
        <v>3</v>
      </c>
      <c r="I14" s="7">
        <v>100</v>
      </c>
      <c r="J14" s="7">
        <v>0.4</v>
      </c>
      <c r="L14" s="7">
        <f t="shared" ca="1" si="2"/>
        <v>42986.577369999999</v>
      </c>
      <c r="M14" s="7">
        <f t="shared" ca="1" si="0"/>
        <v>42986.673049999998</v>
      </c>
      <c r="N14" s="7">
        <f t="shared" ca="1" si="0"/>
        <v>42986.57692</v>
      </c>
      <c r="O14" s="7">
        <f t="shared" ca="1" si="0"/>
        <v>42986.673049999998</v>
      </c>
      <c r="P14" s="7">
        <f t="shared" ca="1" si="0"/>
        <v>42986.594040000004</v>
      </c>
      <c r="R14" s="7">
        <f t="shared" ca="1" si="1"/>
        <v>42986.618885999997</v>
      </c>
      <c r="T14" s="7">
        <f ca="1">Total!E14</f>
        <v>42986.193919999998</v>
      </c>
      <c r="V14" s="7">
        <f t="shared" ca="1" si="3"/>
        <v>8.9203059176348649E-6</v>
      </c>
      <c r="W14" s="7">
        <f t="shared" ca="1" si="4"/>
        <v>1.1146136847830832E-5</v>
      </c>
      <c r="X14" s="7">
        <f t="shared" ca="1" si="5"/>
        <v>8.9098374402352728E-6</v>
      </c>
      <c r="Y14" s="7">
        <f t="shared" ca="1" si="6"/>
        <v>1.1146136847830832E-5</v>
      </c>
      <c r="Z14" s="7">
        <f t="shared" ca="1" si="7"/>
        <v>9.3081048475784593E-6</v>
      </c>
      <c r="AB14" s="7">
        <f t="shared" ca="1" si="8"/>
        <v>4.9430521901110259E-5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2.0871599999999999</v>
      </c>
      <c r="F15" s="7">
        <v>77</v>
      </c>
      <c r="H15" s="7" t="s">
        <v>3</v>
      </c>
      <c r="I15" s="7">
        <v>100</v>
      </c>
      <c r="J15" s="7">
        <v>0.7</v>
      </c>
      <c r="L15" s="7">
        <f t="shared" ca="1" si="2"/>
        <v>35663.579380000003</v>
      </c>
      <c r="M15" s="7">
        <f t="shared" ca="1" si="0"/>
        <v>35638.064030000001</v>
      </c>
      <c r="N15" s="7">
        <f t="shared" ca="1" si="0"/>
        <v>35564.342089999998</v>
      </c>
      <c r="O15" s="7">
        <f t="shared" ca="1" si="0"/>
        <v>36009.572240000001</v>
      </c>
      <c r="P15" s="7">
        <f t="shared" ca="1" si="0"/>
        <v>35914.071880000003</v>
      </c>
      <c r="R15" s="7">
        <f t="shared" ca="1" si="1"/>
        <v>35757.925924000003</v>
      </c>
      <c r="T15" s="7">
        <f ca="1">Total!E15</f>
        <v>35379.620770000001</v>
      </c>
      <c r="V15" s="7">
        <f t="shared" ca="1" si="3"/>
        <v>8.0260501333802598E-3</v>
      </c>
      <c r="W15" s="7">
        <f t="shared" ca="1" si="4"/>
        <v>7.3048623579127191E-3</v>
      </c>
      <c r="X15" s="7">
        <f t="shared" ca="1" si="5"/>
        <v>5.2211221030563047E-3</v>
      </c>
      <c r="Y15" s="7">
        <f t="shared" ca="1" si="6"/>
        <v>1.7805489609265812E-2</v>
      </c>
      <c r="Z15" s="7">
        <f t="shared" ca="1" si="7"/>
        <v>1.5106185379273124E-2</v>
      </c>
      <c r="AB15" s="7">
        <f t="shared" ca="1" si="8"/>
        <v>5.3463709582888222E-2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148.20162999999999</v>
      </c>
      <c r="E16" s="7">
        <v>7.5731099999999998</v>
      </c>
      <c r="F16" s="7">
        <v>46</v>
      </c>
      <c r="H16" s="7" t="s">
        <v>3</v>
      </c>
      <c r="I16" s="7">
        <v>100</v>
      </c>
      <c r="J16" s="7">
        <v>1</v>
      </c>
      <c r="L16" s="7">
        <f t="shared" ca="1" si="2"/>
        <v>35295.857649999998</v>
      </c>
      <c r="M16" s="7">
        <f t="shared" ca="1" si="0"/>
        <v>35272.241719999998</v>
      </c>
      <c r="N16" s="7">
        <f t="shared" ca="1" si="0"/>
        <v>35490.559569999998</v>
      </c>
      <c r="O16" s="7">
        <f t="shared" ca="1" si="0"/>
        <v>35272.241719999998</v>
      </c>
      <c r="P16" s="7">
        <f t="shared" ca="1" si="0"/>
        <v>35338.230000000003</v>
      </c>
      <c r="R16" s="7">
        <f t="shared" ca="1" si="1"/>
        <v>35333.826132000002</v>
      </c>
      <c r="T16" s="7">
        <f ca="1">Total!E16</f>
        <v>35215.366670000003</v>
      </c>
      <c r="V16" s="7">
        <f t="shared" ca="1" si="3"/>
        <v>2.2856777484178623E-3</v>
      </c>
      <c r="W16" s="7">
        <f t="shared" ca="1" si="4"/>
        <v>1.6150634049324551E-3</v>
      </c>
      <c r="X16" s="7">
        <f t="shared" ca="1" si="5"/>
        <v>7.8145686392762058E-3</v>
      </c>
      <c r="Y16" s="7">
        <f t="shared" ca="1" si="6"/>
        <v>1.6150634049324551E-3</v>
      </c>
      <c r="Z16" s="7">
        <f t="shared" ca="1" si="7"/>
        <v>3.4889124157456946E-3</v>
      </c>
      <c r="AB16" s="7">
        <f t="shared" ca="1" si="8"/>
        <v>1.6819285613304674E-2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148.29163</v>
      </c>
      <c r="E17" s="7">
        <v>7.6082200000000002</v>
      </c>
      <c r="F17" s="7">
        <v>45</v>
      </c>
      <c r="H17" s="7" t="s">
        <v>3</v>
      </c>
      <c r="I17" s="7">
        <v>997</v>
      </c>
      <c r="J17" s="7">
        <v>0.4</v>
      </c>
      <c r="L17" s="7">
        <f t="shared" ca="1" si="2"/>
        <v>324652.00177999999</v>
      </c>
      <c r="M17" s="7">
        <f t="shared" ca="1" si="0"/>
        <v>324166.79583000002</v>
      </c>
      <c r="N17" s="7">
        <f t="shared" ca="1" si="0"/>
        <v>324514.34698999999</v>
      </c>
      <c r="O17" s="7">
        <f t="shared" ca="1" si="0"/>
        <v>324292.25841000001</v>
      </c>
      <c r="P17" s="7">
        <f t="shared" ca="1" si="0"/>
        <v>324433.71847999998</v>
      </c>
      <c r="R17" s="7">
        <f t="shared" ca="1" si="1"/>
        <v>324411.82429800002</v>
      </c>
      <c r="T17" s="7">
        <f ca="1">Total!E17</f>
        <v>323978.52918999997</v>
      </c>
      <c r="V17" s="7">
        <f t="shared" ca="1" si="3"/>
        <v>2.0787568598567706E-3</v>
      </c>
      <c r="W17" s="7">
        <f t="shared" ca="1" si="4"/>
        <v>5.8110838539437504E-4</v>
      </c>
      <c r="X17" s="7">
        <f t="shared" ca="1" si="5"/>
        <v>1.6538682404036225E-3</v>
      </c>
      <c r="Y17" s="7">
        <f t="shared" ca="1" si="6"/>
        <v>9.6836423322376494E-4</v>
      </c>
      <c r="Z17" s="7">
        <f t="shared" ca="1" si="7"/>
        <v>1.4049983223828383E-3</v>
      </c>
      <c r="AB17" s="7">
        <f t="shared" ca="1" si="8"/>
        <v>6.6870960412613719E-3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148.22496000000001</v>
      </c>
      <c r="E18" s="7">
        <v>7.5297499999999999</v>
      </c>
      <c r="F18" s="7">
        <v>45</v>
      </c>
      <c r="H18" s="7" t="s">
        <v>3</v>
      </c>
      <c r="I18" s="7">
        <v>997</v>
      </c>
      <c r="J18" s="7">
        <v>0.7</v>
      </c>
      <c r="L18" s="7">
        <f t="shared" ca="1" si="2"/>
        <v>322991.34782000002</v>
      </c>
      <c r="M18" s="7">
        <f t="shared" ca="1" si="2"/>
        <v>323192.72165000002</v>
      </c>
      <c r="N18" s="7">
        <f t="shared" ca="1" si="2"/>
        <v>322994.53090000001</v>
      </c>
      <c r="O18" s="7">
        <f t="shared" ca="1" si="2"/>
        <v>323103.94738000003</v>
      </c>
      <c r="P18" s="7">
        <f t="shared" ca="1" si="2"/>
        <v>322917.78593000001</v>
      </c>
      <c r="R18" s="7">
        <f t="shared" ca="1" si="1"/>
        <v>323040.06673600001</v>
      </c>
      <c r="T18" s="7">
        <f ca="1">Total!E18</f>
        <v>322863.33668000001</v>
      </c>
      <c r="V18" s="7">
        <f t="shared" ca="1" si="3"/>
        <v>3.9648707504653203E-4</v>
      </c>
      <c r="W18" s="7">
        <f t="shared" ca="1" si="4"/>
        <v>1.0201993617085037E-3</v>
      </c>
      <c r="X18" s="7">
        <f t="shared" ca="1" si="5"/>
        <v>4.0634598325431907E-4</v>
      </c>
      <c r="Y18" s="7">
        <f t="shared" ca="1" si="6"/>
        <v>7.4524008354189843E-4</v>
      </c>
      <c r="Z18" s="7">
        <f t="shared" ca="1" si="7"/>
        <v>1.686448841169336E-4</v>
      </c>
      <c r="AB18" s="7">
        <f t="shared" ca="1" si="8"/>
        <v>2.7369173876681868E-3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148.23496</v>
      </c>
      <c r="E19" s="7">
        <v>7.6645599999999998</v>
      </c>
      <c r="F19" s="7">
        <v>46</v>
      </c>
      <c r="H19" s="7" t="s">
        <v>3</v>
      </c>
      <c r="I19" s="7">
        <v>997</v>
      </c>
      <c r="J19" s="7">
        <v>1</v>
      </c>
      <c r="L19" s="7">
        <f t="shared" ca="1" si="2"/>
        <v>322949.10652999999</v>
      </c>
      <c r="M19" s="7">
        <f t="shared" ca="1" si="2"/>
        <v>322924.26358000003</v>
      </c>
      <c r="N19" s="7">
        <f t="shared" ca="1" si="2"/>
        <v>322868.16440000001</v>
      </c>
      <c r="O19" s="7">
        <f t="shared" ca="1" si="2"/>
        <v>322908.58765</v>
      </c>
      <c r="P19" s="7">
        <f t="shared" ca="1" si="2"/>
        <v>322926.28558000003</v>
      </c>
      <c r="R19" s="7">
        <f t="shared" ca="1" si="1"/>
        <v>322915.28154800006</v>
      </c>
      <c r="T19" s="7">
        <f ca="1">Total!E19</f>
        <v>322797.79667000001</v>
      </c>
      <c r="V19" s="7">
        <f t="shared" ca="1" si="3"/>
        <v>4.6874502106551003E-4</v>
      </c>
      <c r="W19" s="7">
        <f t="shared" ca="1" si="4"/>
        <v>3.917836841039717E-4</v>
      </c>
      <c r="X19" s="7">
        <f t="shared" ca="1" si="5"/>
        <v>2.1799321657680297E-4</v>
      </c>
      <c r="Y19" s="7">
        <f t="shared" ca="1" si="6"/>
        <v>3.4322099203562279E-4</v>
      </c>
      <c r="Z19" s="7">
        <f t="shared" ca="1" si="7"/>
        <v>3.9804766738036414E-4</v>
      </c>
      <c r="AB19" s="7">
        <f t="shared" ca="1" si="8"/>
        <v>1.8197905811622717E-3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148.23283000000001</v>
      </c>
      <c r="E20" s="7">
        <v>7.5324999999999998</v>
      </c>
      <c r="F20" s="7">
        <v>46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107.69670000000001</v>
      </c>
      <c r="E21" s="7">
        <v>15.2096</v>
      </c>
      <c r="F21" s="7">
        <v>91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675.38611000000003</v>
      </c>
      <c r="N21" s="7">
        <f t="shared" ca="1" si="2"/>
        <v>675.36989000000005</v>
      </c>
      <c r="O21" s="7">
        <f t="shared" ca="1" si="2"/>
        <v>675.38611000000003</v>
      </c>
      <c r="P21" s="7">
        <f t="shared" ca="1" si="2"/>
        <v>675.38247999999999</v>
      </c>
      <c r="R21" s="7">
        <f t="shared" ca="1" si="1"/>
        <v>675.37808000000007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3.0057784536087472E-5</v>
      </c>
      <c r="X21" s="7">
        <f t="shared" ca="1" si="5"/>
        <v>6.0411704881010963E-6</v>
      </c>
      <c r="Y21" s="7">
        <f t="shared" ca="1" si="6"/>
        <v>3.0057784536087472E-5</v>
      </c>
      <c r="Z21" s="7">
        <f t="shared" ca="1" si="7"/>
        <v>2.468291961652075E-5</v>
      </c>
      <c r="AB21" s="7">
        <f t="shared" ca="1" si="8"/>
        <v>9.0839659176796781E-5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107.66086</v>
      </c>
      <c r="E22" s="7">
        <v>15.22546</v>
      </c>
      <c r="F22" s="7">
        <v>91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107.62003</v>
      </c>
      <c r="E23" s="7">
        <v>15.271330000000001</v>
      </c>
      <c r="F23" s="7">
        <v>91</v>
      </c>
      <c r="H23" s="7" t="s">
        <v>1</v>
      </c>
      <c r="I23" s="7">
        <v>100</v>
      </c>
      <c r="J23" s="7">
        <v>0.4</v>
      </c>
      <c r="L23" s="7">
        <f t="shared" ca="1" si="2"/>
        <v>1830.91435</v>
      </c>
      <c r="M23" s="7">
        <f t="shared" ca="1" si="2"/>
        <v>1844.2652399999999</v>
      </c>
      <c r="N23" s="7">
        <f t="shared" ca="1" si="2"/>
        <v>1815.8055400000001</v>
      </c>
      <c r="O23" s="7">
        <f t="shared" ca="1" si="2"/>
        <v>1810.1999800000001</v>
      </c>
      <c r="P23" s="7">
        <f t="shared" ca="1" si="2"/>
        <v>1832.06753</v>
      </c>
      <c r="R23" s="7">
        <f t="shared" ca="1" si="1"/>
        <v>1826.6505280000001</v>
      </c>
      <c r="T23" s="7">
        <f ca="1">Total!E23</f>
        <v>1795.06636</v>
      </c>
      <c r="V23" s="7">
        <f t="shared" ca="1" si="3"/>
        <v>1.9970286780929915E-2</v>
      </c>
      <c r="W23" s="7">
        <f t="shared" ca="1" si="4"/>
        <v>2.7407833546610454E-2</v>
      </c>
      <c r="X23" s="7">
        <f t="shared" ca="1" si="5"/>
        <v>1.1553433601195687E-2</v>
      </c>
      <c r="Y23" s="7">
        <f t="shared" ca="1" si="6"/>
        <v>8.4306743957922887E-3</v>
      </c>
      <c r="Z23" s="7">
        <f t="shared" ca="1" si="7"/>
        <v>2.0612703142629224E-2</v>
      </c>
      <c r="AB23" s="7">
        <f t="shared" ca="1" si="8"/>
        <v>8.7974931467157569E-2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107.66086</v>
      </c>
      <c r="E24" s="7">
        <v>15.26524</v>
      </c>
      <c r="F24" s="7">
        <v>91</v>
      </c>
      <c r="H24" s="7" t="s">
        <v>1</v>
      </c>
      <c r="I24" s="7">
        <v>100</v>
      </c>
      <c r="J24" s="7">
        <v>0.7</v>
      </c>
      <c r="L24" s="7">
        <f t="shared" ca="1" si="2"/>
        <v>1770.8583599999999</v>
      </c>
      <c r="M24" s="7">
        <f t="shared" ca="1" si="2"/>
        <v>1764.55684</v>
      </c>
      <c r="N24" s="7">
        <f t="shared" ca="1" si="2"/>
        <v>1765.0082</v>
      </c>
      <c r="O24" s="7">
        <f t="shared" ca="1" si="2"/>
        <v>1766.5803599999999</v>
      </c>
      <c r="P24" s="7">
        <f t="shared" ca="1" si="2"/>
        <v>1761.1466700000001</v>
      </c>
      <c r="R24" s="7">
        <f t="shared" ca="1" si="1"/>
        <v>1765.6300859999999</v>
      </c>
      <c r="T24" s="7">
        <f ca="1">Total!E24</f>
        <v>1755.5200600000001</v>
      </c>
      <c r="V24" s="7">
        <f t="shared" ca="1" si="3"/>
        <v>8.7371829861060592E-3</v>
      </c>
      <c r="W24" s="7">
        <f t="shared" ca="1" si="4"/>
        <v>5.1476369913995212E-3</v>
      </c>
      <c r="X24" s="7">
        <f t="shared" ca="1" si="5"/>
        <v>5.4047459873514236E-3</v>
      </c>
      <c r="Y24" s="7">
        <f t="shared" ca="1" si="6"/>
        <v>6.3002982717268808E-3</v>
      </c>
      <c r="Z24" s="7">
        <f t="shared" ca="1" si="7"/>
        <v>3.2050958164499856E-3</v>
      </c>
      <c r="AB24" s="7">
        <f t="shared" ca="1" si="8"/>
        <v>2.8794960053033867E-2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107.71337</v>
      </c>
      <c r="E25" s="7">
        <v>15.274179999999999</v>
      </c>
      <c r="F25" s="7">
        <v>91</v>
      </c>
      <c r="H25" s="7" t="s">
        <v>1</v>
      </c>
      <c r="I25" s="7">
        <v>100</v>
      </c>
      <c r="J25" s="7">
        <v>1</v>
      </c>
      <c r="L25" s="7">
        <f t="shared" ca="1" si="2"/>
        <v>1758.85932</v>
      </c>
      <c r="M25" s="7">
        <f t="shared" ca="1" si="2"/>
        <v>1757.58132</v>
      </c>
      <c r="N25" s="7">
        <f t="shared" ca="1" si="2"/>
        <v>1760.1733300000001</v>
      </c>
      <c r="O25" s="7">
        <f t="shared" ca="1" si="2"/>
        <v>1765.0833299999999</v>
      </c>
      <c r="P25" s="7">
        <f t="shared" ca="1" si="2"/>
        <v>1759.0466699999999</v>
      </c>
      <c r="R25" s="7">
        <f t="shared" ca="1" si="1"/>
        <v>1760.148794</v>
      </c>
      <c r="T25" s="7">
        <f ca="1">Total!E25</f>
        <v>1753.60779</v>
      </c>
      <c r="V25" s="7">
        <f t="shared" ca="1" si="3"/>
        <v>2.9947004284236228E-3</v>
      </c>
      <c r="W25" s="7">
        <f t="shared" ca="1" si="4"/>
        <v>2.265917169539936E-3</v>
      </c>
      <c r="X25" s="7">
        <f t="shared" ca="1" si="5"/>
        <v>3.7440184957207878E-3</v>
      </c>
      <c r="Y25" s="7">
        <f t="shared" ca="1" si="6"/>
        <v>6.5439604371282534E-3</v>
      </c>
      <c r="Z25" s="7">
        <f t="shared" ca="1" si="7"/>
        <v>3.1015373169618085E-3</v>
      </c>
      <c r="AB25" s="7">
        <f t="shared" ca="1" si="8"/>
        <v>1.8650133847774409E-2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103.8317</v>
      </c>
      <c r="E26" s="7">
        <v>30.194579999999998</v>
      </c>
      <c r="F26" s="7">
        <v>176</v>
      </c>
      <c r="H26" s="7" t="s">
        <v>1</v>
      </c>
      <c r="I26" s="7">
        <v>1000</v>
      </c>
      <c r="J26" s="7">
        <v>0.4</v>
      </c>
      <c r="L26" s="7">
        <f t="shared" ca="1" si="2"/>
        <v>18979.890820000001</v>
      </c>
      <c r="M26" s="7">
        <f t="shared" ca="1" si="2"/>
        <v>18981.694350000002</v>
      </c>
      <c r="N26" s="7">
        <f t="shared" ca="1" si="2"/>
        <v>18978.938920000001</v>
      </c>
      <c r="O26" s="7">
        <f t="shared" ca="1" si="2"/>
        <v>18979.426350000002</v>
      </c>
      <c r="P26" s="7">
        <f t="shared" ca="1" si="2"/>
        <v>18981.424200000001</v>
      </c>
      <c r="R26" s="7">
        <f t="shared" ca="1" si="1"/>
        <v>18980.274928000006</v>
      </c>
      <c r="T26" s="7">
        <f ca="1">Total!E26</f>
        <v>18975.61</v>
      </c>
      <c r="V26" s="7">
        <f t="shared" ca="1" si="3"/>
        <v>2.2559590969670797E-4</v>
      </c>
      <c r="W26" s="7">
        <f t="shared" ca="1" si="4"/>
        <v>3.2064054857793744E-4</v>
      </c>
      <c r="X26" s="7">
        <f t="shared" ca="1" si="5"/>
        <v>1.7543151445460384E-4</v>
      </c>
      <c r="Y26" s="7">
        <f t="shared" ca="1" si="6"/>
        <v>2.0111869921446353E-4</v>
      </c>
      <c r="Z26" s="7">
        <f t="shared" ca="1" si="7"/>
        <v>3.0640385210281568E-4</v>
      </c>
      <c r="AB26" s="7">
        <f t="shared" ca="1" si="8"/>
        <v>1.2291905240465284E-3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103.75413</v>
      </c>
      <c r="E27" s="7">
        <v>30.07733</v>
      </c>
      <c r="F27" s="7">
        <v>160</v>
      </c>
      <c r="H27" s="7" t="s">
        <v>1</v>
      </c>
      <c r="I27" s="7">
        <v>1000</v>
      </c>
      <c r="J27" s="7">
        <v>0.7</v>
      </c>
      <c r="L27" s="7">
        <f t="shared" ca="1" si="2"/>
        <v>18977.951789999999</v>
      </c>
      <c r="M27" s="7">
        <f t="shared" ca="1" si="2"/>
        <v>18977.424609999998</v>
      </c>
      <c r="N27" s="7">
        <f t="shared" ca="1" si="2"/>
        <v>18978.525109999999</v>
      </c>
      <c r="O27" s="7">
        <f t="shared" ca="1" si="2"/>
        <v>18977.855589999999</v>
      </c>
      <c r="P27" s="7">
        <f t="shared" ca="1" si="2"/>
        <v>18977.55702</v>
      </c>
      <c r="R27" s="7">
        <f t="shared" ca="1" si="1"/>
        <v>18977.862824</v>
      </c>
      <c r="T27" s="7">
        <f ca="1">Total!E27</f>
        <v>18975.306670000002</v>
      </c>
      <c r="V27" s="7">
        <f t="shared" ca="1" si="3"/>
        <v>1.3939801058284582E-4</v>
      </c>
      <c r="W27" s="7">
        <f t="shared" ca="1" si="4"/>
        <v>1.1161558739627219E-4</v>
      </c>
      <c r="X27" s="7">
        <f t="shared" ca="1" si="5"/>
        <v>1.6961201502399312E-4</v>
      </c>
      <c r="Y27" s="7">
        <f t="shared" ca="1" si="6"/>
        <v>1.3432826379703784E-4</v>
      </c>
      <c r="Z27" s="7">
        <f t="shared" ca="1" si="7"/>
        <v>1.1859360373638873E-4</v>
      </c>
      <c r="AB27" s="7">
        <f t="shared" ca="1" si="8"/>
        <v>6.7354748053653768E-4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103.7317</v>
      </c>
      <c r="E28" s="7">
        <v>30.097180000000002</v>
      </c>
      <c r="F28" s="7">
        <v>162</v>
      </c>
      <c r="H28" s="7" t="s">
        <v>1</v>
      </c>
      <c r="I28" s="7">
        <v>1000</v>
      </c>
      <c r="J28" s="7">
        <v>1</v>
      </c>
      <c r="L28" s="7">
        <f t="shared" ca="1" si="2"/>
        <v>18975.52333</v>
      </c>
      <c r="M28" s="7">
        <f t="shared" ca="1" si="2"/>
        <v>18975.520270000001</v>
      </c>
      <c r="N28" s="7">
        <f t="shared" ca="1" si="2"/>
        <v>18978.02677</v>
      </c>
      <c r="O28" s="7">
        <f t="shared" ca="1" si="2"/>
        <v>18976.253420000001</v>
      </c>
      <c r="P28" s="7">
        <f t="shared" ca="1" si="2"/>
        <v>18975.439999999999</v>
      </c>
      <c r="R28" s="7">
        <f t="shared" ca="1" si="1"/>
        <v>18976.152758</v>
      </c>
      <c r="T28" s="7">
        <f ca="1">Total!E28</f>
        <v>18975.23</v>
      </c>
      <c r="V28" s="7">
        <f t="shared" ca="1" si="3"/>
        <v>1.5458574151692695E-5</v>
      </c>
      <c r="W28" s="7">
        <f t="shared" ca="1" si="4"/>
        <v>1.5297311284307398E-5</v>
      </c>
      <c r="X28" s="7">
        <f t="shared" ca="1" si="5"/>
        <v>1.4739057181392971E-4</v>
      </c>
      <c r="Y28" s="7">
        <f t="shared" ca="1" si="6"/>
        <v>5.393452411387644E-5</v>
      </c>
      <c r="Z28" s="7">
        <f t="shared" ca="1" si="7"/>
        <v>1.1067059529667197E-5</v>
      </c>
      <c r="AB28" s="7">
        <f t="shared" ca="1" si="8"/>
        <v>2.4314804089347342E-4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103.74337</v>
      </c>
      <c r="E29" s="7">
        <v>30.09553</v>
      </c>
      <c r="F29" s="7">
        <v>152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103.8017</v>
      </c>
      <c r="E30" s="7">
        <v>30.131730000000001</v>
      </c>
      <c r="F30" s="7">
        <v>167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1069.9302499999999</v>
      </c>
      <c r="E31" s="7">
        <v>777.82708000000002</v>
      </c>
      <c r="F31" s="7">
        <v>61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1069.77133</v>
      </c>
      <c r="E32" s="7">
        <v>778.11554999999998</v>
      </c>
      <c r="F32" s="7">
        <v>61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1069.5573300000001</v>
      </c>
      <c r="E33" s="7">
        <v>783.06681000000003</v>
      </c>
      <c r="F33" s="7">
        <v>56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1069.8845799999999</v>
      </c>
      <c r="E34" s="7">
        <v>782.59842000000003</v>
      </c>
      <c r="F34" s="7">
        <v>61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1070.02189</v>
      </c>
      <c r="E35" s="7">
        <v>784.75805000000003</v>
      </c>
      <c r="F35" s="7">
        <v>61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1034.7334900000001</v>
      </c>
      <c r="E36" s="7">
        <v>1093.9817499999999</v>
      </c>
      <c r="F36" s="7">
        <v>77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1034.6332299999999</v>
      </c>
      <c r="E37" s="7">
        <v>1101.5550699999999</v>
      </c>
      <c r="F37" s="7">
        <v>79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1034.82682</v>
      </c>
      <c r="E38" s="7">
        <v>1103.6250700000001</v>
      </c>
      <c r="F38" s="7">
        <v>78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1034.77792</v>
      </c>
      <c r="E39" s="7">
        <v>1096.36031</v>
      </c>
      <c r="F39" s="7">
        <v>81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1034.8855900000001</v>
      </c>
      <c r="E40" s="7">
        <v>1094.9509499999999</v>
      </c>
      <c r="F40" s="7">
        <v>83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1034.1320499999999</v>
      </c>
      <c r="E41" s="7">
        <v>2276.4954600000001</v>
      </c>
      <c r="F41" s="7">
        <v>128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1034.40634</v>
      </c>
      <c r="E42" s="7">
        <v>2274.47892</v>
      </c>
      <c r="F42" s="7">
        <v>157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1034.00641</v>
      </c>
      <c r="E43" s="7">
        <v>2283.1696400000001</v>
      </c>
      <c r="F43" s="7">
        <v>115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1034.3757800000001</v>
      </c>
      <c r="E44" s="7">
        <v>2284.35131</v>
      </c>
      <c r="F44" s="7">
        <v>149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1034.4081900000001</v>
      </c>
      <c r="E45" s="7">
        <v>2273.2373899999998</v>
      </c>
      <c r="F45" s="7">
        <v>138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0.7409</v>
      </c>
      <c r="F46" s="7">
        <v>25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0.71582999999999997</v>
      </c>
      <c r="F47" s="7">
        <v>27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0.73555999999999999</v>
      </c>
      <c r="F48" s="7">
        <v>24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0.72477000000000003</v>
      </c>
      <c r="F49" s="7">
        <v>28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0.73273999999999995</v>
      </c>
      <c r="F50" s="7">
        <v>27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0.93803000000000003</v>
      </c>
      <c r="F51" s="7">
        <v>36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0.95399999999999996</v>
      </c>
      <c r="F52" s="7">
        <v>32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0.93910000000000005</v>
      </c>
      <c r="F53" s="7">
        <v>33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0.95350999999999997</v>
      </c>
      <c r="F54" s="7">
        <v>37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0.95765999999999996</v>
      </c>
      <c r="F55" s="7">
        <v>37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1.5415700000000001</v>
      </c>
      <c r="F56" s="7">
        <v>64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1.5540099999999999</v>
      </c>
      <c r="F57" s="7">
        <v>61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1.54928</v>
      </c>
      <c r="F58" s="7">
        <v>59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1.5356099999999999</v>
      </c>
      <c r="F59" s="7">
        <v>64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1.5347</v>
      </c>
      <c r="F60" s="7">
        <v>64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42986.577369999999</v>
      </c>
      <c r="E61" s="7">
        <v>6.3913799999999998</v>
      </c>
      <c r="F61" s="7">
        <v>33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6.3349000000000002</v>
      </c>
      <c r="F62" s="7">
        <v>33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42986.57692</v>
      </c>
      <c r="E63" s="7">
        <v>6.4130799999999999</v>
      </c>
      <c r="F63" s="7">
        <v>34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6.4117199999999999</v>
      </c>
      <c r="F64" s="7">
        <v>33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42986.594040000004</v>
      </c>
      <c r="E65" s="7">
        <v>6.3943300000000001</v>
      </c>
      <c r="F65" s="7">
        <v>34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35663.579380000003</v>
      </c>
      <c r="E66" s="7">
        <v>15.36767</v>
      </c>
      <c r="F66" s="7">
        <v>75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35638.064030000001</v>
      </c>
      <c r="E67" s="7">
        <v>15.44023</v>
      </c>
      <c r="F67" s="7">
        <v>76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35564.342089999998</v>
      </c>
      <c r="E68" s="7">
        <v>15.419</v>
      </c>
      <c r="F68" s="7">
        <v>75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36009.572240000001</v>
      </c>
      <c r="E69" s="7">
        <v>15.3248</v>
      </c>
      <c r="F69" s="7">
        <v>75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15.43291</v>
      </c>
      <c r="F70" s="7">
        <v>75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35295.857649999998</v>
      </c>
      <c r="E71" s="7">
        <v>38.90128</v>
      </c>
      <c r="F71" s="7">
        <v>199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38.850569999999998</v>
      </c>
      <c r="F72" s="7">
        <v>191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35490.559569999998</v>
      </c>
      <c r="E73" s="7">
        <v>38.950229999999998</v>
      </c>
      <c r="F73" s="7">
        <v>192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38.844709999999999</v>
      </c>
      <c r="F74" s="7">
        <v>187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35338.230000000003</v>
      </c>
      <c r="E75" s="7">
        <v>38.811390000000003</v>
      </c>
      <c r="F75" s="7">
        <v>192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324652.00177999999</v>
      </c>
      <c r="E76" s="7">
        <v>818.72933999999998</v>
      </c>
      <c r="F76" s="7">
        <v>39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324166.79583000002</v>
      </c>
      <c r="E77" s="7">
        <v>820.95164999999997</v>
      </c>
      <c r="F77" s="7">
        <v>36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324514.34698999999</v>
      </c>
      <c r="E78" s="7">
        <v>816.45056</v>
      </c>
      <c r="F78" s="7">
        <v>38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324292.25841000001</v>
      </c>
      <c r="E79" s="7">
        <v>817.52256</v>
      </c>
      <c r="F79" s="7">
        <v>36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324433.71847999998</v>
      </c>
      <c r="E80" s="7">
        <v>807.25189</v>
      </c>
      <c r="F80" s="7">
        <v>37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322991.34782000002</v>
      </c>
      <c r="E81" s="7">
        <v>1302.38597</v>
      </c>
      <c r="F81" s="7">
        <v>69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323192.72165000002</v>
      </c>
      <c r="E82" s="7">
        <v>1298.7138</v>
      </c>
      <c r="F82" s="7">
        <v>65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322994.53090000001</v>
      </c>
      <c r="E83" s="7">
        <v>1301.5728200000001</v>
      </c>
      <c r="F83" s="7">
        <v>55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323103.94738000003</v>
      </c>
      <c r="E84" s="7">
        <v>1296.1719900000001</v>
      </c>
      <c r="F84" s="7">
        <v>49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322917.78593000001</v>
      </c>
      <c r="E85" s="7">
        <v>1302.3271</v>
      </c>
      <c r="F85" s="7">
        <v>58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322949.10652999999</v>
      </c>
      <c r="E86" s="7">
        <v>1984.5559699999999</v>
      </c>
      <c r="F86" s="7">
        <v>69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322924.26358000003</v>
      </c>
      <c r="E87" s="7">
        <v>1993.38327</v>
      </c>
      <c r="F87" s="7">
        <v>68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322868.16440000001</v>
      </c>
      <c r="E88" s="7">
        <v>1978.12727</v>
      </c>
      <c r="F88" s="7">
        <v>69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322908.58765</v>
      </c>
      <c r="E89" s="7">
        <v>1987.85365</v>
      </c>
      <c r="F89" s="7">
        <v>69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322926.28558000003</v>
      </c>
      <c r="E90" s="7">
        <v>2000.56979</v>
      </c>
      <c r="F90" s="7">
        <v>69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0.98519999999999996</v>
      </c>
      <c r="F91" s="7">
        <v>29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0.97855999999999999</v>
      </c>
      <c r="F92" s="7">
        <v>25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0.96945000000000003</v>
      </c>
      <c r="F93" s="7">
        <v>30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0.99585999999999997</v>
      </c>
      <c r="F94" s="7">
        <v>23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0.96138000000000001</v>
      </c>
      <c r="F95" s="7">
        <v>27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1.3519699999999999</v>
      </c>
      <c r="F96" s="7">
        <v>44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1.3512299999999999</v>
      </c>
      <c r="F97" s="7">
        <v>40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1.3801099999999999</v>
      </c>
      <c r="F98" s="7">
        <v>41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1.3598300000000001</v>
      </c>
      <c r="F99" s="7">
        <v>43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1.36436</v>
      </c>
      <c r="F100" s="7">
        <v>42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2.53742</v>
      </c>
      <c r="F101" s="7">
        <v>77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2.5245700000000002</v>
      </c>
      <c r="F102" s="7">
        <v>79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2.5405000000000002</v>
      </c>
      <c r="F103" s="7">
        <v>78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2.5307499999999998</v>
      </c>
      <c r="F104" s="7">
        <v>79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2.5181300000000002</v>
      </c>
      <c r="F105" s="7">
        <v>81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1830.91435</v>
      </c>
      <c r="E106" s="7">
        <v>7.5092400000000001</v>
      </c>
      <c r="F106" s="7">
        <v>45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1844.2652399999999</v>
      </c>
      <c r="E107" s="7">
        <v>7.3830999999999998</v>
      </c>
      <c r="F107" s="7">
        <v>45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1815.8055400000001</v>
      </c>
      <c r="E108" s="7">
        <v>7.4528299999999996</v>
      </c>
      <c r="F108" s="7">
        <v>46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1810.1999800000001</v>
      </c>
      <c r="E109" s="7">
        <v>7.4541199999999996</v>
      </c>
      <c r="F109" s="7">
        <v>45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1832.06753</v>
      </c>
      <c r="E110" s="7">
        <v>7.4732700000000003</v>
      </c>
      <c r="F110" s="7">
        <v>45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1770.8583599999999</v>
      </c>
      <c r="E111" s="7">
        <v>12.24166</v>
      </c>
      <c r="F111" s="7">
        <v>73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1764.55684</v>
      </c>
      <c r="E112" s="7">
        <v>12.35488</v>
      </c>
      <c r="F112" s="7">
        <v>72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1765.0082</v>
      </c>
      <c r="E113" s="7">
        <v>12.27084</v>
      </c>
      <c r="F113" s="7">
        <v>71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1766.5803599999999</v>
      </c>
      <c r="E114" s="7">
        <v>12.32023</v>
      </c>
      <c r="F114" s="7">
        <v>70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1761.1466700000001</v>
      </c>
      <c r="E115" s="7">
        <v>12.2295</v>
      </c>
      <c r="F115" s="7">
        <v>73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1758.85932</v>
      </c>
      <c r="E116" s="7">
        <v>21.206600000000002</v>
      </c>
      <c r="F116" s="7">
        <v>124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1757.58132</v>
      </c>
      <c r="E117" s="7">
        <v>21.221900000000002</v>
      </c>
      <c r="F117" s="7">
        <v>128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1760.1733300000001</v>
      </c>
      <c r="E118" s="7">
        <v>21.192360000000001</v>
      </c>
      <c r="F118" s="7">
        <v>127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1765.0833299999999</v>
      </c>
      <c r="E119" s="7">
        <v>21.1907</v>
      </c>
      <c r="F119" s="7">
        <v>125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1759.0466699999999</v>
      </c>
      <c r="E120" s="7">
        <v>21.305209999999999</v>
      </c>
      <c r="F120" s="7">
        <v>125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18979.890820000001</v>
      </c>
      <c r="E121" s="7">
        <v>462.17912000000001</v>
      </c>
      <c r="F121" s="7">
        <v>34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18981.694350000002</v>
      </c>
      <c r="E122" s="7">
        <v>454.74068999999997</v>
      </c>
      <c r="F122" s="7">
        <v>34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18978.938920000001</v>
      </c>
      <c r="E123" s="7">
        <v>457.06547</v>
      </c>
      <c r="F123" s="7">
        <v>34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18979.426350000002</v>
      </c>
      <c r="E124" s="7">
        <v>454.86036000000001</v>
      </c>
      <c r="F124" s="7">
        <v>33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18981.424200000001</v>
      </c>
      <c r="E125" s="7">
        <v>461.07411000000002</v>
      </c>
      <c r="F125" s="7">
        <v>35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18977.951789999999</v>
      </c>
      <c r="E126" s="7">
        <v>601.31124</v>
      </c>
      <c r="F126" s="7">
        <v>40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18977.424609999998</v>
      </c>
      <c r="E127" s="7">
        <v>607.26648</v>
      </c>
      <c r="F127" s="7">
        <v>44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18978.525109999999</v>
      </c>
      <c r="E128" s="7">
        <v>599.93969000000004</v>
      </c>
      <c r="F128" s="7">
        <v>43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18977.855589999999</v>
      </c>
      <c r="E129" s="7">
        <v>602.37485000000004</v>
      </c>
      <c r="F129" s="7">
        <v>45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18977.55702</v>
      </c>
      <c r="E130" s="7">
        <v>598.33866</v>
      </c>
      <c r="F130" s="7">
        <v>42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18975.52333</v>
      </c>
      <c r="E131" s="7">
        <v>942.15362000000005</v>
      </c>
      <c r="F131" s="7">
        <v>56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18975.520270000001</v>
      </c>
      <c r="E132" s="7">
        <v>938.25918999999999</v>
      </c>
      <c r="F132" s="7">
        <v>46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18978.02677</v>
      </c>
      <c r="E133" s="7">
        <v>942.18678999999997</v>
      </c>
      <c r="F133" s="7">
        <v>65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18976.253420000001</v>
      </c>
      <c r="E134" s="7">
        <v>948.00719000000004</v>
      </c>
      <c r="F134" s="7">
        <v>63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18975.439999999999</v>
      </c>
      <c r="E135" s="7">
        <v>944.78967</v>
      </c>
      <c r="F135" s="7">
        <v>54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zoomScale="85" zoomScaleNormal="85" workbookViewId="0">
      <selection sqref="A1:XFD141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0.7228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0.72143000000000002</v>
      </c>
      <c r="F2" s="7">
        <v>20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41.028060000000004</v>
      </c>
      <c r="O2" s="7">
        <f t="shared" ca="1" si="0"/>
        <v>41.449739999999998</v>
      </c>
      <c r="P2" s="7">
        <f t="shared" ca="1" si="0"/>
        <v>40.897550000000003</v>
      </c>
      <c r="R2" s="7">
        <f t="shared" ref="R2:R28" ca="1" si="1">AVERAGE(L2:P2)</f>
        <v>41.20261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3.1911447018220162E-3</v>
      </c>
      <c r="Y2" s="7">
        <f ca="1">(O2-T2)/T2</f>
        <v>1.3501786781848692E-2</v>
      </c>
      <c r="Z2" s="7">
        <f ca="1">(P2-T2)/T2</f>
        <v>0</v>
      </c>
      <c r="AB2" s="7">
        <f ca="1">SUM(V2:Z2)</f>
        <v>3.7295632623469799E-2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41.028060000000004</v>
      </c>
      <c r="E3" s="7">
        <v>0.72321000000000002</v>
      </c>
      <c r="F3" s="7">
        <v>20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41.449739999999998</v>
      </c>
      <c r="E4" s="7">
        <v>0.71987000000000001</v>
      </c>
      <c r="F4" s="7">
        <v>16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0.71826999999999996</v>
      </c>
      <c r="F5" s="7">
        <v>20</v>
      </c>
      <c r="H5" s="7" t="s">
        <v>0</v>
      </c>
      <c r="I5" s="7">
        <v>100</v>
      </c>
      <c r="J5" s="7">
        <v>0.4</v>
      </c>
      <c r="L5" s="7">
        <f t="shared" ca="1" si="2"/>
        <v>148.21080000000001</v>
      </c>
      <c r="M5" s="7">
        <f t="shared" ca="1" si="0"/>
        <v>148.22163</v>
      </c>
      <c r="N5" s="7">
        <f t="shared" ca="1" si="0"/>
        <v>148.30080000000001</v>
      </c>
      <c r="O5" s="7">
        <f t="shared" ca="1" si="0"/>
        <v>148.20079999999999</v>
      </c>
      <c r="P5" s="7">
        <f t="shared" ca="1" si="0"/>
        <v>148.21746999999999</v>
      </c>
      <c r="R5" s="7">
        <f t="shared" ca="1" si="1"/>
        <v>148.2303</v>
      </c>
      <c r="T5" s="7">
        <f ca="1">Total!E5</f>
        <v>147.99495999999999</v>
      </c>
      <c r="V5" s="7">
        <f t="shared" ca="1" si="3"/>
        <v>1.4584280437659111E-3</v>
      </c>
      <c r="W5" s="7">
        <f t="shared" ca="1" si="4"/>
        <v>1.5316062114548552E-3</v>
      </c>
      <c r="X5" s="7">
        <f t="shared" ca="1" si="5"/>
        <v>2.0665568611256606E-3</v>
      </c>
      <c r="Y5" s="7">
        <f t="shared" ca="1" si="6"/>
        <v>1.3908581751702553E-3</v>
      </c>
      <c r="Z5" s="7">
        <f t="shared" ca="1" si="7"/>
        <v>1.5034971461190285E-3</v>
      </c>
      <c r="AB5" s="7">
        <f t="shared" ca="1" si="8"/>
        <v>7.9509464376357093E-3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1.21499</v>
      </c>
      <c r="F6" s="7">
        <v>36</v>
      </c>
      <c r="H6" s="7" t="s">
        <v>0</v>
      </c>
      <c r="I6" s="7">
        <v>100</v>
      </c>
      <c r="J6" s="7">
        <v>0.7</v>
      </c>
      <c r="L6" s="7">
        <f t="shared" ca="1" si="2"/>
        <v>107.77419</v>
      </c>
      <c r="M6" s="7">
        <f t="shared" ca="1" si="0"/>
        <v>107.79837000000001</v>
      </c>
      <c r="N6" s="7">
        <f t="shared" ca="1" si="0"/>
        <v>107.66670000000001</v>
      </c>
      <c r="O6" s="7">
        <f t="shared" ca="1" si="0"/>
        <v>107.71753</v>
      </c>
      <c r="P6" s="7">
        <f t="shared" ca="1" si="0"/>
        <v>107.83337</v>
      </c>
      <c r="R6" s="7">
        <f t="shared" ca="1" si="1"/>
        <v>107.758032</v>
      </c>
      <c r="T6" s="7">
        <f ca="1">Total!E6</f>
        <v>107.28753</v>
      </c>
      <c r="V6" s="7">
        <f t="shared" ca="1" si="3"/>
        <v>4.5360350825487412E-3</v>
      </c>
      <c r="W6" s="7">
        <f t="shared" ca="1" si="4"/>
        <v>4.7614107622759305E-3</v>
      </c>
      <c r="X6" s="7">
        <f t="shared" ca="1" si="5"/>
        <v>3.5341479107590789E-3</v>
      </c>
      <c r="Y6" s="7">
        <f t="shared" ca="1" si="6"/>
        <v>4.0079215170671983E-3</v>
      </c>
      <c r="Z6" s="7">
        <f t="shared" ca="1" si="7"/>
        <v>5.0876369322697453E-3</v>
      </c>
      <c r="AB6" s="7">
        <f t="shared" ca="1" si="8"/>
        <v>2.1927152204920697E-2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1.21851</v>
      </c>
      <c r="F7" s="7">
        <v>36</v>
      </c>
      <c r="H7" s="7" t="s">
        <v>0</v>
      </c>
      <c r="I7" s="7">
        <v>100</v>
      </c>
      <c r="J7" s="7">
        <v>1</v>
      </c>
      <c r="L7" s="7">
        <f t="shared" ca="1" si="2"/>
        <v>103.70253</v>
      </c>
      <c r="M7" s="7">
        <f t="shared" ca="1" si="0"/>
        <v>103.72503</v>
      </c>
      <c r="N7" s="7">
        <f t="shared" ca="1" si="0"/>
        <v>103.74169999999999</v>
      </c>
      <c r="O7" s="7">
        <f t="shared" ca="1" si="0"/>
        <v>103.69586</v>
      </c>
      <c r="P7" s="7">
        <f t="shared" ca="1" si="0"/>
        <v>103.69586</v>
      </c>
      <c r="R7" s="7">
        <f t="shared" ca="1" si="1"/>
        <v>103.71219599999999</v>
      </c>
      <c r="T7" s="7">
        <f ca="1">Total!E7</f>
        <v>103.6867</v>
      </c>
      <c r="V7" s="7">
        <f t="shared" ca="1" si="3"/>
        <v>1.5267146123846179E-4</v>
      </c>
      <c r="W7" s="7">
        <f t="shared" ca="1" si="4"/>
        <v>3.6967132718084358E-4</v>
      </c>
      <c r="X7" s="7">
        <f t="shared" ca="1" si="5"/>
        <v>5.3044411674778552E-4</v>
      </c>
      <c r="Y7" s="7">
        <f t="shared" ca="1" si="6"/>
        <v>8.8343056534678825E-5</v>
      </c>
      <c r="Z7" s="7">
        <f t="shared" ca="1" si="7"/>
        <v>8.8343056534678825E-5</v>
      </c>
      <c r="AB7" s="7">
        <f t="shared" ca="1" si="8"/>
        <v>1.2294730182364488E-3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1.2097199999999999</v>
      </c>
      <c r="F8" s="7">
        <v>37</v>
      </c>
      <c r="H8" s="7" t="s">
        <v>0</v>
      </c>
      <c r="I8" s="7">
        <v>1000</v>
      </c>
      <c r="J8" s="7">
        <v>0.4</v>
      </c>
      <c r="L8" s="7">
        <f t="shared" ca="1" si="2"/>
        <v>1070.03333</v>
      </c>
      <c r="M8" s="7">
        <f t="shared" ca="1" si="0"/>
        <v>1069.7935600000001</v>
      </c>
      <c r="N8" s="7">
        <f t="shared" ca="1" si="0"/>
        <v>1069.6946800000001</v>
      </c>
      <c r="O8" s="7">
        <f t="shared" ca="1" si="0"/>
        <v>1069.8488500000001</v>
      </c>
      <c r="P8" s="7">
        <f t="shared" ca="1" si="0"/>
        <v>1069.9399100000001</v>
      </c>
      <c r="R8" s="7">
        <f t="shared" ca="1" si="1"/>
        <v>1069.8620660000001</v>
      </c>
      <c r="T8" s="7">
        <f ca="1">Total!E8</f>
        <v>1069.1258800000001</v>
      </c>
      <c r="V8" s="7">
        <f t="shared" ca="1" si="3"/>
        <v>8.4877750784587321E-4</v>
      </c>
      <c r="W8" s="7">
        <f t="shared" ca="1" si="4"/>
        <v>6.2451018396450985E-4</v>
      </c>
      <c r="X8" s="7">
        <f t="shared" ca="1" si="5"/>
        <v>5.3202341337019188E-4</v>
      </c>
      <c r="Y8" s="7">
        <f t="shared" ca="1" si="6"/>
        <v>6.7622532905108621E-4</v>
      </c>
      <c r="Z8" s="7">
        <f t="shared" ca="1" si="7"/>
        <v>7.6139771305508235E-4</v>
      </c>
      <c r="AB8" s="7">
        <f t="shared" ca="1" si="8"/>
        <v>3.4429341472867435E-3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1.20973</v>
      </c>
      <c r="F9" s="7">
        <v>37</v>
      </c>
      <c r="H9" s="7" t="s">
        <v>0</v>
      </c>
      <c r="I9" s="7">
        <v>1000</v>
      </c>
      <c r="J9" s="7">
        <v>0.7</v>
      </c>
      <c r="L9" s="7">
        <f t="shared" ca="1" si="2"/>
        <v>1034.7362000000001</v>
      </c>
      <c r="M9" s="7">
        <f t="shared" ca="1" si="0"/>
        <v>1034.7257400000001</v>
      </c>
      <c r="N9" s="7">
        <f t="shared" ca="1" si="0"/>
        <v>1034.86808</v>
      </c>
      <c r="O9" s="7">
        <f t="shared" ca="1" si="0"/>
        <v>1034.75846</v>
      </c>
      <c r="P9" s="7">
        <f t="shared" ca="1" si="0"/>
        <v>1034.6785199999999</v>
      </c>
      <c r="R9" s="7">
        <f t="shared" ca="1" si="1"/>
        <v>1034.7534000000001</v>
      </c>
      <c r="T9" s="7">
        <f ca="1">Total!E9</f>
        <v>1034.19966</v>
      </c>
      <c r="V9" s="7">
        <f t="shared" ca="1" si="3"/>
        <v>5.1879730844241342E-4</v>
      </c>
      <c r="W9" s="7">
        <f t="shared" ca="1" si="4"/>
        <v>5.086832072639559E-4</v>
      </c>
      <c r="X9" s="7">
        <f t="shared" ca="1" si="5"/>
        <v>6.4631620551873817E-4</v>
      </c>
      <c r="Y9" s="7">
        <f t="shared" ca="1" si="6"/>
        <v>5.403211987132342E-4</v>
      </c>
      <c r="Z9" s="7">
        <f t="shared" ca="1" si="7"/>
        <v>4.6302471226875144E-4</v>
      </c>
      <c r="AB9" s="7">
        <f t="shared" ca="1" si="8"/>
        <v>2.6771426322070935E-3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1.22536</v>
      </c>
      <c r="F10" s="7">
        <v>38</v>
      </c>
      <c r="H10" s="7" t="s">
        <v>0</v>
      </c>
      <c r="I10" s="7">
        <v>1000</v>
      </c>
      <c r="J10" s="7">
        <v>1</v>
      </c>
      <c r="L10" s="7">
        <f t="shared" ca="1" si="2"/>
        <v>1034.2775200000001</v>
      </c>
      <c r="M10" s="7">
        <f t="shared" ca="1" si="0"/>
        <v>1034.3487700000001</v>
      </c>
      <c r="N10" s="7">
        <f t="shared" ca="1" si="0"/>
        <v>1034.25407</v>
      </c>
      <c r="O10" s="7">
        <f t="shared" ca="1" si="0"/>
        <v>1034.2382500000001</v>
      </c>
      <c r="P10" s="7">
        <f t="shared" ca="1" si="0"/>
        <v>1034.0796</v>
      </c>
      <c r="R10" s="7">
        <f t="shared" ca="1" si="1"/>
        <v>1034.239642</v>
      </c>
      <c r="T10" s="7">
        <f ca="1">Total!E10</f>
        <v>1033.82132</v>
      </c>
      <c r="V10" s="7">
        <f t="shared" ca="1" si="3"/>
        <v>4.4127548075723641E-4</v>
      </c>
      <c r="W10" s="7">
        <f t="shared" ca="1" si="4"/>
        <v>5.1019454696488978E-4</v>
      </c>
      <c r="X10" s="7">
        <f t="shared" ca="1" si="5"/>
        <v>4.1859264422979957E-4</v>
      </c>
      <c r="Y10" s="7">
        <f t="shared" ca="1" si="6"/>
        <v>4.0329019331898966E-4</v>
      </c>
      <c r="Z10" s="7">
        <f t="shared" ca="1" si="7"/>
        <v>2.4983040589645933E-4</v>
      </c>
      <c r="AB10" s="7">
        <f t="shared" ca="1" si="8"/>
        <v>2.0231832711673746E-3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2.11477</v>
      </c>
      <c r="F11" s="7">
        <v>62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2.1172599999999999</v>
      </c>
      <c r="F12" s="7">
        <v>61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2.1144500000000002</v>
      </c>
      <c r="F13" s="7">
        <v>62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2.11646</v>
      </c>
      <c r="F14" s="7">
        <v>62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42986.673049999998</v>
      </c>
      <c r="R14" s="7">
        <f t="shared" ca="1" si="1"/>
        <v>42986.673049999998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1.1146136847830832E-5</v>
      </c>
      <c r="AB14" s="7">
        <f t="shared" ca="1" si="8"/>
        <v>5.5730684239154157E-5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2.0894400000000002</v>
      </c>
      <c r="F15" s="7">
        <v>60</v>
      </c>
      <c r="H15" s="7" t="s">
        <v>3</v>
      </c>
      <c r="I15" s="7">
        <v>100</v>
      </c>
      <c r="J15" s="7">
        <v>0.7</v>
      </c>
      <c r="L15" s="7">
        <f t="shared" ca="1" si="2"/>
        <v>35739.54866</v>
      </c>
      <c r="M15" s="7">
        <f t="shared" ca="1" si="0"/>
        <v>35813.4787</v>
      </c>
      <c r="N15" s="7">
        <f t="shared" ca="1" si="0"/>
        <v>35839.490680000003</v>
      </c>
      <c r="O15" s="7">
        <f t="shared" ca="1" si="0"/>
        <v>35670.436880000001</v>
      </c>
      <c r="P15" s="7">
        <f t="shared" ca="1" si="0"/>
        <v>36103.218260000001</v>
      </c>
      <c r="R15" s="7">
        <f t="shared" ca="1" si="1"/>
        <v>35833.234636000001</v>
      </c>
      <c r="T15" s="7">
        <f ca="1">Total!E15</f>
        <v>35379.620770000001</v>
      </c>
      <c r="V15" s="7">
        <f t="shared" ca="1" si="3"/>
        <v>1.0173311136935599E-2</v>
      </c>
      <c r="W15" s="7">
        <f t="shared" ca="1" si="4"/>
        <v>1.2262933308993699E-2</v>
      </c>
      <c r="X15" s="7">
        <f t="shared" ca="1" si="5"/>
        <v>1.2998158261491203E-2</v>
      </c>
      <c r="Y15" s="7">
        <f t="shared" ca="1" si="6"/>
        <v>8.219876405419135E-3</v>
      </c>
      <c r="Z15" s="7">
        <f t="shared" ca="1" si="7"/>
        <v>2.0452381180229368E-2</v>
      </c>
      <c r="AB15" s="7">
        <f t="shared" ca="1" si="8"/>
        <v>6.4106660293069009E-2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148.21080000000001</v>
      </c>
      <c r="E16" s="7">
        <v>7.5607600000000001</v>
      </c>
      <c r="F16" s="7">
        <v>37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35295.564330000001</v>
      </c>
      <c r="N16" s="7">
        <f t="shared" ca="1" si="0"/>
        <v>35272.241719999998</v>
      </c>
      <c r="O16" s="7">
        <f t="shared" ca="1" si="0"/>
        <v>35295.564330000001</v>
      </c>
      <c r="P16" s="7">
        <f t="shared" ca="1" si="0"/>
        <v>35295.894059999999</v>
      </c>
      <c r="R16" s="7">
        <f t="shared" ca="1" si="1"/>
        <v>35290.965753999997</v>
      </c>
      <c r="T16" s="7">
        <f ca="1">Total!E16</f>
        <v>35215.366670000003</v>
      </c>
      <c r="V16" s="7">
        <f t="shared" ca="1" si="3"/>
        <v>2.277348430062449E-3</v>
      </c>
      <c r="W16" s="7">
        <f t="shared" ca="1" si="4"/>
        <v>2.277348430062449E-3</v>
      </c>
      <c r="X16" s="7">
        <f t="shared" ca="1" si="5"/>
        <v>1.6150634049324551E-3</v>
      </c>
      <c r="Y16" s="7">
        <f t="shared" ca="1" si="6"/>
        <v>2.277348430062449E-3</v>
      </c>
      <c r="Z16" s="7">
        <f t="shared" ca="1" si="7"/>
        <v>2.2867116720552846E-3</v>
      </c>
      <c r="AB16" s="7">
        <f t="shared" ca="1" si="8"/>
        <v>1.0733820367175087E-2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148.22163</v>
      </c>
      <c r="E17" s="7">
        <v>7.6627999999999998</v>
      </c>
      <c r="F17" s="7">
        <v>38</v>
      </c>
      <c r="H17" s="7" t="s">
        <v>3</v>
      </c>
      <c r="I17" s="7">
        <v>997</v>
      </c>
      <c r="J17" s="7">
        <v>0.4</v>
      </c>
      <c r="L17" s="7">
        <f t="shared" ca="1" si="2"/>
        <v>324278.72709</v>
      </c>
      <c r="M17" s="7">
        <f t="shared" ca="1" si="0"/>
        <v>324590.83311000001</v>
      </c>
      <c r="N17" s="7">
        <f t="shared" ca="1" si="0"/>
        <v>324369.33091999998</v>
      </c>
      <c r="O17" s="7">
        <f t="shared" ca="1" si="0"/>
        <v>324243.76088000002</v>
      </c>
      <c r="P17" s="7">
        <f t="shared" ca="1" si="0"/>
        <v>324123.61960999999</v>
      </c>
      <c r="R17" s="7">
        <f t="shared" ca="1" si="1"/>
        <v>324321.25432199996</v>
      </c>
      <c r="T17" s="7">
        <f ca="1">Total!E17</f>
        <v>323978.52918999997</v>
      </c>
      <c r="V17" s="7">
        <f t="shared" ca="1" si="3"/>
        <v>9.2659813213725247E-4</v>
      </c>
      <c r="W17" s="7">
        <f t="shared" ca="1" si="4"/>
        <v>1.8899521568015514E-3</v>
      </c>
      <c r="X17" s="7">
        <f t="shared" ca="1" si="5"/>
        <v>1.2062581152432403E-3</v>
      </c>
      <c r="Y17" s="7">
        <f t="shared" ca="1" si="6"/>
        <v>8.1867057876695523E-4</v>
      </c>
      <c r="Z17" s="7">
        <f t="shared" ca="1" si="7"/>
        <v>4.4783961567691657E-4</v>
      </c>
      <c r="AB17" s="7">
        <f t="shared" ca="1" si="8"/>
        <v>5.2893185986259165E-3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148.30080000000001</v>
      </c>
      <c r="E18" s="7">
        <v>7.5222300000000004</v>
      </c>
      <c r="F18" s="7">
        <v>36</v>
      </c>
      <c r="H18" s="7" t="s">
        <v>3</v>
      </c>
      <c r="I18" s="7">
        <v>997</v>
      </c>
      <c r="J18" s="7">
        <v>0.7</v>
      </c>
      <c r="L18" s="7">
        <f t="shared" ca="1" si="2"/>
        <v>323055.76825000002</v>
      </c>
      <c r="M18" s="7">
        <f t="shared" ca="1" si="2"/>
        <v>323091.14270000003</v>
      </c>
      <c r="N18" s="7">
        <f t="shared" ca="1" si="2"/>
        <v>323059.94323999999</v>
      </c>
      <c r="O18" s="7">
        <f t="shared" ca="1" si="2"/>
        <v>323039.10194999998</v>
      </c>
      <c r="P18" s="7">
        <f t="shared" ca="1" si="2"/>
        <v>323042.96688999998</v>
      </c>
      <c r="R18" s="7">
        <f t="shared" ca="1" si="1"/>
        <v>323057.78460600006</v>
      </c>
      <c r="T18" s="7">
        <f ca="1">Total!E18</f>
        <v>322863.33668000001</v>
      </c>
      <c r="V18" s="7">
        <f t="shared" ca="1" si="3"/>
        <v>5.9601555252072544E-4</v>
      </c>
      <c r="W18" s="7">
        <f t="shared" ca="1" si="4"/>
        <v>7.0558033111639388E-4</v>
      </c>
      <c r="X18" s="7">
        <f t="shared" ca="1" si="5"/>
        <v>6.0894668940019217E-4</v>
      </c>
      <c r="Y18" s="7">
        <f t="shared" ca="1" si="6"/>
        <v>5.4439525963947055E-4</v>
      </c>
      <c r="Z18" s="7">
        <f t="shared" ca="1" si="7"/>
        <v>5.5636608308366406E-4</v>
      </c>
      <c r="AB18" s="7">
        <f t="shared" ca="1" si="8"/>
        <v>3.0113039157604461E-3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148.20079999999999</v>
      </c>
      <c r="E19" s="7">
        <v>7.5560400000000003</v>
      </c>
      <c r="F19" s="7">
        <v>37</v>
      </c>
      <c r="H19" s="7" t="s">
        <v>3</v>
      </c>
      <c r="I19" s="7">
        <v>997</v>
      </c>
      <c r="J19" s="7">
        <v>1</v>
      </c>
      <c r="L19" s="7">
        <f t="shared" ca="1" si="2"/>
        <v>322911.98843999999</v>
      </c>
      <c r="M19" s="7">
        <f t="shared" ca="1" si="2"/>
        <v>322908.39283999999</v>
      </c>
      <c r="N19" s="7">
        <f t="shared" ca="1" si="2"/>
        <v>322961.89666999999</v>
      </c>
      <c r="O19" s="7">
        <f t="shared" ca="1" si="2"/>
        <v>322984.07605999999</v>
      </c>
      <c r="P19" s="7">
        <f t="shared" ca="1" si="2"/>
        <v>322854.53907</v>
      </c>
      <c r="R19" s="7">
        <f t="shared" ca="1" si="1"/>
        <v>322924.17861599999</v>
      </c>
      <c r="T19" s="7">
        <f ca="1">Total!E19</f>
        <v>322797.79667000001</v>
      </c>
      <c r="V19" s="7">
        <f t="shared" ca="1" si="3"/>
        <v>3.5375634895276376E-4</v>
      </c>
      <c r="W19" s="7">
        <f t="shared" ca="1" si="4"/>
        <v>3.4261748729666518E-4</v>
      </c>
      <c r="X19" s="7">
        <f t="shared" ca="1" si="5"/>
        <v>5.0836778222417077E-4</v>
      </c>
      <c r="Y19" s="7">
        <f t="shared" ca="1" si="6"/>
        <v>5.770776378328788E-4</v>
      </c>
      <c r="Z19" s="7">
        <f t="shared" ca="1" si="7"/>
        <v>1.7578310814183373E-4</v>
      </c>
      <c r="AB19" s="7">
        <f t="shared" ca="1" si="8"/>
        <v>1.9576023644483124E-3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148.21746999999999</v>
      </c>
      <c r="E20" s="7">
        <v>7.7066400000000002</v>
      </c>
      <c r="F20" s="7">
        <v>37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107.77419</v>
      </c>
      <c r="E21" s="7">
        <v>15.220280000000001</v>
      </c>
      <c r="F21" s="7">
        <v>73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675.36989000000005</v>
      </c>
      <c r="N21" s="7">
        <f t="shared" ca="1" si="2"/>
        <v>675.36989000000005</v>
      </c>
      <c r="O21" s="7">
        <f t="shared" ca="1" si="2"/>
        <v>675.38611000000003</v>
      </c>
      <c r="P21" s="7">
        <f t="shared" ca="1" si="2"/>
        <v>675.38247999999999</v>
      </c>
      <c r="R21" s="7">
        <f t="shared" ca="1" si="1"/>
        <v>675.37889599999994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6.0411704881010963E-6</v>
      </c>
      <c r="X21" s="7">
        <f t="shared" ca="1" si="5"/>
        <v>6.0411704881010963E-6</v>
      </c>
      <c r="Y21" s="7">
        <f t="shared" ca="1" si="6"/>
        <v>3.0057784536087472E-5</v>
      </c>
      <c r="Z21" s="7">
        <f t="shared" ca="1" si="7"/>
        <v>2.468291961652075E-5</v>
      </c>
      <c r="AB21" s="7">
        <f t="shared" ca="1" si="8"/>
        <v>9.688082966489788E-5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107.79837000000001</v>
      </c>
      <c r="E22" s="7">
        <v>15.236090000000001</v>
      </c>
      <c r="F22" s="7">
        <v>73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107.66670000000001</v>
      </c>
      <c r="E23" s="7">
        <v>15.32389</v>
      </c>
      <c r="F23" s="7">
        <v>73</v>
      </c>
      <c r="H23" s="7" t="s">
        <v>1</v>
      </c>
      <c r="I23" s="7">
        <v>100</v>
      </c>
      <c r="J23" s="7">
        <v>0.4</v>
      </c>
      <c r="L23" s="7">
        <f t="shared" ca="1" si="2"/>
        <v>1861.1717799999999</v>
      </c>
      <c r="M23" s="7">
        <f t="shared" ca="1" si="2"/>
        <v>1838.7947799999999</v>
      </c>
      <c r="N23" s="7">
        <f t="shared" ca="1" si="2"/>
        <v>1832.3159000000001</v>
      </c>
      <c r="O23" s="7">
        <f t="shared" ca="1" si="2"/>
        <v>1820.8855699999999</v>
      </c>
      <c r="P23" s="7">
        <f t="shared" ca="1" si="2"/>
        <v>1818.0499299999999</v>
      </c>
      <c r="R23" s="7">
        <f t="shared" ca="1" si="1"/>
        <v>1834.243592</v>
      </c>
      <c r="T23" s="7">
        <f ca="1">Total!E23</f>
        <v>1795.06636</v>
      </c>
      <c r="V23" s="7">
        <f t="shared" ca="1" si="3"/>
        <v>3.6826170593492635E-2</v>
      </c>
      <c r="W23" s="7">
        <f t="shared" ca="1" si="4"/>
        <v>2.4360336182780405E-2</v>
      </c>
      <c r="X23" s="7">
        <f t="shared" ca="1" si="5"/>
        <v>2.0751065715475848E-2</v>
      </c>
      <c r="Y23" s="7">
        <f t="shared" ca="1" si="6"/>
        <v>1.4383429256620844E-2</v>
      </c>
      <c r="Z23" s="7">
        <f t="shared" ca="1" si="7"/>
        <v>1.2803743923985001E-2</v>
      </c>
      <c r="AB23" s="7">
        <f t="shared" ca="1" si="8"/>
        <v>0.10912474567235474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107.71753</v>
      </c>
      <c r="E24" s="7">
        <v>15.144069999999999</v>
      </c>
      <c r="F24" s="7">
        <v>72</v>
      </c>
      <c r="H24" s="7" t="s">
        <v>1</v>
      </c>
      <c r="I24" s="7">
        <v>100</v>
      </c>
      <c r="J24" s="7">
        <v>0.7</v>
      </c>
      <c r="L24" s="7">
        <f t="shared" ca="1" si="2"/>
        <v>1765.42067</v>
      </c>
      <c r="M24" s="7">
        <f t="shared" ca="1" si="2"/>
        <v>1761.05746</v>
      </c>
      <c r="N24" s="7">
        <f t="shared" ca="1" si="2"/>
        <v>1764.2855999999999</v>
      </c>
      <c r="O24" s="7">
        <f t="shared" ca="1" si="2"/>
        <v>1765.14489</v>
      </c>
      <c r="P24" s="7">
        <f t="shared" ca="1" si="2"/>
        <v>1766.5638799999999</v>
      </c>
      <c r="R24" s="7">
        <f t="shared" ca="1" si="1"/>
        <v>1764.4945</v>
      </c>
      <c r="T24" s="7">
        <f ca="1">Total!E24</f>
        <v>1755.5200600000001</v>
      </c>
      <c r="V24" s="7">
        <f t="shared" ca="1" si="3"/>
        <v>5.6397020037469211E-3</v>
      </c>
      <c r="W24" s="7">
        <f t="shared" ca="1" si="4"/>
        <v>3.1542789661998701E-3</v>
      </c>
      <c r="X24" s="7">
        <f t="shared" ca="1" si="5"/>
        <v>4.9931300699576587E-3</v>
      </c>
      <c r="Y24" s="7">
        <f t="shared" ca="1" si="6"/>
        <v>5.4826089540668506E-3</v>
      </c>
      <c r="Z24" s="7">
        <f t="shared" ca="1" si="7"/>
        <v>6.2909107401483456E-3</v>
      </c>
      <c r="AB24" s="7">
        <f t="shared" ca="1" si="8"/>
        <v>2.5560630734119644E-2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107.83337</v>
      </c>
      <c r="E25" s="7">
        <v>15.17252</v>
      </c>
      <c r="F25" s="7">
        <v>73</v>
      </c>
      <c r="H25" s="7" t="s">
        <v>1</v>
      </c>
      <c r="I25" s="7">
        <v>100</v>
      </c>
      <c r="J25" s="7">
        <v>1</v>
      </c>
      <c r="L25" s="7">
        <f t="shared" ca="1" si="2"/>
        <v>1757.02333</v>
      </c>
      <c r="M25" s="7">
        <f t="shared" ca="1" si="2"/>
        <v>1757.8433299999999</v>
      </c>
      <c r="N25" s="7">
        <f t="shared" ca="1" si="2"/>
        <v>1757.10951</v>
      </c>
      <c r="O25" s="7">
        <f t="shared" ca="1" si="2"/>
        <v>1758.07691</v>
      </c>
      <c r="P25" s="7">
        <f t="shared" ca="1" si="2"/>
        <v>1760.8966700000001</v>
      </c>
      <c r="R25" s="7">
        <f t="shared" ca="1" si="1"/>
        <v>1758.18995</v>
      </c>
      <c r="T25" s="7">
        <f ca="1">Total!E25</f>
        <v>1753.60779</v>
      </c>
      <c r="V25" s="7">
        <f t="shared" ca="1" si="3"/>
        <v>1.9477217308666065E-3</v>
      </c>
      <c r="W25" s="7">
        <f t="shared" ca="1" si="4"/>
        <v>2.4153291426698672E-3</v>
      </c>
      <c r="X25" s="7">
        <f t="shared" ca="1" si="5"/>
        <v>1.9968661293412581E-3</v>
      </c>
      <c r="Y25" s="7">
        <f t="shared" ca="1" si="6"/>
        <v>2.5485288246809026E-3</v>
      </c>
      <c r="Z25" s="7">
        <f t="shared" ca="1" si="7"/>
        <v>4.1565052582254224E-3</v>
      </c>
      <c r="AB25" s="7">
        <f t="shared" ca="1" si="8"/>
        <v>1.3064951085784055E-2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103.70253</v>
      </c>
      <c r="E26" s="7">
        <v>30.182040000000001</v>
      </c>
      <c r="F26" s="7">
        <v>130</v>
      </c>
      <c r="H26" s="7" t="s">
        <v>1</v>
      </c>
      <c r="I26" s="7">
        <v>1000</v>
      </c>
      <c r="J26" s="7">
        <v>0.4</v>
      </c>
      <c r="L26" s="7">
        <f t="shared" ca="1" si="2"/>
        <v>18988.204140000002</v>
      </c>
      <c r="M26" s="7">
        <f t="shared" ca="1" si="2"/>
        <v>18980.345000000001</v>
      </c>
      <c r="N26" s="7">
        <f t="shared" ca="1" si="2"/>
        <v>18983.318589999999</v>
      </c>
      <c r="O26" s="7">
        <f t="shared" ca="1" si="2"/>
        <v>18979.601770000001</v>
      </c>
      <c r="P26" s="7">
        <f t="shared" ca="1" si="2"/>
        <v>18983.664199999999</v>
      </c>
      <c r="R26" s="7">
        <f t="shared" ca="1" si="1"/>
        <v>18983.026740000001</v>
      </c>
      <c r="T26" s="7">
        <f ca="1">Total!E26</f>
        <v>18975.61</v>
      </c>
      <c r="V26" s="7">
        <f t="shared" ca="1" si="3"/>
        <v>6.6370145676481872E-4</v>
      </c>
      <c r="W26" s="7">
        <f t="shared" ca="1" si="4"/>
        <v>2.4953084512174215E-4</v>
      </c>
      <c r="X26" s="7">
        <f t="shared" ca="1" si="5"/>
        <v>4.0623674285034138E-4</v>
      </c>
      <c r="Y26" s="7">
        <f t="shared" ca="1" si="6"/>
        <v>2.1036319781027026E-4</v>
      </c>
      <c r="Z26" s="7">
        <f t="shared" ca="1" si="7"/>
        <v>4.2445012307897728E-4</v>
      </c>
      <c r="AB26" s="7">
        <f t="shared" ca="1" si="8"/>
        <v>1.9542823656261499E-3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103.72503</v>
      </c>
      <c r="E27" s="7">
        <v>30.113489999999999</v>
      </c>
      <c r="F27" s="7">
        <v>133</v>
      </c>
      <c r="H27" s="7" t="s">
        <v>1</v>
      </c>
      <c r="I27" s="7">
        <v>1000</v>
      </c>
      <c r="J27" s="7">
        <v>0.7</v>
      </c>
      <c r="L27" s="7">
        <f t="shared" ca="1" si="2"/>
        <v>18978.599999999999</v>
      </c>
      <c r="M27" s="7">
        <f t="shared" ca="1" si="2"/>
        <v>18978.43864</v>
      </c>
      <c r="N27" s="7">
        <f t="shared" ca="1" si="2"/>
        <v>18977.377860000001</v>
      </c>
      <c r="O27" s="7">
        <f t="shared" ca="1" si="2"/>
        <v>18976.812389999999</v>
      </c>
      <c r="P27" s="7">
        <f t="shared" ca="1" si="2"/>
        <v>18976.48472</v>
      </c>
      <c r="R27" s="7">
        <f t="shared" ca="1" si="1"/>
        <v>18977.542722000002</v>
      </c>
      <c r="T27" s="7">
        <f ca="1">Total!E27</f>
        <v>18975.306670000002</v>
      </c>
      <c r="V27" s="7">
        <f t="shared" ca="1" si="3"/>
        <v>1.7355872330661971E-4</v>
      </c>
      <c r="W27" s="7">
        <f t="shared" ca="1" si="4"/>
        <v>1.6505503992460881E-4</v>
      </c>
      <c r="X27" s="7">
        <f t="shared" ca="1" si="5"/>
        <v>1.0915185909871519E-4</v>
      </c>
      <c r="Y27" s="7">
        <f t="shared" ca="1" si="6"/>
        <v>7.9351550211197803E-5</v>
      </c>
      <c r="Z27" s="7">
        <f t="shared" ca="1" si="7"/>
        <v>6.2083318097889821E-5</v>
      </c>
      <c r="AB27" s="7">
        <f t="shared" ca="1" si="8"/>
        <v>5.8920049063903126E-4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103.74169999999999</v>
      </c>
      <c r="E28" s="7">
        <v>30.218810000000001</v>
      </c>
      <c r="F28" s="7">
        <v>139</v>
      </c>
      <c r="H28" s="7" t="s">
        <v>1</v>
      </c>
      <c r="I28" s="7">
        <v>1000</v>
      </c>
      <c r="J28" s="7">
        <v>1</v>
      </c>
      <c r="L28" s="7">
        <f t="shared" ca="1" si="2"/>
        <v>18975.395639999999</v>
      </c>
      <c r="M28" s="7">
        <f t="shared" ca="1" si="2"/>
        <v>18975.29</v>
      </c>
      <c r="N28" s="7">
        <f t="shared" ca="1" si="2"/>
        <v>18976.36</v>
      </c>
      <c r="O28" s="7">
        <f t="shared" ca="1" si="2"/>
        <v>18975.4977</v>
      </c>
      <c r="P28" s="7">
        <f t="shared" ca="1" si="2"/>
        <v>18975.426670000001</v>
      </c>
      <c r="R28" s="7">
        <f t="shared" ca="1" si="1"/>
        <v>18975.594002000002</v>
      </c>
      <c r="T28" s="7">
        <f ca="1">Total!E28</f>
        <v>18975.23</v>
      </c>
      <c r="V28" s="7">
        <f t="shared" ca="1" si="3"/>
        <v>8.7292749547308404E-6</v>
      </c>
      <c r="W28" s="7">
        <f t="shared" ca="1" si="4"/>
        <v>3.1620170085585088E-6</v>
      </c>
      <c r="X28" s="7">
        <f t="shared" ca="1" si="5"/>
        <v>5.9551320326605721E-5</v>
      </c>
      <c r="Y28" s="7">
        <f t="shared" ca="1" si="6"/>
        <v>1.4107865886228088E-5</v>
      </c>
      <c r="Z28" s="7">
        <f t="shared" ca="1" si="7"/>
        <v>1.0364564751055822E-5</v>
      </c>
      <c r="AB28" s="7">
        <f t="shared" ca="1" si="8"/>
        <v>9.5915042927178975E-5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103.69586</v>
      </c>
      <c r="E29" s="7">
        <v>30.147590000000001</v>
      </c>
      <c r="F29" s="7">
        <v>134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103.69586</v>
      </c>
      <c r="E30" s="7">
        <v>30.04917</v>
      </c>
      <c r="F30" s="7">
        <v>130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1070.03333</v>
      </c>
      <c r="E31" s="7">
        <v>780.50098000000003</v>
      </c>
      <c r="F31" s="7">
        <v>49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1069.7935600000001</v>
      </c>
      <c r="E32" s="7">
        <v>774.23377000000005</v>
      </c>
      <c r="F32" s="7">
        <v>49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1069.6946800000001</v>
      </c>
      <c r="E33" s="7">
        <v>785.12482999999997</v>
      </c>
      <c r="F33" s="7">
        <v>47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1069.8488500000001</v>
      </c>
      <c r="E34" s="7">
        <v>781.25085999999999</v>
      </c>
      <c r="F34" s="7">
        <v>48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1069.9399100000001</v>
      </c>
      <c r="E35" s="7">
        <v>774.03625999999997</v>
      </c>
      <c r="F35" s="7">
        <v>48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1034.7362000000001</v>
      </c>
      <c r="E36" s="7">
        <v>1097.99163</v>
      </c>
      <c r="F36" s="7">
        <v>63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1034.7257400000001</v>
      </c>
      <c r="E37" s="7">
        <v>1093.4353599999999</v>
      </c>
      <c r="F37" s="7">
        <v>59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1034.86808</v>
      </c>
      <c r="E38" s="7">
        <v>1099.4414400000001</v>
      </c>
      <c r="F38" s="7">
        <v>67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1034.75846</v>
      </c>
      <c r="E39" s="7">
        <v>1100.8683900000001</v>
      </c>
      <c r="F39" s="7">
        <v>57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1034.6785199999999</v>
      </c>
      <c r="E40" s="7">
        <v>1093.3801699999999</v>
      </c>
      <c r="F40" s="7">
        <v>55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1034.2775200000001</v>
      </c>
      <c r="E41" s="7">
        <v>2273.7516099999998</v>
      </c>
      <c r="F41" s="7">
        <v>85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1034.3487700000001</v>
      </c>
      <c r="E42" s="7">
        <v>2276.41032</v>
      </c>
      <c r="F42" s="7">
        <v>88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1034.25407</v>
      </c>
      <c r="E43" s="7">
        <v>2287.28593</v>
      </c>
      <c r="F43" s="7">
        <v>112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1034.2382500000001</v>
      </c>
      <c r="E44" s="7">
        <v>2278.7421399999998</v>
      </c>
      <c r="F44" s="7">
        <v>84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1034.0796</v>
      </c>
      <c r="E45" s="7">
        <v>2284.5074599999998</v>
      </c>
      <c r="F45" s="7">
        <v>103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0.71999000000000002</v>
      </c>
      <c r="F46" s="7">
        <v>22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0.72089000000000003</v>
      </c>
      <c r="F47" s="7">
        <v>22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0.71726999999999996</v>
      </c>
      <c r="F48" s="7">
        <v>19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0.72372999999999998</v>
      </c>
      <c r="F49" s="7">
        <v>23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0.72136</v>
      </c>
      <c r="F50" s="7">
        <v>23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0.95074999999999998</v>
      </c>
      <c r="F51" s="7">
        <v>27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0.96321000000000001</v>
      </c>
      <c r="F52" s="7">
        <v>27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0.95325000000000004</v>
      </c>
      <c r="F53" s="7">
        <v>30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0.94425000000000003</v>
      </c>
      <c r="F54" s="7">
        <v>29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0.94069999999999998</v>
      </c>
      <c r="F55" s="7">
        <v>29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1.5379700000000001</v>
      </c>
      <c r="F56" s="7">
        <v>48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1.55094</v>
      </c>
      <c r="F57" s="7">
        <v>49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1.5438400000000001</v>
      </c>
      <c r="F58" s="7">
        <v>51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1.53731</v>
      </c>
      <c r="F59" s="7">
        <v>52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1.53267</v>
      </c>
      <c r="F60" s="7">
        <v>51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6.3224600000000004</v>
      </c>
      <c r="F61" s="7">
        <v>26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6.5451199999999998</v>
      </c>
      <c r="F62" s="7">
        <v>27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6.4054000000000002</v>
      </c>
      <c r="F63" s="7">
        <v>27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6.3855199999999996</v>
      </c>
      <c r="F64" s="7">
        <v>27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6.3230199999999996</v>
      </c>
      <c r="F65" s="7">
        <v>26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35739.54866</v>
      </c>
      <c r="E66" s="7">
        <v>15.30742</v>
      </c>
      <c r="F66" s="7">
        <v>60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35813.4787</v>
      </c>
      <c r="E67" s="7">
        <v>15.4975</v>
      </c>
      <c r="F67" s="7">
        <v>61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35839.490680000003</v>
      </c>
      <c r="E68" s="7">
        <v>15.487579999999999</v>
      </c>
      <c r="F68" s="7">
        <v>63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35670.436880000001</v>
      </c>
      <c r="E69" s="7">
        <v>15.50478</v>
      </c>
      <c r="F69" s="7">
        <v>60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36103.218260000001</v>
      </c>
      <c r="E70" s="7">
        <v>15.53453</v>
      </c>
      <c r="F70" s="7">
        <v>60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38.774880000000003</v>
      </c>
      <c r="F71" s="7">
        <v>157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38.873930000000001</v>
      </c>
      <c r="F72" s="7">
        <v>155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35272.241719999998</v>
      </c>
      <c r="E73" s="7">
        <v>38.835549999999998</v>
      </c>
      <c r="F73" s="7">
        <v>160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39.024909999999998</v>
      </c>
      <c r="F74" s="7">
        <v>160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35295.894059999999</v>
      </c>
      <c r="E75" s="7">
        <v>38.87303</v>
      </c>
      <c r="F75" s="7">
        <v>156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324278.72709</v>
      </c>
      <c r="E76" s="7">
        <v>811.80174999999997</v>
      </c>
      <c r="F76" s="7">
        <v>28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324590.83311000001</v>
      </c>
      <c r="E77" s="7">
        <v>824.33532000000002</v>
      </c>
      <c r="F77" s="7">
        <v>30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324369.33091999998</v>
      </c>
      <c r="E78" s="7">
        <v>820.87144999999998</v>
      </c>
      <c r="F78" s="7">
        <v>30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324243.76088000002</v>
      </c>
      <c r="E79" s="7">
        <v>820.26918999999998</v>
      </c>
      <c r="F79" s="7">
        <v>25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324123.61960999999</v>
      </c>
      <c r="E80" s="7">
        <v>825.23880999999994</v>
      </c>
      <c r="F80" s="7">
        <v>25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323055.76825000002</v>
      </c>
      <c r="E81" s="7">
        <v>1309.0171800000001</v>
      </c>
      <c r="F81" s="7">
        <v>49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323091.14270000003</v>
      </c>
      <c r="E82" s="7">
        <v>1309.3474200000001</v>
      </c>
      <c r="F82" s="7">
        <v>48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323059.94323999999</v>
      </c>
      <c r="E83" s="7">
        <v>1295.8579199999999</v>
      </c>
      <c r="F83" s="7">
        <v>47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323039.10194999998</v>
      </c>
      <c r="E84" s="7">
        <v>1306.71721</v>
      </c>
      <c r="F84" s="7">
        <v>52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323042.96688999998</v>
      </c>
      <c r="E85" s="7">
        <v>1306.84656</v>
      </c>
      <c r="F85" s="7">
        <v>42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322911.98843999999</v>
      </c>
      <c r="E86" s="7">
        <v>1996.75494</v>
      </c>
      <c r="F86" s="7">
        <v>55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322908.39283999999</v>
      </c>
      <c r="E87" s="7">
        <v>1976.96829</v>
      </c>
      <c r="F87" s="7">
        <v>53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322961.89666999999</v>
      </c>
      <c r="E88" s="7">
        <v>2004.42706</v>
      </c>
      <c r="F88" s="7">
        <v>55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322984.07605999999</v>
      </c>
      <c r="E89" s="7">
        <v>1989.1096199999999</v>
      </c>
      <c r="F89" s="7">
        <v>55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322854.53907</v>
      </c>
      <c r="E90" s="7">
        <v>1987.26541</v>
      </c>
      <c r="F90" s="7">
        <v>68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0.99529000000000001</v>
      </c>
      <c r="F91" s="7">
        <v>23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0.99319000000000002</v>
      </c>
      <c r="F92" s="7">
        <v>21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0.98172999999999999</v>
      </c>
      <c r="F93" s="7">
        <v>23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0.95635000000000003</v>
      </c>
      <c r="F94" s="7">
        <v>22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0.96767999999999998</v>
      </c>
      <c r="F95" s="7">
        <v>22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1.3699300000000001</v>
      </c>
      <c r="F96" s="7">
        <v>35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1.3418600000000001</v>
      </c>
      <c r="F97" s="7">
        <v>30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1.3391999999999999</v>
      </c>
      <c r="F98" s="7">
        <v>36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1.35806</v>
      </c>
      <c r="F99" s="7">
        <v>35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1.3628100000000001</v>
      </c>
      <c r="F100" s="7">
        <v>37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2.5250300000000001</v>
      </c>
      <c r="F101" s="7">
        <v>64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2.5504500000000001</v>
      </c>
      <c r="F102" s="7">
        <v>65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2.5466700000000002</v>
      </c>
      <c r="F103" s="7">
        <v>68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2.5468999999999999</v>
      </c>
      <c r="F104" s="7">
        <v>62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2.52311</v>
      </c>
      <c r="F105" s="7">
        <v>67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1861.1717799999999</v>
      </c>
      <c r="E106" s="7">
        <v>7.4284999999999997</v>
      </c>
      <c r="F106" s="7">
        <v>35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1838.7947799999999</v>
      </c>
      <c r="E107" s="7">
        <v>7.4090800000000003</v>
      </c>
      <c r="F107" s="7">
        <v>35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1832.3159000000001</v>
      </c>
      <c r="E108" s="7">
        <v>7.4764999999999997</v>
      </c>
      <c r="F108" s="7">
        <v>37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1820.8855699999999</v>
      </c>
      <c r="E109" s="7">
        <v>7.5227300000000001</v>
      </c>
      <c r="F109" s="7">
        <v>37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1818.0499299999999</v>
      </c>
      <c r="E110" s="7">
        <v>7.4782799999999998</v>
      </c>
      <c r="F110" s="7">
        <v>37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1765.42067</v>
      </c>
      <c r="E111" s="7">
        <v>12.368830000000001</v>
      </c>
      <c r="F111" s="7">
        <v>59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1761.05746</v>
      </c>
      <c r="E112" s="7">
        <v>12.23333</v>
      </c>
      <c r="F112" s="7">
        <v>58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1764.2855999999999</v>
      </c>
      <c r="E113" s="7">
        <v>12.262779999999999</v>
      </c>
      <c r="F113" s="7">
        <v>59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1765.14489</v>
      </c>
      <c r="E114" s="7">
        <v>12.37922</v>
      </c>
      <c r="F114" s="7">
        <v>60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1766.5638799999999</v>
      </c>
      <c r="E115" s="7">
        <v>12.326090000000001</v>
      </c>
      <c r="F115" s="7">
        <v>58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1757.02333</v>
      </c>
      <c r="E116" s="7">
        <v>21.209479999999999</v>
      </c>
      <c r="F116" s="7">
        <v>97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1757.8433299999999</v>
      </c>
      <c r="E117" s="7">
        <v>21.166360000000001</v>
      </c>
      <c r="F117" s="7">
        <v>96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1757.10951</v>
      </c>
      <c r="E118" s="7">
        <v>21.22617</v>
      </c>
      <c r="F118" s="7">
        <v>98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1758.07691</v>
      </c>
      <c r="E119" s="7">
        <v>21.311969999999999</v>
      </c>
      <c r="F119" s="7">
        <v>100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1760.8966700000001</v>
      </c>
      <c r="E120" s="7">
        <v>21.235199999999999</v>
      </c>
      <c r="F120" s="7">
        <v>99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18988.204140000002</v>
      </c>
      <c r="E121" s="7">
        <v>466.24247000000003</v>
      </c>
      <c r="F121" s="7">
        <v>29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18980.345000000001</v>
      </c>
      <c r="E122" s="7">
        <v>453.09638999999999</v>
      </c>
      <c r="F122" s="7">
        <v>27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18983.318589999999</v>
      </c>
      <c r="E123" s="7">
        <v>455.52708999999999</v>
      </c>
      <c r="F123" s="7">
        <v>28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18979.601770000001</v>
      </c>
      <c r="E124" s="7">
        <v>463.28935000000001</v>
      </c>
      <c r="F124" s="7">
        <v>27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18983.664199999999</v>
      </c>
      <c r="E125" s="7">
        <v>461.97176000000002</v>
      </c>
      <c r="F125" s="7">
        <v>28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18978.599999999999</v>
      </c>
      <c r="E126" s="7">
        <v>602.53168000000005</v>
      </c>
      <c r="F126" s="7">
        <v>31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18978.43864</v>
      </c>
      <c r="E127" s="7">
        <v>602.86869000000002</v>
      </c>
      <c r="F127" s="7">
        <v>35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18977.377860000001</v>
      </c>
      <c r="E128" s="7">
        <v>603.12567999999999</v>
      </c>
      <c r="F128" s="7">
        <v>31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18976.812389999999</v>
      </c>
      <c r="E129" s="7">
        <v>595.63869</v>
      </c>
      <c r="F129" s="7">
        <v>27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18976.48472</v>
      </c>
      <c r="E130" s="7">
        <v>604.55394000000001</v>
      </c>
      <c r="F130" s="7">
        <v>29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18975.395639999999</v>
      </c>
      <c r="E131" s="7">
        <v>936.56840999999997</v>
      </c>
      <c r="F131" s="7">
        <v>37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18975.29</v>
      </c>
      <c r="E132" s="7">
        <v>949.26597000000004</v>
      </c>
      <c r="F132" s="7">
        <v>38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18976.36</v>
      </c>
      <c r="E133" s="7">
        <v>950.90810999999997</v>
      </c>
      <c r="F133" s="7">
        <v>51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18975.4977</v>
      </c>
      <c r="E134" s="7">
        <v>937.11551999999995</v>
      </c>
      <c r="F134" s="7">
        <v>37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18975.426670000001</v>
      </c>
      <c r="E135" s="7">
        <v>939.50001999999995</v>
      </c>
      <c r="F135" s="7">
        <v>37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sqref="A1:XFD139"/>
    </sheetView>
  </sheetViews>
  <sheetFormatPr defaultRowHeight="14.25" x14ac:dyDescent="0.2"/>
  <cols>
    <col min="1" max="1" width="12.125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0.73280999999999996</v>
      </c>
      <c r="F1" s="7">
        <v>17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41.083440000000003</v>
      </c>
      <c r="E2" s="7">
        <v>0.72148999999999996</v>
      </c>
      <c r="F2" s="7">
        <v>14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41.083440000000003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41.103247999999994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4.5452600461396968E-3</v>
      </c>
      <c r="X2" s="7">
        <f ca="1">(N2-T2)/T2</f>
        <v>0</v>
      </c>
      <c r="Y2" s="7">
        <f ca="1">(O2-T2)/T2</f>
        <v>0</v>
      </c>
      <c r="Z2" s="7">
        <f ca="1">(P2-T2)/T2</f>
        <v>1.0301350569899543E-2</v>
      </c>
      <c r="AB2" s="7">
        <f ca="1">SUM(V2:Z2)</f>
        <v>2.5147961185938782E-2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0.74048999999999998</v>
      </c>
      <c r="F3" s="7">
        <v>17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0.74299000000000004</v>
      </c>
      <c r="F4" s="7">
        <v>17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28.504100000000001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28.529110000000003</v>
      </c>
      <c r="T4" s="7">
        <f ca="1">Total!E4</f>
        <v>28.504100000000001</v>
      </c>
      <c r="V4" s="7">
        <f t="shared" ca="1" si="3"/>
        <v>0</v>
      </c>
      <c r="W4" s="7">
        <f t="shared" ca="1" si="4"/>
        <v>0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4.3870881732802685E-3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0.73839999999999995</v>
      </c>
      <c r="F5" s="7">
        <v>17</v>
      </c>
      <c r="H5" s="7" t="s">
        <v>0</v>
      </c>
      <c r="I5" s="7">
        <v>100</v>
      </c>
      <c r="J5" s="7">
        <v>0.4</v>
      </c>
      <c r="L5" s="7">
        <f t="shared" ca="1" si="2"/>
        <v>148.22747000000001</v>
      </c>
      <c r="M5" s="7">
        <f t="shared" ca="1" si="0"/>
        <v>148.21413999999999</v>
      </c>
      <c r="N5" s="7">
        <f t="shared" ca="1" si="0"/>
        <v>148.13829999999999</v>
      </c>
      <c r="O5" s="7">
        <f t="shared" ca="1" si="0"/>
        <v>148.28699</v>
      </c>
      <c r="P5" s="7">
        <f t="shared" ca="1" si="0"/>
        <v>148.05162999999999</v>
      </c>
      <c r="R5" s="7">
        <f t="shared" ca="1" si="1"/>
        <v>148.18370599999997</v>
      </c>
      <c r="T5" s="7">
        <f ca="1">Total!E5</f>
        <v>147.99495999999999</v>
      </c>
      <c r="V5" s="7">
        <f t="shared" ca="1" si="3"/>
        <v>1.5710670147146843E-3</v>
      </c>
      <c r="W5" s="7">
        <f t="shared" ca="1" si="4"/>
        <v>1.4809963798766822E-3</v>
      </c>
      <c r="X5" s="7">
        <f t="shared" ca="1" si="5"/>
        <v>9.6854649644822317E-4</v>
      </c>
      <c r="Y5" s="7">
        <f t="shared" ca="1" si="6"/>
        <v>1.9732428725951958E-3</v>
      </c>
      <c r="Z5" s="7">
        <f t="shared" ca="1" si="7"/>
        <v>3.8291844533082001E-4</v>
      </c>
      <c r="AB5" s="7">
        <f t="shared" ca="1" si="8"/>
        <v>6.3767712089656059E-3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1.2375700000000001</v>
      </c>
      <c r="F6" s="7">
        <v>31</v>
      </c>
      <c r="H6" s="7" t="s">
        <v>0</v>
      </c>
      <c r="I6" s="7">
        <v>100</v>
      </c>
      <c r="J6" s="7">
        <v>0.7</v>
      </c>
      <c r="L6" s="7">
        <f t="shared" ca="1" si="2"/>
        <v>107.6183</v>
      </c>
      <c r="M6" s="7">
        <f t="shared" ca="1" si="0"/>
        <v>107.66413</v>
      </c>
      <c r="N6" s="7">
        <f t="shared" ca="1" si="0"/>
        <v>107.67003</v>
      </c>
      <c r="O6" s="7">
        <f t="shared" ca="1" si="0"/>
        <v>107.3267</v>
      </c>
      <c r="P6" s="7">
        <f t="shared" ca="1" si="0"/>
        <v>107.69337</v>
      </c>
      <c r="R6" s="7">
        <f t="shared" ca="1" si="1"/>
        <v>107.594506</v>
      </c>
      <c r="T6" s="7">
        <f ca="1">Total!E6</f>
        <v>107.28753</v>
      </c>
      <c r="V6" s="7">
        <f t="shared" ca="1" si="3"/>
        <v>3.0830237213961501E-3</v>
      </c>
      <c r="W6" s="7">
        <f t="shared" ca="1" si="4"/>
        <v>3.510193589133763E-3</v>
      </c>
      <c r="X6" s="7">
        <f t="shared" ca="1" si="5"/>
        <v>3.5651860006469826E-3</v>
      </c>
      <c r="Y6" s="7">
        <f t="shared" ca="1" si="6"/>
        <v>3.6509368796167264E-4</v>
      </c>
      <c r="Z6" s="7">
        <f t="shared" ca="1" si="7"/>
        <v>3.7827322522943508E-3</v>
      </c>
      <c r="AB6" s="7">
        <f t="shared" ca="1" si="8"/>
        <v>1.4306229251432918E-2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1.21837</v>
      </c>
      <c r="F7" s="7">
        <v>31</v>
      </c>
      <c r="H7" s="7" t="s">
        <v>0</v>
      </c>
      <c r="I7" s="7">
        <v>100</v>
      </c>
      <c r="J7" s="7">
        <v>1</v>
      </c>
      <c r="L7" s="7">
        <f t="shared" ca="1" si="2"/>
        <v>103.77919</v>
      </c>
      <c r="M7" s="7">
        <f t="shared" ca="1" si="0"/>
        <v>103.71253</v>
      </c>
      <c r="N7" s="7">
        <f t="shared" ca="1" si="0"/>
        <v>103.73918999999999</v>
      </c>
      <c r="O7" s="7">
        <f t="shared" ca="1" si="0"/>
        <v>103.7317</v>
      </c>
      <c r="P7" s="7">
        <f t="shared" ca="1" si="0"/>
        <v>103.74329</v>
      </c>
      <c r="R7" s="7">
        <f t="shared" ca="1" si="1"/>
        <v>103.74117999999999</v>
      </c>
      <c r="T7" s="7">
        <f ca="1">Total!E7</f>
        <v>103.6867</v>
      </c>
      <c r="V7" s="7">
        <f t="shared" ca="1" si="3"/>
        <v>8.9201411560014892E-4</v>
      </c>
      <c r="W7" s="7">
        <f t="shared" ca="1" si="4"/>
        <v>2.4911584610175778E-4</v>
      </c>
      <c r="X7" s="7">
        <f t="shared" ca="1" si="5"/>
        <v>5.0623657614710189E-4</v>
      </c>
      <c r="Y7" s="7">
        <f t="shared" ca="1" si="6"/>
        <v>4.3399973188462654E-4</v>
      </c>
      <c r="Z7" s="7">
        <f t="shared" ca="1" si="7"/>
        <v>5.4577877394111217E-4</v>
      </c>
      <c r="AB7" s="7">
        <f t="shared" ca="1" si="8"/>
        <v>2.6271450436747478E-3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1.2286600000000001</v>
      </c>
      <c r="F8" s="7">
        <v>30</v>
      </c>
      <c r="H8" s="7" t="s">
        <v>0</v>
      </c>
      <c r="I8" s="7">
        <v>1000</v>
      </c>
      <c r="J8" s="7">
        <v>0.4</v>
      </c>
      <c r="L8" s="7">
        <f t="shared" ca="1" si="2"/>
        <v>1069.6991499999999</v>
      </c>
      <c r="M8" s="7">
        <f t="shared" ca="1" si="0"/>
        <v>1069.6729700000001</v>
      </c>
      <c r="N8" s="7">
        <f t="shared" ca="1" si="0"/>
        <v>1069.6313299999999</v>
      </c>
      <c r="O8" s="7">
        <f t="shared" ca="1" si="0"/>
        <v>1069.6982800000001</v>
      </c>
      <c r="P8" s="7">
        <f t="shared" ca="1" si="0"/>
        <v>1069.88318</v>
      </c>
      <c r="R8" s="7">
        <f t="shared" ca="1" si="1"/>
        <v>1069.7169820000001</v>
      </c>
      <c r="T8" s="7">
        <f ca="1">Total!E8</f>
        <v>1069.1258800000001</v>
      </c>
      <c r="V8" s="7">
        <f t="shared" ca="1" si="3"/>
        <v>5.3620439905529725E-4</v>
      </c>
      <c r="W8" s="7">
        <f t="shared" ca="1" si="4"/>
        <v>5.1171710481840132E-4</v>
      </c>
      <c r="X8" s="7">
        <f t="shared" ca="1" si="5"/>
        <v>4.7276939924032374E-4</v>
      </c>
      <c r="Y8" s="7">
        <f t="shared" ca="1" si="6"/>
        <v>5.3539065016367947E-4</v>
      </c>
      <c r="Z8" s="7">
        <f t="shared" ca="1" si="7"/>
        <v>7.0833567325111104E-4</v>
      </c>
      <c r="AB8" s="7">
        <f t="shared" ca="1" si="8"/>
        <v>2.764417226528813E-3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1.22465</v>
      </c>
      <c r="F9" s="7">
        <v>31</v>
      </c>
      <c r="H9" s="7" t="s">
        <v>0</v>
      </c>
      <c r="I9" s="7">
        <v>1000</v>
      </c>
      <c r="J9" s="7">
        <v>0.7</v>
      </c>
      <c r="L9" s="7">
        <f t="shared" ca="1" si="2"/>
        <v>1034.6270300000001</v>
      </c>
      <c r="M9" s="7">
        <f t="shared" ca="1" si="0"/>
        <v>1034.74578</v>
      </c>
      <c r="N9" s="7">
        <f t="shared" ca="1" si="0"/>
        <v>1034.7150200000001</v>
      </c>
      <c r="O9" s="7">
        <f t="shared" ca="1" si="0"/>
        <v>1034.58089</v>
      </c>
      <c r="P9" s="7">
        <f t="shared" ca="1" si="0"/>
        <v>1034.65129</v>
      </c>
      <c r="R9" s="7">
        <f t="shared" ca="1" si="1"/>
        <v>1034.664002</v>
      </c>
      <c r="T9" s="7">
        <f ca="1">Total!E9</f>
        <v>1034.19966</v>
      </c>
      <c r="V9" s="7">
        <f t="shared" ca="1" si="3"/>
        <v>4.132374207124666E-4</v>
      </c>
      <c r="W9" s="7">
        <f t="shared" ca="1" si="4"/>
        <v>5.2806051009528807E-4</v>
      </c>
      <c r="X9" s="7">
        <f t="shared" ca="1" si="5"/>
        <v>4.9831770395292977E-4</v>
      </c>
      <c r="Y9" s="7">
        <f t="shared" ca="1" si="6"/>
        <v>3.6862321149859934E-4</v>
      </c>
      <c r="Z9" s="7">
        <f t="shared" ca="1" si="7"/>
        <v>4.366951735412704E-4</v>
      </c>
      <c r="AB9" s="7">
        <f t="shared" ca="1" si="8"/>
        <v>2.2449340198005541E-3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1.20913</v>
      </c>
      <c r="F10" s="7">
        <v>30</v>
      </c>
      <c r="H10" s="7" t="s">
        <v>0</v>
      </c>
      <c r="I10" s="7">
        <v>1000</v>
      </c>
      <c r="J10" s="7">
        <v>1</v>
      </c>
      <c r="L10" s="7">
        <f t="shared" ca="1" si="2"/>
        <v>1034.4875300000001</v>
      </c>
      <c r="M10" s="7">
        <f t="shared" ca="1" si="0"/>
        <v>1034.2861700000001</v>
      </c>
      <c r="N10" s="7">
        <f t="shared" ca="1" si="0"/>
        <v>1034.32061</v>
      </c>
      <c r="O10" s="7">
        <f t="shared" ca="1" si="0"/>
        <v>1034.1624200000001</v>
      </c>
      <c r="P10" s="7">
        <f t="shared" ca="1" si="0"/>
        <v>1034.3596399999999</v>
      </c>
      <c r="R10" s="7">
        <f t="shared" ca="1" si="1"/>
        <v>1034.3232740000001</v>
      </c>
      <c r="T10" s="7">
        <f ca="1">Total!E10</f>
        <v>1033.82132</v>
      </c>
      <c r="V10" s="7">
        <f t="shared" ca="1" si="3"/>
        <v>6.4441503295762162E-4</v>
      </c>
      <c r="W10" s="7">
        <f t="shared" ca="1" si="4"/>
        <v>4.4964249721612384E-4</v>
      </c>
      <c r="X10" s="7">
        <f t="shared" ca="1" si="5"/>
        <v>4.8295579742926327E-4</v>
      </c>
      <c r="Y10" s="7">
        <f t="shared" ca="1" si="6"/>
        <v>3.2994096117121746E-4</v>
      </c>
      <c r="Z10" s="7">
        <f t="shared" ca="1" si="7"/>
        <v>5.2070893643389466E-4</v>
      </c>
      <c r="AB10" s="7">
        <f t="shared" ca="1" si="8"/>
        <v>2.4276632252081209E-3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2.0951399999999998</v>
      </c>
      <c r="F11" s="7">
        <v>52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2.1205699999999998</v>
      </c>
      <c r="F12" s="7">
        <v>53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2.1085500000000001</v>
      </c>
      <c r="F13" s="7">
        <v>53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2.1059000000000001</v>
      </c>
      <c r="F14" s="7">
        <v>51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42986.802479999998</v>
      </c>
      <c r="P14" s="7">
        <f t="shared" ca="1" si="0"/>
        <v>42986.802479999998</v>
      </c>
      <c r="R14" s="7">
        <f t="shared" ca="1" si="1"/>
        <v>42986.750708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1.4157103583842479E-5</v>
      </c>
      <c r="Z14" s="7">
        <f t="shared" ca="1" si="7"/>
        <v>1.4157103583842479E-5</v>
      </c>
      <c r="AB14" s="7">
        <f t="shared" ca="1" si="8"/>
        <v>6.4763584447189094E-5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2.0993400000000002</v>
      </c>
      <c r="F15" s="7">
        <v>52</v>
      </c>
      <c r="H15" s="7" t="s">
        <v>3</v>
      </c>
      <c r="I15" s="7">
        <v>100</v>
      </c>
      <c r="J15" s="7">
        <v>0.7</v>
      </c>
      <c r="L15" s="7">
        <f t="shared" ca="1" si="2"/>
        <v>35640.584199999998</v>
      </c>
      <c r="M15" s="7">
        <f t="shared" ca="1" si="0"/>
        <v>36103.419629999997</v>
      </c>
      <c r="N15" s="7">
        <f t="shared" ca="1" si="0"/>
        <v>35795.614990000002</v>
      </c>
      <c r="O15" s="7">
        <f t="shared" ca="1" si="0"/>
        <v>35527.164859999997</v>
      </c>
      <c r="P15" s="7">
        <f t="shared" ca="1" si="0"/>
        <v>35665.461130000003</v>
      </c>
      <c r="R15" s="7">
        <f t="shared" ca="1" si="1"/>
        <v>35746.448962000002</v>
      </c>
      <c r="T15" s="7">
        <f ca="1">Total!E15</f>
        <v>35379.620770000001</v>
      </c>
      <c r="V15" s="7">
        <f t="shared" ca="1" si="3"/>
        <v>7.3760946081502087E-3</v>
      </c>
      <c r="W15" s="7">
        <f t="shared" ca="1" si="4"/>
        <v>2.0458072874928537E-2</v>
      </c>
      <c r="X15" s="7">
        <f t="shared" ca="1" si="5"/>
        <v>1.1758018060858952E-2</v>
      </c>
      <c r="Y15" s="7">
        <f t="shared" ca="1" si="6"/>
        <v>4.1703129312540615E-3</v>
      </c>
      <c r="Z15" s="7">
        <f t="shared" ca="1" si="7"/>
        <v>8.0792375322004326E-3</v>
      </c>
      <c r="AB15" s="7">
        <f t="shared" ca="1" si="8"/>
        <v>5.184173600739219E-2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148.22747000000001</v>
      </c>
      <c r="E16" s="7">
        <v>7.5482100000000001</v>
      </c>
      <c r="F16" s="7">
        <v>31</v>
      </c>
      <c r="H16" s="7" t="s">
        <v>3</v>
      </c>
      <c r="I16" s="7">
        <v>100</v>
      </c>
      <c r="J16" s="7">
        <v>1</v>
      </c>
      <c r="L16" s="7">
        <f t="shared" ca="1" si="2"/>
        <v>35310.544959999999</v>
      </c>
      <c r="M16" s="7">
        <f t="shared" ca="1" si="0"/>
        <v>35272.241719999998</v>
      </c>
      <c r="N16" s="7">
        <f t="shared" ca="1" si="0"/>
        <v>35295.98315</v>
      </c>
      <c r="O16" s="7">
        <f t="shared" ca="1" si="0"/>
        <v>35269.1</v>
      </c>
      <c r="P16" s="7">
        <f t="shared" ca="1" si="0"/>
        <v>35295.564330000001</v>
      </c>
      <c r="R16" s="7">
        <f t="shared" ca="1" si="1"/>
        <v>35288.686831999992</v>
      </c>
      <c r="T16" s="7">
        <f ca="1">Total!E16</f>
        <v>35215.366670000003</v>
      </c>
      <c r="V16" s="7">
        <f t="shared" ca="1" si="3"/>
        <v>2.7027487997470902E-3</v>
      </c>
      <c r="W16" s="7">
        <f t="shared" ca="1" si="4"/>
        <v>1.6150634049324551E-3</v>
      </c>
      <c r="X16" s="7">
        <f t="shared" ca="1" si="5"/>
        <v>2.2892415335454734E-3</v>
      </c>
      <c r="Y16" s="7">
        <f t="shared" ca="1" si="6"/>
        <v>1.5258489426938423E-3</v>
      </c>
      <c r="Z16" s="7">
        <f t="shared" ca="1" si="7"/>
        <v>2.277348430062449E-3</v>
      </c>
      <c r="AB16" s="7">
        <f t="shared" ca="1" si="8"/>
        <v>1.041025111098131E-2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148.21413999999999</v>
      </c>
      <c r="E17" s="7">
        <v>7.6367799999999999</v>
      </c>
      <c r="F17" s="7">
        <v>32</v>
      </c>
      <c r="H17" s="7" t="s">
        <v>3</v>
      </c>
      <c r="I17" s="7">
        <v>997</v>
      </c>
      <c r="J17" s="7">
        <v>0.4</v>
      </c>
      <c r="L17" s="7">
        <f t="shared" ca="1" si="2"/>
        <v>324339.71876999998</v>
      </c>
      <c r="M17" s="7">
        <f t="shared" ca="1" si="0"/>
        <v>324233.09347999998</v>
      </c>
      <c r="N17" s="7">
        <f t="shared" ca="1" si="0"/>
        <v>324334.49699000001</v>
      </c>
      <c r="O17" s="7">
        <f t="shared" ca="1" si="0"/>
        <v>324426.26694</v>
      </c>
      <c r="P17" s="7">
        <f t="shared" ca="1" si="0"/>
        <v>324431.75092000002</v>
      </c>
      <c r="R17" s="7">
        <f t="shared" ca="1" si="1"/>
        <v>324353.06542</v>
      </c>
      <c r="T17" s="7">
        <f ca="1">Total!E17</f>
        <v>323978.52918999997</v>
      </c>
      <c r="V17" s="7">
        <f t="shared" ca="1" si="3"/>
        <v>1.114856533558071E-3</v>
      </c>
      <c r="W17" s="7">
        <f t="shared" ca="1" si="4"/>
        <v>7.8574432273787484E-4</v>
      </c>
      <c r="X17" s="7">
        <f t="shared" ca="1" si="5"/>
        <v>1.0987388605350505E-3</v>
      </c>
      <c r="Y17" s="7">
        <f t="shared" ca="1" si="6"/>
        <v>1.3819982179666286E-3</v>
      </c>
      <c r="Z17" s="7">
        <f t="shared" ca="1" si="7"/>
        <v>1.3989252038805716E-3</v>
      </c>
      <c r="AB17" s="7">
        <f t="shared" ca="1" si="8"/>
        <v>5.7802631386781964E-3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148.13829999999999</v>
      </c>
      <c r="E18" s="7">
        <v>7.5578700000000003</v>
      </c>
      <c r="F18" s="7">
        <v>32</v>
      </c>
      <c r="H18" s="7" t="s">
        <v>3</v>
      </c>
      <c r="I18" s="7">
        <v>997</v>
      </c>
      <c r="J18" s="7">
        <v>0.7</v>
      </c>
      <c r="L18" s="7">
        <f t="shared" ca="1" si="2"/>
        <v>323070.49166</v>
      </c>
      <c r="M18" s="7">
        <f t="shared" ca="1" si="2"/>
        <v>323129.76999</v>
      </c>
      <c r="N18" s="7">
        <f t="shared" ca="1" si="2"/>
        <v>323070.76448999997</v>
      </c>
      <c r="O18" s="7">
        <f t="shared" ca="1" si="2"/>
        <v>322939.55297000002</v>
      </c>
      <c r="P18" s="7">
        <f t="shared" ca="1" si="2"/>
        <v>323071.28905000002</v>
      </c>
      <c r="R18" s="7">
        <f t="shared" ca="1" si="1"/>
        <v>323056.373632</v>
      </c>
      <c r="T18" s="7">
        <f ca="1">Total!E18</f>
        <v>322863.33668000001</v>
      </c>
      <c r="V18" s="7">
        <f t="shared" ca="1" si="3"/>
        <v>6.4161815996255367E-4</v>
      </c>
      <c r="W18" s="7">
        <f t="shared" ca="1" si="4"/>
        <v>8.2522008457114934E-4</v>
      </c>
      <c r="X18" s="7">
        <f t="shared" ca="1" si="5"/>
        <v>6.4246319242358847E-4</v>
      </c>
      <c r="Y18" s="7">
        <f t="shared" ca="1" si="6"/>
        <v>2.3606362612659106E-4</v>
      </c>
      <c r="Z18" s="7">
        <f t="shared" ca="1" si="7"/>
        <v>6.4408790461743185E-4</v>
      </c>
      <c r="AB18" s="7">
        <f t="shared" ca="1" si="8"/>
        <v>2.9894529677013146E-3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148.28699</v>
      </c>
      <c r="E19" s="7">
        <v>7.6608599999999996</v>
      </c>
      <c r="F19" s="7">
        <v>31</v>
      </c>
      <c r="H19" s="7" t="s">
        <v>3</v>
      </c>
      <c r="I19" s="7">
        <v>997</v>
      </c>
      <c r="J19" s="7">
        <v>1</v>
      </c>
      <c r="L19" s="7">
        <f t="shared" ca="1" si="2"/>
        <v>322910.59850999998</v>
      </c>
      <c r="M19" s="7">
        <f t="shared" ca="1" si="2"/>
        <v>323097.71052999998</v>
      </c>
      <c r="N19" s="7">
        <f t="shared" ca="1" si="2"/>
        <v>322890.52351999999</v>
      </c>
      <c r="O19" s="7">
        <f t="shared" ca="1" si="2"/>
        <v>322797.79667000001</v>
      </c>
      <c r="P19" s="7">
        <f t="shared" ca="1" si="2"/>
        <v>322963.95368999999</v>
      </c>
      <c r="R19" s="7">
        <f t="shared" ca="1" si="1"/>
        <v>322932.116584</v>
      </c>
      <c r="T19" s="7">
        <f ca="1">Total!E19</f>
        <v>322797.79667000001</v>
      </c>
      <c r="V19" s="7">
        <f t="shared" ca="1" si="3"/>
        <v>3.4945046454356573E-4</v>
      </c>
      <c r="W19" s="7">
        <f t="shared" ca="1" si="4"/>
        <v>9.2910751899145374E-4</v>
      </c>
      <c r="X19" s="7">
        <f t="shared" ca="1" si="5"/>
        <v>2.872598603725075E-4</v>
      </c>
      <c r="Y19" s="7">
        <f t="shared" ca="1" si="6"/>
        <v>0</v>
      </c>
      <c r="Z19" s="7">
        <f t="shared" ca="1" si="7"/>
        <v>5.1474025446911111E-4</v>
      </c>
      <c r="AB19" s="7">
        <f t="shared" ca="1" si="8"/>
        <v>2.0805580983766381E-3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148.05162999999999</v>
      </c>
      <c r="E20" s="7">
        <v>7.6075400000000002</v>
      </c>
      <c r="F20" s="7">
        <v>33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107.6183</v>
      </c>
      <c r="E21" s="7">
        <v>15.24478</v>
      </c>
      <c r="F21" s="7">
        <v>60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675.38611000000003</v>
      </c>
      <c r="N21" s="7">
        <f t="shared" ca="1" si="2"/>
        <v>675.38247999999999</v>
      </c>
      <c r="O21" s="7">
        <f t="shared" ca="1" si="2"/>
        <v>675.45232999999996</v>
      </c>
      <c r="P21" s="7">
        <f t="shared" ca="1" si="2"/>
        <v>675.36581000000001</v>
      </c>
      <c r="R21" s="7">
        <f t="shared" ca="1" si="1"/>
        <v>675.39132399999994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3.0057784536087472E-5</v>
      </c>
      <c r="X21" s="7">
        <f t="shared" ca="1" si="5"/>
        <v>2.468291961652075E-5</v>
      </c>
      <c r="Y21" s="7">
        <f t="shared" ca="1" si="6"/>
        <v>1.2810835064326162E-4</v>
      </c>
      <c r="Z21" s="7">
        <f t="shared" ca="1" si="7"/>
        <v>0</v>
      </c>
      <c r="AB21" s="7">
        <f t="shared" ca="1" si="8"/>
        <v>1.8889022528397094E-4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107.66413</v>
      </c>
      <c r="E22" s="7">
        <v>15.2805</v>
      </c>
      <c r="F22" s="7">
        <v>61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107.67003</v>
      </c>
      <c r="E23" s="7">
        <v>15.39283</v>
      </c>
      <c r="F23" s="7">
        <v>60</v>
      </c>
      <c r="H23" s="7" t="s">
        <v>1</v>
      </c>
      <c r="I23" s="7">
        <v>100</v>
      </c>
      <c r="J23" s="7">
        <v>0.4</v>
      </c>
      <c r="L23" s="7">
        <f t="shared" ca="1" si="2"/>
        <v>1833.93869</v>
      </c>
      <c r="M23" s="7">
        <f t="shared" ca="1" si="2"/>
        <v>1804.9941699999999</v>
      </c>
      <c r="N23" s="7">
        <f t="shared" ca="1" si="2"/>
        <v>1831.37093</v>
      </c>
      <c r="O23" s="7">
        <f t="shared" ca="1" si="2"/>
        <v>1823.7466899999999</v>
      </c>
      <c r="P23" s="7">
        <f t="shared" ca="1" si="2"/>
        <v>1833.1938500000001</v>
      </c>
      <c r="R23" s="7">
        <f t="shared" ca="1" si="1"/>
        <v>1825.448866</v>
      </c>
      <c r="T23" s="7">
        <f ca="1">Total!E23</f>
        <v>1795.06636</v>
      </c>
      <c r="V23" s="7">
        <f t="shared" ca="1" si="3"/>
        <v>2.1655093575482034E-2</v>
      </c>
      <c r="W23" s="7">
        <f t="shared" ca="1" si="4"/>
        <v>5.530608907405467E-3</v>
      </c>
      <c r="X23" s="7">
        <f t="shared" ca="1" si="5"/>
        <v>2.0224639494664704E-2</v>
      </c>
      <c r="Y23" s="7">
        <f t="shared" ca="1" si="6"/>
        <v>1.5977309050568978E-2</v>
      </c>
      <c r="Z23" s="7">
        <f t="shared" ca="1" si="7"/>
        <v>2.1240156269208943E-2</v>
      </c>
      <c r="AB23" s="7">
        <f t="shared" ca="1" si="8"/>
        <v>8.4627807297330118E-2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107.3267</v>
      </c>
      <c r="E24" s="7">
        <v>15.213329999999999</v>
      </c>
      <c r="F24" s="7">
        <v>59</v>
      </c>
      <c r="H24" s="7" t="s">
        <v>1</v>
      </c>
      <c r="I24" s="7">
        <v>100</v>
      </c>
      <c r="J24" s="7">
        <v>0.7</v>
      </c>
      <c r="L24" s="7">
        <f t="shared" ca="1" si="2"/>
        <v>1762.69669</v>
      </c>
      <c r="M24" s="7">
        <f t="shared" ca="1" si="2"/>
        <v>1758.65706</v>
      </c>
      <c r="N24" s="7">
        <f t="shared" ca="1" si="2"/>
        <v>1773.54907</v>
      </c>
      <c r="O24" s="7">
        <f t="shared" ca="1" si="2"/>
        <v>1766.4973500000001</v>
      </c>
      <c r="P24" s="7">
        <f t="shared" ca="1" si="2"/>
        <v>1769.3241700000001</v>
      </c>
      <c r="R24" s="7">
        <f t="shared" ca="1" si="1"/>
        <v>1766.1448680000001</v>
      </c>
      <c r="T24" s="7">
        <f ca="1">Total!E24</f>
        <v>1755.5200600000001</v>
      </c>
      <c r="V24" s="7">
        <f t="shared" ca="1" si="3"/>
        <v>4.0880364534256197E-3</v>
      </c>
      <c r="W24" s="7">
        <f t="shared" ca="1" si="4"/>
        <v>1.7869348641905826E-3</v>
      </c>
      <c r="X24" s="7">
        <f t="shared" ca="1" si="5"/>
        <v>1.0269896887421481E-2</v>
      </c>
      <c r="Y24" s="7">
        <f t="shared" ca="1" si="6"/>
        <v>6.2530131384542758E-3</v>
      </c>
      <c r="Z24" s="7">
        <f t="shared" ca="1" si="7"/>
        <v>7.863259620058136E-3</v>
      </c>
      <c r="AB24" s="7">
        <f t="shared" ca="1" si="8"/>
        <v>3.0261140963550093E-2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107.69337</v>
      </c>
      <c r="E25" s="7">
        <v>15.23161</v>
      </c>
      <c r="F25" s="7">
        <v>58</v>
      </c>
      <c r="H25" s="7" t="s">
        <v>1</v>
      </c>
      <c r="I25" s="7">
        <v>100</v>
      </c>
      <c r="J25" s="7">
        <v>1</v>
      </c>
      <c r="L25" s="7">
        <f t="shared" ca="1" si="2"/>
        <v>1759.55917</v>
      </c>
      <c r="M25" s="7">
        <f t="shared" ca="1" si="2"/>
        <v>1761.27667</v>
      </c>
      <c r="N25" s="7">
        <f t="shared" ca="1" si="2"/>
        <v>1759.9369099999999</v>
      </c>
      <c r="O25" s="7">
        <f t="shared" ca="1" si="2"/>
        <v>1755.8680199999999</v>
      </c>
      <c r="P25" s="7">
        <f t="shared" ca="1" si="2"/>
        <v>1756.3980200000001</v>
      </c>
      <c r="R25" s="7">
        <f t="shared" ca="1" si="1"/>
        <v>1758.6077580000001</v>
      </c>
      <c r="T25" s="7">
        <f ca="1">Total!E25</f>
        <v>1753.60779</v>
      </c>
      <c r="V25" s="7">
        <f t="shared" ca="1" si="3"/>
        <v>3.393791949338895E-3</v>
      </c>
      <c r="W25" s="7">
        <f t="shared" ca="1" si="4"/>
        <v>4.3732013758902982E-3</v>
      </c>
      <c r="X25" s="7">
        <f t="shared" ca="1" si="5"/>
        <v>3.6091992953566176E-3</v>
      </c>
      <c r="Y25" s="7">
        <f t="shared" ca="1" si="6"/>
        <v>1.2889028053415894E-3</v>
      </c>
      <c r="Z25" s="7">
        <f t="shared" ca="1" si="7"/>
        <v>1.5911368641901762E-3</v>
      </c>
      <c r="AB25" s="7">
        <f t="shared" ca="1" si="8"/>
        <v>1.4256232290117576E-2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103.77919</v>
      </c>
      <c r="E26" s="7">
        <v>30.139520000000001</v>
      </c>
      <c r="F26" s="7">
        <v>100</v>
      </c>
      <c r="H26" s="7" t="s">
        <v>1</v>
      </c>
      <c r="I26" s="7">
        <v>1000</v>
      </c>
      <c r="J26" s="7">
        <v>0.4</v>
      </c>
      <c r="L26" s="7">
        <f t="shared" ca="1" si="2"/>
        <v>18982.614109999999</v>
      </c>
      <c r="M26" s="7">
        <f t="shared" ca="1" si="2"/>
        <v>18980.229500000001</v>
      </c>
      <c r="N26" s="7">
        <f t="shared" ca="1" si="2"/>
        <v>18981.806550000001</v>
      </c>
      <c r="O26" s="7">
        <f t="shared" ca="1" si="2"/>
        <v>18981.40969</v>
      </c>
      <c r="P26" s="7">
        <f t="shared" ca="1" si="2"/>
        <v>18984.379099999998</v>
      </c>
      <c r="R26" s="7">
        <f t="shared" ca="1" si="1"/>
        <v>18982.087789999998</v>
      </c>
      <c r="T26" s="7">
        <f ca="1">Total!E26</f>
        <v>18975.61</v>
      </c>
      <c r="V26" s="7">
        <f t="shared" ca="1" si="3"/>
        <v>3.6911119062828734E-4</v>
      </c>
      <c r="W26" s="7">
        <f t="shared" ca="1" si="4"/>
        <v>2.4344408427453442E-4</v>
      </c>
      <c r="X26" s="7">
        <f t="shared" ca="1" si="5"/>
        <v>3.2655340197235139E-4</v>
      </c>
      <c r="Y26" s="7">
        <f t="shared" ca="1" si="6"/>
        <v>3.0563918630282914E-4</v>
      </c>
      <c r="Z26" s="7">
        <f t="shared" ca="1" si="7"/>
        <v>4.6212480125791512E-4</v>
      </c>
      <c r="AB26" s="7">
        <f t="shared" ca="1" si="8"/>
        <v>1.7068726644359172E-3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103.71253</v>
      </c>
      <c r="E27" s="7">
        <v>30.04327</v>
      </c>
      <c r="F27" s="7">
        <v>108</v>
      </c>
      <c r="H27" s="7" t="s">
        <v>1</v>
      </c>
      <c r="I27" s="7">
        <v>1000</v>
      </c>
      <c r="J27" s="7">
        <v>0.7</v>
      </c>
      <c r="L27" s="7">
        <f t="shared" ca="1" si="2"/>
        <v>18978.821039999999</v>
      </c>
      <c r="M27" s="7">
        <f t="shared" ca="1" si="2"/>
        <v>18978.28803</v>
      </c>
      <c r="N27" s="7">
        <f t="shared" ca="1" si="2"/>
        <v>18980.374899999999</v>
      </c>
      <c r="O27" s="7">
        <f t="shared" ca="1" si="2"/>
        <v>18980.29494</v>
      </c>
      <c r="P27" s="7">
        <f t="shared" ca="1" si="2"/>
        <v>18977.422490000001</v>
      </c>
      <c r="R27" s="7">
        <f t="shared" ca="1" si="1"/>
        <v>18979.040279999997</v>
      </c>
      <c r="T27" s="7">
        <f ca="1">Total!E27</f>
        <v>18975.306670000002</v>
      </c>
      <c r="V27" s="7">
        <f t="shared" ca="1" si="3"/>
        <v>1.8520754689848408E-4</v>
      </c>
      <c r="W27" s="7">
        <f t="shared" ca="1" si="4"/>
        <v>1.5711788230076329E-4</v>
      </c>
      <c r="X27" s="7">
        <f t="shared" ca="1" si="5"/>
        <v>2.670960785055459E-4</v>
      </c>
      <c r="Y27" s="7">
        <f t="shared" ca="1" si="6"/>
        <v>2.6288218086532828E-4</v>
      </c>
      <c r="Z27" s="7">
        <f t="shared" ca="1" si="7"/>
        <v>1.115038632468687E-4</v>
      </c>
      <c r="AB27" s="7">
        <f t="shared" ca="1" si="8"/>
        <v>9.8380755181699028E-4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103.73918999999999</v>
      </c>
      <c r="E28" s="7">
        <v>30.229579999999999</v>
      </c>
      <c r="F28" s="7">
        <v>105</v>
      </c>
      <c r="H28" s="7" t="s">
        <v>1</v>
      </c>
      <c r="I28" s="7">
        <v>1000</v>
      </c>
      <c r="J28" s="7">
        <v>1</v>
      </c>
      <c r="L28" s="7">
        <f t="shared" ca="1" si="2"/>
        <v>18975.310000000001</v>
      </c>
      <c r="M28" s="7">
        <f t="shared" ca="1" si="2"/>
        <v>18975.73965</v>
      </c>
      <c r="N28" s="7">
        <f t="shared" ca="1" si="2"/>
        <v>18975.61</v>
      </c>
      <c r="O28" s="7">
        <f t="shared" ca="1" si="2"/>
        <v>18975.476309999998</v>
      </c>
      <c r="P28" s="7">
        <f t="shared" ca="1" si="2"/>
        <v>18975.720160000001</v>
      </c>
      <c r="R28" s="7">
        <f t="shared" ca="1" si="1"/>
        <v>18975.571223999999</v>
      </c>
      <c r="T28" s="7">
        <f ca="1">Total!E28</f>
        <v>18975.23</v>
      </c>
      <c r="V28" s="7">
        <f t="shared" ca="1" si="3"/>
        <v>4.216022678078012E-6</v>
      </c>
      <c r="W28" s="7">
        <f t="shared" ca="1" si="4"/>
        <v>2.6858699472942626E-5</v>
      </c>
      <c r="X28" s="7">
        <f t="shared" ca="1" si="5"/>
        <v>2.002610772048711E-5</v>
      </c>
      <c r="Y28" s="7">
        <f t="shared" ca="1" si="6"/>
        <v>1.2980606822611888E-5</v>
      </c>
      <c r="Z28" s="7">
        <f t="shared" ca="1" si="7"/>
        <v>2.5831570948083198E-5</v>
      </c>
      <c r="AB28" s="7">
        <f t="shared" ca="1" si="8"/>
        <v>8.991300764220282E-5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103.7317</v>
      </c>
      <c r="E29" s="7">
        <v>30.212050000000001</v>
      </c>
      <c r="F29" s="7">
        <v>107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103.74329</v>
      </c>
      <c r="E30" s="7">
        <v>30.142589999999998</v>
      </c>
      <c r="F30" s="7">
        <v>108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1069.6991499999999</v>
      </c>
      <c r="E31" s="7">
        <v>784.07078000000001</v>
      </c>
      <c r="F31" s="7">
        <v>38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1069.6729700000001</v>
      </c>
      <c r="E32" s="7">
        <v>784.59919000000002</v>
      </c>
      <c r="F32" s="7">
        <v>39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1069.6313299999999</v>
      </c>
      <c r="E33" s="7">
        <v>778.72289999999998</v>
      </c>
      <c r="F33" s="7">
        <v>38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1069.6982800000001</v>
      </c>
      <c r="E34" s="7">
        <v>783.75708999999995</v>
      </c>
      <c r="F34" s="7">
        <v>39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1069.88318</v>
      </c>
      <c r="E35" s="7">
        <v>775.77435000000003</v>
      </c>
      <c r="F35" s="7">
        <v>40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1034.6270300000001</v>
      </c>
      <c r="E36" s="7">
        <v>1104.6314600000001</v>
      </c>
      <c r="F36" s="7">
        <v>52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1034.74578</v>
      </c>
      <c r="E37" s="7">
        <v>1108.91191</v>
      </c>
      <c r="F37" s="7">
        <v>51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1034.7150200000001</v>
      </c>
      <c r="E38" s="7">
        <v>1098.26791</v>
      </c>
      <c r="F38" s="7">
        <v>39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1034.58089</v>
      </c>
      <c r="E39" s="7">
        <v>1098.97874</v>
      </c>
      <c r="F39" s="7">
        <v>39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1034.65129</v>
      </c>
      <c r="E40" s="7">
        <v>1100.5068900000001</v>
      </c>
      <c r="F40" s="7">
        <v>39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1034.4875300000001</v>
      </c>
      <c r="E41" s="7">
        <v>2288.21765</v>
      </c>
      <c r="F41" s="7">
        <v>92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1034.2861700000001</v>
      </c>
      <c r="E42" s="7">
        <v>2272.8507599999998</v>
      </c>
      <c r="F42" s="7">
        <v>70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1034.32061</v>
      </c>
      <c r="E43" s="7">
        <v>2294.9636300000002</v>
      </c>
      <c r="F43" s="7">
        <v>71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1034.1624200000001</v>
      </c>
      <c r="E44" s="7">
        <v>2283.1120900000001</v>
      </c>
      <c r="F44" s="7">
        <v>70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1034.3596399999999</v>
      </c>
      <c r="E45" s="7">
        <v>2279.3030699999999</v>
      </c>
      <c r="F45" s="7">
        <v>70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0.74233000000000005</v>
      </c>
      <c r="F46" s="7">
        <v>20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0.72596000000000005</v>
      </c>
      <c r="F47" s="7">
        <v>19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0.74531999999999998</v>
      </c>
      <c r="F48" s="7">
        <v>18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0.73863000000000001</v>
      </c>
      <c r="F49" s="7">
        <v>20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0.72780999999999996</v>
      </c>
      <c r="F50" s="7">
        <v>19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0.94091000000000002</v>
      </c>
      <c r="F51" s="7">
        <v>22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0.94596999999999998</v>
      </c>
      <c r="F52" s="7">
        <v>23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0.93779000000000001</v>
      </c>
      <c r="F53" s="7">
        <v>25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0.94740999999999997</v>
      </c>
      <c r="F54" s="7">
        <v>25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0.96042000000000005</v>
      </c>
      <c r="F55" s="7">
        <v>26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1.5298799999999999</v>
      </c>
      <c r="F56" s="7">
        <v>42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1.5541700000000001</v>
      </c>
      <c r="F57" s="7">
        <v>38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1.5590599999999999</v>
      </c>
      <c r="F58" s="7">
        <v>43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1.5335099999999999</v>
      </c>
      <c r="F59" s="7">
        <v>43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1.5656099999999999</v>
      </c>
      <c r="F60" s="7">
        <v>41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6.2964000000000002</v>
      </c>
      <c r="F61" s="7">
        <v>22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6.3467599999999997</v>
      </c>
      <c r="F62" s="7">
        <v>22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6.4634600000000004</v>
      </c>
      <c r="F63" s="7">
        <v>23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6.3440099999999999</v>
      </c>
      <c r="F64" s="7">
        <v>22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42986.802479999998</v>
      </c>
      <c r="E65" s="7">
        <v>6.5996100000000002</v>
      </c>
      <c r="F65" s="7">
        <v>23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35640.584199999998</v>
      </c>
      <c r="E66" s="7">
        <v>15.43755</v>
      </c>
      <c r="F66" s="7">
        <v>52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36103.419629999997</v>
      </c>
      <c r="E67" s="7">
        <v>15.47514</v>
      </c>
      <c r="F67" s="7">
        <v>53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35795.614990000002</v>
      </c>
      <c r="E68" s="7">
        <v>15.52083</v>
      </c>
      <c r="F68" s="7">
        <v>53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35527.164859999997</v>
      </c>
      <c r="E69" s="7">
        <v>15.327640000000001</v>
      </c>
      <c r="F69" s="7">
        <v>49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35665.461130000003</v>
      </c>
      <c r="E70" s="7">
        <v>15.523720000000001</v>
      </c>
      <c r="F70" s="7">
        <v>51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35310.544959999999</v>
      </c>
      <c r="E71" s="7">
        <v>38.820549999999997</v>
      </c>
      <c r="F71" s="7">
        <v>122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38.796100000000003</v>
      </c>
      <c r="F72" s="7">
        <v>130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35295.98315</v>
      </c>
      <c r="E73" s="7">
        <v>38.904290000000003</v>
      </c>
      <c r="F73" s="7">
        <v>128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35269.1</v>
      </c>
      <c r="E74" s="7">
        <v>38.930169999999997</v>
      </c>
      <c r="F74" s="7">
        <v>124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38.813200000000002</v>
      </c>
      <c r="F75" s="7">
        <v>132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324339.71876999998</v>
      </c>
      <c r="E76" s="7">
        <v>828.38855999999998</v>
      </c>
      <c r="F76" s="7">
        <v>21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324233.09347999998</v>
      </c>
      <c r="E77" s="7">
        <v>831.33117000000004</v>
      </c>
      <c r="F77" s="7">
        <v>21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324334.49699000001</v>
      </c>
      <c r="E78" s="7">
        <v>826.06024000000002</v>
      </c>
      <c r="F78" s="7">
        <v>21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324426.26694</v>
      </c>
      <c r="E79" s="7">
        <v>823.01071999999999</v>
      </c>
      <c r="F79" s="7">
        <v>23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324431.75092000002</v>
      </c>
      <c r="E80" s="7">
        <v>828.93232999999998</v>
      </c>
      <c r="F80" s="7">
        <v>23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323070.49166</v>
      </c>
      <c r="E81" s="7">
        <v>1309.17605</v>
      </c>
      <c r="F81" s="7">
        <v>42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323129.76999</v>
      </c>
      <c r="E82" s="7">
        <v>1316.80126</v>
      </c>
      <c r="F82" s="7">
        <v>36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323070.76448999997</v>
      </c>
      <c r="E83" s="7">
        <v>1298.02584</v>
      </c>
      <c r="F83" s="7">
        <v>41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322939.55297000002</v>
      </c>
      <c r="E84" s="7">
        <v>1306.2574500000001</v>
      </c>
      <c r="F84" s="7">
        <v>33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323071.28905000002</v>
      </c>
      <c r="E85" s="7">
        <v>1318.0394100000001</v>
      </c>
      <c r="F85" s="7">
        <v>33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322910.59850999998</v>
      </c>
      <c r="E86" s="7">
        <v>2012.8055899999999</v>
      </c>
      <c r="F86" s="7">
        <v>46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323097.71052999998</v>
      </c>
      <c r="E87" s="7">
        <v>1992.6001200000001</v>
      </c>
      <c r="F87" s="7">
        <v>46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322890.52351999999</v>
      </c>
      <c r="E88" s="7">
        <v>1992.7430400000001</v>
      </c>
      <c r="F88" s="7">
        <v>45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322797.79667000001</v>
      </c>
      <c r="E89" s="7">
        <v>1983.70207</v>
      </c>
      <c r="F89" s="7">
        <v>44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322963.95368999999</v>
      </c>
      <c r="E90" s="7">
        <v>2013.9567500000001</v>
      </c>
      <c r="F90" s="7">
        <v>45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0.97263999999999995</v>
      </c>
      <c r="F91" s="7">
        <v>19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0.99416000000000004</v>
      </c>
      <c r="F92" s="7">
        <v>18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1.0932999999999999</v>
      </c>
      <c r="F93" s="7">
        <v>18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0.95989000000000002</v>
      </c>
      <c r="F94" s="7">
        <v>20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0.96626000000000001</v>
      </c>
      <c r="F95" s="7">
        <v>19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1.3540300000000001</v>
      </c>
      <c r="F96" s="7">
        <v>32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1.34779</v>
      </c>
      <c r="F97" s="7">
        <v>29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1.37175</v>
      </c>
      <c r="F98" s="7">
        <v>30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675.45232999999996</v>
      </c>
      <c r="E99" s="7">
        <v>1.35242</v>
      </c>
      <c r="F99" s="7">
        <v>27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1.3774299999999999</v>
      </c>
      <c r="F100" s="7">
        <v>31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2.5372300000000001</v>
      </c>
      <c r="F101" s="7">
        <v>55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2.5477799999999999</v>
      </c>
      <c r="F102" s="7">
        <v>57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2.5467599999999999</v>
      </c>
      <c r="F103" s="7">
        <v>55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2.5403899999999999</v>
      </c>
      <c r="F104" s="7">
        <v>53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2.5315300000000001</v>
      </c>
      <c r="F105" s="7">
        <v>56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1833.93869</v>
      </c>
      <c r="E106" s="7">
        <v>7.5994000000000002</v>
      </c>
      <c r="F106" s="7">
        <v>31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1804.9941699999999</v>
      </c>
      <c r="E107" s="7">
        <v>7.3429900000000004</v>
      </c>
      <c r="F107" s="7">
        <v>31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1831.37093</v>
      </c>
      <c r="E108" s="7">
        <v>7.5356100000000001</v>
      </c>
      <c r="F108" s="7">
        <v>32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1823.7466899999999</v>
      </c>
      <c r="E109" s="7">
        <v>7.4653299999999998</v>
      </c>
      <c r="F109" s="7">
        <v>30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1833.1938500000001</v>
      </c>
      <c r="E110" s="7">
        <v>7.4861700000000004</v>
      </c>
      <c r="F110" s="7">
        <v>31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1762.69669</v>
      </c>
      <c r="E111" s="7">
        <v>12.36378</v>
      </c>
      <c r="F111" s="7">
        <v>49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1758.65706</v>
      </c>
      <c r="E112" s="7">
        <v>12.413180000000001</v>
      </c>
      <c r="F112" s="7">
        <v>48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1773.54907</v>
      </c>
      <c r="E113" s="7">
        <v>12.33966</v>
      </c>
      <c r="F113" s="7">
        <v>47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1766.4973500000001</v>
      </c>
      <c r="E114" s="7">
        <v>12.328419999999999</v>
      </c>
      <c r="F114" s="7">
        <v>48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1769.3241700000001</v>
      </c>
      <c r="E115" s="7">
        <v>12.419980000000001</v>
      </c>
      <c r="F115" s="7">
        <v>48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1759.55917</v>
      </c>
      <c r="E116" s="7">
        <v>21.304279999999999</v>
      </c>
      <c r="F116" s="7">
        <v>82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1761.27667</v>
      </c>
      <c r="E117" s="7">
        <v>21.18028</v>
      </c>
      <c r="F117" s="7">
        <v>85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1759.9369099999999</v>
      </c>
      <c r="E118" s="7">
        <v>21.26586</v>
      </c>
      <c r="F118" s="7">
        <v>79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1755.8680199999999</v>
      </c>
      <c r="E119" s="7">
        <v>21.316109999999998</v>
      </c>
      <c r="F119" s="7">
        <v>73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1756.3980200000001</v>
      </c>
      <c r="E120" s="7">
        <v>21.276019999999999</v>
      </c>
      <c r="F120" s="7">
        <v>74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18982.614109999999</v>
      </c>
      <c r="E121" s="7">
        <v>460.94607000000002</v>
      </c>
      <c r="F121" s="7">
        <v>20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18980.229500000001</v>
      </c>
      <c r="E122" s="7">
        <v>466.20668000000001</v>
      </c>
      <c r="F122" s="7">
        <v>21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18981.806550000001</v>
      </c>
      <c r="E123" s="7">
        <v>467.70411999999999</v>
      </c>
      <c r="F123" s="7">
        <v>24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18981.40969</v>
      </c>
      <c r="E124" s="7">
        <v>459.12885999999997</v>
      </c>
      <c r="F124" s="7">
        <v>20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18984.379099999998</v>
      </c>
      <c r="E125" s="7">
        <v>460.49032</v>
      </c>
      <c r="F125" s="7">
        <v>20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18978.821039999999</v>
      </c>
      <c r="E126" s="7">
        <v>609.18911000000003</v>
      </c>
      <c r="F126" s="7">
        <v>26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18978.28803</v>
      </c>
      <c r="E127" s="7">
        <v>610.83320000000003</v>
      </c>
      <c r="F127" s="7">
        <v>26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18980.374899999999</v>
      </c>
      <c r="E128" s="7">
        <v>598.02270999999996</v>
      </c>
      <c r="F128" s="7">
        <v>29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18980.29494</v>
      </c>
      <c r="E129" s="7">
        <v>599.52842999999996</v>
      </c>
      <c r="F129" s="7">
        <v>29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18977.422490000001</v>
      </c>
      <c r="E130" s="7">
        <v>597.36246000000006</v>
      </c>
      <c r="F130" s="7">
        <v>23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18975.310000000001</v>
      </c>
      <c r="E131" s="7">
        <v>950.92389000000003</v>
      </c>
      <c r="F131" s="7">
        <v>31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18975.73965</v>
      </c>
      <c r="E132" s="7">
        <v>949.05160000000001</v>
      </c>
      <c r="F132" s="7">
        <v>31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18975.61</v>
      </c>
      <c r="E133" s="7">
        <v>944.24183000000005</v>
      </c>
      <c r="F133" s="7">
        <v>31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18975.476309999998</v>
      </c>
      <c r="E134" s="7">
        <v>949.18957</v>
      </c>
      <c r="F134" s="7">
        <v>31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18975.720160000001</v>
      </c>
      <c r="E135" s="7">
        <v>945.19978000000003</v>
      </c>
      <c r="F135" s="7">
        <v>31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"/>
  <sheetViews>
    <sheetView zoomScale="85" zoomScaleNormal="85" workbookViewId="0">
      <selection sqref="A1:XFD142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0.72641</v>
      </c>
      <c r="F1" s="7">
        <v>31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0.72919999999999996</v>
      </c>
      <c r="F2" s="7">
        <v>41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1.0301350569899543E-2</v>
      </c>
      <c r="Y2" s="7">
        <f ca="1">(O2-T2)/T2</f>
        <v>0</v>
      </c>
      <c r="Z2" s="7">
        <f ca="1">(P2-T2)/T2</f>
        <v>0</v>
      </c>
      <c r="AB2" s="7">
        <f ca="1">SUM(V2:Z2)</f>
        <v>2.0602701139799087E-2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0.71850999999999998</v>
      </c>
      <c r="F3" s="7">
        <v>40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0.72797999999999996</v>
      </c>
      <c r="F4" s="7">
        <v>41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28.533384000000002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5.1368048807012168E-3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0.73050000000000004</v>
      </c>
      <c r="F5" s="7">
        <v>41</v>
      </c>
      <c r="H5" s="7" t="s">
        <v>0</v>
      </c>
      <c r="I5" s="7">
        <v>100</v>
      </c>
      <c r="J5" s="7">
        <v>0.4</v>
      </c>
      <c r="L5" s="7">
        <f t="shared" ca="1" si="2"/>
        <v>148.13163</v>
      </c>
      <c r="M5" s="7">
        <f t="shared" ca="1" si="0"/>
        <v>148.18414000000001</v>
      </c>
      <c r="N5" s="7">
        <f t="shared" ca="1" si="0"/>
        <v>148.08496</v>
      </c>
      <c r="O5" s="7">
        <f t="shared" ca="1" si="0"/>
        <v>148.16496000000001</v>
      </c>
      <c r="P5" s="7">
        <f t="shared" ca="1" si="0"/>
        <v>148.14830000000001</v>
      </c>
      <c r="R5" s="7">
        <f t="shared" ca="1" si="1"/>
        <v>148.14279800000003</v>
      </c>
      <c r="T5" s="7">
        <f ca="1">Total!E5</f>
        <v>147.99495999999999</v>
      </c>
      <c r="V5" s="7">
        <f t="shared" ca="1" si="3"/>
        <v>9.2347739409510564E-4</v>
      </c>
      <c r="W5" s="7">
        <f t="shared" ca="1" si="4"/>
        <v>1.2782867740902912E-3</v>
      </c>
      <c r="X5" s="7">
        <f t="shared" ca="1" si="5"/>
        <v>6.0812881735974943E-4</v>
      </c>
      <c r="Y5" s="7">
        <f t="shared" ca="1" si="6"/>
        <v>1.1486877661240351E-3</v>
      </c>
      <c r="Z5" s="7">
        <f t="shared" ca="1" si="7"/>
        <v>1.0361163650438789E-3</v>
      </c>
      <c r="AB5" s="7">
        <f t="shared" ca="1" si="8"/>
        <v>4.9946971167130604E-3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1.2051700000000001</v>
      </c>
      <c r="F6" s="7">
        <v>74</v>
      </c>
      <c r="H6" s="7" t="s">
        <v>0</v>
      </c>
      <c r="I6" s="7">
        <v>100</v>
      </c>
      <c r="J6" s="7">
        <v>0.7</v>
      </c>
      <c r="L6" s="7">
        <f t="shared" ca="1" si="2"/>
        <v>107.63086</v>
      </c>
      <c r="M6" s="7">
        <f t="shared" ca="1" si="0"/>
        <v>107.56086000000001</v>
      </c>
      <c r="N6" s="7">
        <f t="shared" ca="1" si="0"/>
        <v>107.64003</v>
      </c>
      <c r="O6" s="7">
        <f t="shared" ca="1" si="0"/>
        <v>107.59753000000001</v>
      </c>
      <c r="P6" s="7">
        <f t="shared" ca="1" si="0"/>
        <v>107.5967</v>
      </c>
      <c r="R6" s="7">
        <f t="shared" ca="1" si="1"/>
        <v>107.60519600000001</v>
      </c>
      <c r="T6" s="7">
        <f ca="1">Total!E6</f>
        <v>107.28753</v>
      </c>
      <c r="V6" s="7">
        <f t="shared" ca="1" si="3"/>
        <v>3.2000923126853098E-3</v>
      </c>
      <c r="W6" s="7">
        <f t="shared" ca="1" si="4"/>
        <v>2.5476399726976789E-3</v>
      </c>
      <c r="X6" s="7">
        <f t="shared" ca="1" si="5"/>
        <v>3.2855635692236743E-3</v>
      </c>
      <c r="Y6" s="7">
        <f t="shared" ca="1" si="6"/>
        <v>2.8894317913740978E-3</v>
      </c>
      <c r="Z6" s="7">
        <f t="shared" ca="1" si="7"/>
        <v>2.8816955707713153E-3</v>
      </c>
      <c r="AB6" s="7">
        <f t="shared" ca="1" si="8"/>
        <v>1.4804423216752077E-2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1.20818</v>
      </c>
      <c r="F7" s="7">
        <v>75</v>
      </c>
      <c r="H7" s="7" t="s">
        <v>0</v>
      </c>
      <c r="I7" s="7">
        <v>100</v>
      </c>
      <c r="J7" s="7">
        <v>1</v>
      </c>
      <c r="L7" s="7">
        <f t="shared" ca="1" si="2"/>
        <v>103.73197999999999</v>
      </c>
      <c r="M7" s="7">
        <f t="shared" ca="1" si="0"/>
        <v>103.7317</v>
      </c>
      <c r="N7" s="7">
        <f t="shared" ca="1" si="0"/>
        <v>103.75753</v>
      </c>
      <c r="O7" s="7">
        <f t="shared" ca="1" si="0"/>
        <v>103.70337000000001</v>
      </c>
      <c r="P7" s="7">
        <f t="shared" ca="1" si="0"/>
        <v>103.72253000000001</v>
      </c>
      <c r="R7" s="7">
        <f t="shared" ca="1" si="1"/>
        <v>103.72942200000003</v>
      </c>
      <c r="T7" s="7">
        <f ca="1">Total!E7</f>
        <v>103.6867</v>
      </c>
      <c r="V7" s="7">
        <f t="shared" ca="1" si="3"/>
        <v>4.3670017466069518E-4</v>
      </c>
      <c r="W7" s="7">
        <f t="shared" ca="1" si="4"/>
        <v>4.3399973188462654E-4</v>
      </c>
      <c r="X7" s="7">
        <f t="shared" ca="1" si="5"/>
        <v>6.8311557798638432E-4</v>
      </c>
      <c r="Y7" s="7">
        <f t="shared" ca="1" si="6"/>
        <v>1.6077278956707898E-4</v>
      </c>
      <c r="Z7" s="7">
        <f t="shared" ca="1" si="7"/>
        <v>3.4556023096505385E-4</v>
      </c>
      <c r="AB7" s="7">
        <f t="shared" ca="1" si="8"/>
        <v>2.0601485050638388E-3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1.20868</v>
      </c>
      <c r="F8" s="7">
        <v>75</v>
      </c>
      <c r="H8" s="7" t="s">
        <v>0</v>
      </c>
      <c r="I8" s="7">
        <v>1000</v>
      </c>
      <c r="J8" s="7">
        <v>0.4</v>
      </c>
      <c r="L8" s="7">
        <f t="shared" ca="1" si="2"/>
        <v>1069.44003</v>
      </c>
      <c r="M8" s="7">
        <f t="shared" ca="1" si="0"/>
        <v>1069.39687</v>
      </c>
      <c r="N8" s="7">
        <f t="shared" ca="1" si="0"/>
        <v>1069.5467000000001</v>
      </c>
      <c r="O8" s="7">
        <f t="shared" ca="1" si="0"/>
        <v>1069.6503700000001</v>
      </c>
      <c r="P8" s="7">
        <f t="shared" ca="1" si="0"/>
        <v>1069.28559</v>
      </c>
      <c r="R8" s="7">
        <f t="shared" ca="1" si="1"/>
        <v>1069.4639119999999</v>
      </c>
      <c r="T8" s="7">
        <f ca="1">Total!E8</f>
        <v>1069.1258800000001</v>
      </c>
      <c r="V8" s="7">
        <f t="shared" ca="1" si="3"/>
        <v>2.938381774089379E-4</v>
      </c>
      <c r="W8" s="7">
        <f t="shared" ca="1" si="4"/>
        <v>2.534687496293546E-4</v>
      </c>
      <c r="X8" s="7">
        <f t="shared" ca="1" si="5"/>
        <v>3.9361127428703605E-4</v>
      </c>
      <c r="Y8" s="7">
        <f t="shared" ca="1" si="6"/>
        <v>4.9057834050375278E-4</v>
      </c>
      <c r="Z8" s="7">
        <f t="shared" ca="1" si="7"/>
        <v>1.4938371896853206E-4</v>
      </c>
      <c r="AB8" s="7">
        <f t="shared" ca="1" si="8"/>
        <v>1.5808802607976133E-3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1.2122999999999999</v>
      </c>
      <c r="F9" s="7">
        <v>75</v>
      </c>
      <c r="H9" s="7" t="s">
        <v>0</v>
      </c>
      <c r="I9" s="7">
        <v>1000</v>
      </c>
      <c r="J9" s="7">
        <v>0.7</v>
      </c>
      <c r="L9" s="7">
        <f t="shared" ca="1" si="2"/>
        <v>1034.38382</v>
      </c>
      <c r="M9" s="7">
        <f t="shared" ca="1" si="0"/>
        <v>1034.5610999999999</v>
      </c>
      <c r="N9" s="7">
        <f t="shared" ca="1" si="0"/>
        <v>1034.3797300000001</v>
      </c>
      <c r="O9" s="7">
        <f t="shared" ca="1" si="0"/>
        <v>1034.5997299999999</v>
      </c>
      <c r="P9" s="7">
        <f t="shared" ca="1" si="0"/>
        <v>1034.6717599999999</v>
      </c>
      <c r="R9" s="7">
        <f t="shared" ca="1" si="1"/>
        <v>1034.5192280000001</v>
      </c>
      <c r="T9" s="7">
        <f ca="1">Total!E9</f>
        <v>1034.19966</v>
      </c>
      <c r="V9" s="7">
        <f t="shared" ca="1" si="3"/>
        <v>1.7807006434330085E-4</v>
      </c>
      <c r="W9" s="7">
        <f t="shared" ca="1" si="4"/>
        <v>3.4948764148685013E-4</v>
      </c>
      <c r="X9" s="7">
        <f t="shared" ca="1" si="5"/>
        <v>1.7411531541222352E-4</v>
      </c>
      <c r="Y9" s="7">
        <f t="shared" ca="1" si="6"/>
        <v>3.8684019679518578E-4</v>
      </c>
      <c r="Z9" s="7">
        <f t="shared" ca="1" si="7"/>
        <v>4.5648825682262833E-4</v>
      </c>
      <c r="AB9" s="7">
        <f t="shared" ca="1" si="8"/>
        <v>1.5450014748601888E-3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1.2097500000000001</v>
      </c>
      <c r="F10" s="7">
        <v>73</v>
      </c>
      <c r="H10" s="7" t="s">
        <v>0</v>
      </c>
      <c r="I10" s="7">
        <v>1000</v>
      </c>
      <c r="J10" s="7">
        <v>1</v>
      </c>
      <c r="L10" s="7">
        <f t="shared" ca="1" si="2"/>
        <v>1034.11949</v>
      </c>
      <c r="M10" s="7">
        <f t="shared" ca="1" si="0"/>
        <v>1034.0169800000001</v>
      </c>
      <c r="N10" s="7">
        <f t="shared" ca="1" si="0"/>
        <v>1034.0691099999999</v>
      </c>
      <c r="O10" s="7">
        <f t="shared" ca="1" si="0"/>
        <v>1034.1702299999999</v>
      </c>
      <c r="P10" s="7">
        <f t="shared" ca="1" si="0"/>
        <v>1034.07791</v>
      </c>
      <c r="R10" s="7">
        <f t="shared" ca="1" si="1"/>
        <v>1034.0907440000001</v>
      </c>
      <c r="T10" s="7">
        <f ca="1">Total!E10</f>
        <v>1033.82132</v>
      </c>
      <c r="V10" s="7">
        <f t="shared" ca="1" si="3"/>
        <v>2.884154101213809E-4</v>
      </c>
      <c r="W10" s="7">
        <f t="shared" ca="1" si="4"/>
        <v>1.892590104449471E-4</v>
      </c>
      <c r="X10" s="7">
        <f t="shared" ca="1" si="5"/>
        <v>2.3968358478029391E-4</v>
      </c>
      <c r="Y10" s="7">
        <f t="shared" ca="1" si="6"/>
        <v>3.3749545811256101E-4</v>
      </c>
      <c r="Z10" s="7">
        <f t="shared" ca="1" si="7"/>
        <v>2.4819569401021843E-4</v>
      </c>
      <c r="AB10" s="7">
        <f t="shared" ca="1" si="8"/>
        <v>1.3030491574694014E-3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2.0960299999999998</v>
      </c>
      <c r="F11" s="7">
        <v>127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2.0958700000000001</v>
      </c>
      <c r="F12" s="7">
        <v>126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2.1013999999999999</v>
      </c>
      <c r="F13" s="7">
        <v>128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2.0992999999999999</v>
      </c>
      <c r="F14" s="7">
        <v>126</v>
      </c>
      <c r="H14" s="7" t="s">
        <v>3</v>
      </c>
      <c r="I14" s="7">
        <v>100</v>
      </c>
      <c r="J14" s="7">
        <v>0.4</v>
      </c>
      <c r="L14" s="7">
        <f t="shared" ca="1" si="2"/>
        <v>42986.403050000001</v>
      </c>
      <c r="M14" s="7">
        <f t="shared" ca="1" si="0"/>
        <v>42986.57692</v>
      </c>
      <c r="N14" s="7">
        <f t="shared" ca="1" si="0"/>
        <v>42986.403050000001</v>
      </c>
      <c r="O14" s="7">
        <f t="shared" ca="1" si="0"/>
        <v>42986.673049999998</v>
      </c>
      <c r="P14" s="7">
        <f t="shared" ca="1" si="0"/>
        <v>42986.57692</v>
      </c>
      <c r="R14" s="7">
        <f t="shared" ca="1" si="1"/>
        <v>42986.526597999997</v>
      </c>
      <c r="T14" s="7">
        <f ca="1">Total!E14</f>
        <v>42986.193919999998</v>
      </c>
      <c r="V14" s="7">
        <f t="shared" ca="1" si="3"/>
        <v>4.8650504018131747E-6</v>
      </c>
      <c r="W14" s="7">
        <f t="shared" ca="1" si="4"/>
        <v>8.9098374402352728E-6</v>
      </c>
      <c r="X14" s="7">
        <f t="shared" ca="1" si="5"/>
        <v>4.8650504018131747E-6</v>
      </c>
      <c r="Y14" s="7">
        <f t="shared" ca="1" si="6"/>
        <v>1.1146136847830832E-5</v>
      </c>
      <c r="Z14" s="7">
        <f t="shared" ca="1" si="7"/>
        <v>8.9098374402352728E-6</v>
      </c>
      <c r="AB14" s="7">
        <f t="shared" ca="1" si="8"/>
        <v>3.8695912531927729E-5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2.0873699999999999</v>
      </c>
      <c r="F15" s="7">
        <v>125</v>
      </c>
      <c r="H15" s="7" t="s">
        <v>3</v>
      </c>
      <c r="I15" s="7">
        <v>100</v>
      </c>
      <c r="J15" s="7">
        <v>0.7</v>
      </c>
      <c r="L15" s="7">
        <f t="shared" ca="1" si="2"/>
        <v>35545.242989999999</v>
      </c>
      <c r="M15" s="7">
        <f t="shared" ca="1" si="0"/>
        <v>35774.357980000001</v>
      </c>
      <c r="N15" s="7">
        <f t="shared" ca="1" si="0"/>
        <v>35794.569049999998</v>
      </c>
      <c r="O15" s="7">
        <f t="shared" ca="1" si="0"/>
        <v>35914.885540000003</v>
      </c>
      <c r="P15" s="7">
        <f t="shared" ca="1" si="0"/>
        <v>35579.070679999997</v>
      </c>
      <c r="R15" s="7">
        <f t="shared" ca="1" si="1"/>
        <v>35721.625248000004</v>
      </c>
      <c r="T15" s="7">
        <f ca="1">Total!E15</f>
        <v>35379.620770000001</v>
      </c>
      <c r="V15" s="7">
        <f t="shared" ca="1" si="3"/>
        <v>4.681288730500925E-3</v>
      </c>
      <c r="W15" s="7">
        <f t="shared" ca="1" si="4"/>
        <v>1.1157191665963673E-2</v>
      </c>
      <c r="X15" s="7">
        <f t="shared" ca="1" si="5"/>
        <v>1.1728454714015773E-2</v>
      </c>
      <c r="Y15" s="7">
        <f t="shared" ca="1" si="6"/>
        <v>1.5129183364618682E-2</v>
      </c>
      <c r="Z15" s="7">
        <f t="shared" ca="1" si="7"/>
        <v>5.6374236257817224E-3</v>
      </c>
      <c r="AB15" s="7">
        <f t="shared" ca="1" si="8"/>
        <v>4.8333542100880776E-2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148.13163</v>
      </c>
      <c r="E16" s="7">
        <v>7.5997700000000004</v>
      </c>
      <c r="F16" s="7">
        <v>72</v>
      </c>
      <c r="H16" s="7" t="s">
        <v>3</v>
      </c>
      <c r="I16" s="7">
        <v>100</v>
      </c>
      <c r="J16" s="7">
        <v>1</v>
      </c>
      <c r="L16" s="7">
        <f t="shared" ca="1" si="2"/>
        <v>35295.66433</v>
      </c>
      <c r="M16" s="7">
        <f t="shared" ca="1" si="0"/>
        <v>35345.753570000001</v>
      </c>
      <c r="N16" s="7">
        <f t="shared" ca="1" si="0"/>
        <v>35279.973839999999</v>
      </c>
      <c r="O16" s="7">
        <f t="shared" ca="1" si="0"/>
        <v>35345.576719999997</v>
      </c>
      <c r="P16" s="7">
        <f t="shared" ca="1" si="0"/>
        <v>35270.419560000002</v>
      </c>
      <c r="R16" s="7">
        <f t="shared" ca="1" si="1"/>
        <v>35307.477604</v>
      </c>
      <c r="T16" s="7">
        <f ca="1">Total!E16</f>
        <v>35215.366670000003</v>
      </c>
      <c r="V16" s="7">
        <f t="shared" ca="1" si="3"/>
        <v>2.2801880994867555E-3</v>
      </c>
      <c r="W16" s="7">
        <f t="shared" ca="1" si="4"/>
        <v>3.7025569326550388E-3</v>
      </c>
      <c r="X16" s="7">
        <f t="shared" ca="1" si="5"/>
        <v>1.8346300524263624E-3</v>
      </c>
      <c r="Y16" s="7">
        <f t="shared" ca="1" si="6"/>
        <v>3.6975349772779809E-3</v>
      </c>
      <c r="Z16" s="7">
        <f t="shared" ca="1" si="7"/>
        <v>1.5633200845498684E-3</v>
      </c>
      <c r="AB16" s="7">
        <f t="shared" ca="1" si="8"/>
        <v>1.3078230146396006E-2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148.18414000000001</v>
      </c>
      <c r="E17" s="7">
        <v>7.5958699999999997</v>
      </c>
      <c r="F17" s="7">
        <v>72</v>
      </c>
      <c r="H17" s="7" t="s">
        <v>3</v>
      </c>
      <c r="I17" s="7">
        <v>997</v>
      </c>
      <c r="J17" s="7">
        <v>0.4</v>
      </c>
      <c r="L17" s="7">
        <f t="shared" ca="1" si="2"/>
        <v>324289.09583000001</v>
      </c>
      <c r="M17" s="7">
        <f t="shared" ca="1" si="0"/>
        <v>324328.21091999998</v>
      </c>
      <c r="N17" s="7">
        <f t="shared" ca="1" si="0"/>
        <v>324188.85677999997</v>
      </c>
      <c r="O17" s="7">
        <f t="shared" ca="1" si="0"/>
        <v>324145.28274</v>
      </c>
      <c r="P17" s="7">
        <f t="shared" ca="1" si="0"/>
        <v>324110.50176000001</v>
      </c>
      <c r="R17" s="7">
        <f t="shared" ca="1" si="1"/>
        <v>324212.38960600004</v>
      </c>
      <c r="T17" s="7">
        <f ca="1">Total!E17</f>
        <v>323978.52918999997</v>
      </c>
      <c r="V17" s="7">
        <f t="shared" ca="1" si="3"/>
        <v>9.5860253695361148E-4</v>
      </c>
      <c r="W17" s="7">
        <f t="shared" ca="1" si="4"/>
        <v>1.0793361241384527E-3</v>
      </c>
      <c r="X17" s="7">
        <f t="shared" ca="1" si="5"/>
        <v>6.492022496856647E-4</v>
      </c>
      <c r="Y17" s="7">
        <f t="shared" ca="1" si="6"/>
        <v>5.147055590903959E-4</v>
      </c>
      <c r="Z17" s="7">
        <f t="shared" ca="1" si="7"/>
        <v>4.0734974113869533E-4</v>
      </c>
      <c r="AB17" s="7">
        <f t="shared" ca="1" si="8"/>
        <v>3.6091962110068199E-3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148.08496</v>
      </c>
      <c r="E18" s="7">
        <v>7.6486599999999996</v>
      </c>
      <c r="F18" s="7">
        <v>73</v>
      </c>
      <c r="H18" s="7" t="s">
        <v>3</v>
      </c>
      <c r="I18" s="7">
        <v>997</v>
      </c>
      <c r="J18" s="7">
        <v>0.7</v>
      </c>
      <c r="L18" s="7">
        <f t="shared" ca="1" si="2"/>
        <v>322942.70506000001</v>
      </c>
      <c r="M18" s="7">
        <f t="shared" ca="1" si="2"/>
        <v>322965.48973999999</v>
      </c>
      <c r="N18" s="7">
        <f t="shared" ca="1" si="2"/>
        <v>323077.76879</v>
      </c>
      <c r="O18" s="7">
        <f t="shared" ca="1" si="2"/>
        <v>323164.60055999999</v>
      </c>
      <c r="P18" s="7">
        <f t="shared" ca="1" si="2"/>
        <v>322912.17340999999</v>
      </c>
      <c r="R18" s="7">
        <f t="shared" ca="1" si="1"/>
        <v>323012.54751200002</v>
      </c>
      <c r="T18" s="7">
        <f ca="1">Total!E18</f>
        <v>322863.33668000001</v>
      </c>
      <c r="V18" s="7">
        <f t="shared" ca="1" si="3"/>
        <v>2.458265494501297E-4</v>
      </c>
      <c r="W18" s="7">
        <f t="shared" ca="1" si="4"/>
        <v>3.1639721329284741E-4</v>
      </c>
      <c r="X18" s="7">
        <f t="shared" ca="1" si="5"/>
        <v>6.641575107443205E-4</v>
      </c>
      <c r="Y18" s="7">
        <f t="shared" ca="1" si="6"/>
        <v>9.3310031141311087E-4</v>
      </c>
      <c r="Z18" s="7">
        <f t="shared" ca="1" si="7"/>
        <v>1.5126130610607083E-4</v>
      </c>
      <c r="AB18" s="7">
        <f t="shared" ca="1" si="8"/>
        <v>2.3107428910064793E-3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148.16496000000001</v>
      </c>
      <c r="E19" s="7">
        <v>7.5193500000000002</v>
      </c>
      <c r="F19" s="7">
        <v>72</v>
      </c>
      <c r="H19" s="7" t="s">
        <v>3</v>
      </c>
      <c r="I19" s="7">
        <v>997</v>
      </c>
      <c r="J19" s="7">
        <v>1</v>
      </c>
      <c r="L19" s="7">
        <f t="shared" ca="1" si="2"/>
        <v>322860.84314999997</v>
      </c>
      <c r="M19" s="7">
        <f t="shared" ca="1" si="2"/>
        <v>322946.18745000003</v>
      </c>
      <c r="N19" s="7">
        <f t="shared" ca="1" si="2"/>
        <v>322956.36683000001</v>
      </c>
      <c r="O19" s="7">
        <f t="shared" ca="1" si="2"/>
        <v>322886.16145999997</v>
      </c>
      <c r="P19" s="7">
        <f t="shared" ca="1" si="2"/>
        <v>322864.76157999999</v>
      </c>
      <c r="R19" s="7">
        <f t="shared" ca="1" si="1"/>
        <v>322902.86409399996</v>
      </c>
      <c r="T19" s="7">
        <f ca="1">Total!E19</f>
        <v>322797.79667000001</v>
      </c>
      <c r="V19" s="7">
        <f t="shared" ca="1" si="3"/>
        <v>1.9531260947364527E-4</v>
      </c>
      <c r="W19" s="7">
        <f t="shared" ca="1" si="4"/>
        <v>4.5970196057973015E-4</v>
      </c>
      <c r="X19" s="7">
        <f t="shared" ca="1" si="5"/>
        <v>4.9123681027510573E-4</v>
      </c>
      <c r="Y19" s="7">
        <f t="shared" ca="1" si="6"/>
        <v>2.7374657110903274E-4</v>
      </c>
      <c r="Z19" s="7">
        <f t="shared" ca="1" si="7"/>
        <v>2.0745157089296866E-4</v>
      </c>
      <c r="AB19" s="7">
        <f t="shared" ca="1" si="8"/>
        <v>1.6274495223304825E-3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148.14830000000001</v>
      </c>
      <c r="E20" s="7">
        <v>7.5918900000000002</v>
      </c>
      <c r="F20" s="7">
        <v>72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107.63086</v>
      </c>
      <c r="E21" s="7">
        <v>15.15747</v>
      </c>
      <c r="F21" s="7">
        <v>129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675.47581000000002</v>
      </c>
      <c r="N21" s="7">
        <f t="shared" ca="1" si="2"/>
        <v>675.38247999999999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675.39447799999994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1.6287469453038145E-4</v>
      </c>
      <c r="X21" s="7">
        <f t="shared" ca="1" si="5"/>
        <v>2.468291961652075E-5</v>
      </c>
      <c r="Y21" s="7">
        <f t="shared" ca="1" si="6"/>
        <v>0</v>
      </c>
      <c r="Z21" s="7">
        <f t="shared" ca="1" si="7"/>
        <v>0</v>
      </c>
      <c r="AB21" s="7">
        <f t="shared" ca="1" si="8"/>
        <v>2.1224053376342296E-4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107.56086000000001</v>
      </c>
      <c r="E22" s="7">
        <v>15.229900000000001</v>
      </c>
      <c r="F22" s="7">
        <v>129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107.64003</v>
      </c>
      <c r="E23" s="7">
        <v>15.17479</v>
      </c>
      <c r="F23" s="7">
        <v>122</v>
      </c>
      <c r="H23" s="7" t="s">
        <v>1</v>
      </c>
      <c r="I23" s="7">
        <v>100</v>
      </c>
      <c r="J23" s="7">
        <v>0.4</v>
      </c>
      <c r="L23" s="7">
        <f t="shared" ca="1" si="2"/>
        <v>1817.00368</v>
      </c>
      <c r="M23" s="7">
        <f t="shared" ca="1" si="2"/>
        <v>1824.4677099999999</v>
      </c>
      <c r="N23" s="7">
        <f t="shared" ca="1" si="2"/>
        <v>1821.5098</v>
      </c>
      <c r="O23" s="7">
        <f t="shared" ca="1" si="2"/>
        <v>1810.6463900000001</v>
      </c>
      <c r="P23" s="7">
        <f t="shared" ca="1" si="2"/>
        <v>1815.19749</v>
      </c>
      <c r="R23" s="7">
        <f t="shared" ca="1" si="1"/>
        <v>1817.7650139999998</v>
      </c>
      <c r="T23" s="7">
        <f ca="1">Total!E23</f>
        <v>1795.06636</v>
      </c>
      <c r="V23" s="7">
        <f t="shared" ca="1" si="3"/>
        <v>1.2220896390705021E-2</v>
      </c>
      <c r="W23" s="7">
        <f t="shared" ca="1" si="4"/>
        <v>1.6378976652428528E-2</v>
      </c>
      <c r="X23" s="7">
        <f t="shared" ca="1" si="5"/>
        <v>1.4731176846297765E-2</v>
      </c>
      <c r="Y23" s="7">
        <f t="shared" ca="1" si="6"/>
        <v>8.6793615808164765E-3</v>
      </c>
      <c r="Z23" s="7">
        <f t="shared" ca="1" si="7"/>
        <v>1.1214699605868602E-2</v>
      </c>
      <c r="AB23" s="7">
        <f t="shared" ca="1" si="8"/>
        <v>6.3225111076116391E-2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107.59753000000001</v>
      </c>
      <c r="E24" s="7">
        <v>15.310890000000001</v>
      </c>
      <c r="F24" s="7">
        <v>121</v>
      </c>
      <c r="H24" s="7" t="s">
        <v>1</v>
      </c>
      <c r="I24" s="7">
        <v>100</v>
      </c>
      <c r="J24" s="7">
        <v>0.7</v>
      </c>
      <c r="L24" s="7">
        <f t="shared" ca="1" si="2"/>
        <v>1767.4545000000001</v>
      </c>
      <c r="M24" s="7">
        <f t="shared" ca="1" si="2"/>
        <v>1763.72065</v>
      </c>
      <c r="N24" s="7">
        <f t="shared" ca="1" si="2"/>
        <v>1759.4706799999999</v>
      </c>
      <c r="O24" s="7">
        <f t="shared" ca="1" si="2"/>
        <v>1766.0809099999999</v>
      </c>
      <c r="P24" s="7">
        <f t="shared" ca="1" si="2"/>
        <v>1758.87336</v>
      </c>
      <c r="R24" s="7">
        <f t="shared" ca="1" si="1"/>
        <v>1763.1200199999998</v>
      </c>
      <c r="T24" s="7">
        <f ca="1">Total!E24</f>
        <v>1755.5200600000001</v>
      </c>
      <c r="V24" s="7">
        <f t="shared" ca="1" si="3"/>
        <v>6.7982361876286366E-3</v>
      </c>
      <c r="W24" s="7">
        <f t="shared" ca="1" si="4"/>
        <v>4.6713166011899173E-3</v>
      </c>
      <c r="X24" s="7">
        <f t="shared" ca="1" si="5"/>
        <v>2.2503986653390016E-3</v>
      </c>
      <c r="Y24" s="7">
        <f t="shared" ca="1" si="6"/>
        <v>6.0157956839296074E-3</v>
      </c>
      <c r="Z24" s="7">
        <f t="shared" ca="1" si="7"/>
        <v>1.9101462161588687E-3</v>
      </c>
      <c r="AB24" s="7">
        <f t="shared" ca="1" si="8"/>
        <v>2.1645893354246031E-2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107.5967</v>
      </c>
      <c r="E25" s="7">
        <v>15.2621</v>
      </c>
      <c r="F25" s="7">
        <v>111</v>
      </c>
      <c r="H25" s="7" t="s">
        <v>1</v>
      </c>
      <c r="I25" s="7">
        <v>100</v>
      </c>
      <c r="J25" s="7">
        <v>1</v>
      </c>
      <c r="L25" s="7">
        <f t="shared" ca="1" si="2"/>
        <v>1755.5766699999999</v>
      </c>
      <c r="M25" s="7">
        <f t="shared" ca="1" si="2"/>
        <v>1758.0611100000001</v>
      </c>
      <c r="N25" s="7">
        <f t="shared" ca="1" si="2"/>
        <v>1757.80117</v>
      </c>
      <c r="O25" s="7">
        <f t="shared" ca="1" si="2"/>
        <v>1754.7461699999999</v>
      </c>
      <c r="P25" s="7">
        <f t="shared" ca="1" si="2"/>
        <v>1757.4843100000001</v>
      </c>
      <c r="R25" s="7">
        <f t="shared" ca="1" si="1"/>
        <v>1756.733886</v>
      </c>
      <c r="T25" s="7">
        <f ca="1">Total!E25</f>
        <v>1753.60779</v>
      </c>
      <c r="V25" s="7">
        <f t="shared" ca="1" si="3"/>
        <v>1.1227596109161327E-3</v>
      </c>
      <c r="W25" s="7">
        <f t="shared" ca="1" si="4"/>
        <v>2.5395188282096282E-3</v>
      </c>
      <c r="X25" s="7">
        <f t="shared" ca="1" si="5"/>
        <v>2.3912872786679019E-3</v>
      </c>
      <c r="Y25" s="7">
        <f t="shared" ca="1" si="6"/>
        <v>6.4916454322997167E-4</v>
      </c>
      <c r="Z25" s="7">
        <f t="shared" ca="1" si="7"/>
        <v>2.2105969317118669E-3</v>
      </c>
      <c r="AB25" s="7">
        <f t="shared" ca="1" si="8"/>
        <v>8.9133271927354998E-3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103.73197999999999</v>
      </c>
      <c r="E26" s="7">
        <v>30.096319999999999</v>
      </c>
      <c r="F26" s="7">
        <v>243</v>
      </c>
      <c r="H26" s="7" t="s">
        <v>1</v>
      </c>
      <c r="I26" s="7">
        <v>1000</v>
      </c>
      <c r="J26" s="7">
        <v>0.4</v>
      </c>
      <c r="L26" s="7">
        <f t="shared" ca="1" si="2"/>
        <v>18978.178950000001</v>
      </c>
      <c r="M26" s="7">
        <f t="shared" ca="1" si="2"/>
        <v>18977.925889999999</v>
      </c>
      <c r="N26" s="7">
        <f t="shared" ca="1" si="2"/>
        <v>18977.959859999999</v>
      </c>
      <c r="O26" s="7">
        <f t="shared" ca="1" si="2"/>
        <v>18978.783790000001</v>
      </c>
      <c r="P26" s="7">
        <f t="shared" ca="1" si="2"/>
        <v>18978.05401</v>
      </c>
      <c r="R26" s="7">
        <f t="shared" ca="1" si="1"/>
        <v>18978.180499999999</v>
      </c>
      <c r="T26" s="7">
        <f ca="1">Total!E26</f>
        <v>18975.61</v>
      </c>
      <c r="V26" s="7">
        <f t="shared" ca="1" si="3"/>
        <v>1.3538168206454328E-4</v>
      </c>
      <c r="W26" s="7">
        <f t="shared" ca="1" si="4"/>
        <v>1.220456153977677E-4</v>
      </c>
      <c r="X26" s="7">
        <f t="shared" ca="1" si="5"/>
        <v>1.238358081768356E-4</v>
      </c>
      <c r="Y26" s="7">
        <f t="shared" ca="1" si="6"/>
        <v>1.6725628319725879E-4</v>
      </c>
      <c r="Z26" s="7">
        <f t="shared" ca="1" si="7"/>
        <v>1.2879744050384954E-4</v>
      </c>
      <c r="AB26" s="7">
        <f t="shared" ca="1" si="8"/>
        <v>6.7731682934025496E-4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103.7317</v>
      </c>
      <c r="E27" s="7">
        <v>30.092009999999998</v>
      </c>
      <c r="F27" s="7">
        <v>254</v>
      </c>
      <c r="H27" s="7" t="s">
        <v>1</v>
      </c>
      <c r="I27" s="7">
        <v>1000</v>
      </c>
      <c r="J27" s="7">
        <v>0.7</v>
      </c>
      <c r="L27" s="7">
        <f t="shared" ca="1" si="2"/>
        <v>18976.033329999998</v>
      </c>
      <c r="M27" s="7">
        <f t="shared" ca="1" si="2"/>
        <v>18976.6774</v>
      </c>
      <c r="N27" s="7">
        <f t="shared" ca="1" si="2"/>
        <v>18977.283469999998</v>
      </c>
      <c r="O27" s="7">
        <f t="shared" ca="1" si="2"/>
        <v>18975.802739999999</v>
      </c>
      <c r="P27" s="7">
        <f t="shared" ca="1" si="2"/>
        <v>18977.626670000001</v>
      </c>
      <c r="R27" s="7">
        <f t="shared" ca="1" si="1"/>
        <v>18976.684721999998</v>
      </c>
      <c r="T27" s="7">
        <f ca="1">Total!E27</f>
        <v>18975.306670000002</v>
      </c>
      <c r="V27" s="7">
        <f t="shared" ca="1" si="3"/>
        <v>3.8295033257379623E-5</v>
      </c>
      <c r="W27" s="7">
        <f t="shared" ca="1" si="4"/>
        <v>7.2237567689267278E-5</v>
      </c>
      <c r="X27" s="7">
        <f t="shared" ca="1" si="5"/>
        <v>1.04177499440473E-4</v>
      </c>
      <c r="Y27" s="7">
        <f t="shared" ca="1" si="6"/>
        <v>2.6142923991932335E-5</v>
      </c>
      <c r="Z27" s="7">
        <f t="shared" ca="1" si="7"/>
        <v>1.2226416364946732E-4</v>
      </c>
      <c r="AB27" s="7">
        <f t="shared" ca="1" si="8"/>
        <v>3.6311718802851955E-4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103.75753</v>
      </c>
      <c r="E28" s="7">
        <v>30.114699999999999</v>
      </c>
      <c r="F28" s="7">
        <v>263</v>
      </c>
      <c r="H28" s="7" t="s">
        <v>1</v>
      </c>
      <c r="I28" s="7">
        <v>1000</v>
      </c>
      <c r="J28" s="7">
        <v>1</v>
      </c>
      <c r="L28" s="7">
        <f t="shared" ca="1" si="2"/>
        <v>18975.28</v>
      </c>
      <c r="M28" s="7">
        <f t="shared" ca="1" si="2"/>
        <v>18975.43721</v>
      </c>
      <c r="N28" s="7">
        <f t="shared" ca="1" si="2"/>
        <v>18975.310000000001</v>
      </c>
      <c r="O28" s="7">
        <f t="shared" ca="1" si="2"/>
        <v>18975.419999999998</v>
      </c>
      <c r="P28" s="7">
        <f t="shared" ca="1" si="2"/>
        <v>18975.307860000001</v>
      </c>
      <c r="R28" s="7">
        <f t="shared" ca="1" si="1"/>
        <v>18975.351014</v>
      </c>
      <c r="T28" s="7">
        <f ca="1">Total!E28</f>
        <v>18975.23</v>
      </c>
      <c r="V28" s="7">
        <f t="shared" ca="1" si="3"/>
        <v>2.6350141737028961E-6</v>
      </c>
      <c r="W28" s="7">
        <f t="shared" ca="1" si="4"/>
        <v>1.0920025738844094E-5</v>
      </c>
      <c r="X28" s="7">
        <f t="shared" ca="1" si="5"/>
        <v>4.216022678078012E-6</v>
      </c>
      <c r="Y28" s="7">
        <f t="shared" ca="1" si="6"/>
        <v>1.0013053860147694E-5</v>
      </c>
      <c r="Z28" s="7">
        <f t="shared" ca="1" si="7"/>
        <v>4.103244071415076E-6</v>
      </c>
      <c r="AB28" s="7">
        <f t="shared" ca="1" si="8"/>
        <v>3.1887360522187768E-5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103.70337000000001</v>
      </c>
      <c r="E29" s="7">
        <v>30.106000000000002</v>
      </c>
      <c r="F29" s="7">
        <v>251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103.72253000000001</v>
      </c>
      <c r="E30" s="7">
        <v>30.132020000000001</v>
      </c>
      <c r="F30" s="7">
        <v>253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1069.44003</v>
      </c>
      <c r="E31" s="7">
        <v>774.40364999999997</v>
      </c>
      <c r="F31" s="7">
        <v>84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1069.39687</v>
      </c>
      <c r="E32" s="7">
        <v>780.84929</v>
      </c>
      <c r="F32" s="7">
        <v>83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1069.5467000000001</v>
      </c>
      <c r="E33" s="7">
        <v>773.54535999999996</v>
      </c>
      <c r="F33" s="7">
        <v>82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1069.6503700000001</v>
      </c>
      <c r="E34" s="7">
        <v>773.74150999999995</v>
      </c>
      <c r="F34" s="7">
        <v>87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1069.28559</v>
      </c>
      <c r="E35" s="7">
        <v>777.50268000000005</v>
      </c>
      <c r="F35" s="7">
        <v>77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1034.38382</v>
      </c>
      <c r="E36" s="7">
        <v>1100.5661700000001</v>
      </c>
      <c r="F36" s="7">
        <v>113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1034.5610999999999</v>
      </c>
      <c r="E37" s="7">
        <v>1102.8919000000001</v>
      </c>
      <c r="F37" s="7">
        <v>89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1034.3797300000001</v>
      </c>
      <c r="E38" s="7">
        <v>1099.5647899999999</v>
      </c>
      <c r="F38" s="7">
        <v>88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1034.5997299999999</v>
      </c>
      <c r="E39" s="7">
        <v>1103.32844</v>
      </c>
      <c r="F39" s="7">
        <v>88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1034.6717599999999</v>
      </c>
      <c r="E40" s="7">
        <v>1093.95821</v>
      </c>
      <c r="F40" s="7">
        <v>114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1034.11949</v>
      </c>
      <c r="E41" s="7">
        <v>2275.04396</v>
      </c>
      <c r="F41" s="7">
        <v>199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1034.0169800000001</v>
      </c>
      <c r="E42" s="7">
        <v>2274.4341399999998</v>
      </c>
      <c r="F42" s="7">
        <v>157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1034.0691099999999</v>
      </c>
      <c r="E43" s="7">
        <v>2279.7970300000002</v>
      </c>
      <c r="F43" s="7">
        <v>156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1034.1702299999999</v>
      </c>
      <c r="E44" s="7">
        <v>2281.3246300000001</v>
      </c>
      <c r="F44" s="7">
        <v>158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1034.07791</v>
      </c>
      <c r="E45" s="7">
        <v>2275.4060399999998</v>
      </c>
      <c r="F45" s="7">
        <v>186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0.71779000000000004</v>
      </c>
      <c r="F46" s="7">
        <v>45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0.72799000000000003</v>
      </c>
      <c r="F47" s="7">
        <v>49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0.71475</v>
      </c>
      <c r="F48" s="7">
        <v>39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0.72285999999999995</v>
      </c>
      <c r="F49" s="7">
        <v>46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0.72036999999999995</v>
      </c>
      <c r="F50" s="7">
        <v>39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0.94989000000000001</v>
      </c>
      <c r="F51" s="7">
        <v>62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0.94662999999999997</v>
      </c>
      <c r="F52" s="7">
        <v>58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0.94142999999999999</v>
      </c>
      <c r="F53" s="7">
        <v>62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0.94916999999999996</v>
      </c>
      <c r="F54" s="7">
        <v>62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0.94767000000000001</v>
      </c>
      <c r="F55" s="7">
        <v>62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1.53243</v>
      </c>
      <c r="F56" s="7">
        <v>108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1.5280199999999999</v>
      </c>
      <c r="F57" s="7">
        <v>98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1.53851</v>
      </c>
      <c r="F58" s="7">
        <v>105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1.5386500000000001</v>
      </c>
      <c r="F59" s="7">
        <v>106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1.5325200000000001</v>
      </c>
      <c r="F60" s="7">
        <v>105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42986.403050000001</v>
      </c>
      <c r="E61" s="7">
        <v>6.3055000000000003</v>
      </c>
      <c r="F61" s="7">
        <v>49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6.3291599999999999</v>
      </c>
      <c r="F62" s="7">
        <v>50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42986.403050000001</v>
      </c>
      <c r="E63" s="7">
        <v>6.3796299999999997</v>
      </c>
      <c r="F63" s="7">
        <v>49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6.38626</v>
      </c>
      <c r="F64" s="7">
        <v>52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42986.57692</v>
      </c>
      <c r="E65" s="7">
        <v>6.2931800000000004</v>
      </c>
      <c r="F65" s="7">
        <v>50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35545.242989999999</v>
      </c>
      <c r="E66" s="7">
        <v>15.31035</v>
      </c>
      <c r="F66" s="7">
        <v>107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35774.357980000001</v>
      </c>
      <c r="E67" s="7">
        <v>15.31682</v>
      </c>
      <c r="F67" s="7">
        <v>117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35794.569049999998</v>
      </c>
      <c r="E68" s="7">
        <v>15.361689999999999</v>
      </c>
      <c r="F68" s="7">
        <v>115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35914.885540000003</v>
      </c>
      <c r="E69" s="7">
        <v>15.304539999999999</v>
      </c>
      <c r="F69" s="7">
        <v>102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35579.070679999997</v>
      </c>
      <c r="E70" s="7">
        <v>15.358169999999999</v>
      </c>
      <c r="F70" s="7">
        <v>104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35295.66433</v>
      </c>
      <c r="E71" s="7">
        <v>38.862699999999997</v>
      </c>
      <c r="F71" s="7">
        <v>300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35345.753570000001</v>
      </c>
      <c r="E72" s="7">
        <v>38.748449999999998</v>
      </c>
      <c r="F72" s="7">
        <v>320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35279.973839999999</v>
      </c>
      <c r="E73" s="7">
        <v>38.837600000000002</v>
      </c>
      <c r="F73" s="7">
        <v>310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35345.576719999997</v>
      </c>
      <c r="E74" s="7">
        <v>38.743819999999999</v>
      </c>
      <c r="F74" s="7">
        <v>307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35270.419560000002</v>
      </c>
      <c r="E75" s="7">
        <v>38.767040000000001</v>
      </c>
      <c r="F75" s="7">
        <v>284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324289.09583000001</v>
      </c>
      <c r="E76" s="7">
        <v>809.45881999999995</v>
      </c>
      <c r="F76" s="7">
        <v>59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324328.21091999998</v>
      </c>
      <c r="E77" s="7">
        <v>805.40237000000002</v>
      </c>
      <c r="F77" s="7">
        <v>53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324188.85677999997</v>
      </c>
      <c r="E78" s="7">
        <v>804.34096</v>
      </c>
      <c r="F78" s="7">
        <v>53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324145.28274</v>
      </c>
      <c r="E79" s="7">
        <v>804.54426000000001</v>
      </c>
      <c r="F79" s="7">
        <v>46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324110.50176000001</v>
      </c>
      <c r="E80" s="7">
        <v>809.32771000000002</v>
      </c>
      <c r="F80" s="7">
        <v>47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322942.70506000001</v>
      </c>
      <c r="E81" s="7">
        <v>1300.99431</v>
      </c>
      <c r="F81" s="7">
        <v>77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322965.48973999999</v>
      </c>
      <c r="E82" s="7">
        <v>1309.36042</v>
      </c>
      <c r="F82" s="7">
        <v>77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323077.76879</v>
      </c>
      <c r="E83" s="7">
        <v>1302.01502</v>
      </c>
      <c r="F83" s="7">
        <v>76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323164.60055999999</v>
      </c>
      <c r="E84" s="7">
        <v>1308.7563700000001</v>
      </c>
      <c r="F84" s="7">
        <v>76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322912.17340999999</v>
      </c>
      <c r="E85" s="7">
        <v>1296.21559</v>
      </c>
      <c r="F85" s="7">
        <v>75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322860.84314999997</v>
      </c>
      <c r="E86" s="7">
        <v>1983.6357800000001</v>
      </c>
      <c r="F86" s="7">
        <v>123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322946.18745000003</v>
      </c>
      <c r="E87" s="7">
        <v>1982.09653</v>
      </c>
      <c r="F87" s="7">
        <v>108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322956.36683000001</v>
      </c>
      <c r="E88" s="7">
        <v>1983.3318200000001</v>
      </c>
      <c r="F88" s="7">
        <v>107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322886.16145999997</v>
      </c>
      <c r="E89" s="7">
        <v>1977.4431999999999</v>
      </c>
      <c r="F89" s="7">
        <v>105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322864.76157999999</v>
      </c>
      <c r="E90" s="7">
        <v>1984.80936</v>
      </c>
      <c r="F90" s="7">
        <v>107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0.95518999999999998</v>
      </c>
      <c r="F91" s="7">
        <v>44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0.95904999999999996</v>
      </c>
      <c r="F92" s="7">
        <v>41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0.96296000000000004</v>
      </c>
      <c r="F93" s="7">
        <v>32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0.97404000000000002</v>
      </c>
      <c r="F94" s="7">
        <v>45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0.96104000000000001</v>
      </c>
      <c r="F95" s="7">
        <v>47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1.3489</v>
      </c>
      <c r="F96" s="7">
        <v>78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675.47581000000002</v>
      </c>
      <c r="E97" s="7">
        <v>1.3449</v>
      </c>
      <c r="F97" s="7">
        <v>64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1.3463700000000001</v>
      </c>
      <c r="F98" s="7">
        <v>75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1.3559099999999999</v>
      </c>
      <c r="F99" s="7">
        <v>73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1.3501300000000001</v>
      </c>
      <c r="F100" s="7">
        <v>77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2.5295800000000002</v>
      </c>
      <c r="F101" s="7">
        <v>133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2.5292599999999998</v>
      </c>
      <c r="F102" s="7">
        <v>136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2.5188299999999999</v>
      </c>
      <c r="F103" s="7">
        <v>130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2.5285799999999998</v>
      </c>
      <c r="F104" s="7">
        <v>136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2.53043</v>
      </c>
      <c r="F105" s="7">
        <v>129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1817.00368</v>
      </c>
      <c r="E106" s="7">
        <v>7.4138400000000004</v>
      </c>
      <c r="F106" s="7">
        <v>69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1824.4677099999999</v>
      </c>
      <c r="E107" s="7">
        <v>7.3392600000000003</v>
      </c>
      <c r="F107" s="7">
        <v>67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1821.5098</v>
      </c>
      <c r="E108" s="7">
        <v>7.3983999999999996</v>
      </c>
      <c r="F108" s="7">
        <v>72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1810.6463900000001</v>
      </c>
      <c r="E109" s="7">
        <v>7.3334200000000003</v>
      </c>
      <c r="F109" s="7">
        <v>71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1815.19749</v>
      </c>
      <c r="E110" s="7">
        <v>7.41418</v>
      </c>
      <c r="F110" s="7">
        <v>76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1767.4545000000001</v>
      </c>
      <c r="E111" s="7">
        <v>12.25404</v>
      </c>
      <c r="F111" s="7">
        <v>107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1763.72065</v>
      </c>
      <c r="E112" s="7">
        <v>12.316229999999999</v>
      </c>
      <c r="F112" s="7">
        <v>110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1759.4706799999999</v>
      </c>
      <c r="E113" s="7">
        <v>12.234400000000001</v>
      </c>
      <c r="F113" s="7">
        <v>111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1766.0809099999999</v>
      </c>
      <c r="E114" s="7">
        <v>12.275169999999999</v>
      </c>
      <c r="F114" s="7">
        <v>107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1758.87336</v>
      </c>
      <c r="E115" s="7">
        <v>12.25586</v>
      </c>
      <c r="F115" s="7">
        <v>112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1755.5766699999999</v>
      </c>
      <c r="E116" s="7">
        <v>21.3035</v>
      </c>
      <c r="F116" s="7">
        <v>178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1758.0611100000001</v>
      </c>
      <c r="E117" s="7">
        <v>21.211539999999999</v>
      </c>
      <c r="F117" s="7">
        <v>176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1757.80117</v>
      </c>
      <c r="E118" s="7">
        <v>21.22786</v>
      </c>
      <c r="F118" s="7">
        <v>185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1754.7461699999999</v>
      </c>
      <c r="E119" s="7">
        <v>21.184170000000002</v>
      </c>
      <c r="F119" s="7">
        <v>167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1757.4843100000001</v>
      </c>
      <c r="E120" s="7">
        <v>21.224620000000002</v>
      </c>
      <c r="F120" s="7">
        <v>180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18978.178950000001</v>
      </c>
      <c r="E121" s="7">
        <v>457.76362</v>
      </c>
      <c r="F121" s="7">
        <v>50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18977.925889999999</v>
      </c>
      <c r="E122" s="7">
        <v>454.07350000000002</v>
      </c>
      <c r="F122" s="7">
        <v>49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18977.959859999999</v>
      </c>
      <c r="E123" s="7">
        <v>451.35448000000002</v>
      </c>
      <c r="F123" s="7">
        <v>50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18978.783790000001</v>
      </c>
      <c r="E124" s="7">
        <v>452.77028999999999</v>
      </c>
      <c r="F124" s="7">
        <v>50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18978.05401</v>
      </c>
      <c r="E125" s="7">
        <v>455.62407000000002</v>
      </c>
      <c r="F125" s="7">
        <v>51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18976.033329999998</v>
      </c>
      <c r="E126" s="7">
        <v>595.25039000000004</v>
      </c>
      <c r="F126" s="7">
        <v>50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18976.6774</v>
      </c>
      <c r="E127" s="7">
        <v>600.38216</v>
      </c>
      <c r="F127" s="7">
        <v>57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18977.283469999998</v>
      </c>
      <c r="E128" s="7">
        <v>599.60140000000001</v>
      </c>
      <c r="F128" s="7">
        <v>61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18975.802739999999</v>
      </c>
      <c r="E129" s="7">
        <v>600.47</v>
      </c>
      <c r="F129" s="7">
        <v>52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18977.626670000001</v>
      </c>
      <c r="E130" s="7">
        <v>598.48131000000001</v>
      </c>
      <c r="F130" s="7">
        <v>50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18975.28</v>
      </c>
      <c r="E131" s="7">
        <v>939.37550999999996</v>
      </c>
      <c r="F131" s="7">
        <v>71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18975.43721</v>
      </c>
      <c r="E132" s="7">
        <v>943.91862000000003</v>
      </c>
      <c r="F132" s="7">
        <v>72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18975.310000000001</v>
      </c>
      <c r="E133" s="7">
        <v>947.96920999999998</v>
      </c>
      <c r="F133" s="7">
        <v>72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18975.419999999998</v>
      </c>
      <c r="E134" s="7">
        <v>941.60063000000002</v>
      </c>
      <c r="F134" s="7">
        <v>71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18975.307860000001</v>
      </c>
      <c r="E135" s="7">
        <v>936.55426999999997</v>
      </c>
      <c r="F135" s="7">
        <v>72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7"/>
  <sheetViews>
    <sheetView tabSelected="1" topLeftCell="B4" zoomScale="85" zoomScaleNormal="85" workbookViewId="0">
      <selection activeCell="L33" sqref="L33"/>
    </sheetView>
  </sheetViews>
  <sheetFormatPr defaultColWidth="8.875" defaultRowHeight="15" x14ac:dyDescent="0.25"/>
  <cols>
    <col min="1" max="1" width="30.875" style="7" customWidth="1"/>
    <col min="2" max="2" width="5.875" style="7" bestFit="1" customWidth="1"/>
    <col min="3" max="3" width="6.875" style="7" bestFit="1" customWidth="1"/>
    <col min="4" max="4" width="4.875" style="7" bestFit="1" customWidth="1"/>
    <col min="5" max="5" width="8.125" style="7" customWidth="1"/>
    <col min="6" max="6" width="7.625" style="7" bestFit="1" customWidth="1"/>
    <col min="7" max="12" width="10.75" style="7" bestFit="1" customWidth="1"/>
    <col min="13" max="13" width="6" style="7" customWidth="1"/>
    <col min="14" max="16" width="4.5" style="7" bestFit="1" customWidth="1"/>
    <col min="17" max="17" width="3.5" style="7" bestFit="1" customWidth="1"/>
    <col min="18" max="18" width="4.5" style="7" bestFit="1" customWidth="1"/>
    <col min="19" max="19" width="6.5" style="7" bestFit="1" customWidth="1"/>
    <col min="20" max="20" width="3.5" style="7" bestFit="1" customWidth="1"/>
    <col min="21" max="21" width="4.625" style="7" customWidth="1"/>
    <col min="22" max="23" width="9.625" style="7" bestFit="1" customWidth="1"/>
    <col min="24" max="24" width="10.375" style="7" bestFit="1" customWidth="1"/>
    <col min="25" max="25" width="9.625" style="7" bestFit="1" customWidth="1"/>
    <col min="26" max="26" width="13.375" style="8" customWidth="1"/>
    <col min="27" max="27" width="10.5" style="7" customWidth="1"/>
    <col min="28" max="30" width="8.875" style="7"/>
    <col min="31" max="31" width="12.125" style="7" bestFit="1" customWidth="1"/>
    <col min="32" max="36" width="8.875" style="7"/>
    <col min="37" max="39" width="10.375" style="7" bestFit="1" customWidth="1"/>
    <col min="40" max="16384" width="8.875" style="7"/>
  </cols>
  <sheetData>
    <row r="1" spans="1:50" s="12" customFormat="1" ht="26.25" customHeight="1" x14ac:dyDescent="0.25">
      <c r="A1" s="18"/>
      <c r="B1" s="19">
        <v>1</v>
      </c>
      <c r="C1" s="20">
        <v>2</v>
      </c>
      <c r="D1" s="20">
        <v>3</v>
      </c>
      <c r="E1" s="20">
        <v>4</v>
      </c>
      <c r="F1" s="20">
        <v>5</v>
      </c>
      <c r="G1" s="74" t="s">
        <v>4</v>
      </c>
      <c r="H1" s="74"/>
      <c r="I1" s="74"/>
      <c r="J1" s="74"/>
      <c r="K1" s="74"/>
      <c r="L1" s="74"/>
      <c r="M1" s="21"/>
      <c r="N1" s="22" t="s">
        <v>7</v>
      </c>
      <c r="O1" s="22" t="s">
        <v>18</v>
      </c>
      <c r="P1" s="23" t="s">
        <v>20</v>
      </c>
      <c r="Q1" s="22" t="s">
        <v>17</v>
      </c>
      <c r="R1" s="22" t="s">
        <v>27</v>
      </c>
      <c r="S1" s="22" t="s">
        <v>28</v>
      </c>
      <c r="T1" s="22" t="s">
        <v>23</v>
      </c>
      <c r="U1" s="24"/>
      <c r="V1" s="25" t="s">
        <v>8</v>
      </c>
      <c r="W1" s="26" t="s">
        <v>9</v>
      </c>
      <c r="X1" s="27"/>
      <c r="Y1" s="13"/>
      <c r="Z1" s="13"/>
      <c r="AA1" s="13"/>
      <c r="AB1" s="13"/>
      <c r="AC1" s="13"/>
      <c r="AD1" s="13"/>
      <c r="AE1" s="13"/>
      <c r="AF1" s="13"/>
      <c r="AH1" s="13"/>
      <c r="AI1" s="13"/>
      <c r="AJ1" s="13"/>
      <c r="AK1" s="13"/>
      <c r="AL1" s="13"/>
      <c r="AM1" s="13"/>
      <c r="AN1" s="13"/>
      <c r="AO1" s="13"/>
      <c r="AQ1" s="13"/>
      <c r="AR1" s="28"/>
      <c r="AS1" s="28"/>
      <c r="AT1" s="28"/>
      <c r="AU1" s="13"/>
      <c r="AV1" s="28"/>
      <c r="AW1" s="28"/>
      <c r="AX1" s="28"/>
    </row>
    <row r="2" spans="1:50" s="12" customFormat="1" ht="15.75" x14ac:dyDescent="0.25">
      <c r="A2" s="29" t="s">
        <v>19</v>
      </c>
      <c r="B2" s="30">
        <v>0.5</v>
      </c>
      <c r="C2" s="31">
        <v>1</v>
      </c>
      <c r="D2" s="31">
        <v>1.5</v>
      </c>
      <c r="E2" s="31">
        <v>2</v>
      </c>
      <c r="F2" s="31">
        <v>2.5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6"/>
      <c r="N2" s="32">
        <v>1</v>
      </c>
      <c r="O2" s="13">
        <f>HLOOKUP(G2,$B$1:$F$7,2)</f>
        <v>0.5</v>
      </c>
      <c r="P2" s="13">
        <f>HLOOKUP(H2,$B$1:$F$7,3)</f>
        <v>2</v>
      </c>
      <c r="Q2" s="13">
        <f>HLOOKUP(I2,$B$1:$F$7,4)</f>
        <v>8</v>
      </c>
      <c r="R2" s="13">
        <f>HLOOKUP(J2,$B$1:$F$7,5)</f>
        <v>0.3</v>
      </c>
      <c r="S2" s="13">
        <f>HLOOKUP(K2,$B$1:$F$7,6)</f>
        <v>0.05</v>
      </c>
      <c r="T2" s="13">
        <f>HLOOKUP(L2,$B$1:$F$7,7)</f>
        <v>4</v>
      </c>
      <c r="V2" s="16">
        <f>W2/135</f>
        <v>2.8918530492423838E-3</v>
      </c>
      <c r="W2" s="16">
        <v>0.39040016164772179</v>
      </c>
      <c r="X2" s="16"/>
      <c r="Y2" s="16"/>
      <c r="Z2" s="16"/>
      <c r="AA2" s="16"/>
      <c r="AB2" s="16"/>
      <c r="AD2" s="16"/>
      <c r="AE2" s="16"/>
      <c r="AF2" s="16"/>
      <c r="AI2" s="16"/>
      <c r="AJ2" s="16"/>
      <c r="AK2" s="16"/>
      <c r="AM2" s="16"/>
      <c r="AN2" s="16"/>
      <c r="AO2" s="16"/>
      <c r="AR2" s="16"/>
      <c r="AS2" s="16"/>
      <c r="AT2" s="16"/>
      <c r="AV2" s="16"/>
      <c r="AW2" s="16"/>
      <c r="AX2" s="16"/>
    </row>
    <row r="3" spans="1:50" s="12" customFormat="1" ht="15.75" x14ac:dyDescent="0.25">
      <c r="A3" s="29" t="s">
        <v>21</v>
      </c>
      <c r="B3" s="33">
        <v>2</v>
      </c>
      <c r="C3" s="34">
        <v>3</v>
      </c>
      <c r="D3" s="34">
        <v>4</v>
      </c>
      <c r="E3" s="34">
        <v>5</v>
      </c>
      <c r="F3" s="34">
        <v>6</v>
      </c>
      <c r="G3" s="25">
        <v>1</v>
      </c>
      <c r="H3" s="25">
        <v>2</v>
      </c>
      <c r="I3" s="25">
        <v>3</v>
      </c>
      <c r="J3" s="25">
        <v>4</v>
      </c>
      <c r="K3" s="25">
        <v>5</v>
      </c>
      <c r="L3" s="25">
        <v>2</v>
      </c>
      <c r="M3" s="26"/>
      <c r="N3" s="32">
        <v>2</v>
      </c>
      <c r="O3" s="13">
        <f t="shared" ref="O3:O26" si="0">HLOOKUP(G3,$B$1:$F$7,2)</f>
        <v>0.5</v>
      </c>
      <c r="P3" s="13">
        <f t="shared" ref="P3:P26" si="1">HLOOKUP(H3,$B$1:$F$7,3)</f>
        <v>3</v>
      </c>
      <c r="Q3" s="13">
        <f t="shared" ref="Q3:Q26" si="2">HLOOKUP(I3,$B$1:$F$7,4)</f>
        <v>12</v>
      </c>
      <c r="R3" s="13">
        <f t="shared" ref="R3:R26" si="3">HLOOKUP(J3,$B$1:$F$7,5)</f>
        <v>0.6</v>
      </c>
      <c r="S3" s="13">
        <f t="shared" ref="S3:S26" si="4">HLOOKUP(K3,$B$1:$F$7,6)</f>
        <v>0.15</v>
      </c>
      <c r="T3" s="13">
        <f t="shared" ref="T3:T26" si="5">HLOOKUP(L3,$B$1:$F$7,7)</f>
        <v>6</v>
      </c>
      <c r="U3" s="35"/>
      <c r="V3" s="16">
        <f t="shared" ref="V3:V26" si="6">W3/135</f>
        <v>2.8374982375859569E-3</v>
      </c>
      <c r="W3" s="16">
        <v>0.38306226207410421</v>
      </c>
      <c r="X3" s="16"/>
      <c r="Y3" s="16"/>
      <c r="Z3" s="16"/>
      <c r="AA3" s="16"/>
      <c r="AB3" s="16"/>
      <c r="AD3" s="16"/>
      <c r="AE3" s="16"/>
      <c r="AF3" s="16"/>
      <c r="AI3" s="16"/>
      <c r="AJ3" s="16"/>
      <c r="AK3" s="16"/>
      <c r="AM3" s="16"/>
      <c r="AN3" s="16"/>
      <c r="AO3" s="16"/>
      <c r="AR3" s="16"/>
      <c r="AS3" s="16"/>
      <c r="AT3" s="16"/>
      <c r="AV3" s="16"/>
      <c r="AW3" s="16"/>
      <c r="AX3" s="16"/>
    </row>
    <row r="4" spans="1:50" s="12" customFormat="1" ht="15.75" x14ac:dyDescent="0.25">
      <c r="A4" s="29" t="s">
        <v>22</v>
      </c>
      <c r="B4" s="30">
        <v>8</v>
      </c>
      <c r="C4" s="31">
        <v>10</v>
      </c>
      <c r="D4" s="31">
        <v>12</v>
      </c>
      <c r="E4" s="31">
        <v>14</v>
      </c>
      <c r="F4" s="31">
        <v>16</v>
      </c>
      <c r="G4" s="25">
        <v>1</v>
      </c>
      <c r="H4" s="25">
        <v>3</v>
      </c>
      <c r="I4" s="25">
        <v>5</v>
      </c>
      <c r="J4" s="25">
        <v>2</v>
      </c>
      <c r="K4" s="25">
        <v>4</v>
      </c>
      <c r="L4" s="25">
        <v>3</v>
      </c>
      <c r="M4" s="26"/>
      <c r="N4" s="32">
        <v>3</v>
      </c>
      <c r="O4" s="13">
        <f t="shared" si="0"/>
        <v>0.5</v>
      </c>
      <c r="P4" s="13">
        <f t="shared" si="1"/>
        <v>4</v>
      </c>
      <c r="Q4" s="13">
        <f t="shared" si="2"/>
        <v>16</v>
      </c>
      <c r="R4" s="13">
        <f t="shared" si="3"/>
        <v>0.4</v>
      </c>
      <c r="S4" s="13">
        <f t="shared" si="4"/>
        <v>0.125</v>
      </c>
      <c r="T4" s="13">
        <f t="shared" si="5"/>
        <v>8</v>
      </c>
      <c r="V4" s="16">
        <f t="shared" si="6"/>
        <v>2.663030485527268E-3</v>
      </c>
      <c r="W4" s="16">
        <v>0.35950911554618115</v>
      </c>
      <c r="X4" s="16"/>
      <c r="Y4" s="16"/>
      <c r="Z4" s="16"/>
      <c r="AA4" s="16"/>
      <c r="AB4" s="16"/>
      <c r="AD4" s="16"/>
      <c r="AE4" s="16"/>
      <c r="AF4" s="16"/>
      <c r="AI4" s="16"/>
      <c r="AJ4" s="16"/>
      <c r="AK4" s="16"/>
      <c r="AM4" s="16"/>
      <c r="AN4" s="16"/>
      <c r="AO4" s="16"/>
      <c r="AR4" s="16"/>
      <c r="AS4" s="16"/>
      <c r="AT4" s="16"/>
      <c r="AV4" s="16"/>
      <c r="AW4" s="16"/>
      <c r="AX4" s="16"/>
    </row>
    <row r="5" spans="1:50" s="12" customFormat="1" ht="20.25" x14ac:dyDescent="0.25">
      <c r="A5" s="36" t="s">
        <v>25</v>
      </c>
      <c r="B5" s="33">
        <v>0.3</v>
      </c>
      <c r="C5" s="34">
        <v>0.4</v>
      </c>
      <c r="D5" s="34">
        <v>0.5</v>
      </c>
      <c r="E5" s="34">
        <v>0.6</v>
      </c>
      <c r="F5" s="34">
        <v>0.7</v>
      </c>
      <c r="G5" s="25">
        <v>1</v>
      </c>
      <c r="H5" s="25">
        <v>4</v>
      </c>
      <c r="I5" s="25">
        <v>2</v>
      </c>
      <c r="J5" s="25">
        <v>5</v>
      </c>
      <c r="K5" s="25">
        <v>3</v>
      </c>
      <c r="L5" s="25">
        <v>4</v>
      </c>
      <c r="M5" s="26"/>
      <c r="N5" s="32">
        <v>4</v>
      </c>
      <c r="O5" s="13">
        <f t="shared" si="0"/>
        <v>0.5</v>
      </c>
      <c r="P5" s="13">
        <f t="shared" si="1"/>
        <v>5</v>
      </c>
      <c r="Q5" s="13">
        <f t="shared" si="2"/>
        <v>10</v>
      </c>
      <c r="R5" s="13">
        <f t="shared" si="3"/>
        <v>0.7</v>
      </c>
      <c r="S5" s="13">
        <f t="shared" si="4"/>
        <v>0.1</v>
      </c>
      <c r="T5" s="13">
        <f t="shared" si="5"/>
        <v>10</v>
      </c>
      <c r="V5" s="16">
        <f t="shared" si="6"/>
        <v>2.4285369146310304E-3</v>
      </c>
      <c r="W5" s="16">
        <v>0.32785248347518914</v>
      </c>
      <c r="X5" s="16"/>
      <c r="Y5" s="16"/>
      <c r="Z5" s="16"/>
      <c r="AA5" s="16"/>
      <c r="AB5" s="16"/>
      <c r="AD5" s="16"/>
      <c r="AE5" s="16"/>
      <c r="AF5" s="16"/>
      <c r="AI5" s="16"/>
      <c r="AJ5" s="16"/>
      <c r="AK5" s="16"/>
      <c r="AM5" s="16"/>
      <c r="AN5" s="16"/>
      <c r="AO5" s="16"/>
      <c r="AR5" s="16"/>
      <c r="AS5" s="16"/>
      <c r="AT5" s="16"/>
      <c r="AV5" s="16"/>
      <c r="AW5" s="16"/>
      <c r="AX5" s="16"/>
    </row>
    <row r="6" spans="1:50" s="12" customFormat="1" ht="18.75" x14ac:dyDescent="0.25">
      <c r="A6" s="29" t="s">
        <v>26</v>
      </c>
      <c r="B6" s="30">
        <v>0.05</v>
      </c>
      <c r="C6" s="31">
        <v>7.4999999999999997E-2</v>
      </c>
      <c r="D6" s="31">
        <v>0.1</v>
      </c>
      <c r="E6" s="31">
        <v>0.125</v>
      </c>
      <c r="F6" s="31">
        <v>0.15</v>
      </c>
      <c r="G6" s="25">
        <v>1</v>
      </c>
      <c r="H6" s="25">
        <v>5</v>
      </c>
      <c r="I6" s="25">
        <v>4</v>
      </c>
      <c r="J6" s="25">
        <v>3</v>
      </c>
      <c r="K6" s="25">
        <v>2</v>
      </c>
      <c r="L6" s="25">
        <v>5</v>
      </c>
      <c r="M6" s="26"/>
      <c r="N6" s="32">
        <v>5</v>
      </c>
      <c r="O6" s="13">
        <f t="shared" si="0"/>
        <v>0.5</v>
      </c>
      <c r="P6" s="13">
        <f t="shared" si="1"/>
        <v>6</v>
      </c>
      <c r="Q6" s="13">
        <f t="shared" si="2"/>
        <v>14</v>
      </c>
      <c r="R6" s="13">
        <f t="shared" si="3"/>
        <v>0.5</v>
      </c>
      <c r="S6" s="13">
        <f t="shared" si="4"/>
        <v>7.4999999999999997E-2</v>
      </c>
      <c r="T6" s="13">
        <f t="shared" si="5"/>
        <v>12</v>
      </c>
      <c r="V6" s="16">
        <f t="shared" si="6"/>
        <v>2.314717210825669E-3</v>
      </c>
      <c r="W6" s="16">
        <v>0.31248682346146534</v>
      </c>
      <c r="X6" s="16"/>
      <c r="Y6" s="16"/>
      <c r="Z6" s="16"/>
      <c r="AA6" s="16"/>
      <c r="AB6" s="16"/>
      <c r="AD6" s="16"/>
      <c r="AE6" s="16"/>
      <c r="AF6" s="16"/>
      <c r="AI6" s="16"/>
      <c r="AJ6" s="16"/>
      <c r="AK6" s="16"/>
      <c r="AM6" s="16"/>
      <c r="AN6" s="16"/>
      <c r="AO6" s="16"/>
      <c r="AR6" s="16"/>
      <c r="AS6" s="16"/>
      <c r="AT6" s="16"/>
      <c r="AV6" s="16"/>
      <c r="AW6" s="16"/>
      <c r="AX6" s="16"/>
    </row>
    <row r="7" spans="1:50" s="12" customFormat="1" ht="15.75" x14ac:dyDescent="0.25">
      <c r="A7" s="29" t="s">
        <v>24</v>
      </c>
      <c r="B7" s="33">
        <v>4</v>
      </c>
      <c r="C7" s="34">
        <v>6</v>
      </c>
      <c r="D7" s="34">
        <v>8</v>
      </c>
      <c r="E7" s="34">
        <v>10</v>
      </c>
      <c r="F7" s="34">
        <v>12</v>
      </c>
      <c r="G7" s="25">
        <v>2</v>
      </c>
      <c r="H7" s="25">
        <v>1</v>
      </c>
      <c r="I7" s="25">
        <v>5</v>
      </c>
      <c r="J7" s="25">
        <v>4</v>
      </c>
      <c r="K7" s="25">
        <v>3</v>
      </c>
      <c r="L7" s="25">
        <v>5</v>
      </c>
      <c r="M7" s="26"/>
      <c r="N7" s="32">
        <v>6</v>
      </c>
      <c r="O7" s="13">
        <f t="shared" si="0"/>
        <v>1</v>
      </c>
      <c r="P7" s="13">
        <f t="shared" si="1"/>
        <v>2</v>
      </c>
      <c r="Q7" s="13">
        <f t="shared" si="2"/>
        <v>16</v>
      </c>
      <c r="R7" s="13">
        <f t="shared" si="3"/>
        <v>0.6</v>
      </c>
      <c r="S7" s="13">
        <f t="shared" si="4"/>
        <v>0.1</v>
      </c>
      <c r="T7" s="13">
        <f t="shared" si="5"/>
        <v>12</v>
      </c>
      <c r="V7" s="16">
        <f t="shared" si="6"/>
        <v>4.7088205683951381E-3</v>
      </c>
      <c r="W7" s="16">
        <v>0.63569077673334362</v>
      </c>
      <c r="X7" s="16"/>
      <c r="Y7" s="16"/>
      <c r="Z7" s="16"/>
      <c r="AA7" s="16"/>
      <c r="AB7" s="16"/>
      <c r="AD7" s="16"/>
      <c r="AE7" s="16"/>
      <c r="AF7" s="16"/>
      <c r="AI7" s="16"/>
      <c r="AJ7" s="16"/>
      <c r="AK7" s="16"/>
      <c r="AM7" s="16"/>
      <c r="AN7" s="16"/>
      <c r="AO7" s="16"/>
      <c r="AR7" s="16"/>
      <c r="AS7" s="16"/>
      <c r="AT7" s="16"/>
      <c r="AV7" s="16"/>
      <c r="AW7" s="16"/>
      <c r="AX7" s="16"/>
    </row>
    <row r="8" spans="1:50" s="12" customFormat="1" ht="15.75" x14ac:dyDescent="0.25">
      <c r="A8" s="37"/>
      <c r="B8" s="38"/>
      <c r="C8" s="38"/>
      <c r="D8" s="38"/>
      <c r="E8" s="38"/>
      <c r="G8" s="25">
        <v>2</v>
      </c>
      <c r="H8" s="25">
        <v>2</v>
      </c>
      <c r="I8" s="25">
        <v>2</v>
      </c>
      <c r="J8" s="25">
        <v>2</v>
      </c>
      <c r="K8" s="25">
        <v>2</v>
      </c>
      <c r="L8" s="25">
        <v>1</v>
      </c>
      <c r="M8" s="26"/>
      <c r="N8" s="32">
        <v>7</v>
      </c>
      <c r="O8" s="13">
        <f t="shared" si="0"/>
        <v>1</v>
      </c>
      <c r="P8" s="13">
        <f t="shared" si="1"/>
        <v>3</v>
      </c>
      <c r="Q8" s="13">
        <f t="shared" si="2"/>
        <v>10</v>
      </c>
      <c r="R8" s="13">
        <f t="shared" si="3"/>
        <v>0.4</v>
      </c>
      <c r="S8" s="13">
        <f t="shared" si="4"/>
        <v>7.4999999999999997E-2</v>
      </c>
      <c r="T8" s="13">
        <f t="shared" si="5"/>
        <v>4</v>
      </c>
      <c r="V8" s="16">
        <f t="shared" si="6"/>
        <v>2.6454572096726334E-3</v>
      </c>
      <c r="W8" s="16">
        <v>0.35713672330580548</v>
      </c>
      <c r="X8" s="16"/>
      <c r="Y8" s="16"/>
      <c r="Z8" s="16"/>
      <c r="AA8" s="16"/>
      <c r="AB8" s="16"/>
      <c r="AD8" s="16"/>
      <c r="AE8" s="16"/>
      <c r="AF8" s="16"/>
      <c r="AI8" s="16"/>
      <c r="AJ8" s="16"/>
      <c r="AK8" s="16"/>
      <c r="AM8" s="16"/>
      <c r="AN8" s="16"/>
      <c r="AO8" s="16"/>
      <c r="AR8" s="16"/>
      <c r="AS8" s="16"/>
      <c r="AT8" s="16"/>
      <c r="AV8" s="16"/>
      <c r="AW8" s="16"/>
      <c r="AX8" s="16"/>
    </row>
    <row r="9" spans="1:50" s="12" customFormat="1" ht="15.75" x14ac:dyDescent="0.25">
      <c r="A9" s="37"/>
      <c r="B9" s="34"/>
      <c r="C9" s="34"/>
      <c r="D9" s="34"/>
      <c r="E9" s="34"/>
      <c r="G9" s="25">
        <v>2</v>
      </c>
      <c r="H9" s="25">
        <v>3</v>
      </c>
      <c r="I9" s="25">
        <v>4</v>
      </c>
      <c r="J9" s="25">
        <v>5</v>
      </c>
      <c r="K9" s="25">
        <v>1</v>
      </c>
      <c r="L9" s="25">
        <v>2</v>
      </c>
      <c r="M9" s="26"/>
      <c r="N9" s="32">
        <v>8</v>
      </c>
      <c r="O9" s="13">
        <f t="shared" si="0"/>
        <v>1</v>
      </c>
      <c r="P9" s="13">
        <f t="shared" si="1"/>
        <v>4</v>
      </c>
      <c r="Q9" s="13">
        <f t="shared" si="2"/>
        <v>14</v>
      </c>
      <c r="R9" s="13">
        <f t="shared" si="3"/>
        <v>0.7</v>
      </c>
      <c r="S9" s="13">
        <f t="shared" si="4"/>
        <v>0.05</v>
      </c>
      <c r="T9" s="13">
        <f t="shared" si="5"/>
        <v>6</v>
      </c>
      <c r="V9" s="16">
        <f t="shared" si="6"/>
        <v>2.1957267317264549E-3</v>
      </c>
      <c r="W9" s="16">
        <v>0.29642310878307143</v>
      </c>
      <c r="X9" s="16"/>
      <c r="Y9" s="16"/>
      <c r="Z9" s="16"/>
      <c r="AA9" s="16"/>
      <c r="AB9" s="16"/>
      <c r="AD9" s="16"/>
      <c r="AE9" s="16"/>
      <c r="AF9" s="16"/>
      <c r="AI9" s="16"/>
      <c r="AJ9" s="16"/>
      <c r="AK9" s="16"/>
      <c r="AM9" s="16"/>
      <c r="AN9" s="16"/>
      <c r="AO9" s="16"/>
      <c r="AR9" s="16"/>
      <c r="AS9" s="16"/>
      <c r="AT9" s="16"/>
      <c r="AV9" s="16"/>
      <c r="AW9" s="16"/>
      <c r="AX9" s="16"/>
    </row>
    <row r="10" spans="1:50" s="12" customFormat="1" ht="15.75" x14ac:dyDescent="0.25">
      <c r="A10" s="39"/>
      <c r="G10" s="25">
        <v>2</v>
      </c>
      <c r="H10" s="25">
        <v>4</v>
      </c>
      <c r="I10" s="25">
        <v>1</v>
      </c>
      <c r="J10" s="25">
        <v>3</v>
      </c>
      <c r="K10" s="25">
        <v>5</v>
      </c>
      <c r="L10" s="25">
        <v>3</v>
      </c>
      <c r="M10" s="26"/>
      <c r="N10" s="32">
        <v>9</v>
      </c>
      <c r="O10" s="13">
        <f t="shared" si="0"/>
        <v>1</v>
      </c>
      <c r="P10" s="13">
        <f t="shared" si="1"/>
        <v>5</v>
      </c>
      <c r="Q10" s="13">
        <f t="shared" si="2"/>
        <v>8</v>
      </c>
      <c r="R10" s="13">
        <f t="shared" si="3"/>
        <v>0.5</v>
      </c>
      <c r="S10" s="13">
        <f t="shared" si="4"/>
        <v>0.15</v>
      </c>
      <c r="T10" s="13">
        <f t="shared" si="5"/>
        <v>8</v>
      </c>
      <c r="V10" s="16">
        <f t="shared" si="6"/>
        <v>1.5276102366500826E-3</v>
      </c>
      <c r="W10" s="16">
        <v>0.20622738194776113</v>
      </c>
      <c r="X10" s="16"/>
      <c r="Y10" s="16"/>
      <c r="Z10" s="16"/>
      <c r="AA10" s="16"/>
      <c r="AB10" s="16"/>
      <c r="AD10" s="16"/>
      <c r="AE10" s="16"/>
      <c r="AF10" s="16"/>
      <c r="AI10" s="16"/>
      <c r="AJ10" s="16"/>
      <c r="AK10" s="16"/>
      <c r="AM10" s="16"/>
      <c r="AN10" s="16"/>
      <c r="AO10" s="16"/>
      <c r="AR10" s="16"/>
      <c r="AS10" s="16"/>
      <c r="AT10" s="16"/>
      <c r="AV10" s="16"/>
      <c r="AW10" s="16"/>
      <c r="AX10" s="16"/>
    </row>
    <row r="11" spans="1:50" s="12" customFormat="1" ht="15.75" x14ac:dyDescent="0.25">
      <c r="G11" s="25">
        <v>2</v>
      </c>
      <c r="H11" s="25">
        <v>5</v>
      </c>
      <c r="I11" s="25">
        <v>3</v>
      </c>
      <c r="J11" s="25">
        <v>1</v>
      </c>
      <c r="K11" s="25">
        <v>4</v>
      </c>
      <c r="L11" s="25">
        <v>4</v>
      </c>
      <c r="M11" s="26"/>
      <c r="N11" s="32">
        <v>10</v>
      </c>
      <c r="O11" s="13">
        <f t="shared" si="0"/>
        <v>1</v>
      </c>
      <c r="P11" s="13">
        <f t="shared" si="1"/>
        <v>6</v>
      </c>
      <c r="Q11" s="13">
        <f t="shared" si="2"/>
        <v>12</v>
      </c>
      <c r="R11" s="13">
        <f t="shared" si="3"/>
        <v>0.3</v>
      </c>
      <c r="S11" s="13">
        <f t="shared" si="4"/>
        <v>0.125</v>
      </c>
      <c r="T11" s="13">
        <f t="shared" si="5"/>
        <v>10</v>
      </c>
      <c r="V11" s="16">
        <f t="shared" si="6"/>
        <v>1.7776564021523852E-3</v>
      </c>
      <c r="W11" s="16">
        <v>0.23998361429057202</v>
      </c>
      <c r="X11" s="16"/>
      <c r="Y11" s="16"/>
      <c r="Z11" s="16"/>
      <c r="AA11" s="16"/>
      <c r="AB11" s="16"/>
      <c r="AD11" s="16"/>
      <c r="AE11" s="16"/>
      <c r="AF11" s="16"/>
      <c r="AI11" s="16"/>
      <c r="AJ11" s="16"/>
      <c r="AK11" s="16"/>
      <c r="AM11" s="16"/>
      <c r="AN11" s="16"/>
      <c r="AO11" s="16"/>
      <c r="AR11" s="16"/>
      <c r="AS11" s="16"/>
      <c r="AT11" s="16"/>
      <c r="AV11" s="16"/>
      <c r="AW11" s="16"/>
      <c r="AX11" s="16"/>
    </row>
    <row r="12" spans="1:50" s="12" customFormat="1" ht="15.75" x14ac:dyDescent="0.25">
      <c r="G12" s="25">
        <v>3</v>
      </c>
      <c r="H12" s="25">
        <v>1</v>
      </c>
      <c r="I12" s="25">
        <v>4</v>
      </c>
      <c r="J12" s="25">
        <v>2</v>
      </c>
      <c r="K12" s="25">
        <v>5</v>
      </c>
      <c r="L12" s="25">
        <v>4</v>
      </c>
      <c r="M12" s="26"/>
      <c r="N12" s="32">
        <v>11</v>
      </c>
      <c r="O12" s="13">
        <f t="shared" si="0"/>
        <v>1.5</v>
      </c>
      <c r="P12" s="13">
        <f t="shared" si="1"/>
        <v>2</v>
      </c>
      <c r="Q12" s="13">
        <f t="shared" si="2"/>
        <v>14</v>
      </c>
      <c r="R12" s="13">
        <f t="shared" si="3"/>
        <v>0.4</v>
      </c>
      <c r="S12" s="13">
        <f t="shared" si="4"/>
        <v>0.15</v>
      </c>
      <c r="T12" s="13">
        <f t="shared" si="5"/>
        <v>10</v>
      </c>
      <c r="V12" s="16">
        <f t="shared" si="6"/>
        <v>1.4697775305395296E-3</v>
      </c>
      <c r="W12" s="16">
        <v>0.19841996662283651</v>
      </c>
      <c r="X12" s="16"/>
      <c r="Y12" s="16"/>
      <c r="Z12" s="16"/>
      <c r="AA12" s="16"/>
      <c r="AB12" s="16"/>
      <c r="AD12" s="16"/>
      <c r="AE12" s="16"/>
      <c r="AF12" s="16"/>
      <c r="AI12" s="16"/>
      <c r="AJ12" s="16"/>
      <c r="AK12" s="16"/>
      <c r="AM12" s="16"/>
      <c r="AN12" s="16"/>
      <c r="AO12" s="16"/>
      <c r="AR12" s="16"/>
      <c r="AS12" s="16"/>
      <c r="AT12" s="16"/>
      <c r="AV12" s="16"/>
      <c r="AW12" s="16"/>
      <c r="AX12" s="16"/>
    </row>
    <row r="13" spans="1:50" s="12" customFormat="1" ht="15.75" x14ac:dyDescent="0.25">
      <c r="G13" s="25">
        <v>3</v>
      </c>
      <c r="H13" s="25">
        <v>2</v>
      </c>
      <c r="I13" s="25">
        <v>1</v>
      </c>
      <c r="J13" s="25">
        <v>5</v>
      </c>
      <c r="K13" s="25">
        <v>4</v>
      </c>
      <c r="L13" s="25">
        <v>5</v>
      </c>
      <c r="M13" s="26"/>
      <c r="N13" s="32">
        <v>12</v>
      </c>
      <c r="O13" s="13">
        <f t="shared" si="0"/>
        <v>1.5</v>
      </c>
      <c r="P13" s="13">
        <f t="shared" si="1"/>
        <v>3</v>
      </c>
      <c r="Q13" s="13">
        <f t="shared" si="2"/>
        <v>8</v>
      </c>
      <c r="R13" s="13">
        <f t="shared" si="3"/>
        <v>0.7</v>
      </c>
      <c r="S13" s="13">
        <f t="shared" si="4"/>
        <v>0.125</v>
      </c>
      <c r="T13" s="13">
        <f t="shared" si="5"/>
        <v>12</v>
      </c>
      <c r="V13" s="16">
        <f t="shared" si="6"/>
        <v>1.4735662547849093E-3</v>
      </c>
      <c r="W13" s="16">
        <v>0.19893144439596275</v>
      </c>
      <c r="X13" s="16"/>
      <c r="Y13" s="16"/>
      <c r="Z13" s="16"/>
      <c r="AA13" s="16"/>
      <c r="AB13" s="16"/>
      <c r="AD13" s="16"/>
      <c r="AE13" s="16"/>
      <c r="AF13" s="16"/>
      <c r="AI13" s="16"/>
      <c r="AJ13" s="16"/>
      <c r="AK13" s="16"/>
      <c r="AM13" s="16"/>
      <c r="AN13" s="16"/>
      <c r="AO13" s="16"/>
      <c r="AR13" s="16"/>
      <c r="AS13" s="16"/>
      <c r="AT13" s="16"/>
      <c r="AV13" s="16"/>
      <c r="AW13" s="16"/>
      <c r="AX13" s="16"/>
    </row>
    <row r="14" spans="1:50" s="12" customFormat="1" ht="15.75" x14ac:dyDescent="0.25"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25">
        <v>1</v>
      </c>
      <c r="M14" s="26"/>
      <c r="N14" s="32">
        <v>13</v>
      </c>
      <c r="O14" s="13">
        <f t="shared" si="0"/>
        <v>1.5</v>
      </c>
      <c r="P14" s="13">
        <f t="shared" si="1"/>
        <v>4</v>
      </c>
      <c r="Q14" s="13">
        <f t="shared" si="2"/>
        <v>12</v>
      </c>
      <c r="R14" s="13">
        <f t="shared" si="3"/>
        <v>0.5</v>
      </c>
      <c r="S14" s="13">
        <f t="shared" si="4"/>
        <v>0.1</v>
      </c>
      <c r="T14" s="13">
        <f t="shared" si="5"/>
        <v>4</v>
      </c>
      <c r="V14" s="16">
        <f t="shared" si="6"/>
        <v>2.0293643178704414E-3</v>
      </c>
      <c r="W14" s="16">
        <v>0.27396418291250957</v>
      </c>
      <c r="X14" s="16"/>
      <c r="Y14" s="16"/>
      <c r="Z14" s="16"/>
      <c r="AA14" s="16"/>
      <c r="AB14" s="16"/>
      <c r="AD14" s="16"/>
      <c r="AE14" s="16"/>
      <c r="AF14" s="16"/>
      <c r="AI14" s="16"/>
      <c r="AJ14" s="16"/>
      <c r="AK14" s="16"/>
      <c r="AM14" s="16"/>
      <c r="AN14" s="16"/>
      <c r="AO14" s="16"/>
      <c r="AR14" s="16"/>
      <c r="AS14" s="16"/>
      <c r="AT14" s="16"/>
      <c r="AV14" s="16"/>
      <c r="AW14" s="16"/>
      <c r="AX14" s="16"/>
    </row>
    <row r="15" spans="1:50" s="12" customFormat="1" ht="15.75" x14ac:dyDescent="0.25">
      <c r="G15" s="25">
        <v>3</v>
      </c>
      <c r="H15" s="25">
        <v>4</v>
      </c>
      <c r="I15" s="25">
        <v>5</v>
      </c>
      <c r="J15" s="25">
        <v>1</v>
      </c>
      <c r="K15" s="25">
        <v>2</v>
      </c>
      <c r="L15" s="25">
        <v>2</v>
      </c>
      <c r="M15" s="26"/>
      <c r="N15" s="32">
        <v>14</v>
      </c>
      <c r="O15" s="13">
        <f t="shared" si="0"/>
        <v>1.5</v>
      </c>
      <c r="P15" s="13">
        <f t="shared" si="1"/>
        <v>5</v>
      </c>
      <c r="Q15" s="13">
        <f t="shared" si="2"/>
        <v>16</v>
      </c>
      <c r="R15" s="13">
        <f t="shared" si="3"/>
        <v>0.3</v>
      </c>
      <c r="S15" s="13">
        <f t="shared" si="4"/>
        <v>7.4999999999999997E-2</v>
      </c>
      <c r="T15" s="13">
        <f t="shared" si="5"/>
        <v>6</v>
      </c>
      <c r="V15" s="16">
        <f t="shared" si="6"/>
        <v>2.356304015001216E-3</v>
      </c>
      <c r="W15" s="16">
        <v>0.31810104202516415</v>
      </c>
      <c r="X15" s="16"/>
      <c r="Y15" s="16"/>
      <c r="Z15" s="16"/>
      <c r="AA15" s="16"/>
      <c r="AB15" s="16"/>
      <c r="AD15" s="16"/>
      <c r="AE15" s="16"/>
      <c r="AF15" s="16"/>
      <c r="AI15" s="16"/>
      <c r="AJ15" s="16"/>
      <c r="AK15" s="16"/>
      <c r="AM15" s="16"/>
      <c r="AN15" s="16"/>
      <c r="AO15" s="16"/>
      <c r="AR15" s="16"/>
      <c r="AS15" s="16"/>
      <c r="AT15" s="16"/>
      <c r="AV15" s="16"/>
      <c r="AW15" s="16"/>
      <c r="AX15" s="16"/>
    </row>
    <row r="16" spans="1:50" s="12" customFormat="1" ht="15.75" x14ac:dyDescent="0.25">
      <c r="A16" s="40"/>
      <c r="B16" s="41"/>
      <c r="C16" s="41"/>
      <c r="D16" s="41"/>
      <c r="E16" s="41"/>
      <c r="G16" s="25">
        <v>3</v>
      </c>
      <c r="H16" s="25">
        <v>5</v>
      </c>
      <c r="I16" s="25">
        <v>2</v>
      </c>
      <c r="J16" s="25">
        <v>4</v>
      </c>
      <c r="K16" s="25">
        <v>1</v>
      </c>
      <c r="L16" s="25">
        <v>3</v>
      </c>
      <c r="M16" s="26"/>
      <c r="N16" s="32">
        <v>15</v>
      </c>
      <c r="O16" s="13">
        <f t="shared" si="0"/>
        <v>1.5</v>
      </c>
      <c r="P16" s="13">
        <f t="shared" si="1"/>
        <v>6</v>
      </c>
      <c r="Q16" s="13">
        <f t="shared" si="2"/>
        <v>10</v>
      </c>
      <c r="R16" s="13">
        <f t="shared" si="3"/>
        <v>0.6</v>
      </c>
      <c r="S16" s="13">
        <f t="shared" si="4"/>
        <v>0.05</v>
      </c>
      <c r="T16" s="13">
        <f t="shared" si="5"/>
        <v>8</v>
      </c>
      <c r="V16" s="16">
        <f t="shared" si="6"/>
        <v>1.9676259837353321E-3</v>
      </c>
      <c r="W16" s="16">
        <v>0.2656295078042698</v>
      </c>
      <c r="X16" s="16"/>
      <c r="Y16" s="16"/>
      <c r="Z16" s="16"/>
      <c r="AA16" s="16"/>
      <c r="AB16" s="16"/>
      <c r="AD16" s="16"/>
      <c r="AE16" s="16"/>
      <c r="AF16" s="16"/>
      <c r="AI16" s="16"/>
      <c r="AJ16" s="16"/>
      <c r="AK16" s="16"/>
      <c r="AM16" s="16"/>
      <c r="AN16" s="16"/>
      <c r="AO16" s="16"/>
      <c r="AR16" s="16"/>
      <c r="AS16" s="16"/>
      <c r="AT16" s="16"/>
      <c r="AV16" s="16"/>
      <c r="AW16" s="16"/>
      <c r="AX16" s="16"/>
    </row>
    <row r="17" spans="1:50" s="12" customFormat="1" ht="15.75" x14ac:dyDescent="0.25">
      <c r="A17" s="42"/>
      <c r="B17" s="13"/>
      <c r="C17" s="13"/>
      <c r="D17" s="13"/>
      <c r="E17" s="13"/>
      <c r="G17" s="25">
        <v>4</v>
      </c>
      <c r="H17" s="25">
        <v>1</v>
      </c>
      <c r="I17" s="25">
        <v>3</v>
      </c>
      <c r="J17" s="25">
        <v>5</v>
      </c>
      <c r="K17" s="25">
        <v>2</v>
      </c>
      <c r="L17" s="25">
        <v>3</v>
      </c>
      <c r="M17" s="26"/>
      <c r="N17" s="32">
        <v>16</v>
      </c>
      <c r="O17" s="13">
        <f t="shared" si="0"/>
        <v>2</v>
      </c>
      <c r="P17" s="13">
        <f t="shared" si="1"/>
        <v>2</v>
      </c>
      <c r="Q17" s="13">
        <f t="shared" si="2"/>
        <v>12</v>
      </c>
      <c r="R17" s="13">
        <f t="shared" si="3"/>
        <v>0.7</v>
      </c>
      <c r="S17" s="13">
        <f t="shared" si="4"/>
        <v>7.4999999999999997E-2</v>
      </c>
      <c r="T17" s="13">
        <f t="shared" si="5"/>
        <v>8</v>
      </c>
      <c r="V17" s="16">
        <f t="shared" si="6"/>
        <v>1.6011856713536853E-3</v>
      </c>
      <c r="W17" s="16">
        <v>0.21616006563274751</v>
      </c>
      <c r="X17" s="16"/>
      <c r="Y17" s="16"/>
      <c r="Z17" s="16"/>
      <c r="AA17" s="16"/>
      <c r="AB17" s="16"/>
      <c r="AD17" s="16"/>
      <c r="AE17" s="16"/>
      <c r="AF17" s="16"/>
      <c r="AI17" s="16"/>
      <c r="AJ17" s="16"/>
      <c r="AK17" s="16"/>
      <c r="AM17" s="16"/>
      <c r="AN17" s="16"/>
      <c r="AO17" s="16"/>
      <c r="AR17" s="16"/>
      <c r="AS17" s="16"/>
      <c r="AT17" s="16"/>
      <c r="AV17" s="16"/>
      <c r="AW17" s="16"/>
      <c r="AX17" s="16"/>
    </row>
    <row r="18" spans="1:50" s="12" customFormat="1" ht="15.75" x14ac:dyDescent="0.25">
      <c r="A18" s="43"/>
      <c r="B18" s="13"/>
      <c r="C18" s="13"/>
      <c r="D18" s="13"/>
      <c r="E18" s="13"/>
      <c r="G18" s="25">
        <v>4</v>
      </c>
      <c r="H18" s="25">
        <v>2</v>
      </c>
      <c r="I18" s="25">
        <v>5</v>
      </c>
      <c r="J18" s="25">
        <v>3</v>
      </c>
      <c r="K18" s="25">
        <v>1</v>
      </c>
      <c r="L18" s="25">
        <v>4</v>
      </c>
      <c r="M18" s="26"/>
      <c r="N18" s="32">
        <v>17</v>
      </c>
      <c r="O18" s="13">
        <f t="shared" si="0"/>
        <v>2</v>
      </c>
      <c r="P18" s="13">
        <f t="shared" si="1"/>
        <v>3</v>
      </c>
      <c r="Q18" s="13">
        <f t="shared" si="2"/>
        <v>16</v>
      </c>
      <c r="R18" s="13">
        <f t="shared" si="3"/>
        <v>0.5</v>
      </c>
      <c r="S18" s="13">
        <f t="shared" si="4"/>
        <v>0.05</v>
      </c>
      <c r="T18" s="13">
        <f t="shared" si="5"/>
        <v>10</v>
      </c>
      <c r="V18" s="16">
        <f t="shared" si="6"/>
        <v>2.0189752653536406E-3</v>
      </c>
      <c r="W18" s="16">
        <v>0.27256166082274147</v>
      </c>
      <c r="X18" s="16"/>
      <c r="Y18" s="16"/>
      <c r="Z18" s="16"/>
      <c r="AA18" s="16"/>
      <c r="AB18" s="16"/>
      <c r="AD18" s="16"/>
      <c r="AE18" s="16"/>
      <c r="AF18" s="16"/>
      <c r="AI18" s="16"/>
      <c r="AJ18" s="16"/>
      <c r="AK18" s="16"/>
      <c r="AM18" s="16"/>
      <c r="AN18" s="16"/>
      <c r="AO18" s="16"/>
      <c r="AR18" s="16"/>
      <c r="AS18" s="16"/>
      <c r="AT18" s="16"/>
      <c r="AV18" s="16"/>
      <c r="AW18" s="16"/>
      <c r="AX18" s="16"/>
    </row>
    <row r="19" spans="1:50" s="12" customFormat="1" ht="15.75" x14ac:dyDescent="0.25">
      <c r="A19" s="43"/>
      <c r="B19" s="13"/>
      <c r="C19" s="13"/>
      <c r="D19" s="13"/>
      <c r="E19" s="13"/>
      <c r="G19" s="25">
        <v>4</v>
      </c>
      <c r="H19" s="25">
        <v>3</v>
      </c>
      <c r="I19" s="25">
        <v>2</v>
      </c>
      <c r="J19" s="25">
        <v>1</v>
      </c>
      <c r="K19" s="25">
        <v>5</v>
      </c>
      <c r="L19" s="25">
        <v>5</v>
      </c>
      <c r="M19" s="26"/>
      <c r="N19" s="32">
        <v>18</v>
      </c>
      <c r="O19" s="13">
        <f t="shared" si="0"/>
        <v>2</v>
      </c>
      <c r="P19" s="13">
        <f t="shared" si="1"/>
        <v>4</v>
      </c>
      <c r="Q19" s="13">
        <f t="shared" si="2"/>
        <v>10</v>
      </c>
      <c r="R19" s="13">
        <f t="shared" si="3"/>
        <v>0.3</v>
      </c>
      <c r="S19" s="13">
        <f t="shared" si="4"/>
        <v>0.15</v>
      </c>
      <c r="T19" s="13">
        <f t="shared" si="5"/>
        <v>12</v>
      </c>
      <c r="V19" s="16">
        <f t="shared" si="6"/>
        <v>4.0213106827167323E-3</v>
      </c>
      <c r="W19" s="16">
        <v>0.54287694216675886</v>
      </c>
      <c r="X19" s="16"/>
      <c r="Y19" s="16"/>
      <c r="Z19" s="16"/>
      <c r="AA19" s="16"/>
      <c r="AB19" s="16"/>
      <c r="AD19" s="16"/>
      <c r="AE19" s="16"/>
      <c r="AF19" s="16"/>
      <c r="AI19" s="16"/>
      <c r="AJ19" s="16"/>
      <c r="AK19" s="16"/>
      <c r="AM19" s="16"/>
      <c r="AN19" s="16"/>
      <c r="AO19" s="16"/>
      <c r="AR19" s="16"/>
      <c r="AS19" s="16"/>
      <c r="AT19" s="16"/>
      <c r="AV19" s="16"/>
      <c r="AW19" s="16"/>
      <c r="AX19" s="16"/>
    </row>
    <row r="20" spans="1:50" s="12" customFormat="1" ht="15.75" x14ac:dyDescent="0.25">
      <c r="A20" s="43"/>
      <c r="B20" s="13"/>
      <c r="C20" s="13"/>
      <c r="D20" s="13"/>
      <c r="E20" s="13"/>
      <c r="G20" s="25">
        <v>4</v>
      </c>
      <c r="H20" s="25">
        <v>4</v>
      </c>
      <c r="I20" s="25">
        <v>4</v>
      </c>
      <c r="J20" s="25">
        <v>4</v>
      </c>
      <c r="K20" s="25">
        <v>4</v>
      </c>
      <c r="L20" s="25">
        <v>1</v>
      </c>
      <c r="M20" s="26"/>
      <c r="N20" s="32">
        <v>19</v>
      </c>
      <c r="O20" s="13">
        <f t="shared" si="0"/>
        <v>2</v>
      </c>
      <c r="P20" s="13">
        <f t="shared" si="1"/>
        <v>5</v>
      </c>
      <c r="Q20" s="13">
        <f t="shared" si="2"/>
        <v>14</v>
      </c>
      <c r="R20" s="13">
        <f t="shared" si="3"/>
        <v>0.6</v>
      </c>
      <c r="S20" s="13">
        <f t="shared" si="4"/>
        <v>0.125</v>
      </c>
      <c r="T20" s="13">
        <f t="shared" si="5"/>
        <v>4</v>
      </c>
      <c r="V20" s="16">
        <f t="shared" si="6"/>
        <v>2.9368470686262291E-3</v>
      </c>
      <c r="W20" s="16">
        <v>0.39647435426454092</v>
      </c>
      <c r="X20" s="16"/>
      <c r="Y20" s="16"/>
      <c r="Z20" s="16"/>
      <c r="AA20" s="16"/>
      <c r="AB20" s="16"/>
      <c r="AD20" s="16"/>
      <c r="AE20" s="16"/>
      <c r="AF20" s="16"/>
      <c r="AI20" s="16"/>
      <c r="AJ20" s="16"/>
      <c r="AK20" s="16"/>
      <c r="AM20" s="16"/>
      <c r="AN20" s="16"/>
      <c r="AO20" s="16"/>
      <c r="AR20" s="16"/>
      <c r="AS20" s="16"/>
      <c r="AT20" s="16"/>
      <c r="AV20" s="16"/>
      <c r="AW20" s="16"/>
      <c r="AX20" s="16"/>
    </row>
    <row r="21" spans="1:50" s="12" customFormat="1" ht="15.75" x14ac:dyDescent="0.25">
      <c r="A21" s="43"/>
      <c r="B21" s="13"/>
      <c r="C21" s="13"/>
      <c r="D21" s="13"/>
      <c r="E21" s="13"/>
      <c r="G21" s="25">
        <v>4</v>
      </c>
      <c r="H21" s="25">
        <v>5</v>
      </c>
      <c r="I21" s="25">
        <v>1</v>
      </c>
      <c r="J21" s="25">
        <v>2</v>
      </c>
      <c r="K21" s="25">
        <v>3</v>
      </c>
      <c r="L21" s="25">
        <v>2</v>
      </c>
      <c r="M21" s="26"/>
      <c r="N21" s="32">
        <v>20</v>
      </c>
      <c r="O21" s="13">
        <f t="shared" si="0"/>
        <v>2</v>
      </c>
      <c r="P21" s="13">
        <f t="shared" si="1"/>
        <v>6</v>
      </c>
      <c r="Q21" s="13">
        <f t="shared" si="2"/>
        <v>8</v>
      </c>
      <c r="R21" s="13">
        <f t="shared" si="3"/>
        <v>0.4</v>
      </c>
      <c r="S21" s="13">
        <f t="shared" si="4"/>
        <v>0.1</v>
      </c>
      <c r="T21" s="13">
        <f t="shared" si="5"/>
        <v>6</v>
      </c>
      <c r="V21" s="16">
        <f t="shared" si="6"/>
        <v>2.063293474062115E-3</v>
      </c>
      <c r="W21" s="16">
        <v>0.27854461899838551</v>
      </c>
      <c r="X21" s="16"/>
      <c r="Y21" s="16"/>
      <c r="Z21" s="16"/>
      <c r="AA21" s="16"/>
      <c r="AB21" s="16"/>
      <c r="AD21" s="16"/>
      <c r="AE21" s="16"/>
      <c r="AF21" s="16"/>
      <c r="AI21" s="16"/>
      <c r="AJ21" s="16"/>
      <c r="AK21" s="16"/>
      <c r="AM21" s="16"/>
      <c r="AN21" s="16"/>
      <c r="AO21" s="16"/>
      <c r="AR21" s="16"/>
      <c r="AS21" s="16"/>
      <c r="AT21" s="16"/>
      <c r="AV21" s="16"/>
      <c r="AW21" s="16"/>
      <c r="AX21" s="16"/>
    </row>
    <row r="22" spans="1:50" s="12" customFormat="1" ht="15.75" x14ac:dyDescent="0.25">
      <c r="A22" s="43"/>
      <c r="B22" s="13"/>
      <c r="C22" s="13"/>
      <c r="D22" s="13"/>
      <c r="E22" s="13"/>
      <c r="G22" s="25">
        <v>5</v>
      </c>
      <c r="H22" s="25">
        <v>1</v>
      </c>
      <c r="I22" s="25">
        <v>2</v>
      </c>
      <c r="J22" s="25">
        <v>3</v>
      </c>
      <c r="K22" s="25">
        <v>4</v>
      </c>
      <c r="L22" s="25">
        <v>2</v>
      </c>
      <c r="M22" s="26"/>
      <c r="N22" s="32">
        <v>21</v>
      </c>
      <c r="O22" s="13">
        <f t="shared" si="0"/>
        <v>2.5</v>
      </c>
      <c r="P22" s="13">
        <f t="shared" si="1"/>
        <v>2</v>
      </c>
      <c r="Q22" s="13">
        <f t="shared" si="2"/>
        <v>10</v>
      </c>
      <c r="R22" s="13">
        <f t="shared" si="3"/>
        <v>0.5</v>
      </c>
      <c r="S22" s="13">
        <f t="shared" si="4"/>
        <v>0.125</v>
      </c>
      <c r="T22" s="13">
        <f t="shared" si="5"/>
        <v>6</v>
      </c>
      <c r="V22" s="16">
        <f t="shared" si="6"/>
        <v>2.0215311881851155E-3</v>
      </c>
      <c r="W22" s="16">
        <v>0.27290671040499059</v>
      </c>
      <c r="X22" s="16"/>
      <c r="Y22" s="16"/>
      <c r="Z22" s="16"/>
      <c r="AA22" s="16"/>
      <c r="AB22" s="16"/>
      <c r="AD22" s="16"/>
      <c r="AE22" s="16"/>
      <c r="AF22" s="16"/>
      <c r="AI22" s="16"/>
      <c r="AJ22" s="16"/>
      <c r="AK22" s="16"/>
      <c r="AM22" s="16"/>
      <c r="AN22" s="16"/>
      <c r="AO22" s="16"/>
      <c r="AR22" s="16"/>
      <c r="AS22" s="16"/>
      <c r="AT22" s="16"/>
      <c r="AV22" s="16"/>
      <c r="AW22" s="16"/>
      <c r="AX22" s="16"/>
    </row>
    <row r="23" spans="1:50" s="12" customFormat="1" ht="15.75" x14ac:dyDescent="0.25">
      <c r="A23" s="43"/>
      <c r="B23" s="13"/>
      <c r="C23" s="13"/>
      <c r="D23" s="13"/>
      <c r="E23" s="13"/>
      <c r="G23" s="25">
        <v>5</v>
      </c>
      <c r="H23" s="25">
        <v>2</v>
      </c>
      <c r="I23" s="25">
        <v>4</v>
      </c>
      <c r="J23" s="25">
        <v>1</v>
      </c>
      <c r="K23" s="25">
        <v>3</v>
      </c>
      <c r="L23" s="25">
        <v>3</v>
      </c>
      <c r="M23" s="26"/>
      <c r="N23" s="32">
        <v>22</v>
      </c>
      <c r="O23" s="13">
        <f t="shared" si="0"/>
        <v>2.5</v>
      </c>
      <c r="P23" s="13">
        <f t="shared" si="1"/>
        <v>3</v>
      </c>
      <c r="Q23" s="13">
        <f t="shared" si="2"/>
        <v>14</v>
      </c>
      <c r="R23" s="13">
        <f t="shared" si="3"/>
        <v>0.3</v>
      </c>
      <c r="S23" s="13">
        <f t="shared" si="4"/>
        <v>0.1</v>
      </c>
      <c r="T23" s="13">
        <f t="shared" si="5"/>
        <v>8</v>
      </c>
      <c r="V23" s="16">
        <f t="shared" si="6"/>
        <v>1.7619407582764625E-3</v>
      </c>
      <c r="W23" s="16">
        <v>0.23786200236732244</v>
      </c>
      <c r="X23" s="16"/>
      <c r="Y23" s="16"/>
      <c r="Z23" s="16"/>
      <c r="AA23" s="16"/>
      <c r="AB23" s="16"/>
      <c r="AD23" s="16"/>
      <c r="AE23" s="16"/>
      <c r="AF23" s="16"/>
      <c r="AI23" s="16"/>
      <c r="AJ23" s="16"/>
      <c r="AK23" s="16"/>
      <c r="AM23" s="16"/>
      <c r="AN23" s="16"/>
      <c r="AO23" s="16"/>
      <c r="AR23" s="16"/>
      <c r="AS23" s="16"/>
      <c r="AT23" s="16"/>
      <c r="AV23" s="16"/>
      <c r="AW23" s="16"/>
      <c r="AX23" s="16"/>
    </row>
    <row r="24" spans="1:50" s="12" customFormat="1" ht="15.75" x14ac:dyDescent="0.25">
      <c r="A24" s="43"/>
      <c r="B24" s="13"/>
      <c r="C24" s="13"/>
      <c r="D24" s="13"/>
      <c r="E24" s="13"/>
      <c r="G24" s="25">
        <v>5</v>
      </c>
      <c r="H24" s="25">
        <v>3</v>
      </c>
      <c r="I24" s="25">
        <v>1</v>
      </c>
      <c r="J24" s="25">
        <v>4</v>
      </c>
      <c r="K24" s="25">
        <v>2</v>
      </c>
      <c r="L24" s="25">
        <v>4</v>
      </c>
      <c r="M24" s="26"/>
      <c r="N24" s="32">
        <v>23</v>
      </c>
      <c r="O24" s="13">
        <f t="shared" si="0"/>
        <v>2.5</v>
      </c>
      <c r="P24" s="13">
        <f t="shared" si="1"/>
        <v>4</v>
      </c>
      <c r="Q24" s="13">
        <f t="shared" si="2"/>
        <v>8</v>
      </c>
      <c r="R24" s="13">
        <f t="shared" si="3"/>
        <v>0.6</v>
      </c>
      <c r="S24" s="13">
        <f t="shared" si="4"/>
        <v>7.4999999999999997E-2</v>
      </c>
      <c r="T24" s="13">
        <f t="shared" si="5"/>
        <v>10</v>
      </c>
      <c r="V24" s="16">
        <f t="shared" si="6"/>
        <v>4.1206572792045239E-3</v>
      </c>
      <c r="W24" s="16">
        <v>0.5562887326926107</v>
      </c>
      <c r="X24" s="16"/>
      <c r="Y24" s="16"/>
      <c r="Z24" s="16"/>
      <c r="AA24" s="16"/>
      <c r="AB24" s="16"/>
      <c r="AD24" s="16"/>
      <c r="AE24" s="16"/>
      <c r="AF24" s="16"/>
      <c r="AI24" s="16"/>
      <c r="AJ24" s="16"/>
      <c r="AK24" s="16"/>
      <c r="AM24" s="16"/>
      <c r="AN24" s="16"/>
      <c r="AO24" s="16"/>
      <c r="AR24" s="16"/>
      <c r="AS24" s="16"/>
      <c r="AT24" s="16"/>
      <c r="AV24" s="16"/>
      <c r="AW24" s="16"/>
      <c r="AX24" s="16"/>
    </row>
    <row r="25" spans="1:50" s="12" customFormat="1" ht="15.75" x14ac:dyDescent="0.25">
      <c r="A25" s="43"/>
      <c r="B25" s="13"/>
      <c r="C25" s="13"/>
      <c r="D25" s="13"/>
      <c r="E25" s="13"/>
      <c r="G25" s="25">
        <v>5</v>
      </c>
      <c r="H25" s="25">
        <v>4</v>
      </c>
      <c r="I25" s="25">
        <v>3</v>
      </c>
      <c r="J25" s="25">
        <v>2</v>
      </c>
      <c r="K25" s="25">
        <v>1</v>
      </c>
      <c r="L25" s="25">
        <v>5</v>
      </c>
      <c r="M25" s="26"/>
      <c r="N25" s="32">
        <v>24</v>
      </c>
      <c r="O25" s="13">
        <f t="shared" si="0"/>
        <v>2.5</v>
      </c>
      <c r="P25" s="13">
        <f t="shared" si="1"/>
        <v>5</v>
      </c>
      <c r="Q25" s="13">
        <f t="shared" si="2"/>
        <v>12</v>
      </c>
      <c r="R25" s="13">
        <f t="shared" si="3"/>
        <v>0.4</v>
      </c>
      <c r="S25" s="13">
        <f t="shared" si="4"/>
        <v>0.05</v>
      </c>
      <c r="T25" s="13">
        <f t="shared" si="5"/>
        <v>12</v>
      </c>
      <c r="V25" s="16">
        <f t="shared" si="6"/>
        <v>4.3903734742775516E-3</v>
      </c>
      <c r="W25" s="16">
        <v>0.59270041902746951</v>
      </c>
      <c r="X25" s="16"/>
      <c r="Y25" s="16"/>
      <c r="Z25" s="16"/>
      <c r="AA25" s="16"/>
      <c r="AB25" s="16"/>
      <c r="AD25" s="16"/>
      <c r="AE25" s="16"/>
      <c r="AF25" s="16"/>
      <c r="AI25" s="16"/>
      <c r="AJ25" s="16"/>
      <c r="AK25" s="16"/>
      <c r="AM25" s="16"/>
      <c r="AN25" s="16"/>
      <c r="AO25" s="16"/>
      <c r="AR25" s="16"/>
      <c r="AS25" s="16"/>
      <c r="AT25" s="16"/>
      <c r="AV25" s="16"/>
      <c r="AW25" s="16"/>
      <c r="AX25" s="16"/>
    </row>
    <row r="26" spans="1:50" s="12" customFormat="1" ht="15.75" x14ac:dyDescent="0.25">
      <c r="G26" s="26">
        <v>5</v>
      </c>
      <c r="H26" s="26">
        <v>5</v>
      </c>
      <c r="I26" s="26">
        <v>5</v>
      </c>
      <c r="J26" s="26">
        <v>5</v>
      </c>
      <c r="K26" s="26">
        <v>5</v>
      </c>
      <c r="L26" s="26">
        <v>1</v>
      </c>
      <c r="M26" s="26"/>
      <c r="N26" s="32">
        <v>25</v>
      </c>
      <c r="O26" s="13">
        <f t="shared" si="0"/>
        <v>2.5</v>
      </c>
      <c r="P26" s="13">
        <f t="shared" si="1"/>
        <v>6</v>
      </c>
      <c r="Q26" s="13">
        <f t="shared" si="2"/>
        <v>16</v>
      </c>
      <c r="R26" s="13">
        <f t="shared" si="3"/>
        <v>0.7</v>
      </c>
      <c r="S26" s="13">
        <f t="shared" si="4"/>
        <v>0.15</v>
      </c>
      <c r="T26" s="13">
        <f t="shared" si="5"/>
        <v>4</v>
      </c>
      <c r="V26" s="16">
        <f t="shared" si="6"/>
        <v>3.0139365013688662E-3</v>
      </c>
      <c r="W26" s="16">
        <v>0.40688142768479696</v>
      </c>
      <c r="X26" s="16"/>
      <c r="Y26" s="16"/>
      <c r="Z26" s="16"/>
      <c r="AA26" s="16"/>
      <c r="AB26" s="16"/>
      <c r="AD26" s="16"/>
      <c r="AE26" s="16"/>
      <c r="AF26" s="16"/>
      <c r="AI26" s="16"/>
      <c r="AJ26" s="16"/>
      <c r="AK26" s="16"/>
      <c r="AM26" s="16"/>
      <c r="AN26" s="16"/>
      <c r="AO26" s="16"/>
      <c r="AR26" s="16"/>
      <c r="AS26" s="16"/>
      <c r="AT26" s="16"/>
      <c r="AV26" s="16"/>
      <c r="AW26" s="16"/>
      <c r="AX26" s="16"/>
    </row>
    <row r="27" spans="1:50" s="21" customFormat="1" ht="21" customHeight="1" x14ac:dyDescent="0.25">
      <c r="A27" s="44"/>
      <c r="B27" s="26"/>
      <c r="C27" s="26"/>
      <c r="D27" s="26"/>
      <c r="E27" s="26"/>
      <c r="F27" s="26" t="s">
        <v>6</v>
      </c>
      <c r="G27" s="22" t="s">
        <v>18</v>
      </c>
      <c r="H27" s="23" t="s">
        <v>20</v>
      </c>
      <c r="I27" s="22" t="s">
        <v>17</v>
      </c>
      <c r="J27" s="22" t="s">
        <v>27</v>
      </c>
      <c r="K27" s="22" t="s">
        <v>29</v>
      </c>
      <c r="L27" s="22" t="s">
        <v>23</v>
      </c>
      <c r="M27" s="45"/>
      <c r="N27" s="46"/>
      <c r="T27" s="47"/>
      <c r="U27" s="47"/>
      <c r="V27" s="47"/>
      <c r="W27" s="20"/>
      <c r="X27" s="47"/>
      <c r="Y27" s="47"/>
      <c r="Z27" s="48"/>
      <c r="AA27" s="47"/>
      <c r="AD27" s="49"/>
    </row>
    <row r="28" spans="1:50" s="12" customFormat="1" x14ac:dyDescent="0.25">
      <c r="A28" s="43"/>
      <c r="B28" s="13"/>
      <c r="C28" s="13"/>
      <c r="D28" s="13"/>
      <c r="E28" s="13"/>
      <c r="F28" s="12">
        <v>1</v>
      </c>
      <c r="G28" s="50">
        <f t="shared" ref="G28:L28" si="7">AVERAGEIF(G2:G26,1,$V$2:$V$26)</f>
        <v>2.6271271795624616E-3</v>
      </c>
      <c r="H28" s="50">
        <f t="shared" si="7"/>
        <v>2.5386336015431705E-3</v>
      </c>
      <c r="I28" s="50">
        <f t="shared" si="7"/>
        <v>2.415396058788803E-3</v>
      </c>
      <c r="J28" s="50">
        <f t="shared" si="7"/>
        <v>2.5618129814778358E-3</v>
      </c>
      <c r="K28" s="50">
        <f t="shared" si="7"/>
        <v>2.6929109008670725E-3</v>
      </c>
      <c r="L28" s="50">
        <f t="shared" si="7"/>
        <v>2.7034916293561108E-3</v>
      </c>
      <c r="M28" s="51"/>
      <c r="N28" s="13"/>
      <c r="O28" s="35"/>
      <c r="T28" s="17"/>
      <c r="U28" s="52"/>
      <c r="V28" s="52"/>
      <c r="W28" s="53"/>
      <c r="X28" s="54"/>
      <c r="Y28" s="17"/>
      <c r="Z28" s="55"/>
      <c r="AA28" s="17"/>
      <c r="AD28" s="16"/>
    </row>
    <row r="29" spans="1:50" s="12" customFormat="1" x14ac:dyDescent="0.25">
      <c r="A29" s="43"/>
      <c r="B29" s="13"/>
      <c r="C29" s="13"/>
      <c r="D29" s="13"/>
      <c r="E29" s="13"/>
      <c r="F29" s="12">
        <v>2</v>
      </c>
      <c r="G29" s="50">
        <f t="shared" ref="G29:L29" si="8">AVERAGEIF(G2:G26,2,$V$2:$V$26)</f>
        <v>2.5710542297193383E-3</v>
      </c>
      <c r="H29" s="50">
        <f t="shared" si="8"/>
        <v>2.1474875451347208E-3</v>
      </c>
      <c r="I29" s="50">
        <f t="shared" si="8"/>
        <v>2.6168923957881687E-3</v>
      </c>
      <c r="J29" s="50">
        <f t="shared" si="8"/>
        <v>2.6463864348158193E-3</v>
      </c>
      <c r="K29" s="50">
        <f t="shared" si="8"/>
        <v>2.6076642772115454E-3</v>
      </c>
      <c r="L29" s="50">
        <f t="shared" si="8"/>
        <v>2.2948707293121715E-3</v>
      </c>
      <c r="M29" s="51"/>
      <c r="N29" s="56"/>
      <c r="T29" s="17"/>
      <c r="U29" s="52"/>
      <c r="V29" s="52"/>
      <c r="W29" s="53"/>
      <c r="X29" s="54"/>
      <c r="Y29" s="17"/>
      <c r="Z29" s="55"/>
      <c r="AA29" s="17"/>
      <c r="AD29" s="16"/>
    </row>
    <row r="30" spans="1:50" s="12" customFormat="1" x14ac:dyDescent="0.25">
      <c r="A30" s="43"/>
      <c r="B30" s="13"/>
      <c r="C30" s="13"/>
      <c r="D30" s="13"/>
      <c r="E30" s="13"/>
      <c r="F30" s="12">
        <v>3</v>
      </c>
      <c r="G30" s="50">
        <f t="shared" ref="G30:L30" si="9">AVERAGEIF(G2:G26,3,$V$2:$V$26)</f>
        <v>1.8593276203862856E-3</v>
      </c>
      <c r="H30" s="50">
        <f t="shared" si="9"/>
        <v>3.0060178994090843E-3</v>
      </c>
      <c r="I30" s="50">
        <f t="shared" si="9"/>
        <v>2.5272156206480037E-3</v>
      </c>
      <c r="J30" s="50">
        <f t="shared" si="9"/>
        <v>1.98243964377699E-3</v>
      </c>
      <c r="K30" s="50">
        <f t="shared" si="9"/>
        <v>2.5983912066470374E-3</v>
      </c>
      <c r="L30" s="50">
        <f t="shared" si="9"/>
        <v>1.9042786271085659E-3</v>
      </c>
      <c r="M30" s="51"/>
      <c r="N30" s="56"/>
      <c r="T30" s="17"/>
      <c r="U30" s="17"/>
      <c r="V30" s="17"/>
      <c r="W30" s="17"/>
      <c r="X30" s="17"/>
      <c r="Y30" s="17"/>
      <c r="Z30" s="55"/>
      <c r="AA30" s="17"/>
      <c r="AD30" s="16"/>
    </row>
    <row r="31" spans="1:50" s="12" customFormat="1" x14ac:dyDescent="0.25">
      <c r="A31" s="43"/>
      <c r="B31" s="13"/>
      <c r="C31" s="13"/>
      <c r="D31" s="13"/>
      <c r="E31" s="13"/>
      <c r="F31" s="12">
        <v>4</v>
      </c>
      <c r="G31" s="50">
        <f t="shared" ref="G31:L31" si="10">AVERAGEIF(G2:G26,4,$V$2:$V$26)</f>
        <v>2.5283224324224801E-3</v>
      </c>
      <c r="H31" s="50">
        <f t="shared" si="10"/>
        <v>2.7279343418372217E-3</v>
      </c>
      <c r="I31" s="50">
        <f t="shared" si="10"/>
        <v>2.1358018599988691E-3</v>
      </c>
      <c r="J31" s="50">
        <f t="shared" si="10"/>
        <v>3.3142898275094362E-3</v>
      </c>
      <c r="K31" s="50">
        <f t="shared" si="10"/>
        <v>2.1745262798551811E-3</v>
      </c>
      <c r="L31" s="50">
        <f t="shared" si="10"/>
        <v>2.3631206783762222E-3</v>
      </c>
      <c r="M31" s="51"/>
      <c r="N31" s="56"/>
      <c r="T31" s="17"/>
      <c r="U31" s="17"/>
      <c r="V31" s="17"/>
      <c r="W31" s="17"/>
      <c r="X31" s="17"/>
      <c r="Y31" s="17"/>
      <c r="Z31" s="55"/>
      <c r="AA31" s="17"/>
      <c r="AD31" s="16"/>
    </row>
    <row r="32" spans="1:50" s="12" customFormat="1" x14ac:dyDescent="0.25">
      <c r="A32" s="43"/>
      <c r="B32" s="13"/>
      <c r="C32" s="13"/>
      <c r="D32" s="13"/>
      <c r="E32" s="13"/>
      <c r="F32" s="12">
        <v>5</v>
      </c>
      <c r="G32" s="50">
        <f t="shared" ref="G32:L32" si="11">AVERAGEIF(G2:G26,5,$V$2:$V$26)</f>
        <v>3.0616878402625041E-3</v>
      </c>
      <c r="H32" s="50">
        <f t="shared" si="11"/>
        <v>2.2274459144288735E-3</v>
      </c>
      <c r="I32" s="50">
        <f t="shared" si="11"/>
        <v>2.9522133671292259E-3</v>
      </c>
      <c r="J32" s="50">
        <f t="shared" si="11"/>
        <v>2.1425904147729892E-3</v>
      </c>
      <c r="K32" s="50">
        <f t="shared" si="11"/>
        <v>2.5740266377722336E-3</v>
      </c>
      <c r="L32" s="50">
        <f t="shared" si="11"/>
        <v>3.3817576382000002E-3</v>
      </c>
      <c r="M32" s="51"/>
      <c r="N32" s="56"/>
      <c r="Z32" s="27"/>
      <c r="AD32" s="16"/>
    </row>
    <row r="33" spans="1:26" s="12" customFormat="1" x14ac:dyDescent="0.25">
      <c r="A33" s="43"/>
      <c r="B33" s="13"/>
      <c r="C33" s="13"/>
      <c r="D33" s="13"/>
      <c r="E33" s="13"/>
      <c r="G33" s="50">
        <f>SUM(G28:G32)</f>
        <v>1.2647519302353071E-2</v>
      </c>
      <c r="H33" s="50">
        <f t="shared" ref="H33:L33" si="12">SUM(H28:H32)</f>
        <v>1.2647519302353073E-2</v>
      </c>
      <c r="I33" s="50">
        <f>SUM(I28:I32)</f>
        <v>1.2647519302353069E-2</v>
      </c>
      <c r="J33" s="50">
        <f>SUM(J28:J32)</f>
        <v>1.2647519302353069E-2</v>
      </c>
      <c r="K33" s="50">
        <f>SUM(K28:K32)</f>
        <v>1.2647519302353069E-2</v>
      </c>
      <c r="L33" s="50">
        <f t="shared" si="12"/>
        <v>1.2647519302353071E-2</v>
      </c>
      <c r="M33" s="51"/>
      <c r="N33" s="56"/>
      <c r="Z33" s="27"/>
    </row>
    <row r="34" spans="1:26" s="12" customFormat="1" x14ac:dyDescent="0.25">
      <c r="A34" s="43"/>
      <c r="B34" s="13"/>
      <c r="C34" s="13"/>
      <c r="D34" s="13"/>
      <c r="E34" s="13"/>
      <c r="G34" s="12">
        <v>1.5</v>
      </c>
      <c r="H34" s="12">
        <v>3</v>
      </c>
      <c r="I34" s="12">
        <v>14</v>
      </c>
      <c r="J34" s="12">
        <v>0.5</v>
      </c>
      <c r="K34" s="12">
        <v>0.125</v>
      </c>
      <c r="L34" s="12">
        <v>8</v>
      </c>
      <c r="M34" s="51"/>
      <c r="N34" s="56"/>
      <c r="Z34" s="27"/>
    </row>
    <row r="35" spans="1:26" s="12" customFormat="1" x14ac:dyDescent="0.25">
      <c r="A35" s="43"/>
      <c r="B35" s="13"/>
      <c r="C35" s="13"/>
      <c r="D35" s="13"/>
      <c r="E35" s="13"/>
      <c r="M35" s="51"/>
      <c r="N35" s="56"/>
      <c r="Z35" s="27"/>
    </row>
    <row r="36" spans="1:26" s="12" customFormat="1" x14ac:dyDescent="0.25">
      <c r="A36" s="73"/>
      <c r="B36" s="73"/>
      <c r="C36" s="73"/>
      <c r="D36" s="73"/>
      <c r="E36" s="12" t="s">
        <v>5</v>
      </c>
      <c r="G36" s="35">
        <f>(MAX(G28:G32)-MIN(G28:G32))</f>
        <v>1.2023602198762186E-3</v>
      </c>
      <c r="H36" s="35">
        <f t="shared" ref="H36:L36" si="13">(MAX(H28:H32)-MIN(H28:H32))</f>
        <v>8.5853035427436346E-4</v>
      </c>
      <c r="I36" s="35">
        <f t="shared" si="13"/>
        <v>8.1641150713035677E-4</v>
      </c>
      <c r="J36" s="35">
        <f t="shared" si="13"/>
        <v>1.3318501837324462E-3</v>
      </c>
      <c r="K36" s="35">
        <f t="shared" si="13"/>
        <v>5.1838462101189142E-4</v>
      </c>
      <c r="L36" s="35">
        <f t="shared" si="13"/>
        <v>1.4774790110914343E-3</v>
      </c>
      <c r="Z36" s="27"/>
    </row>
    <row r="37" spans="1:26" s="12" customFormat="1" x14ac:dyDescent="0.25">
      <c r="Z37" s="27"/>
    </row>
    <row r="38" spans="1:26" s="12" customFormat="1" x14ac:dyDescent="0.25">
      <c r="Z38" s="27"/>
    </row>
    <row r="39" spans="1:26" s="12" customFormat="1" x14ac:dyDescent="0.25">
      <c r="Z39" s="27"/>
    </row>
    <row r="40" spans="1:26" s="12" customFormat="1" x14ac:dyDescent="0.25">
      <c r="Z40" s="27"/>
    </row>
    <row r="41" spans="1:26" s="12" customFormat="1" x14ac:dyDescent="0.25">
      <c r="G41" s="57"/>
      <c r="H41" s="57"/>
      <c r="I41" s="57"/>
      <c r="J41" s="57"/>
      <c r="K41" s="57"/>
      <c r="L41" s="57"/>
      <c r="Z41" s="27"/>
    </row>
    <row r="42" spans="1:26" s="12" customFormat="1" x14ac:dyDescent="0.25">
      <c r="G42" s="57"/>
      <c r="H42" s="57"/>
      <c r="I42" s="57"/>
      <c r="J42" s="57"/>
      <c r="K42" s="57"/>
      <c r="L42" s="57"/>
      <c r="Z42" s="27"/>
    </row>
    <row r="43" spans="1:26" s="12" customFormat="1" x14ac:dyDescent="0.25">
      <c r="G43" s="57"/>
      <c r="H43" s="57"/>
      <c r="I43" s="57"/>
      <c r="J43" s="57"/>
      <c r="K43" s="57"/>
      <c r="L43" s="57"/>
      <c r="Z43" s="27"/>
    </row>
    <row r="44" spans="1:26" s="12" customFormat="1" x14ac:dyDescent="0.25">
      <c r="G44" s="57"/>
      <c r="H44" s="57"/>
      <c r="I44" s="57"/>
      <c r="J44" s="57"/>
      <c r="K44" s="57"/>
      <c r="L44" s="57"/>
      <c r="Z44" s="27"/>
    </row>
    <row r="45" spans="1:26" s="12" customFormat="1" x14ac:dyDescent="0.25">
      <c r="G45" s="57"/>
      <c r="H45" s="57"/>
      <c r="I45" s="57"/>
      <c r="J45" s="57"/>
      <c r="K45" s="57"/>
      <c r="L45" s="57"/>
      <c r="Z45" s="27"/>
    </row>
    <row r="47" spans="1:26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</sheetData>
  <mergeCells count="2">
    <mergeCell ref="A36:D36"/>
    <mergeCell ref="G1:L1"/>
  </mergeCells>
  <phoneticPr fontId="1" type="noConversion"/>
  <conditionalFormatting sqref="AD27:AD32">
    <cfRule type="top10" priority="5" bottom="1" rank="1"/>
  </conditionalFormatting>
  <conditionalFormatting sqref="G28:L33">
    <cfRule type="expression" dxfId="2" priority="4">
      <formula>G28=MIN(G$28:G$32)</formula>
    </cfRule>
  </conditionalFormatting>
  <conditionalFormatting sqref="Z27">
    <cfRule type="top10" priority="3" bottom="1" rank="1"/>
  </conditionalFormatting>
  <conditionalFormatting sqref="G36:M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7" bottom="1" rank="1"/>
  </conditionalFormatting>
  <conditionalFormatting sqref="W2:W26">
    <cfRule type="top10" priority="8" bottom="1" rank="1"/>
  </conditionalFormatting>
  <conditionalFormatting sqref="X2:X26">
    <cfRule type="top10" priority="9" bottom="1" rank="1"/>
  </conditionalFormatting>
  <conditionalFormatting sqref="G41:L45">
    <cfRule type="expression" dxfId="1" priority="1">
      <formula>G41=MIN(G$28:G$32)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85" zoomScaleNormal="85" workbookViewId="0">
      <selection sqref="A1:XFD137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0.72026000000000001</v>
      </c>
      <c r="F1" s="7">
        <v>27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42.003050000000002</v>
      </c>
      <c r="E2" s="7">
        <v>0.72101000000000004</v>
      </c>
      <c r="F2" s="7">
        <v>25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42.003050000000002</v>
      </c>
      <c r="N2" s="7">
        <f t="shared" ca="1" si="0"/>
        <v>40.897550000000003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41.287169999999996</v>
      </c>
      <c r="T2" s="7">
        <f ca="1">Total!E2</f>
        <v>40.897550000000003</v>
      </c>
      <c r="V2" s="7">
        <f ca="1">(L2-T2)/T2</f>
        <v>0</v>
      </c>
      <c r="W2" s="7">
        <f ca="1">(M2-T2)/T2</f>
        <v>2.703095906723017E-2</v>
      </c>
      <c r="X2" s="7">
        <f ca="1">(N2-T2)/T2</f>
        <v>0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4.7633660207029256E-2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0.72324999999999995</v>
      </c>
      <c r="F3" s="7">
        <v>27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0.78996999999999995</v>
      </c>
      <c r="F4" s="7">
        <v>24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5.9135352458067215E-3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0.72113000000000005</v>
      </c>
      <c r="F5" s="7">
        <v>27</v>
      </c>
      <c r="H5" s="7" t="s">
        <v>0</v>
      </c>
      <c r="I5" s="7">
        <v>100</v>
      </c>
      <c r="J5" s="7">
        <v>0.4</v>
      </c>
      <c r="L5" s="7">
        <f t="shared" ca="1" si="2"/>
        <v>148.13811999999999</v>
      </c>
      <c r="M5" s="7">
        <f t="shared" ca="1" si="0"/>
        <v>148.1283</v>
      </c>
      <c r="N5" s="7">
        <f t="shared" ca="1" si="0"/>
        <v>148.14413999999999</v>
      </c>
      <c r="O5" s="7">
        <f t="shared" ca="1" si="0"/>
        <v>148.03414000000001</v>
      </c>
      <c r="P5" s="7">
        <f t="shared" ca="1" si="0"/>
        <v>148.19747000000001</v>
      </c>
      <c r="R5" s="7">
        <f t="shared" ca="1" si="1"/>
        <v>148.12843400000003</v>
      </c>
      <c r="T5" s="7">
        <f ca="1">Total!E5</f>
        <v>147.99495999999999</v>
      </c>
      <c r="V5" s="7">
        <f t="shared" ca="1" si="3"/>
        <v>9.6733023881350171E-4</v>
      </c>
      <c r="W5" s="7">
        <f t="shared" ca="1" si="4"/>
        <v>9.0097662785275942E-4</v>
      </c>
      <c r="X5" s="7">
        <f t="shared" ca="1" si="5"/>
        <v>1.0080072997080522E-3</v>
      </c>
      <c r="Y5" s="7">
        <f t="shared" ca="1" si="6"/>
        <v>2.6473874515737551E-4</v>
      </c>
      <c r="Z5" s="7">
        <f t="shared" ca="1" si="7"/>
        <v>1.3683574089281012E-3</v>
      </c>
      <c r="AB5" s="7">
        <f t="shared" ca="1" si="8"/>
        <v>4.5094103204597899E-3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1.2112499999999999</v>
      </c>
      <c r="F6" s="7">
        <v>50</v>
      </c>
      <c r="H6" s="7" t="s">
        <v>0</v>
      </c>
      <c r="I6" s="7">
        <v>100</v>
      </c>
      <c r="J6" s="7">
        <v>0.7</v>
      </c>
      <c r="L6" s="7">
        <f t="shared" ca="1" si="2"/>
        <v>107.6267</v>
      </c>
      <c r="M6" s="7">
        <f t="shared" ca="1" si="0"/>
        <v>107.61002999999999</v>
      </c>
      <c r="N6" s="7">
        <f t="shared" ca="1" si="0"/>
        <v>107.64753</v>
      </c>
      <c r="O6" s="7">
        <f t="shared" ca="1" si="0"/>
        <v>107.7067</v>
      </c>
      <c r="P6" s="7">
        <f t="shared" ca="1" si="0"/>
        <v>107.65085999999999</v>
      </c>
      <c r="R6" s="7">
        <f t="shared" ca="1" si="1"/>
        <v>107.64836399999999</v>
      </c>
      <c r="T6" s="7">
        <f ca="1">Total!E6</f>
        <v>107.28753</v>
      </c>
      <c r="V6" s="7">
        <f t="shared" ca="1" si="3"/>
        <v>3.1613180021946236E-3</v>
      </c>
      <c r="W6" s="7">
        <f t="shared" ca="1" si="4"/>
        <v>3.005941137800366E-3</v>
      </c>
      <c r="X6" s="7">
        <f t="shared" ca="1" si="5"/>
        <v>3.3554691770795674E-3</v>
      </c>
      <c r="Y6" s="7">
        <f t="shared" ca="1" si="6"/>
        <v>3.9069778193234015E-3</v>
      </c>
      <c r="Z6" s="7">
        <f t="shared" ca="1" si="7"/>
        <v>3.3865072669674715E-3</v>
      </c>
      <c r="AB6" s="7">
        <f t="shared" ca="1" si="8"/>
        <v>1.6816213403365431E-2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1.2197499999999999</v>
      </c>
      <c r="F7" s="7">
        <v>50</v>
      </c>
      <c r="H7" s="7" t="s">
        <v>0</v>
      </c>
      <c r="I7" s="7">
        <v>100</v>
      </c>
      <c r="J7" s="7">
        <v>1</v>
      </c>
      <c r="L7" s="7">
        <f t="shared" ca="1" si="2"/>
        <v>103.73502999999999</v>
      </c>
      <c r="M7" s="7">
        <f t="shared" ca="1" si="0"/>
        <v>103.71329</v>
      </c>
      <c r="N7" s="7">
        <f t="shared" ca="1" si="0"/>
        <v>103.73753000000001</v>
      </c>
      <c r="O7" s="7">
        <f t="shared" ca="1" si="0"/>
        <v>103.72503</v>
      </c>
      <c r="P7" s="7">
        <f t="shared" ca="1" si="0"/>
        <v>103.73419</v>
      </c>
      <c r="R7" s="7">
        <f t="shared" ca="1" si="1"/>
        <v>103.72901400000001</v>
      </c>
      <c r="T7" s="7">
        <f ca="1">Total!E7</f>
        <v>103.6867</v>
      </c>
      <c r="V7" s="7">
        <f t="shared" ca="1" si="3"/>
        <v>4.6611571204400255E-4</v>
      </c>
      <c r="W7" s="7">
        <f t="shared" ca="1" si="4"/>
        <v>2.5644561935136116E-4</v>
      </c>
      <c r="X7" s="7">
        <f t="shared" ca="1" si="5"/>
        <v>4.9022680825992933E-4</v>
      </c>
      <c r="Y7" s="7">
        <f t="shared" ca="1" si="6"/>
        <v>3.6967132718084358E-4</v>
      </c>
      <c r="Z7" s="7">
        <f t="shared" ca="1" si="7"/>
        <v>4.5801438371552238E-4</v>
      </c>
      <c r="AB7" s="7">
        <f t="shared" ca="1" si="8"/>
        <v>2.0404738505516592E-3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1.2105699999999999</v>
      </c>
      <c r="F8" s="7">
        <v>50</v>
      </c>
      <c r="H8" s="7" t="s">
        <v>0</v>
      </c>
      <c r="I8" s="7">
        <v>1000</v>
      </c>
      <c r="J8" s="7">
        <v>0.4</v>
      </c>
      <c r="L8" s="7">
        <f t="shared" ca="1" si="2"/>
        <v>1069.6841099999999</v>
      </c>
      <c r="M8" s="7">
        <f t="shared" ca="1" si="0"/>
        <v>1069.4826800000001</v>
      </c>
      <c r="N8" s="7">
        <f t="shared" ca="1" si="0"/>
        <v>1069.5745099999999</v>
      </c>
      <c r="O8" s="7">
        <f t="shared" ca="1" si="0"/>
        <v>1069.61151</v>
      </c>
      <c r="P8" s="7">
        <f t="shared" ca="1" si="0"/>
        <v>1069.72091</v>
      </c>
      <c r="R8" s="7">
        <f t="shared" ca="1" si="1"/>
        <v>1069.614744</v>
      </c>
      <c r="T8" s="7">
        <f ca="1">Total!E8</f>
        <v>1069.1258800000001</v>
      </c>
      <c r="V8" s="7">
        <f t="shared" ca="1" si="3"/>
        <v>5.2213683200697263E-4</v>
      </c>
      <c r="W8" s="7">
        <f t="shared" ca="1" si="4"/>
        <v>3.3373057997625226E-4</v>
      </c>
      <c r="X8" s="7">
        <f t="shared" ca="1" si="5"/>
        <v>4.196231785165152E-4</v>
      </c>
      <c r="Y8" s="7">
        <f t="shared" ca="1" si="6"/>
        <v>4.5423089000511422E-4</v>
      </c>
      <c r="Z8" s="7">
        <f t="shared" ca="1" si="7"/>
        <v>5.5655747478486957E-4</v>
      </c>
      <c r="AB8" s="7">
        <f t="shared" ca="1" si="8"/>
        <v>2.2862789552897237E-3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1.20021</v>
      </c>
      <c r="F9" s="7">
        <v>49</v>
      </c>
      <c r="H9" s="7" t="s">
        <v>0</v>
      </c>
      <c r="I9" s="7">
        <v>1000</v>
      </c>
      <c r="J9" s="7">
        <v>0.7</v>
      </c>
      <c r="L9" s="7">
        <f t="shared" ca="1" si="2"/>
        <v>1034.6506099999999</v>
      </c>
      <c r="M9" s="7">
        <f t="shared" ca="1" si="0"/>
        <v>1034.453</v>
      </c>
      <c r="N9" s="7">
        <f t="shared" ca="1" si="0"/>
        <v>1034.64159</v>
      </c>
      <c r="O9" s="7">
        <f t="shared" ca="1" si="0"/>
        <v>1034.42462</v>
      </c>
      <c r="P9" s="7">
        <f t="shared" ca="1" si="0"/>
        <v>1034.62923</v>
      </c>
      <c r="R9" s="7">
        <f t="shared" ca="1" si="1"/>
        <v>1034.55981</v>
      </c>
      <c r="T9" s="7">
        <f ca="1">Total!E9</f>
        <v>1034.19966</v>
      </c>
      <c r="V9" s="7">
        <f t="shared" ca="1" si="3"/>
        <v>4.3603766027144186E-4</v>
      </c>
      <c r="W9" s="7">
        <f t="shared" ca="1" si="4"/>
        <v>2.4496237022547478E-4</v>
      </c>
      <c r="X9" s="7">
        <f t="shared" ca="1" si="5"/>
        <v>4.2731594013476723E-4</v>
      </c>
      <c r="Y9" s="7">
        <f t="shared" ca="1" si="6"/>
        <v>2.1752086052707659E-4</v>
      </c>
      <c r="Z9" s="7">
        <f t="shared" ca="1" si="7"/>
        <v>4.1536466952620389E-4</v>
      </c>
      <c r="AB9" s="7">
        <f t="shared" ca="1" si="8"/>
        <v>1.7412015006849644E-3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1.20333</v>
      </c>
      <c r="F10" s="7">
        <v>53</v>
      </c>
      <c r="H10" s="7" t="s">
        <v>0</v>
      </c>
      <c r="I10" s="7">
        <v>1000</v>
      </c>
      <c r="J10" s="7">
        <v>1</v>
      </c>
      <c r="L10" s="7">
        <f t="shared" ca="1" si="2"/>
        <v>1034.4138399999999</v>
      </c>
      <c r="M10" s="7">
        <f t="shared" ca="1" si="0"/>
        <v>1034.19138</v>
      </c>
      <c r="N10" s="7">
        <f t="shared" ca="1" si="0"/>
        <v>1034.3476900000001</v>
      </c>
      <c r="O10" s="7">
        <f t="shared" ca="1" si="0"/>
        <v>1034.18559</v>
      </c>
      <c r="P10" s="7">
        <f t="shared" ca="1" si="0"/>
        <v>1034.1261500000001</v>
      </c>
      <c r="R10" s="7">
        <f t="shared" ca="1" si="1"/>
        <v>1034.2529300000001</v>
      </c>
      <c r="T10" s="7">
        <f ca="1">Total!E10</f>
        <v>1033.82132</v>
      </c>
      <c r="V10" s="7">
        <f t="shared" ca="1" si="3"/>
        <v>5.7313579100876175E-4</v>
      </c>
      <c r="W10" s="7">
        <f t="shared" ca="1" si="4"/>
        <v>3.5795353881845534E-4</v>
      </c>
      <c r="X10" s="7">
        <f t="shared" ca="1" si="5"/>
        <v>5.0914987901395058E-4</v>
      </c>
      <c r="Y10" s="7">
        <f t="shared" ca="1" si="6"/>
        <v>3.5235295785932636E-4</v>
      </c>
      <c r="Z10" s="7">
        <f t="shared" ca="1" si="7"/>
        <v>2.9485752915217313E-4</v>
      </c>
      <c r="AB10" s="7">
        <f t="shared" ca="1" si="8"/>
        <v>2.0874496958526671E-3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2.1032899999999999</v>
      </c>
      <c r="F11" s="7">
        <v>84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2.08962</v>
      </c>
      <c r="F12" s="7">
        <v>83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2.1088</v>
      </c>
      <c r="F13" s="7">
        <v>85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2.0986699999999998</v>
      </c>
      <c r="F14" s="7">
        <v>84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42986.942150000003</v>
      </c>
      <c r="N14" s="7">
        <f t="shared" ca="1" si="0"/>
        <v>42986.403050000001</v>
      </c>
      <c r="O14" s="7">
        <f t="shared" ca="1" si="0"/>
        <v>42986.802479999998</v>
      </c>
      <c r="P14" s="7">
        <f t="shared" ca="1" si="0"/>
        <v>42986.743049999997</v>
      </c>
      <c r="R14" s="7">
        <f t="shared" ca="1" si="1"/>
        <v>42986.712755999994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1.7406286339218567E-5</v>
      </c>
      <c r="X14" s="7">
        <f t="shared" ca="1" si="5"/>
        <v>4.8650504018131747E-6</v>
      </c>
      <c r="Y14" s="7">
        <f t="shared" ca="1" si="6"/>
        <v>1.4157103583842479E-5</v>
      </c>
      <c r="Z14" s="7">
        <f t="shared" ca="1" si="7"/>
        <v>1.2774566667181279E-5</v>
      </c>
      <c r="AB14" s="7">
        <f t="shared" ca="1" si="8"/>
        <v>6.0349143839886333E-5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2.0900500000000002</v>
      </c>
      <c r="F15" s="7">
        <v>83</v>
      </c>
      <c r="H15" s="7" t="s">
        <v>3</v>
      </c>
      <c r="I15" s="7">
        <v>100</v>
      </c>
      <c r="J15" s="7">
        <v>0.7</v>
      </c>
      <c r="L15" s="7">
        <f t="shared" ca="1" si="2"/>
        <v>35944.770929999999</v>
      </c>
      <c r="M15" s="7">
        <f t="shared" ca="1" si="0"/>
        <v>35573.255680000002</v>
      </c>
      <c r="N15" s="7">
        <f t="shared" ca="1" si="0"/>
        <v>35466.799559999999</v>
      </c>
      <c r="O15" s="7">
        <f t="shared" ca="1" si="0"/>
        <v>35768.875010000003</v>
      </c>
      <c r="P15" s="7">
        <f t="shared" ca="1" si="0"/>
        <v>35642.308519999999</v>
      </c>
      <c r="R15" s="7">
        <f t="shared" ca="1" si="1"/>
        <v>35679.201939999999</v>
      </c>
      <c r="T15" s="7">
        <f ca="1">Total!E15</f>
        <v>35379.620770000001</v>
      </c>
      <c r="V15" s="7">
        <f t="shared" ca="1" si="3"/>
        <v>1.5973889705432176E-2</v>
      </c>
      <c r="W15" s="7">
        <f t="shared" ca="1" si="4"/>
        <v>5.4730634694703274E-3</v>
      </c>
      <c r="X15" s="7">
        <f t="shared" ca="1" si="5"/>
        <v>2.464096225528822E-3</v>
      </c>
      <c r="Y15" s="7">
        <f t="shared" ca="1" si="6"/>
        <v>1.100221629085602E-2</v>
      </c>
      <c r="Z15" s="7">
        <f t="shared" ca="1" si="7"/>
        <v>7.424832270184826E-3</v>
      </c>
      <c r="AB15" s="7">
        <f t="shared" ca="1" si="8"/>
        <v>4.2338097961472171E-2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148.13811999999999</v>
      </c>
      <c r="E16" s="7">
        <v>7.5812200000000001</v>
      </c>
      <c r="F16" s="7">
        <v>49</v>
      </c>
      <c r="H16" s="7" t="s">
        <v>3</v>
      </c>
      <c r="I16" s="7">
        <v>100</v>
      </c>
      <c r="J16" s="7">
        <v>1</v>
      </c>
      <c r="L16" s="7">
        <f t="shared" ca="1" si="2"/>
        <v>35289.349719999998</v>
      </c>
      <c r="M16" s="7">
        <f t="shared" ca="1" si="0"/>
        <v>35317.776669999999</v>
      </c>
      <c r="N16" s="7">
        <f t="shared" ca="1" si="0"/>
        <v>35295.564330000001</v>
      </c>
      <c r="O16" s="7">
        <f t="shared" ca="1" si="0"/>
        <v>35272.534059999998</v>
      </c>
      <c r="P16" s="7">
        <f t="shared" ca="1" si="0"/>
        <v>35272.44281</v>
      </c>
      <c r="R16" s="7">
        <f t="shared" ca="1" si="1"/>
        <v>35289.533517999997</v>
      </c>
      <c r="T16" s="7">
        <f ca="1">Total!E16</f>
        <v>35215.366670000003</v>
      </c>
      <c r="V16" s="7">
        <f t="shared" ca="1" si="3"/>
        <v>2.100874050049903E-3</v>
      </c>
      <c r="W16" s="7">
        <f t="shared" ca="1" si="4"/>
        <v>2.9081054574746023E-3</v>
      </c>
      <c r="X16" s="7">
        <f t="shared" ca="1" si="5"/>
        <v>2.277348430062449E-3</v>
      </c>
      <c r="Y16" s="7">
        <f t="shared" ca="1" si="6"/>
        <v>1.623364894527593E-3</v>
      </c>
      <c r="Z16" s="7">
        <f t="shared" ca="1" si="7"/>
        <v>1.6207736961779415E-3</v>
      </c>
      <c r="AB16" s="7">
        <f t="shared" ca="1" si="8"/>
        <v>1.0530466528292488E-2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148.1283</v>
      </c>
      <c r="E17" s="7">
        <v>7.6245799999999999</v>
      </c>
      <c r="F17" s="7">
        <v>50</v>
      </c>
      <c r="H17" s="7" t="s">
        <v>3</v>
      </c>
      <c r="I17" s="7">
        <v>997</v>
      </c>
      <c r="J17" s="7">
        <v>0.4</v>
      </c>
      <c r="L17" s="7">
        <f t="shared" ca="1" si="2"/>
        <v>324192.79681000003</v>
      </c>
      <c r="M17" s="7">
        <f t="shared" ca="1" si="0"/>
        <v>324038.12816999998</v>
      </c>
      <c r="N17" s="7">
        <f t="shared" ca="1" si="0"/>
        <v>324360.67742999998</v>
      </c>
      <c r="O17" s="7">
        <f t="shared" ca="1" si="0"/>
        <v>324532.42593999999</v>
      </c>
      <c r="P17" s="7">
        <f t="shared" ca="1" si="0"/>
        <v>324229.84970000002</v>
      </c>
      <c r="R17" s="7">
        <f t="shared" ca="1" si="1"/>
        <v>324270.77561000001</v>
      </c>
      <c r="T17" s="7">
        <f ca="1">Total!E17</f>
        <v>323978.52918999997</v>
      </c>
      <c r="V17" s="7">
        <f t="shared" ca="1" si="3"/>
        <v>6.6136364201591221E-4</v>
      </c>
      <c r="W17" s="7">
        <f t="shared" ca="1" si="4"/>
        <v>1.8395965976207462E-4</v>
      </c>
      <c r="X17" s="7">
        <f t="shared" ca="1" si="5"/>
        <v>1.1795480427528439E-3</v>
      </c>
      <c r="Y17" s="7">
        <f t="shared" ca="1" si="6"/>
        <v>1.7096711667432039E-3</v>
      </c>
      <c r="Z17" s="7">
        <f t="shared" ca="1" si="7"/>
        <v>7.7573199257491418E-4</v>
      </c>
      <c r="AB17" s="7">
        <f t="shared" ca="1" si="8"/>
        <v>4.5102745038489486E-3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148.14413999999999</v>
      </c>
      <c r="E18" s="7">
        <v>7.6752099999999999</v>
      </c>
      <c r="F18" s="7">
        <v>50</v>
      </c>
      <c r="H18" s="7" t="s">
        <v>3</v>
      </c>
      <c r="I18" s="7">
        <v>997</v>
      </c>
      <c r="J18" s="7">
        <v>0.7</v>
      </c>
      <c r="L18" s="7">
        <f t="shared" ca="1" si="2"/>
        <v>322939.96633000002</v>
      </c>
      <c r="M18" s="7">
        <f t="shared" ca="1" si="2"/>
        <v>322882.68407000002</v>
      </c>
      <c r="N18" s="7">
        <f t="shared" ca="1" si="2"/>
        <v>323049.86709999997</v>
      </c>
      <c r="O18" s="7">
        <f t="shared" ca="1" si="2"/>
        <v>323101.10989999998</v>
      </c>
      <c r="P18" s="7">
        <f t="shared" ca="1" si="2"/>
        <v>322937.19734999997</v>
      </c>
      <c r="R18" s="7">
        <f t="shared" ca="1" si="1"/>
        <v>322982.16495000001</v>
      </c>
      <c r="T18" s="7">
        <f ca="1">Total!E18</f>
        <v>322863.33668000001</v>
      </c>
      <c r="V18" s="7">
        <f t="shared" ca="1" si="3"/>
        <v>2.3734392014899849E-4</v>
      </c>
      <c r="W18" s="7">
        <f t="shared" ca="1" si="4"/>
        <v>5.9924394633837643E-5</v>
      </c>
      <c r="X18" s="7">
        <f t="shared" ca="1" si="5"/>
        <v>5.7773800493439908E-4</v>
      </c>
      <c r="Y18" s="7">
        <f t="shared" ca="1" si="6"/>
        <v>7.3645159727639864E-4</v>
      </c>
      <c r="Z18" s="7">
        <f t="shared" ca="1" si="7"/>
        <v>2.2876759795483094E-4</v>
      </c>
      <c r="AB18" s="7">
        <f t="shared" ca="1" si="8"/>
        <v>1.840225514948465E-3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148.03414000000001</v>
      </c>
      <c r="E19" s="7">
        <v>7.5946400000000001</v>
      </c>
      <c r="F19" s="7">
        <v>52</v>
      </c>
      <c r="H19" s="7" t="s">
        <v>3</v>
      </c>
      <c r="I19" s="7">
        <v>997</v>
      </c>
      <c r="J19" s="7">
        <v>1</v>
      </c>
      <c r="L19" s="7">
        <f t="shared" ca="1" si="2"/>
        <v>322937.37008999998</v>
      </c>
      <c r="M19" s="7">
        <f t="shared" ca="1" si="2"/>
        <v>322859.60600999999</v>
      </c>
      <c r="N19" s="7">
        <f t="shared" ca="1" si="2"/>
        <v>322926.88666999998</v>
      </c>
      <c r="O19" s="7">
        <f t="shared" ca="1" si="2"/>
        <v>323011.11537000001</v>
      </c>
      <c r="P19" s="7">
        <f t="shared" ca="1" si="2"/>
        <v>323046.05293000001</v>
      </c>
      <c r="R19" s="7">
        <f t="shared" ca="1" si="1"/>
        <v>322956.20621400001</v>
      </c>
      <c r="T19" s="7">
        <f ca="1">Total!E19</f>
        <v>322797.79667000001</v>
      </c>
      <c r="V19" s="7">
        <f t="shared" ca="1" si="3"/>
        <v>4.3238653249749119E-4</v>
      </c>
      <c r="W19" s="7">
        <f t="shared" ca="1" si="4"/>
        <v>1.91480055432864E-4</v>
      </c>
      <c r="X19" s="7">
        <f t="shared" ca="1" si="5"/>
        <v>3.9990979285381439E-4</v>
      </c>
      <c r="Y19" s="7">
        <f t="shared" ca="1" si="6"/>
        <v>6.6084311045679675E-4</v>
      </c>
      <c r="Z19" s="7">
        <f t="shared" ca="1" si="7"/>
        <v>7.6907668689507797E-4</v>
      </c>
      <c r="AB19" s="7">
        <f t="shared" ca="1" si="8"/>
        <v>2.4536961781360441E-3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148.19747000000001</v>
      </c>
      <c r="E20" s="7">
        <v>7.5229799999999996</v>
      </c>
      <c r="F20" s="7">
        <v>48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107.6267</v>
      </c>
      <c r="E21" s="7">
        <v>15.16614</v>
      </c>
      <c r="F21" s="7">
        <v>81</v>
      </c>
      <c r="H21" s="7" t="s">
        <v>1</v>
      </c>
      <c r="I21" s="7">
        <v>30</v>
      </c>
      <c r="J21" s="7">
        <v>0.7</v>
      </c>
      <c r="L21" s="7">
        <f t="shared" ca="1" si="2"/>
        <v>675.47965999999997</v>
      </c>
      <c r="M21" s="7">
        <f t="shared" ca="1" si="2"/>
        <v>675.38247999999999</v>
      </c>
      <c r="N21" s="7">
        <f t="shared" ca="1" si="2"/>
        <v>675.38611000000003</v>
      </c>
      <c r="O21" s="7">
        <f t="shared" ca="1" si="2"/>
        <v>675.36989000000005</v>
      </c>
      <c r="P21" s="7">
        <f t="shared" ca="1" si="2"/>
        <v>675.36581000000001</v>
      </c>
      <c r="R21" s="7">
        <f t="shared" ca="1" si="1"/>
        <v>675.39679000000001</v>
      </c>
      <c r="T21" s="7">
        <f ca="1">Total!E21</f>
        <v>675.36581000000001</v>
      </c>
      <c r="V21" s="7">
        <f t="shared" ca="1" si="3"/>
        <v>1.685753088388598E-4</v>
      </c>
      <c r="W21" s="7">
        <f t="shared" ca="1" si="4"/>
        <v>2.468291961652075E-5</v>
      </c>
      <c r="X21" s="7">
        <f t="shared" ca="1" si="5"/>
        <v>3.0057784536087472E-5</v>
      </c>
      <c r="Y21" s="7">
        <f t="shared" ca="1" si="6"/>
        <v>6.0411704881010963E-6</v>
      </c>
      <c r="Z21" s="7">
        <f t="shared" ca="1" si="7"/>
        <v>0</v>
      </c>
      <c r="AB21" s="7">
        <f t="shared" ca="1" si="8"/>
        <v>2.2935718347956912E-4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107.61002999999999</v>
      </c>
      <c r="E22" s="7">
        <v>15.272959999999999</v>
      </c>
      <c r="F22" s="7">
        <v>69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107.64753</v>
      </c>
      <c r="E23" s="7">
        <v>15.34712</v>
      </c>
      <c r="F23" s="7">
        <v>69</v>
      </c>
      <c r="H23" s="7" t="s">
        <v>1</v>
      </c>
      <c r="I23" s="7">
        <v>100</v>
      </c>
      <c r="J23" s="7">
        <v>0.4</v>
      </c>
      <c r="L23" s="7">
        <f t="shared" ca="1" si="2"/>
        <v>1843.51792</v>
      </c>
      <c r="M23" s="7">
        <f t="shared" ca="1" si="2"/>
        <v>1813.89708</v>
      </c>
      <c r="N23" s="7">
        <f t="shared" ca="1" si="2"/>
        <v>1835.1624099999999</v>
      </c>
      <c r="O23" s="7">
        <f t="shared" ca="1" si="2"/>
        <v>1818.4048600000001</v>
      </c>
      <c r="P23" s="7">
        <f t="shared" ca="1" si="2"/>
        <v>1811.2100399999999</v>
      </c>
      <c r="R23" s="7">
        <f t="shared" ca="1" si="1"/>
        <v>1824.4384620000001</v>
      </c>
      <c r="T23" s="7">
        <f ca="1">Total!E23</f>
        <v>1795.06636</v>
      </c>
      <c r="V23" s="7">
        <f t="shared" ca="1" si="3"/>
        <v>2.6991514675813975E-2</v>
      </c>
      <c r="W23" s="7">
        <f t="shared" ca="1" si="4"/>
        <v>1.0490263992245907E-2</v>
      </c>
      <c r="X23" s="7">
        <f t="shared" ca="1" si="5"/>
        <v>2.2336806534550554E-2</v>
      </c>
      <c r="Y23" s="7">
        <f t="shared" ca="1" si="6"/>
        <v>1.3001469204737404E-2</v>
      </c>
      <c r="Z23" s="7">
        <f t="shared" ca="1" si="7"/>
        <v>8.9933611145160686E-3</v>
      </c>
      <c r="AB23" s="7">
        <f t="shared" ca="1" si="8"/>
        <v>8.1813415521863914E-2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107.7067</v>
      </c>
      <c r="E24" s="7">
        <v>15.257160000000001</v>
      </c>
      <c r="F24" s="7">
        <v>84</v>
      </c>
      <c r="H24" s="7" t="s">
        <v>1</v>
      </c>
      <c r="I24" s="7">
        <v>100</v>
      </c>
      <c r="J24" s="7">
        <v>0.7</v>
      </c>
      <c r="L24" s="7">
        <f t="shared" ca="1" si="2"/>
        <v>1765.11905</v>
      </c>
      <c r="M24" s="7">
        <f t="shared" ca="1" si="2"/>
        <v>1766.6272300000001</v>
      </c>
      <c r="N24" s="7">
        <f t="shared" ca="1" si="2"/>
        <v>1763.8739800000001</v>
      </c>
      <c r="O24" s="7">
        <f t="shared" ca="1" si="2"/>
        <v>1772.6364000000001</v>
      </c>
      <c r="P24" s="7">
        <f t="shared" ca="1" si="2"/>
        <v>1770.69462</v>
      </c>
      <c r="R24" s="7">
        <f t="shared" ca="1" si="1"/>
        <v>1767.7902560000002</v>
      </c>
      <c r="T24" s="7">
        <f ca="1">Total!E24</f>
        <v>1755.5200600000001</v>
      </c>
      <c r="V24" s="7">
        <f t="shared" ca="1" si="3"/>
        <v>5.4678896691160326E-3</v>
      </c>
      <c r="W24" s="7">
        <f t="shared" ca="1" si="4"/>
        <v>6.3269969128122612E-3</v>
      </c>
      <c r="X24" s="7">
        <f t="shared" ca="1" si="5"/>
        <v>4.7586582405671944E-3</v>
      </c>
      <c r="Y24" s="7">
        <f t="shared" ca="1" si="6"/>
        <v>9.7500110594008448E-3</v>
      </c>
      <c r="Z24" s="7">
        <f t="shared" ca="1" si="7"/>
        <v>8.6439114799975163E-3</v>
      </c>
      <c r="AB24" s="7">
        <f t="shared" ca="1" si="8"/>
        <v>3.4947467361893851E-2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107.65085999999999</v>
      </c>
      <c r="E25" s="7">
        <v>15.150829999999999</v>
      </c>
      <c r="F25" s="7">
        <v>87</v>
      </c>
      <c r="H25" s="7" t="s">
        <v>1</v>
      </c>
      <c r="I25" s="7">
        <v>100</v>
      </c>
      <c r="J25" s="7">
        <v>1</v>
      </c>
      <c r="L25" s="7">
        <f t="shared" ca="1" si="2"/>
        <v>1759.335</v>
      </c>
      <c r="M25" s="7">
        <f t="shared" ca="1" si="2"/>
        <v>1753.85</v>
      </c>
      <c r="N25" s="7">
        <f t="shared" ca="1" si="2"/>
        <v>1756.47667</v>
      </c>
      <c r="O25" s="7">
        <f t="shared" ca="1" si="2"/>
        <v>1758.3767399999999</v>
      </c>
      <c r="P25" s="7">
        <f t="shared" ca="1" si="2"/>
        <v>1755.8911700000001</v>
      </c>
      <c r="R25" s="7">
        <f t="shared" ca="1" si="1"/>
        <v>1756.785916</v>
      </c>
      <c r="T25" s="7">
        <f ca="1">Total!E25</f>
        <v>1753.60779</v>
      </c>
      <c r="V25" s="7">
        <f t="shared" ca="1" si="3"/>
        <v>3.2659583475048394E-3</v>
      </c>
      <c r="W25" s="7">
        <f t="shared" ca="1" si="4"/>
        <v>1.3812096489368718E-4</v>
      </c>
      <c r="X25" s="7">
        <f t="shared" ca="1" si="5"/>
        <v>1.6359872580173644E-3</v>
      </c>
      <c r="Y25" s="7">
        <f t="shared" ca="1" si="6"/>
        <v>2.7195077640479143E-3</v>
      </c>
      <c r="Z25" s="7">
        <f t="shared" ca="1" si="7"/>
        <v>1.3021041609310364E-3</v>
      </c>
      <c r="AB25" s="7">
        <f t="shared" ca="1" si="8"/>
        <v>9.0616784953948416E-3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103.73502999999999</v>
      </c>
      <c r="E26" s="7">
        <v>30.153770000000002</v>
      </c>
      <c r="F26" s="7">
        <v>165</v>
      </c>
      <c r="H26" s="7" t="s">
        <v>1</v>
      </c>
      <c r="I26" s="7">
        <v>1000</v>
      </c>
      <c r="J26" s="7">
        <v>0.4</v>
      </c>
      <c r="L26" s="7">
        <f t="shared" ca="1" si="2"/>
        <v>18982.73389</v>
      </c>
      <c r="M26" s="7">
        <f t="shared" ca="1" si="2"/>
        <v>18979.794460000001</v>
      </c>
      <c r="N26" s="7">
        <f t="shared" ca="1" si="2"/>
        <v>18980.567169999998</v>
      </c>
      <c r="O26" s="7">
        <f t="shared" ca="1" si="2"/>
        <v>18979.733329999999</v>
      </c>
      <c r="P26" s="7">
        <f t="shared" ca="1" si="2"/>
        <v>18976.712439999999</v>
      </c>
      <c r="R26" s="7">
        <f t="shared" ca="1" si="1"/>
        <v>18979.908258000003</v>
      </c>
      <c r="T26" s="7">
        <f ca="1">Total!E26</f>
        <v>18975.61</v>
      </c>
      <c r="V26" s="7">
        <f t="shared" ca="1" si="3"/>
        <v>3.7542350417187835E-4</v>
      </c>
      <c r="W26" s="7">
        <f t="shared" ca="1" si="4"/>
        <v>2.2051781207562757E-4</v>
      </c>
      <c r="X26" s="7">
        <f t="shared" ca="1" si="5"/>
        <v>2.6123903263177621E-4</v>
      </c>
      <c r="Y26" s="7">
        <f t="shared" ca="1" si="6"/>
        <v>2.1729630826089553E-4</v>
      </c>
      <c r="Z26" s="7">
        <f t="shared" ca="1" si="7"/>
        <v>5.8097737042379707E-5</v>
      </c>
      <c r="AB26" s="7">
        <f t="shared" ca="1" si="8"/>
        <v>1.1325743941825574E-3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103.71329</v>
      </c>
      <c r="E27" s="7">
        <v>30.115780000000001</v>
      </c>
      <c r="F27" s="7">
        <v>145</v>
      </c>
      <c r="H27" s="7" t="s">
        <v>1</v>
      </c>
      <c r="I27" s="7">
        <v>1000</v>
      </c>
      <c r="J27" s="7">
        <v>0.7</v>
      </c>
      <c r="L27" s="7">
        <f t="shared" ca="1" si="2"/>
        <v>18976.13</v>
      </c>
      <c r="M27" s="7">
        <f t="shared" ca="1" si="2"/>
        <v>18977.335660000001</v>
      </c>
      <c r="N27" s="7">
        <f t="shared" ca="1" si="2"/>
        <v>18979.14601</v>
      </c>
      <c r="O27" s="7">
        <f t="shared" ca="1" si="2"/>
        <v>18977.120719999999</v>
      </c>
      <c r="P27" s="7">
        <f t="shared" ca="1" si="2"/>
        <v>18977.18547</v>
      </c>
      <c r="R27" s="7">
        <f t="shared" ca="1" si="1"/>
        <v>18977.383571999999</v>
      </c>
      <c r="T27" s="7">
        <f ca="1">Total!E27</f>
        <v>18975.306670000002</v>
      </c>
      <c r="V27" s="7">
        <f t="shared" ca="1" si="3"/>
        <v>4.3389549076481907E-5</v>
      </c>
      <c r="W27" s="7">
        <f t="shared" ca="1" si="4"/>
        <v>1.0692791612199459E-4</v>
      </c>
      <c r="X27" s="7">
        <f t="shared" ca="1" si="5"/>
        <v>2.0233348882148149E-4</v>
      </c>
      <c r="Y27" s="7">
        <f t="shared" ca="1" si="6"/>
        <v>9.5600562960346789E-5</v>
      </c>
      <c r="Z27" s="7">
        <f t="shared" ca="1" si="7"/>
        <v>9.9012892527791291E-5</v>
      </c>
      <c r="AB27" s="7">
        <f t="shared" ca="1" si="8"/>
        <v>5.4726440950809605E-4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103.73753000000001</v>
      </c>
      <c r="E28" s="7">
        <v>30.159179999999999</v>
      </c>
      <c r="F28" s="7">
        <v>162</v>
      </c>
      <c r="H28" s="7" t="s">
        <v>1</v>
      </c>
      <c r="I28" s="7">
        <v>1000</v>
      </c>
      <c r="J28" s="7">
        <v>1</v>
      </c>
      <c r="L28" s="7">
        <f t="shared" ca="1" si="2"/>
        <v>18975.3</v>
      </c>
      <c r="M28" s="7">
        <f t="shared" ca="1" si="2"/>
        <v>18975.367289999998</v>
      </c>
      <c r="N28" s="7">
        <f t="shared" ca="1" si="2"/>
        <v>18975.95552</v>
      </c>
      <c r="O28" s="7">
        <f t="shared" ca="1" si="2"/>
        <v>18975.395</v>
      </c>
      <c r="P28" s="7">
        <f t="shared" ca="1" si="2"/>
        <v>18975.43333</v>
      </c>
      <c r="R28" s="7">
        <f t="shared" ca="1" si="1"/>
        <v>18975.490228000002</v>
      </c>
      <c r="T28" s="7">
        <f ca="1">Total!E28</f>
        <v>18975.23</v>
      </c>
      <c r="V28" s="7">
        <f t="shared" ca="1" si="3"/>
        <v>3.6890198432223989E-6</v>
      </c>
      <c r="W28" s="7">
        <f t="shared" ca="1" si="4"/>
        <v>7.2352219181931751E-6</v>
      </c>
      <c r="X28" s="7">
        <f t="shared" ca="1" si="5"/>
        <v>3.8235109666652809E-5</v>
      </c>
      <c r="Y28" s="7">
        <f t="shared" ca="1" si="6"/>
        <v>8.695546773392107E-6</v>
      </c>
      <c r="Z28" s="7">
        <f t="shared" ca="1" si="7"/>
        <v>1.0715548638950792E-5</v>
      </c>
      <c r="AB28" s="7">
        <f t="shared" ca="1" si="8"/>
        <v>6.8570446840411287E-5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103.72503</v>
      </c>
      <c r="E29" s="7">
        <v>30.12351</v>
      </c>
      <c r="F29" s="7">
        <v>165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103.73419</v>
      </c>
      <c r="E30" s="7">
        <v>30.04992</v>
      </c>
      <c r="F30" s="7">
        <v>167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1069.6841099999999</v>
      </c>
      <c r="E31" s="7">
        <v>782.97640000000001</v>
      </c>
      <c r="F31" s="7">
        <v>57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1069.4826800000001</v>
      </c>
      <c r="E32" s="7">
        <v>780.64732000000004</v>
      </c>
      <c r="F32" s="7">
        <v>53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1069.5745099999999</v>
      </c>
      <c r="E33" s="7">
        <v>783.34280999999999</v>
      </c>
      <c r="F33" s="7">
        <v>56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1069.61151</v>
      </c>
      <c r="E34" s="7">
        <v>782.88729000000001</v>
      </c>
      <c r="F34" s="7">
        <v>55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1069.72091</v>
      </c>
      <c r="E35" s="7">
        <v>776.54346999999996</v>
      </c>
      <c r="F35" s="7">
        <v>58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1034.6506099999999</v>
      </c>
      <c r="E36" s="7">
        <v>1108.56672</v>
      </c>
      <c r="F36" s="7">
        <v>59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1034.453</v>
      </c>
      <c r="E37" s="7">
        <v>1102.4621999999999</v>
      </c>
      <c r="F37" s="7">
        <v>59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1034.64159</v>
      </c>
      <c r="E38" s="7">
        <v>1097.5860299999999</v>
      </c>
      <c r="F38" s="7">
        <v>73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1034.42462</v>
      </c>
      <c r="E39" s="7">
        <v>1098.03476</v>
      </c>
      <c r="F39" s="7">
        <v>60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1034.62923</v>
      </c>
      <c r="E40" s="7">
        <v>1096.4017799999999</v>
      </c>
      <c r="F40" s="7">
        <v>64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1034.4138399999999</v>
      </c>
      <c r="E41" s="7">
        <v>2290.5099100000002</v>
      </c>
      <c r="F41" s="7">
        <v>106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1034.19138</v>
      </c>
      <c r="E42" s="7">
        <v>2278.8689599999998</v>
      </c>
      <c r="F42" s="7">
        <v>105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1034.3476900000001</v>
      </c>
      <c r="E43" s="7">
        <v>2283.7226999999998</v>
      </c>
      <c r="F43" s="7">
        <v>107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1034.18559</v>
      </c>
      <c r="E44" s="7">
        <v>2279.7089000000001</v>
      </c>
      <c r="F44" s="7">
        <v>106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1034.1261500000001</v>
      </c>
      <c r="E45" s="7">
        <v>2290.1165000000001</v>
      </c>
      <c r="F45" s="7">
        <v>104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0.72887999999999997</v>
      </c>
      <c r="F46" s="7">
        <v>31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0.73862000000000005</v>
      </c>
      <c r="F47" s="7">
        <v>33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0.73236999999999997</v>
      </c>
      <c r="F48" s="7">
        <v>26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0.72813000000000005</v>
      </c>
      <c r="F49" s="7">
        <v>30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0.71994999999999998</v>
      </c>
      <c r="F50" s="7">
        <v>31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0.95189999999999997</v>
      </c>
      <c r="F51" s="7">
        <v>37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0.95516000000000001</v>
      </c>
      <c r="F52" s="7">
        <v>38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0.93730999999999998</v>
      </c>
      <c r="F53" s="7">
        <v>40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0.94135000000000002</v>
      </c>
      <c r="F54" s="7">
        <v>41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0.95232000000000006</v>
      </c>
      <c r="F55" s="7">
        <v>41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1.5512600000000001</v>
      </c>
      <c r="F56" s="7">
        <v>66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1.53179</v>
      </c>
      <c r="F57" s="7">
        <v>64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1.5353000000000001</v>
      </c>
      <c r="F58" s="7">
        <v>69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1.54403</v>
      </c>
      <c r="F59" s="7">
        <v>70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1.55057</v>
      </c>
      <c r="F60" s="7">
        <v>67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6.4865500000000003</v>
      </c>
      <c r="F61" s="7">
        <v>35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42986.942150000003</v>
      </c>
      <c r="E62" s="7">
        <v>6.4599599999999997</v>
      </c>
      <c r="F62" s="7">
        <v>36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42986.403050000001</v>
      </c>
      <c r="E63" s="7">
        <v>6.4592999999999998</v>
      </c>
      <c r="F63" s="7">
        <v>35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6.2934900000000003</v>
      </c>
      <c r="F64" s="7">
        <v>34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6.2813699999999999</v>
      </c>
      <c r="F65" s="7">
        <v>34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35944.770929999999</v>
      </c>
      <c r="E66" s="7">
        <v>15.468819999999999</v>
      </c>
      <c r="F66" s="7">
        <v>71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35573.255680000002</v>
      </c>
      <c r="E67" s="7">
        <v>15.442159999999999</v>
      </c>
      <c r="F67" s="7">
        <v>74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35466.799559999999</v>
      </c>
      <c r="E68" s="7">
        <v>15.363490000000001</v>
      </c>
      <c r="F68" s="7">
        <v>74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35768.875010000003</v>
      </c>
      <c r="E69" s="7">
        <v>15.36351</v>
      </c>
      <c r="F69" s="7">
        <v>70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35642.308519999999</v>
      </c>
      <c r="E70" s="7">
        <v>15.32874</v>
      </c>
      <c r="F70" s="7">
        <v>76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35289.349719999998</v>
      </c>
      <c r="E71" s="7">
        <v>38.802030000000002</v>
      </c>
      <c r="F71" s="7">
        <v>170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35317.776669999999</v>
      </c>
      <c r="E72" s="7">
        <v>38.744129999999998</v>
      </c>
      <c r="F72" s="7">
        <v>197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38.787689999999998</v>
      </c>
      <c r="F73" s="7">
        <v>200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35272.534059999998</v>
      </c>
      <c r="E74" s="7">
        <v>38.845199999999998</v>
      </c>
      <c r="F74" s="7">
        <v>196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35272.44281</v>
      </c>
      <c r="E75" s="7">
        <v>38.876130000000003</v>
      </c>
      <c r="F75" s="7">
        <v>188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324192.79681000003</v>
      </c>
      <c r="E76" s="7">
        <v>815.78997000000004</v>
      </c>
      <c r="F76" s="7">
        <v>31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324038.12816999998</v>
      </c>
      <c r="E77" s="7">
        <v>806.67922999999996</v>
      </c>
      <c r="F77" s="7">
        <v>31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324360.67742999998</v>
      </c>
      <c r="E78" s="7">
        <v>823.15417000000002</v>
      </c>
      <c r="F78" s="7">
        <v>32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324532.42593999999</v>
      </c>
      <c r="E79" s="7">
        <v>811.96370000000002</v>
      </c>
      <c r="F79" s="7">
        <v>31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324229.84970000002</v>
      </c>
      <c r="E80" s="7">
        <v>819.58892000000003</v>
      </c>
      <c r="F80" s="7">
        <v>31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322939.96633000002</v>
      </c>
      <c r="E81" s="7">
        <v>1302.6551300000001</v>
      </c>
      <c r="F81" s="7">
        <v>49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322882.68407000002</v>
      </c>
      <c r="E82" s="7">
        <v>1305.9220600000001</v>
      </c>
      <c r="F82" s="7">
        <v>50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323049.86709999997</v>
      </c>
      <c r="E83" s="7">
        <v>1317.38176</v>
      </c>
      <c r="F83" s="7">
        <v>49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323101.10989999998</v>
      </c>
      <c r="E84" s="7">
        <v>1296.7164600000001</v>
      </c>
      <c r="F84" s="7">
        <v>50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322937.19734999997</v>
      </c>
      <c r="E85" s="7">
        <v>1309.7967100000001</v>
      </c>
      <c r="F85" s="7">
        <v>50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322937.37008999998</v>
      </c>
      <c r="E86" s="7">
        <v>1996.6506300000001</v>
      </c>
      <c r="F86" s="7">
        <v>69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322859.60600999999</v>
      </c>
      <c r="E87" s="7">
        <v>2001.7615900000001</v>
      </c>
      <c r="F87" s="7">
        <v>69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322926.88666999998</v>
      </c>
      <c r="E88" s="7">
        <v>1977.5340799999999</v>
      </c>
      <c r="F88" s="7">
        <v>69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323011.11537000001</v>
      </c>
      <c r="E89" s="7">
        <v>1985.4579200000001</v>
      </c>
      <c r="F89" s="7">
        <v>70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323046.05293000001</v>
      </c>
      <c r="E90" s="7">
        <v>1983.75215</v>
      </c>
      <c r="F90" s="7">
        <v>70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0.97353999999999996</v>
      </c>
      <c r="F91" s="7">
        <v>31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0.96745999999999999</v>
      </c>
      <c r="F92" s="7">
        <v>28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0.95638000000000001</v>
      </c>
      <c r="F93" s="7">
        <v>30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0.96355999999999997</v>
      </c>
      <c r="F94" s="7">
        <v>30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0.95692999999999995</v>
      </c>
      <c r="F95" s="7">
        <v>30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675.47965999999997</v>
      </c>
      <c r="E96" s="7">
        <v>1.33972</v>
      </c>
      <c r="F96" s="7">
        <v>49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1.3454600000000001</v>
      </c>
      <c r="F97" s="7">
        <v>48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1.3578399999999999</v>
      </c>
      <c r="F98" s="7">
        <v>52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1.36575</v>
      </c>
      <c r="F99" s="7">
        <v>49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1.3379799999999999</v>
      </c>
      <c r="F100" s="7">
        <v>48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2.5191499999999998</v>
      </c>
      <c r="F101" s="7">
        <v>88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2.5470299999999999</v>
      </c>
      <c r="F102" s="7">
        <v>92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2.53593</v>
      </c>
      <c r="F103" s="7">
        <v>90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2.5145900000000001</v>
      </c>
      <c r="F104" s="7">
        <v>86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2.5203099999999998</v>
      </c>
      <c r="F105" s="7">
        <v>90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1843.51792</v>
      </c>
      <c r="E106" s="7">
        <v>7.5129799999999998</v>
      </c>
      <c r="F106" s="7">
        <v>48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1813.89708</v>
      </c>
      <c r="E107" s="7">
        <v>7.33568</v>
      </c>
      <c r="F107" s="7">
        <v>49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1835.1624099999999</v>
      </c>
      <c r="E108" s="7">
        <v>7.4251100000000001</v>
      </c>
      <c r="F108" s="7">
        <v>45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1818.4048600000001</v>
      </c>
      <c r="E109" s="7">
        <v>7.4003399999999999</v>
      </c>
      <c r="F109" s="7">
        <v>50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1811.2100399999999</v>
      </c>
      <c r="E110" s="7">
        <v>7.4293300000000002</v>
      </c>
      <c r="F110" s="7">
        <v>52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1765.11905</v>
      </c>
      <c r="E111" s="7">
        <v>12.294930000000001</v>
      </c>
      <c r="F111" s="7">
        <v>73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1766.6272300000001</v>
      </c>
      <c r="E112" s="7">
        <v>12.30448</v>
      </c>
      <c r="F112" s="7">
        <v>77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1763.8739800000001</v>
      </c>
      <c r="E113" s="7">
        <v>12.313929999999999</v>
      </c>
      <c r="F113" s="7">
        <v>75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1772.6364000000001</v>
      </c>
      <c r="E114" s="7">
        <v>12.396240000000001</v>
      </c>
      <c r="F114" s="7">
        <v>72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1770.69462</v>
      </c>
      <c r="E115" s="7">
        <v>12.31269</v>
      </c>
      <c r="F115" s="7">
        <v>72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1759.335</v>
      </c>
      <c r="E116" s="7">
        <v>21.268599999999999</v>
      </c>
      <c r="F116" s="7">
        <v>123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1753.85</v>
      </c>
      <c r="E117" s="7">
        <v>21.29926</v>
      </c>
      <c r="F117" s="7">
        <v>112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1756.47667</v>
      </c>
      <c r="E118" s="7">
        <v>21.262730000000001</v>
      </c>
      <c r="F118" s="7">
        <v>118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1758.3767399999999</v>
      </c>
      <c r="E119" s="7">
        <v>21.159320000000001</v>
      </c>
      <c r="F119" s="7">
        <v>124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1755.8911700000001</v>
      </c>
      <c r="E120" s="7">
        <v>21.28594</v>
      </c>
      <c r="F120" s="7">
        <v>118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18982.73389</v>
      </c>
      <c r="E121" s="7">
        <v>455.07641000000001</v>
      </c>
      <c r="F121" s="7">
        <v>34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18979.794460000001</v>
      </c>
      <c r="E122" s="7">
        <v>455.74315999999999</v>
      </c>
      <c r="F122" s="7">
        <v>30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18980.567169999998</v>
      </c>
      <c r="E123" s="7">
        <v>458.39048000000003</v>
      </c>
      <c r="F123" s="7">
        <v>34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18979.733329999999</v>
      </c>
      <c r="E124" s="7">
        <v>461.56635999999997</v>
      </c>
      <c r="F124" s="7">
        <v>32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18976.712439999999</v>
      </c>
      <c r="E125" s="7">
        <v>454.7158</v>
      </c>
      <c r="F125" s="7">
        <v>30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18976.13</v>
      </c>
      <c r="E126" s="7">
        <v>606.85315000000003</v>
      </c>
      <c r="F126" s="7">
        <v>34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18977.335660000001</v>
      </c>
      <c r="E127" s="7">
        <v>597.65980000000002</v>
      </c>
      <c r="F127" s="7">
        <v>35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18979.14601</v>
      </c>
      <c r="E128" s="7">
        <v>606.41020000000003</v>
      </c>
      <c r="F128" s="7">
        <v>40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18977.120719999999</v>
      </c>
      <c r="E129" s="7">
        <v>602.37764000000004</v>
      </c>
      <c r="F129" s="7">
        <v>35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18977.18547</v>
      </c>
      <c r="E130" s="7">
        <v>601.37392999999997</v>
      </c>
      <c r="F130" s="7">
        <v>35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</v>
      </c>
      <c r="E131" s="7">
        <v>937.56691999999998</v>
      </c>
      <c r="F131" s="7">
        <v>47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18975.367289999998</v>
      </c>
      <c r="E132" s="7">
        <v>941.45657000000006</v>
      </c>
      <c r="F132" s="7">
        <v>47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18975.95552</v>
      </c>
      <c r="E133" s="7">
        <v>946.97551999999996</v>
      </c>
      <c r="F133" s="7">
        <v>47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18975.395</v>
      </c>
      <c r="E134" s="7">
        <v>950.82858999999996</v>
      </c>
      <c r="F134" s="7">
        <v>47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18975.43333</v>
      </c>
      <c r="E135" s="7">
        <v>953.98194999999998</v>
      </c>
      <c r="F135" s="7">
        <v>47</v>
      </c>
    </row>
    <row r="136" spans="1:6" s="7" customFormat="1" ht="15" x14ac:dyDescent="0.25"/>
    <row r="137" spans="1:6" s="7" customFormat="1" ht="15" x14ac:dyDescent="0.25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opLeftCell="A13" zoomScale="85" zoomScaleNormal="85" workbookViewId="0">
      <selection sqref="A1:XFD144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0.71789000000000003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0.72028999999999999</v>
      </c>
      <c r="F2" s="7">
        <v>20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40.897930000000002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41.066145999999996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9.2915101271304735E-6</v>
      </c>
      <c r="Y2" s="7">
        <f ca="1">(O2-T2)/T2</f>
        <v>0</v>
      </c>
      <c r="Z2" s="7">
        <f ca="1">(P2-T2)/T2</f>
        <v>1.0301350569899543E-2</v>
      </c>
      <c r="AB2" s="7">
        <f ca="1">SUM(V2:Z2)</f>
        <v>2.061199264992622E-2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40.897930000000002</v>
      </c>
      <c r="E3" s="7">
        <v>0.72455000000000003</v>
      </c>
      <c r="F3" s="7">
        <v>20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0.75051999999999996</v>
      </c>
      <c r="F4" s="7">
        <v>21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0.71804999999999997</v>
      </c>
      <c r="F5" s="7">
        <v>20</v>
      </c>
      <c r="H5" s="7" t="s">
        <v>0</v>
      </c>
      <c r="I5" s="7">
        <v>100</v>
      </c>
      <c r="J5" s="7">
        <v>0.4</v>
      </c>
      <c r="L5" s="7">
        <f t="shared" ca="1" si="2"/>
        <v>148.09163000000001</v>
      </c>
      <c r="M5" s="7">
        <f t="shared" ca="1" si="0"/>
        <v>148.20616999999999</v>
      </c>
      <c r="N5" s="7">
        <f t="shared" ca="1" si="0"/>
        <v>148.16496000000001</v>
      </c>
      <c r="O5" s="7">
        <f t="shared" ca="1" si="0"/>
        <v>148.14617000000001</v>
      </c>
      <c r="P5" s="7">
        <f t="shared" ca="1" si="0"/>
        <v>148.09414000000001</v>
      </c>
      <c r="R5" s="7">
        <f t="shared" ca="1" si="1"/>
        <v>148.140614</v>
      </c>
      <c r="T5" s="7">
        <f ca="1">Total!E5</f>
        <v>147.99495999999999</v>
      </c>
      <c r="V5" s="7">
        <f t="shared" ca="1" si="3"/>
        <v>6.5319791971305886E-4</v>
      </c>
      <c r="W5" s="7">
        <f t="shared" ca="1" si="4"/>
        <v>1.4271431946060471E-3</v>
      </c>
      <c r="X5" s="7">
        <f t="shared" ca="1" si="5"/>
        <v>1.1486877661240351E-3</v>
      </c>
      <c r="Y5" s="7">
        <f t="shared" ca="1" si="6"/>
        <v>1.0217239830330727E-3</v>
      </c>
      <c r="Z5" s="7">
        <f t="shared" ca="1" si="7"/>
        <v>6.701579567305418E-4</v>
      </c>
      <c r="AB5" s="7">
        <f t="shared" ca="1" si="8"/>
        <v>4.9209108202067555E-3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1.2363200000000001</v>
      </c>
      <c r="F6" s="7">
        <v>37</v>
      </c>
      <c r="H6" s="7" t="s">
        <v>0</v>
      </c>
      <c r="I6" s="7">
        <v>100</v>
      </c>
      <c r="J6" s="7">
        <v>0.7</v>
      </c>
      <c r="L6" s="7">
        <f t="shared" ca="1" si="2"/>
        <v>107.5967</v>
      </c>
      <c r="M6" s="7">
        <f t="shared" ca="1" si="0"/>
        <v>107.62085999999999</v>
      </c>
      <c r="N6" s="7">
        <f t="shared" ca="1" si="0"/>
        <v>107.60086</v>
      </c>
      <c r="O6" s="7">
        <f t="shared" ca="1" si="0"/>
        <v>143.06308999999999</v>
      </c>
      <c r="P6" s="7">
        <f t="shared" ca="1" si="0"/>
        <v>107.5767</v>
      </c>
      <c r="R6" s="7">
        <f t="shared" ca="1" si="1"/>
        <v>114.691642</v>
      </c>
      <c r="T6" s="7">
        <f ca="1">Total!E6</f>
        <v>107.28753</v>
      </c>
      <c r="V6" s="7">
        <f t="shared" ca="1" si="3"/>
        <v>2.8816955707713153E-3</v>
      </c>
      <c r="W6" s="7">
        <f t="shared" ca="1" si="4"/>
        <v>3.1068848355441632E-3</v>
      </c>
      <c r="X6" s="7">
        <f t="shared" ca="1" si="5"/>
        <v>2.9204698812620015E-3</v>
      </c>
      <c r="Y6" s="7">
        <f t="shared" ca="1" si="6"/>
        <v>0.33345496909100231</v>
      </c>
      <c r="Z6" s="7">
        <f t="shared" ca="1" si="7"/>
        <v>2.695280616489154E-3</v>
      </c>
      <c r="AB6" s="7">
        <f t="shared" ca="1" si="8"/>
        <v>0.34505929999506896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1.20357</v>
      </c>
      <c r="F7" s="7">
        <v>33</v>
      </c>
      <c r="H7" s="7" t="s">
        <v>0</v>
      </c>
      <c r="I7" s="7">
        <v>100</v>
      </c>
      <c r="J7" s="7">
        <v>1</v>
      </c>
      <c r="L7" s="7">
        <f t="shared" ca="1" si="2"/>
        <v>103.72698</v>
      </c>
      <c r="M7" s="7">
        <f t="shared" ca="1" si="0"/>
        <v>103.72753</v>
      </c>
      <c r="N7" s="7">
        <f t="shared" ca="1" si="0"/>
        <v>103.74198</v>
      </c>
      <c r="O7" s="7">
        <f t="shared" ca="1" si="0"/>
        <v>103.74829</v>
      </c>
      <c r="P7" s="7">
        <f t="shared" ca="1" si="0"/>
        <v>103.79137</v>
      </c>
      <c r="R7" s="7">
        <f t="shared" ca="1" si="1"/>
        <v>103.74722999999999</v>
      </c>
      <c r="T7" s="7">
        <f ca="1">Total!E7</f>
        <v>103.6867</v>
      </c>
      <c r="V7" s="7">
        <f t="shared" ca="1" si="3"/>
        <v>3.8847798222911572E-4</v>
      </c>
      <c r="W7" s="7">
        <f t="shared" ca="1" si="4"/>
        <v>3.9378242339663331E-4</v>
      </c>
      <c r="X7" s="7">
        <f t="shared" ca="1" si="5"/>
        <v>5.331445595239912E-4</v>
      </c>
      <c r="Y7" s="7">
        <f t="shared" ca="1" si="6"/>
        <v>5.9400096637269163E-4</v>
      </c>
      <c r="Z7" s="7">
        <f t="shared" ca="1" si="7"/>
        <v>1.0094833763635905E-3</v>
      </c>
      <c r="AB7" s="7">
        <f t="shared" ca="1" si="8"/>
        <v>2.9188893078860223E-3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1.2173</v>
      </c>
      <c r="F8" s="7">
        <v>37</v>
      </c>
      <c r="H8" s="7" t="s">
        <v>0</v>
      </c>
      <c r="I8" s="7">
        <v>1000</v>
      </c>
      <c r="J8" s="7">
        <v>0.4</v>
      </c>
      <c r="L8" s="7">
        <f t="shared" ca="1" si="2"/>
        <v>1069.8333</v>
      </c>
      <c r="M8" s="7">
        <f t="shared" ca="1" si="0"/>
        <v>1069.8884599999999</v>
      </c>
      <c r="N8" s="7">
        <f t="shared" ca="1" si="0"/>
        <v>1069.7674199999999</v>
      </c>
      <c r="O8" s="7">
        <f t="shared" ca="1" si="0"/>
        <v>1069.58914</v>
      </c>
      <c r="P8" s="7">
        <f t="shared" ca="1" si="0"/>
        <v>1069.62537</v>
      </c>
      <c r="R8" s="7">
        <f t="shared" ca="1" si="1"/>
        <v>1069.740738</v>
      </c>
      <c r="T8" s="7">
        <f ca="1">Total!E8</f>
        <v>1069.1258800000001</v>
      </c>
      <c r="V8" s="7">
        <f t="shared" ca="1" si="3"/>
        <v>6.6168073679027993E-4</v>
      </c>
      <c r="W8" s="7">
        <f t="shared" ca="1" si="4"/>
        <v>7.1327428721475108E-4</v>
      </c>
      <c r="X8" s="7">
        <f t="shared" ca="1" si="5"/>
        <v>6.0006030346945662E-4</v>
      </c>
      <c r="Y8" s="7">
        <f t="shared" ca="1" si="6"/>
        <v>4.3330725470792187E-4</v>
      </c>
      <c r="Z8" s="7">
        <f t="shared" ca="1" si="7"/>
        <v>4.6719475166004154E-4</v>
      </c>
      <c r="AB8" s="7">
        <f t="shared" ca="1" si="8"/>
        <v>2.8755173338424513E-3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1.2198899999999999</v>
      </c>
      <c r="F9" s="7">
        <v>37</v>
      </c>
      <c r="H9" s="7" t="s">
        <v>0</v>
      </c>
      <c r="I9" s="7">
        <v>1000</v>
      </c>
      <c r="J9" s="7">
        <v>0.7</v>
      </c>
      <c r="L9" s="7">
        <f t="shared" ca="1" si="2"/>
        <v>1034.63311</v>
      </c>
      <c r="M9" s="7">
        <f t="shared" ca="1" si="0"/>
        <v>1034.6244200000001</v>
      </c>
      <c r="N9" s="7">
        <f t="shared" ca="1" si="0"/>
        <v>1034.4974199999999</v>
      </c>
      <c r="O9" s="7">
        <f t="shared" ca="1" si="0"/>
        <v>1034.60322</v>
      </c>
      <c r="P9" s="7">
        <f t="shared" ca="1" si="0"/>
        <v>1034.6498899999999</v>
      </c>
      <c r="R9" s="7">
        <f t="shared" ca="1" si="1"/>
        <v>1034.6016119999999</v>
      </c>
      <c r="T9" s="7">
        <f ca="1">Total!E9</f>
        <v>1034.19966</v>
      </c>
      <c r="V9" s="7">
        <f t="shared" ca="1" si="3"/>
        <v>4.1911636288876123E-4</v>
      </c>
      <c r="W9" s="7">
        <f t="shared" ca="1" si="4"/>
        <v>4.1071373007423511E-4</v>
      </c>
      <c r="X9" s="7">
        <f t="shared" ca="1" si="5"/>
        <v>2.8791345763923927E-4</v>
      </c>
      <c r="Y9" s="7">
        <f t="shared" ca="1" si="6"/>
        <v>3.9021478695900014E-4</v>
      </c>
      <c r="Z9" s="7">
        <f t="shared" ca="1" si="7"/>
        <v>4.3534146975055042E-4</v>
      </c>
      <c r="AB9" s="7">
        <f t="shared" ca="1" si="8"/>
        <v>1.9432998073117863E-3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1.21163</v>
      </c>
      <c r="F10" s="7">
        <v>38</v>
      </c>
      <c r="H10" s="7" t="s">
        <v>0</v>
      </c>
      <c r="I10" s="7">
        <v>1000</v>
      </c>
      <c r="J10" s="7">
        <v>1</v>
      </c>
      <c r="L10" s="7">
        <f t="shared" ca="1" si="2"/>
        <v>1034.1483000000001</v>
      </c>
      <c r="M10" s="7">
        <f t="shared" ca="1" si="0"/>
        <v>1034.5018299999999</v>
      </c>
      <c r="N10" s="7">
        <f t="shared" ca="1" si="0"/>
        <v>1034.18047</v>
      </c>
      <c r="O10" s="7">
        <f t="shared" ca="1" si="0"/>
        <v>1034.13177</v>
      </c>
      <c r="P10" s="7">
        <f t="shared" ca="1" si="0"/>
        <v>1034.2660100000001</v>
      </c>
      <c r="R10" s="7">
        <f t="shared" ca="1" si="1"/>
        <v>1034.245676</v>
      </c>
      <c r="T10" s="7">
        <f ca="1">Total!E10</f>
        <v>1033.82132</v>
      </c>
      <c r="V10" s="7">
        <f t="shared" ca="1" si="3"/>
        <v>3.162828949978016E-4</v>
      </c>
      <c r="W10" s="7">
        <f t="shared" ca="1" si="4"/>
        <v>6.5824721045597409E-4</v>
      </c>
      <c r="X10" s="7">
        <f t="shared" ca="1" si="5"/>
        <v>3.4740045794373793E-4</v>
      </c>
      <c r="Y10" s="7">
        <f t="shared" ca="1" si="6"/>
        <v>3.0029367163751869E-4</v>
      </c>
      <c r="Z10" s="7">
        <f t="shared" ca="1" si="7"/>
        <v>4.3014202879859052E-4</v>
      </c>
      <c r="AB10" s="7">
        <f t="shared" ca="1" si="8"/>
        <v>2.0523662638336228E-3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2.1046800000000001</v>
      </c>
      <c r="F11" s="7">
        <v>64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2.1145999999999998</v>
      </c>
      <c r="F12" s="7">
        <v>64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2.0950899999999999</v>
      </c>
      <c r="F13" s="7">
        <v>63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2.1086900000000002</v>
      </c>
      <c r="F14" s="7">
        <v>64</v>
      </c>
      <c r="H14" s="7" t="s">
        <v>3</v>
      </c>
      <c r="I14" s="7">
        <v>100</v>
      </c>
      <c r="J14" s="7">
        <v>0.4</v>
      </c>
      <c r="L14" s="7">
        <f t="shared" ca="1" si="2"/>
        <v>42986.990250000003</v>
      </c>
      <c r="M14" s="7">
        <f t="shared" ca="1" si="0"/>
        <v>42986.673049999998</v>
      </c>
      <c r="N14" s="7">
        <f t="shared" ca="1" si="0"/>
        <v>42986.713589999999</v>
      </c>
      <c r="O14" s="7">
        <f t="shared" ca="1" si="0"/>
        <v>42986.673049999998</v>
      </c>
      <c r="P14" s="7">
        <f t="shared" ca="1" si="0"/>
        <v>42986.96256</v>
      </c>
      <c r="R14" s="7">
        <f t="shared" ca="1" si="1"/>
        <v>42986.802500000005</v>
      </c>
      <c r="T14" s="7">
        <f ca="1">Total!E14</f>
        <v>42986.193919999998</v>
      </c>
      <c r="V14" s="7">
        <f t="shared" ca="1" si="3"/>
        <v>1.8525250257947774E-5</v>
      </c>
      <c r="W14" s="7">
        <f t="shared" ca="1" si="4"/>
        <v>1.1146136847830832E-5</v>
      </c>
      <c r="X14" s="7">
        <f t="shared" ca="1" si="5"/>
        <v>1.2089230346111487E-5</v>
      </c>
      <c r="Y14" s="7">
        <f t="shared" ca="1" si="6"/>
        <v>1.1146136847830832E-5</v>
      </c>
      <c r="Z14" s="7">
        <f t="shared" ca="1" si="7"/>
        <v>1.7881089947915334E-5</v>
      </c>
      <c r="AB14" s="7">
        <f t="shared" ca="1" si="8"/>
        <v>7.0787844247636263E-5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2.1117599999999999</v>
      </c>
      <c r="F15" s="7">
        <v>63</v>
      </c>
      <c r="H15" s="7" t="s">
        <v>3</v>
      </c>
      <c r="I15" s="7">
        <v>100</v>
      </c>
      <c r="J15" s="7">
        <v>0.7</v>
      </c>
      <c r="L15" s="7">
        <f t="shared" ca="1" si="2"/>
        <v>35379.620770000001</v>
      </c>
      <c r="M15" s="7">
        <f t="shared" ca="1" si="0"/>
        <v>35487.773589999997</v>
      </c>
      <c r="N15" s="7">
        <f t="shared" ca="1" si="0"/>
        <v>35593.117630000001</v>
      </c>
      <c r="O15" s="7">
        <f t="shared" ca="1" si="0"/>
        <v>35456.732649999998</v>
      </c>
      <c r="P15" s="7">
        <f t="shared" ca="1" si="0"/>
        <v>35668.091469999999</v>
      </c>
      <c r="R15" s="7">
        <f t="shared" ca="1" si="1"/>
        <v>35517.067221999998</v>
      </c>
      <c r="T15" s="7">
        <f ca="1">Total!E15</f>
        <v>35379.620770000001</v>
      </c>
      <c r="V15" s="7">
        <f t="shared" ca="1" si="3"/>
        <v>0</v>
      </c>
      <c r="W15" s="7">
        <f t="shared" ca="1" si="4"/>
        <v>3.0569242305644897E-3</v>
      </c>
      <c r="X15" s="7">
        <f t="shared" ca="1" si="5"/>
        <v>6.0344586898747384E-3</v>
      </c>
      <c r="Y15" s="7">
        <f t="shared" ca="1" si="6"/>
        <v>2.1795564316897209E-3</v>
      </c>
      <c r="Z15" s="7">
        <f t="shared" ca="1" si="7"/>
        <v>8.1535837219771871E-3</v>
      </c>
      <c r="AB15" s="7">
        <f t="shared" ca="1" si="8"/>
        <v>1.9424523074106137E-2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148.09163000000001</v>
      </c>
      <c r="E16" s="7">
        <v>7.65022</v>
      </c>
      <c r="F16" s="7">
        <v>38</v>
      </c>
      <c r="H16" s="7" t="s">
        <v>3</v>
      </c>
      <c r="I16" s="7">
        <v>100</v>
      </c>
      <c r="J16" s="7">
        <v>1</v>
      </c>
      <c r="L16" s="7">
        <f t="shared" ca="1" si="2"/>
        <v>35272.84749</v>
      </c>
      <c r="M16" s="7">
        <f t="shared" ca="1" si="0"/>
        <v>35273.319499999998</v>
      </c>
      <c r="N16" s="7">
        <f t="shared" ca="1" si="0"/>
        <v>35295.564330000001</v>
      </c>
      <c r="O16" s="7">
        <f t="shared" ca="1" si="0"/>
        <v>35235.536670000001</v>
      </c>
      <c r="P16" s="7">
        <f t="shared" ca="1" si="0"/>
        <v>35295.564330000001</v>
      </c>
      <c r="R16" s="7">
        <f t="shared" ca="1" si="1"/>
        <v>35274.566463999996</v>
      </c>
      <c r="T16" s="7">
        <f ca="1">Total!E16</f>
        <v>35215.366670000003</v>
      </c>
      <c r="V16" s="7">
        <f t="shared" ca="1" si="3"/>
        <v>1.6322652704043826E-3</v>
      </c>
      <c r="W16" s="7">
        <f t="shared" ca="1" si="4"/>
        <v>1.6456687940541814E-3</v>
      </c>
      <c r="X16" s="7">
        <f t="shared" ca="1" si="5"/>
        <v>2.277348430062449E-3</v>
      </c>
      <c r="Y16" s="7">
        <f t="shared" ca="1" si="6"/>
        <v>5.7276132289092686E-4</v>
      </c>
      <c r="Z16" s="7">
        <f t="shared" ca="1" si="7"/>
        <v>2.277348430062449E-3</v>
      </c>
      <c r="AB16" s="7">
        <f t="shared" ca="1" si="8"/>
        <v>8.4053922474743893E-3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148.20616999999999</v>
      </c>
      <c r="E17" s="7">
        <v>7.6202300000000003</v>
      </c>
      <c r="F17" s="7">
        <v>36</v>
      </c>
      <c r="H17" s="7" t="s">
        <v>3</v>
      </c>
      <c r="I17" s="7">
        <v>997</v>
      </c>
      <c r="J17" s="7">
        <v>0.4</v>
      </c>
      <c r="L17" s="7">
        <f t="shared" ca="1" si="2"/>
        <v>324224.89595999999</v>
      </c>
      <c r="M17" s="7">
        <f t="shared" ca="1" si="0"/>
        <v>324185.89335000003</v>
      </c>
      <c r="N17" s="7">
        <f t="shared" ca="1" si="0"/>
        <v>324343.18715000001</v>
      </c>
      <c r="O17" s="7">
        <f t="shared" ca="1" si="0"/>
        <v>324171.63808</v>
      </c>
      <c r="P17" s="7">
        <f t="shared" ca="1" si="0"/>
        <v>324352.90779000003</v>
      </c>
      <c r="R17" s="7">
        <f t="shared" ca="1" si="1"/>
        <v>324255.70446600002</v>
      </c>
      <c r="T17" s="7">
        <f ca="1">Total!E17</f>
        <v>323978.52918999997</v>
      </c>
      <c r="V17" s="7">
        <f t="shared" ca="1" si="3"/>
        <v>7.6044165832834707E-4</v>
      </c>
      <c r="W17" s="7">
        <f t="shared" ca="1" si="4"/>
        <v>6.4005525464449857E-4</v>
      </c>
      <c r="X17" s="7">
        <f t="shared" ca="1" si="5"/>
        <v>1.1255621195384331E-3</v>
      </c>
      <c r="Y17" s="7">
        <f t="shared" ca="1" si="6"/>
        <v>5.9605459189791528E-4</v>
      </c>
      <c r="Z17" s="7">
        <f t="shared" ca="1" si="7"/>
        <v>1.1555660831477417E-3</v>
      </c>
      <c r="AB17" s="7">
        <f t="shared" ca="1" si="8"/>
        <v>4.2776797075569353E-3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148.16496000000001</v>
      </c>
      <c r="E18" s="7">
        <v>7.59002</v>
      </c>
      <c r="F18" s="7">
        <v>37</v>
      </c>
      <c r="H18" s="7" t="s">
        <v>3</v>
      </c>
      <c r="I18" s="7">
        <v>997</v>
      </c>
      <c r="J18" s="7">
        <v>0.7</v>
      </c>
      <c r="L18" s="7">
        <f t="shared" ca="1" si="2"/>
        <v>322965.67122999998</v>
      </c>
      <c r="M18" s="7">
        <f t="shared" ca="1" si="2"/>
        <v>322970.92677000002</v>
      </c>
      <c r="N18" s="7">
        <f t="shared" ca="1" si="2"/>
        <v>323006.39036999998</v>
      </c>
      <c r="O18" s="7">
        <f t="shared" ca="1" si="2"/>
        <v>323016.8052</v>
      </c>
      <c r="P18" s="7">
        <f t="shared" ca="1" si="2"/>
        <v>322980.43215000001</v>
      </c>
      <c r="R18" s="7">
        <f t="shared" ca="1" si="1"/>
        <v>322988.04514399997</v>
      </c>
      <c r="T18" s="7">
        <f ca="1">Total!E18</f>
        <v>322863.33668000001</v>
      </c>
      <c r="V18" s="7">
        <f t="shared" ca="1" si="3"/>
        <v>3.1695933967689079E-4</v>
      </c>
      <c r="W18" s="7">
        <f t="shared" ca="1" si="4"/>
        <v>3.3323724863392693E-4</v>
      </c>
      <c r="X18" s="7">
        <f t="shared" ca="1" si="5"/>
        <v>4.430781502507872E-4</v>
      </c>
      <c r="Y18" s="7">
        <f t="shared" ca="1" si="6"/>
        <v>4.7533585441478097E-4</v>
      </c>
      <c r="Z18" s="7">
        <f t="shared" ca="1" si="7"/>
        <v>3.6267812630598316E-4</v>
      </c>
      <c r="AB18" s="7">
        <f t="shared" ca="1" si="8"/>
        <v>1.9312887192823691E-3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148.14617000000001</v>
      </c>
      <c r="E19" s="7">
        <v>7.5464099999999998</v>
      </c>
      <c r="F19" s="7">
        <v>37</v>
      </c>
      <c r="H19" s="7" t="s">
        <v>3</v>
      </c>
      <c r="I19" s="7">
        <v>997</v>
      </c>
      <c r="J19" s="7">
        <v>1</v>
      </c>
      <c r="L19" s="7">
        <f t="shared" ca="1" si="2"/>
        <v>322923.96999999997</v>
      </c>
      <c r="M19" s="7">
        <f t="shared" ca="1" si="2"/>
        <v>322855.35824999999</v>
      </c>
      <c r="N19" s="7">
        <f t="shared" ca="1" si="2"/>
        <v>322868.44780999998</v>
      </c>
      <c r="O19" s="7">
        <f t="shared" ca="1" si="2"/>
        <v>322924.39964999998</v>
      </c>
      <c r="P19" s="7">
        <f t="shared" ca="1" si="2"/>
        <v>322844.73960999999</v>
      </c>
      <c r="R19" s="7">
        <f t="shared" ca="1" si="1"/>
        <v>322883.38306400005</v>
      </c>
      <c r="T19" s="7">
        <f ca="1">Total!E19</f>
        <v>322797.79667000001</v>
      </c>
      <c r="V19" s="7">
        <f t="shared" ca="1" si="3"/>
        <v>3.9087419834203484E-4</v>
      </c>
      <c r="W19" s="7">
        <f t="shared" ca="1" si="4"/>
        <v>1.783208578056853E-4</v>
      </c>
      <c r="X19" s="7">
        <f t="shared" ca="1" si="5"/>
        <v>2.1887119654723092E-4</v>
      </c>
      <c r="Y19" s="7">
        <f t="shared" ca="1" si="6"/>
        <v>3.9220521734042269E-4</v>
      </c>
      <c r="Z19" s="7">
        <f t="shared" ca="1" si="7"/>
        <v>1.4542521815280327E-4</v>
      </c>
      <c r="AB19" s="7">
        <f t="shared" ca="1" si="8"/>
        <v>1.3256966881881771E-3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148.09414000000001</v>
      </c>
      <c r="E20" s="7">
        <v>7.6840599999999997</v>
      </c>
      <c r="F20" s="7">
        <v>37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107.5967</v>
      </c>
      <c r="E21" s="7">
        <v>15.17507</v>
      </c>
      <c r="F21" s="7">
        <v>66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675.36989000000005</v>
      </c>
      <c r="R21" s="7">
        <f t="shared" ca="1" si="1"/>
        <v>675.37077599999998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6.0411704881010963E-6</v>
      </c>
      <c r="AB21" s="7">
        <f t="shared" ca="1" si="8"/>
        <v>3.6765260592722942E-5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107.62085999999999</v>
      </c>
      <c r="E22" s="7">
        <v>15.16714</v>
      </c>
      <c r="F22" s="7">
        <v>69</v>
      </c>
      <c r="H22" s="7" t="s">
        <v>1</v>
      </c>
      <c r="I22" s="7">
        <v>30</v>
      </c>
      <c r="J22" s="7">
        <v>1</v>
      </c>
      <c r="L22" s="7">
        <f t="shared" ref="L22:P26" ca="1" si="9">INDIRECT("D"&amp;1+(ROW(D21)-1)*5+COLUMN(A21)-1)</f>
        <v>655.43295999999998</v>
      </c>
      <c r="M22" s="7">
        <f t="shared" ca="1" si="9"/>
        <v>655.43295999999998</v>
      </c>
      <c r="N22" s="7">
        <f t="shared" ca="1" si="9"/>
        <v>655.43295999999998</v>
      </c>
      <c r="O22" s="7">
        <f t="shared" ca="1" si="9"/>
        <v>655.43295999999998</v>
      </c>
      <c r="P22" s="7">
        <f t="shared" ca="1" si="9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107.60086</v>
      </c>
      <c r="E23" s="7">
        <v>15.27637</v>
      </c>
      <c r="F23" s="7">
        <v>69</v>
      </c>
      <c r="H23" s="7" t="s">
        <v>1</v>
      </c>
      <c r="I23" s="7">
        <v>100</v>
      </c>
      <c r="J23" s="7">
        <v>0.4</v>
      </c>
      <c r="L23" s="7">
        <f t="shared" ca="1" si="9"/>
        <v>1821.18102</v>
      </c>
      <c r="M23" s="7">
        <f t="shared" ca="1" si="9"/>
        <v>1844.84086</v>
      </c>
      <c r="N23" s="7">
        <f t="shared" ca="1" si="9"/>
        <v>1808.4446399999999</v>
      </c>
      <c r="O23" s="7">
        <f t="shared" ca="1" si="9"/>
        <v>1819.3699300000001</v>
      </c>
      <c r="P23" s="7">
        <f t="shared" ca="1" si="9"/>
        <v>1819.03342</v>
      </c>
      <c r="R23" s="7">
        <f t="shared" ca="1" si="1"/>
        <v>1822.5739740000001</v>
      </c>
      <c r="T23" s="7">
        <f ca="1">Total!E23</f>
        <v>1795.06636</v>
      </c>
      <c r="V23" s="7">
        <f t="shared" ca="1" si="3"/>
        <v>1.4548019272112011E-2</v>
      </c>
      <c r="W23" s="7">
        <f t="shared" ca="1" si="4"/>
        <v>2.772850135746513E-2</v>
      </c>
      <c r="X23" s="7">
        <f t="shared" ca="1" si="5"/>
        <v>7.4528052545087551E-3</v>
      </c>
      <c r="Y23" s="7">
        <f t="shared" ca="1" si="6"/>
        <v>1.3539092783177128E-2</v>
      </c>
      <c r="Z23" s="7">
        <f t="shared" ca="1" si="7"/>
        <v>1.3351628961505326E-2</v>
      </c>
      <c r="AB23" s="7">
        <f t="shared" ca="1" si="8"/>
        <v>7.662004762876834E-2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143.06308999999999</v>
      </c>
      <c r="E24" s="7">
        <v>15.264480000000001</v>
      </c>
      <c r="F24" s="7">
        <v>67</v>
      </c>
      <c r="H24" s="7" t="s">
        <v>1</v>
      </c>
      <c r="I24" s="7">
        <v>100</v>
      </c>
      <c r="J24" s="7">
        <v>0.7</v>
      </c>
      <c r="L24" s="7">
        <f t="shared" ca="1" si="9"/>
        <v>1763.1927700000001</v>
      </c>
      <c r="M24" s="7">
        <f t="shared" ca="1" si="9"/>
        <v>1771.02862</v>
      </c>
      <c r="N24" s="7">
        <f t="shared" ca="1" si="9"/>
        <v>1770.0850499999999</v>
      </c>
      <c r="O24" s="7">
        <f t="shared" ca="1" si="9"/>
        <v>1763.5644600000001</v>
      </c>
      <c r="P24" s="7">
        <f t="shared" ca="1" si="9"/>
        <v>1767.29216</v>
      </c>
      <c r="R24" s="7">
        <f t="shared" ca="1" si="1"/>
        <v>1767.0326119999997</v>
      </c>
      <c r="T24" s="7">
        <f ca="1">Total!E24</f>
        <v>1755.5200600000001</v>
      </c>
      <c r="V24" s="7">
        <f t="shared" ca="1" si="3"/>
        <v>4.3706193821562208E-3</v>
      </c>
      <c r="W24" s="7">
        <f t="shared" ca="1" si="4"/>
        <v>8.8341684913586169E-3</v>
      </c>
      <c r="X24" s="7">
        <f t="shared" ca="1" si="5"/>
        <v>8.2966810416281161E-3</v>
      </c>
      <c r="Y24" s="7">
        <f t="shared" ca="1" si="6"/>
        <v>4.5823458149489875E-3</v>
      </c>
      <c r="Z24" s="7">
        <f t="shared" ca="1" si="7"/>
        <v>6.7057621659987804E-3</v>
      </c>
      <c r="AB24" s="7">
        <f t="shared" ca="1" si="8"/>
        <v>3.2789576896090723E-2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107.5767</v>
      </c>
      <c r="E25" s="7">
        <v>15.24681</v>
      </c>
      <c r="F25" s="7">
        <v>69</v>
      </c>
      <c r="H25" s="7" t="s">
        <v>1</v>
      </c>
      <c r="I25" s="7">
        <v>100</v>
      </c>
      <c r="J25" s="7">
        <v>1</v>
      </c>
      <c r="L25" s="7">
        <f t="shared" ca="1" si="9"/>
        <v>1755.4726599999999</v>
      </c>
      <c r="M25" s="7">
        <f t="shared" ca="1" si="9"/>
        <v>1756.7134799999999</v>
      </c>
      <c r="N25" s="7">
        <f t="shared" ca="1" si="9"/>
        <v>1755.70667</v>
      </c>
      <c r="O25" s="7">
        <f t="shared" ca="1" si="9"/>
        <v>1755.6</v>
      </c>
      <c r="P25" s="7">
        <f t="shared" ca="1" si="9"/>
        <v>1761.03333</v>
      </c>
      <c r="R25" s="7">
        <f t="shared" ca="1" si="1"/>
        <v>1756.9052280000001</v>
      </c>
      <c r="T25" s="7">
        <f ca="1">Total!E25</f>
        <v>1753.60779</v>
      </c>
      <c r="V25" s="7">
        <f t="shared" ca="1" si="3"/>
        <v>1.0634476024994634E-3</v>
      </c>
      <c r="W25" s="7">
        <f t="shared" ca="1" si="4"/>
        <v>1.7710288570284395E-3</v>
      </c>
      <c r="X25" s="7">
        <f t="shared" ca="1" si="5"/>
        <v>1.1968924932752542E-3</v>
      </c>
      <c r="Y25" s="7">
        <f t="shared" ca="1" si="6"/>
        <v>1.1360636120348704E-3</v>
      </c>
      <c r="Z25" s="7">
        <f t="shared" ca="1" si="7"/>
        <v>4.234436025172969E-3</v>
      </c>
      <c r="AB25" s="7">
        <f t="shared" ca="1" si="8"/>
        <v>9.4018685900109956E-3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103.72698</v>
      </c>
      <c r="E26" s="7">
        <v>30.064139999999998</v>
      </c>
      <c r="F26" s="7">
        <v>115</v>
      </c>
      <c r="H26" s="7" t="s">
        <v>1</v>
      </c>
      <c r="I26" s="7">
        <v>1000</v>
      </c>
      <c r="J26" s="7">
        <v>0.4</v>
      </c>
      <c r="L26" s="7">
        <f t="shared" ca="1" si="9"/>
        <v>18981.531760000002</v>
      </c>
      <c r="M26" s="7">
        <f t="shared" ca="1" si="9"/>
        <v>18984.517449999999</v>
      </c>
      <c r="N26" s="7">
        <f t="shared" ca="1" si="9"/>
        <v>18984.291870000001</v>
      </c>
      <c r="O26" s="7">
        <f t="shared" ca="1" si="9"/>
        <v>18979.778010000002</v>
      </c>
      <c r="P26" s="7">
        <f t="shared" ca="1" si="9"/>
        <v>18978.62717</v>
      </c>
      <c r="R26" s="7">
        <f t="shared" ca="1" si="1"/>
        <v>18981.749251999998</v>
      </c>
      <c r="T26" s="7">
        <f ca="1">Total!E26</f>
        <v>18975.61</v>
      </c>
      <c r="V26" s="7">
        <f t="shared" ca="1" si="3"/>
        <v>3.1207218107882098E-4</v>
      </c>
      <c r="W26" s="7">
        <f t="shared" ca="1" si="4"/>
        <v>4.6941573946760021E-4</v>
      </c>
      <c r="X26" s="7">
        <f t="shared" ca="1" si="5"/>
        <v>4.5752784758963449E-4</v>
      </c>
      <c r="Y26" s="7">
        <f t="shared" ca="1" si="6"/>
        <v>2.1965090977318945E-4</v>
      </c>
      <c r="Z26" s="7">
        <f t="shared" ca="1" si="7"/>
        <v>1.5900253008989797E-4</v>
      </c>
      <c r="AB26" s="7">
        <f t="shared" ca="1" si="8"/>
        <v>1.617669207999143E-3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103.72753</v>
      </c>
      <c r="E27" s="7">
        <v>30.241820000000001</v>
      </c>
      <c r="F27" s="7">
        <v>123</v>
      </c>
      <c r="H27" s="7" t="s">
        <v>1</v>
      </c>
      <c r="I27" s="7">
        <v>1000</v>
      </c>
      <c r="J27" s="7">
        <v>0.7</v>
      </c>
      <c r="L27" s="7">
        <f t="shared" ca="1" si="2"/>
        <v>18976.195</v>
      </c>
      <c r="M27" s="7">
        <f t="shared" ca="1" si="2"/>
        <v>18977.19513</v>
      </c>
      <c r="N27" s="7">
        <f t="shared" ca="1" si="2"/>
        <v>18978.08437</v>
      </c>
      <c r="O27" s="7">
        <f t="shared" ca="1" si="2"/>
        <v>18977.907889999999</v>
      </c>
      <c r="P27" s="7">
        <f t="shared" ca="1" si="2"/>
        <v>18978.737929999999</v>
      </c>
      <c r="R27" s="7">
        <f t="shared" ca="1" si="1"/>
        <v>18977.624064</v>
      </c>
      <c r="T27" s="7">
        <f ca="1">Total!E27</f>
        <v>18975.306670000002</v>
      </c>
      <c r="V27" s="7">
        <f t="shared" ca="1" si="3"/>
        <v>4.6815053661419944E-5</v>
      </c>
      <c r="W27" s="7">
        <f t="shared" ca="1" si="4"/>
        <v>9.9521975209178722E-5</v>
      </c>
      <c r="X27" s="7">
        <f t="shared" ca="1" si="5"/>
        <v>1.4638498593491932E-4</v>
      </c>
      <c r="Y27" s="7">
        <f t="shared" ca="1" si="6"/>
        <v>1.3708447748617223E-4</v>
      </c>
      <c r="Z27" s="7">
        <f t="shared" ca="1" si="7"/>
        <v>1.8082764403604573E-4</v>
      </c>
      <c r="AB27" s="7">
        <f t="shared" ca="1" si="8"/>
        <v>6.1063413632773587E-4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103.74198</v>
      </c>
      <c r="E28" s="7">
        <v>30.262270000000001</v>
      </c>
      <c r="F28" s="7">
        <v>113</v>
      </c>
      <c r="H28" s="7" t="s">
        <v>1</v>
      </c>
      <c r="I28" s="7">
        <v>1000</v>
      </c>
      <c r="J28" s="7">
        <v>1</v>
      </c>
      <c r="L28" s="7">
        <f t="shared" ca="1" si="2"/>
        <v>18975.556140000001</v>
      </c>
      <c r="M28" s="7">
        <f t="shared" ca="1" si="2"/>
        <v>18975.526669999999</v>
      </c>
      <c r="N28" s="7">
        <f t="shared" ca="1" si="2"/>
        <v>18975.403330000001</v>
      </c>
      <c r="O28" s="7">
        <f t="shared" ca="1" si="2"/>
        <v>18975.481960000001</v>
      </c>
      <c r="P28" s="7">
        <f t="shared" ca="1" si="2"/>
        <v>18975.494999999999</v>
      </c>
      <c r="R28" s="7">
        <f t="shared" ca="1" si="1"/>
        <v>18975.492619999997</v>
      </c>
      <c r="T28" s="7">
        <f ca="1">Total!E28</f>
        <v>18975.23</v>
      </c>
      <c r="V28" s="7">
        <f t="shared" ca="1" si="3"/>
        <v>1.7187670452533782E-5</v>
      </c>
      <c r="W28" s="7">
        <f t="shared" ca="1" si="4"/>
        <v>1.5634593098461616E-5</v>
      </c>
      <c r="X28" s="7">
        <f t="shared" ca="1" si="5"/>
        <v>9.1345401347673988E-6</v>
      </c>
      <c r="Y28" s="7">
        <f t="shared" ca="1" si="6"/>
        <v>1.3278363424391586E-5</v>
      </c>
      <c r="Z28" s="7">
        <f t="shared" ca="1" si="7"/>
        <v>1.39655751207979E-5</v>
      </c>
      <c r="AB28" s="7">
        <f t="shared" ca="1" si="8"/>
        <v>6.9200742230952279E-5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103.74829</v>
      </c>
      <c r="E29" s="7">
        <v>30.268999999999998</v>
      </c>
      <c r="F29" s="7">
        <v>110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103.79137</v>
      </c>
      <c r="E30" s="7">
        <v>30.253219999999999</v>
      </c>
      <c r="F30" s="7">
        <v>111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1069.8333</v>
      </c>
      <c r="E31" s="7">
        <v>782.63942999999995</v>
      </c>
      <c r="F31" s="7">
        <v>46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1069.8884599999999</v>
      </c>
      <c r="E32" s="7">
        <v>781.82222000000002</v>
      </c>
      <c r="F32" s="7">
        <v>46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1069.7674199999999</v>
      </c>
      <c r="E33" s="7">
        <v>781.35951</v>
      </c>
      <c r="F33" s="7">
        <v>47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1069.58914</v>
      </c>
      <c r="E34" s="7">
        <v>781.50427999999999</v>
      </c>
      <c r="F34" s="7">
        <v>40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1069.62537</v>
      </c>
      <c r="E35" s="7">
        <v>782.22609999999997</v>
      </c>
      <c r="F35" s="7">
        <v>44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1034.63311</v>
      </c>
      <c r="E36" s="7">
        <v>1099.69532</v>
      </c>
      <c r="F36" s="7">
        <v>47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1034.6244200000001</v>
      </c>
      <c r="E37" s="7">
        <v>1109.6708799999999</v>
      </c>
      <c r="F37" s="7">
        <v>45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1034.4974199999999</v>
      </c>
      <c r="E38" s="7">
        <v>1093.8434600000001</v>
      </c>
      <c r="F38" s="7">
        <v>44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1034.60322</v>
      </c>
      <c r="E39" s="7">
        <v>1094.99603</v>
      </c>
      <c r="F39" s="7">
        <v>44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1034.6498899999999</v>
      </c>
      <c r="E40" s="7">
        <v>1099.19973</v>
      </c>
      <c r="F40" s="7">
        <v>44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1034.1483000000001</v>
      </c>
      <c r="E41" s="7">
        <v>2278.8425099999999</v>
      </c>
      <c r="F41" s="7">
        <v>80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1034.5018299999999</v>
      </c>
      <c r="E42" s="7">
        <v>2288.5756900000001</v>
      </c>
      <c r="F42" s="7">
        <v>125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1034.18047</v>
      </c>
      <c r="E43" s="7">
        <v>2285.0678200000002</v>
      </c>
      <c r="F43" s="7">
        <v>78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1034.13177</v>
      </c>
      <c r="E44" s="7">
        <v>2292.86834</v>
      </c>
      <c r="F44" s="7">
        <v>80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1034.2660100000001</v>
      </c>
      <c r="E45" s="7">
        <v>2292.65598</v>
      </c>
      <c r="F45" s="7">
        <v>80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0.83103000000000005</v>
      </c>
      <c r="F46" s="7">
        <v>20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0.72755999999999998</v>
      </c>
      <c r="F47" s="7">
        <v>23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0.74458000000000002</v>
      </c>
      <c r="F48" s="7">
        <v>21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0.71494999999999997</v>
      </c>
      <c r="F49" s="7">
        <v>23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0.73885000000000001</v>
      </c>
      <c r="F50" s="7">
        <v>23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0.95447000000000004</v>
      </c>
      <c r="F51" s="7">
        <v>28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0.96601000000000004</v>
      </c>
      <c r="F52" s="7">
        <v>29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0.94369000000000003</v>
      </c>
      <c r="F53" s="7">
        <v>33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0.95425000000000004</v>
      </c>
      <c r="F54" s="7">
        <v>31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0.95428999999999997</v>
      </c>
      <c r="F55" s="7">
        <v>31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1.54094</v>
      </c>
      <c r="F56" s="7">
        <v>51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1.52999</v>
      </c>
      <c r="F57" s="7">
        <v>50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1.54932</v>
      </c>
      <c r="F58" s="7">
        <v>54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1.5557300000000001</v>
      </c>
      <c r="F59" s="7">
        <v>53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1.54691</v>
      </c>
      <c r="F60" s="7">
        <v>54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42986.990250000003</v>
      </c>
      <c r="E61" s="7">
        <v>6.3468299999999997</v>
      </c>
      <c r="F61" s="7">
        <v>27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6.5000999999999998</v>
      </c>
      <c r="F62" s="7">
        <v>27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42986.713589999999</v>
      </c>
      <c r="E63" s="7">
        <v>6.2786200000000001</v>
      </c>
      <c r="F63" s="7">
        <v>26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6.5530999999999997</v>
      </c>
      <c r="F64" s="7">
        <v>27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42986.96256</v>
      </c>
      <c r="E65" s="7">
        <v>6.3542500000000004</v>
      </c>
      <c r="F65" s="7">
        <v>26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35379.620770000001</v>
      </c>
      <c r="E66" s="7">
        <v>15.429360000000001</v>
      </c>
      <c r="F66" s="7">
        <v>54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35487.773589999997</v>
      </c>
      <c r="E67" s="7">
        <v>15.400790000000001</v>
      </c>
      <c r="F67" s="7">
        <v>56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35593.117630000001</v>
      </c>
      <c r="E68" s="7">
        <v>15.40042</v>
      </c>
      <c r="F68" s="7">
        <v>52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35456.732649999998</v>
      </c>
      <c r="E69" s="7">
        <v>15.491379999999999</v>
      </c>
      <c r="F69" s="7">
        <v>52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35668.091469999999</v>
      </c>
      <c r="E70" s="7">
        <v>15.504160000000001</v>
      </c>
      <c r="F70" s="7">
        <v>57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35272.84749</v>
      </c>
      <c r="E71" s="7">
        <v>38.834780000000002</v>
      </c>
      <c r="F71" s="7">
        <v>126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35273.319499999998</v>
      </c>
      <c r="E72" s="7">
        <v>38.94462</v>
      </c>
      <c r="F72" s="7">
        <v>135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38.998179999999998</v>
      </c>
      <c r="F73" s="7">
        <v>143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35235.536670000001</v>
      </c>
      <c r="E74" s="7">
        <v>38.75506</v>
      </c>
      <c r="F74" s="7">
        <v>135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38.849209999999999</v>
      </c>
      <c r="F75" s="7">
        <v>145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324224.89595999999</v>
      </c>
      <c r="E76" s="7">
        <v>835.58231000000001</v>
      </c>
      <c r="F76" s="7">
        <v>24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324185.89335000003</v>
      </c>
      <c r="E77" s="7">
        <v>803.79836</v>
      </c>
      <c r="F77" s="7">
        <v>23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324343.18715000001</v>
      </c>
      <c r="E78" s="7">
        <v>811.99595999999997</v>
      </c>
      <c r="F78" s="7">
        <v>26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324171.63808</v>
      </c>
      <c r="E79" s="7">
        <v>802.35168999999996</v>
      </c>
      <c r="F79" s="7">
        <v>23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324352.90779000003</v>
      </c>
      <c r="E80" s="7">
        <v>802.45728999999994</v>
      </c>
      <c r="F80" s="7">
        <v>23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322965.67122999998</v>
      </c>
      <c r="E81" s="7">
        <v>1304.45553</v>
      </c>
      <c r="F81" s="7">
        <v>36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322970.92677000002</v>
      </c>
      <c r="E82" s="7">
        <v>1326.50837</v>
      </c>
      <c r="F82" s="7">
        <v>36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323006.39036999998</v>
      </c>
      <c r="E83" s="7">
        <v>1303.2487900000001</v>
      </c>
      <c r="F83" s="7">
        <v>36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323016.8052</v>
      </c>
      <c r="E84" s="7">
        <v>1307.6409200000001</v>
      </c>
      <c r="F84" s="7">
        <v>36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322980.43215000001</v>
      </c>
      <c r="E85" s="7">
        <v>1301.2429400000001</v>
      </c>
      <c r="F85" s="7">
        <v>36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322923.96999999997</v>
      </c>
      <c r="E86" s="7">
        <v>1990.0237099999999</v>
      </c>
      <c r="F86" s="7">
        <v>51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322855.35824999999</v>
      </c>
      <c r="E87" s="7">
        <v>1999.86833</v>
      </c>
      <c r="F87" s="7">
        <v>52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322868.44780999998</v>
      </c>
      <c r="E88" s="7">
        <v>2008.4629399999999</v>
      </c>
      <c r="F88" s="7">
        <v>51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322924.39964999998</v>
      </c>
      <c r="E89" s="7">
        <v>2000.39229</v>
      </c>
      <c r="F89" s="7">
        <v>50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322844.73960999999</v>
      </c>
      <c r="E90" s="7">
        <v>2005.65815</v>
      </c>
      <c r="F90" s="7">
        <v>50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0.97492999999999996</v>
      </c>
      <c r="F91" s="7">
        <v>23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1.0060899999999999</v>
      </c>
      <c r="F92" s="7">
        <v>21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0.97124999999999995</v>
      </c>
      <c r="F93" s="7">
        <v>23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0.96011000000000002</v>
      </c>
      <c r="F94" s="7">
        <v>23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0.98490999999999995</v>
      </c>
      <c r="F95" s="7">
        <v>24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1.3425400000000001</v>
      </c>
      <c r="F96" s="7">
        <v>38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1.3692899999999999</v>
      </c>
      <c r="F97" s="7">
        <v>35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1.34107</v>
      </c>
      <c r="F98" s="7">
        <v>35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1.3543000000000001</v>
      </c>
      <c r="F99" s="7">
        <v>38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1.3478000000000001</v>
      </c>
      <c r="F100" s="7">
        <v>38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2.54942</v>
      </c>
      <c r="F101" s="7">
        <v>58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2.5190100000000002</v>
      </c>
      <c r="F102" s="7">
        <v>67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2.53851</v>
      </c>
      <c r="F103" s="7">
        <v>69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2.5293899999999998</v>
      </c>
      <c r="F104" s="7">
        <v>66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2.5381999999999998</v>
      </c>
      <c r="F105" s="7">
        <v>70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1821.18102</v>
      </c>
      <c r="E106" s="7">
        <v>7.3973199999999997</v>
      </c>
      <c r="F106" s="7">
        <v>34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1844.84086</v>
      </c>
      <c r="E107" s="7">
        <v>7.4554299999999998</v>
      </c>
      <c r="F107" s="7">
        <v>35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1808.4446399999999</v>
      </c>
      <c r="E108" s="7">
        <v>7.3656800000000002</v>
      </c>
      <c r="F108" s="7">
        <v>36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1819.3699300000001</v>
      </c>
      <c r="E109" s="7">
        <v>7.3582400000000003</v>
      </c>
      <c r="F109" s="7">
        <v>36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1819.03342</v>
      </c>
      <c r="E110" s="7">
        <v>7.4838399999999998</v>
      </c>
      <c r="F110" s="7">
        <v>39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1763.1927700000001</v>
      </c>
      <c r="E111" s="7">
        <v>12.325049999999999</v>
      </c>
      <c r="F111" s="7">
        <v>54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1771.02862</v>
      </c>
      <c r="E112" s="7">
        <v>12.230460000000001</v>
      </c>
      <c r="F112" s="7">
        <v>50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1770.0850499999999</v>
      </c>
      <c r="E113" s="7">
        <v>12.286199999999999</v>
      </c>
      <c r="F113" s="7">
        <v>50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1763.5644600000001</v>
      </c>
      <c r="E114" s="7">
        <v>12.321</v>
      </c>
      <c r="F114" s="7">
        <v>51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1767.29216</v>
      </c>
      <c r="E115" s="7">
        <v>12.235989999999999</v>
      </c>
      <c r="F115" s="7">
        <v>50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1755.4726599999999</v>
      </c>
      <c r="E116" s="7">
        <v>21.26445</v>
      </c>
      <c r="F116" s="7">
        <v>89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1756.7134799999999</v>
      </c>
      <c r="E117" s="7">
        <v>21.308029999999999</v>
      </c>
      <c r="F117" s="7">
        <v>87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1755.70667</v>
      </c>
      <c r="E118" s="7">
        <v>21.192740000000001</v>
      </c>
      <c r="F118" s="7">
        <v>84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1755.6</v>
      </c>
      <c r="E119" s="7">
        <v>21.169309999999999</v>
      </c>
      <c r="F119" s="7">
        <v>81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1761.03333</v>
      </c>
      <c r="E120" s="7">
        <v>21.233699999999999</v>
      </c>
      <c r="F120" s="7">
        <v>89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18981.531760000002</v>
      </c>
      <c r="E121" s="7">
        <v>460.02530000000002</v>
      </c>
      <c r="F121" s="7">
        <v>26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18984.517449999999</v>
      </c>
      <c r="E122" s="7">
        <v>459.90289000000001</v>
      </c>
      <c r="F122" s="7">
        <v>24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18984.291870000001</v>
      </c>
      <c r="E123" s="7">
        <v>467.90078</v>
      </c>
      <c r="F123" s="7">
        <v>23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18979.778010000002</v>
      </c>
      <c r="E124" s="7">
        <v>453.84330999999997</v>
      </c>
      <c r="F124" s="7">
        <v>25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18978.62717</v>
      </c>
      <c r="E125" s="7">
        <v>460.10127999999997</v>
      </c>
      <c r="F125" s="7">
        <v>24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18976.195</v>
      </c>
      <c r="E126" s="7">
        <v>616.42765999999995</v>
      </c>
      <c r="F126" s="7">
        <v>26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18977.19513</v>
      </c>
      <c r="E127" s="7">
        <v>616.72580000000005</v>
      </c>
      <c r="F127" s="7">
        <v>26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18978.08437</v>
      </c>
      <c r="E128" s="7">
        <v>595.33469000000002</v>
      </c>
      <c r="F128" s="7">
        <v>25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18977.907889999999</v>
      </c>
      <c r="E129" s="7">
        <v>597.32698000000005</v>
      </c>
      <c r="F129" s="7">
        <v>27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18978.737929999999</v>
      </c>
      <c r="E130" s="7">
        <v>594.93863999999996</v>
      </c>
      <c r="F130" s="7">
        <v>29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18975.556140000001</v>
      </c>
      <c r="E131" s="7">
        <v>946.37108999999998</v>
      </c>
      <c r="F131" s="7">
        <v>35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18975.526669999999</v>
      </c>
      <c r="E132" s="7">
        <v>944.27883999999995</v>
      </c>
      <c r="F132" s="7">
        <v>35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18975.403330000001</v>
      </c>
      <c r="E133" s="7">
        <v>949.64189999999996</v>
      </c>
      <c r="F133" s="7">
        <v>35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18975.481960000001</v>
      </c>
      <c r="E134" s="7">
        <v>948.08491000000004</v>
      </c>
      <c r="F134" s="7">
        <v>35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18975.494999999999</v>
      </c>
      <c r="E135" s="7">
        <v>960.57712000000004</v>
      </c>
      <c r="F135" s="7">
        <v>36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sqref="A1:XFD138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41.018050000000002</v>
      </c>
      <c r="E1" s="7">
        <v>0.72370000000000001</v>
      </c>
      <c r="F1" s="7">
        <v>13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40.897930000000002</v>
      </c>
      <c r="E2" s="7">
        <v>0.72084000000000004</v>
      </c>
      <c r="F2" s="7">
        <v>16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41.018050000000002</v>
      </c>
      <c r="M2" s="7">
        <f t="shared" ref="M2:P17" ca="1" si="0">INDIRECT("D"&amp;1+(ROW(E1)-1)*5+COLUMN(B1)-1)</f>
        <v>40.897930000000002</v>
      </c>
      <c r="N2" s="7">
        <f t="shared" ca="1" si="0"/>
        <v>40.897550000000003</v>
      </c>
      <c r="O2" s="7">
        <f t="shared" ca="1" si="0"/>
        <v>41.318849999999998</v>
      </c>
      <c r="P2" s="7">
        <f t="shared" ca="1" si="0"/>
        <v>40.897930000000002</v>
      </c>
      <c r="R2" s="7">
        <f t="shared" ref="R2:R28" ca="1" si="1">AVERAGE(L2:P2)</f>
        <v>41.006062</v>
      </c>
      <c r="T2" s="7">
        <f ca="1">Total!E2</f>
        <v>40.897550000000003</v>
      </c>
      <c r="V2" s="7">
        <f ca="1">(L2-T2)/T2</f>
        <v>2.9463867639993062E-3</v>
      </c>
      <c r="W2" s="7">
        <f ca="1">(M2-T2)/T2</f>
        <v>9.2915101271304735E-6</v>
      </c>
      <c r="X2" s="7">
        <f ca="1">(N2-T2)/T2</f>
        <v>0</v>
      </c>
      <c r="Y2" s="7">
        <f ca="1">(O2-T2)/T2</f>
        <v>1.0301350569899543E-2</v>
      </c>
      <c r="Z2" s="7">
        <f ca="1">(P2-T2)/T2</f>
        <v>9.2915101271304735E-6</v>
      </c>
      <c r="AB2" s="7">
        <f ca="1">SUM(V2:Z2)</f>
        <v>1.3266320354153111E-2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0.72157000000000004</v>
      </c>
      <c r="F3" s="7">
        <v>16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0.71977000000000002</v>
      </c>
      <c r="F4" s="7">
        <v>15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28.529384000000004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0.72426999999999997</v>
      </c>
      <c r="F5" s="7">
        <v>16</v>
      </c>
      <c r="H5" s="7" t="s">
        <v>0</v>
      </c>
      <c r="I5" s="7">
        <v>100</v>
      </c>
      <c r="J5" s="7">
        <v>0.4</v>
      </c>
      <c r="L5" s="7">
        <f t="shared" ca="1" si="2"/>
        <v>148.22496000000001</v>
      </c>
      <c r="M5" s="7">
        <f t="shared" ca="1" si="0"/>
        <v>148.26365999999999</v>
      </c>
      <c r="N5" s="7">
        <f t="shared" ca="1" si="0"/>
        <v>148.35163</v>
      </c>
      <c r="O5" s="7">
        <f t="shared" ca="1" si="0"/>
        <v>148.2183</v>
      </c>
      <c r="P5" s="7">
        <f t="shared" ca="1" si="0"/>
        <v>148.22282999999999</v>
      </c>
      <c r="R5" s="7">
        <f t="shared" ca="1" si="1"/>
        <v>148.25627599999999</v>
      </c>
      <c r="T5" s="7">
        <f ca="1">Total!E5</f>
        <v>147.99495999999999</v>
      </c>
      <c r="V5" s="7">
        <f t="shared" ca="1" si="3"/>
        <v>1.5541069776972014E-3</v>
      </c>
      <c r="W5" s="7">
        <f t="shared" ca="1" si="4"/>
        <v>1.8156023691617304E-3</v>
      </c>
      <c r="X5" s="7">
        <f t="shared" ca="1" si="5"/>
        <v>2.4100145031966513E-3</v>
      </c>
      <c r="Y5" s="7">
        <f t="shared" ca="1" si="6"/>
        <v>1.5091054452125087E-3</v>
      </c>
      <c r="Z5" s="7">
        <f t="shared" ca="1" si="7"/>
        <v>1.5397145956862032E-3</v>
      </c>
      <c r="AB5" s="7">
        <f t="shared" ca="1" si="8"/>
        <v>8.8285438909542942E-3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1.2168300000000001</v>
      </c>
      <c r="F6" s="7">
        <v>29</v>
      </c>
      <c r="H6" s="7" t="s">
        <v>0</v>
      </c>
      <c r="I6" s="7">
        <v>100</v>
      </c>
      <c r="J6" s="7">
        <v>0.7</v>
      </c>
      <c r="L6" s="7">
        <f t="shared" ca="1" si="2"/>
        <v>107.81086000000001</v>
      </c>
      <c r="M6" s="7">
        <f t="shared" ca="1" si="0"/>
        <v>107.98366</v>
      </c>
      <c r="N6" s="7">
        <f t="shared" ca="1" si="0"/>
        <v>107.83919</v>
      </c>
      <c r="O6" s="7">
        <f t="shared" ca="1" si="0"/>
        <v>107.86002999999999</v>
      </c>
      <c r="P6" s="7">
        <f t="shared" ca="1" si="0"/>
        <v>107.89496</v>
      </c>
      <c r="R6" s="7">
        <f t="shared" ca="1" si="1"/>
        <v>107.87773999999999</v>
      </c>
      <c r="T6" s="7">
        <f ca="1">Total!E6</f>
        <v>107.28753</v>
      </c>
      <c r="V6" s="7">
        <f t="shared" ca="1" si="3"/>
        <v>4.8778269012251596E-3</v>
      </c>
      <c r="W6" s="7">
        <f t="shared" ca="1" si="4"/>
        <v>6.4884521062233101E-3</v>
      </c>
      <c r="X6" s="7">
        <f t="shared" ca="1" si="5"/>
        <v>5.1418836839658647E-3</v>
      </c>
      <c r="Y6" s="7">
        <f t="shared" ca="1" si="6"/>
        <v>5.3361280663278467E-3</v>
      </c>
      <c r="Z6" s="7">
        <f t="shared" ca="1" si="7"/>
        <v>5.6617017839817327E-3</v>
      </c>
      <c r="AB6" s="7">
        <f t="shared" ca="1" si="8"/>
        <v>2.7505992541723916E-2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1.1990499999999999</v>
      </c>
      <c r="F7" s="7">
        <v>28</v>
      </c>
      <c r="H7" s="7" t="s">
        <v>0</v>
      </c>
      <c r="I7" s="7">
        <v>100</v>
      </c>
      <c r="J7" s="7">
        <v>1</v>
      </c>
      <c r="L7" s="7">
        <f t="shared" ca="1" si="2"/>
        <v>103.8417</v>
      </c>
      <c r="M7" s="7">
        <f t="shared" ca="1" si="0"/>
        <v>103.79170000000001</v>
      </c>
      <c r="N7" s="7">
        <f t="shared" ca="1" si="0"/>
        <v>103.8817</v>
      </c>
      <c r="O7" s="7">
        <f t="shared" ca="1" si="0"/>
        <v>103.81003</v>
      </c>
      <c r="P7" s="7">
        <f t="shared" ca="1" si="0"/>
        <v>103.79919</v>
      </c>
      <c r="R7" s="7">
        <f t="shared" ca="1" si="1"/>
        <v>103.82486399999998</v>
      </c>
      <c r="T7" s="7">
        <f ca="1">Total!E7</f>
        <v>103.6867</v>
      </c>
      <c r="V7" s="7">
        <f t="shared" ca="1" si="3"/>
        <v>1.4948879653803346E-3</v>
      </c>
      <c r="W7" s="7">
        <f t="shared" ca="1" si="4"/>
        <v>1.0126660410641286E-3</v>
      </c>
      <c r="X7" s="7">
        <f t="shared" ca="1" si="5"/>
        <v>1.8806655048332445E-3</v>
      </c>
      <c r="Y7" s="7">
        <f t="shared" ca="1" si="6"/>
        <v>1.1894485985183801E-3</v>
      </c>
      <c r="Z7" s="7">
        <f t="shared" ca="1" si="7"/>
        <v>1.0849028853266039E-3</v>
      </c>
      <c r="AB7" s="7">
        <f t="shared" ca="1" si="8"/>
        <v>6.6625709951226922E-3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1.2215499999999999</v>
      </c>
      <c r="F8" s="7">
        <v>29</v>
      </c>
      <c r="H8" s="7" t="s">
        <v>0</v>
      </c>
      <c r="I8" s="7">
        <v>1000</v>
      </c>
      <c r="J8" s="7">
        <v>0.4</v>
      </c>
      <c r="L8" s="7">
        <f t="shared" ca="1" si="2"/>
        <v>1069.80618</v>
      </c>
      <c r="M8" s="7">
        <f t="shared" ca="1" si="0"/>
        <v>1069.93191</v>
      </c>
      <c r="N8" s="7">
        <f t="shared" ca="1" si="0"/>
        <v>1070.00341</v>
      </c>
      <c r="O8" s="7">
        <f t="shared" ca="1" si="0"/>
        <v>1070.0018600000001</v>
      </c>
      <c r="P8" s="7">
        <f t="shared" ca="1" si="0"/>
        <v>1069.89923</v>
      </c>
      <c r="R8" s="7">
        <f t="shared" ca="1" si="1"/>
        <v>1069.9285180000002</v>
      </c>
      <c r="T8" s="7">
        <f ca="1">Total!E8</f>
        <v>1069.1258800000001</v>
      </c>
      <c r="V8" s="7">
        <f t="shared" ca="1" si="3"/>
        <v>6.3631421961274413E-4</v>
      </c>
      <c r="W8" s="7">
        <f t="shared" ca="1" si="4"/>
        <v>7.5391496462508625E-4</v>
      </c>
      <c r="X8" s="7">
        <f t="shared" ca="1" si="5"/>
        <v>8.2079202871787073E-4</v>
      </c>
      <c r="Y8" s="7">
        <f t="shared" ca="1" si="6"/>
        <v>8.1934224620961078E-4</v>
      </c>
      <c r="Z8" s="7">
        <f t="shared" ca="1" si="7"/>
        <v>7.233479372886724E-4</v>
      </c>
      <c r="AB8" s="7">
        <f t="shared" ca="1" si="8"/>
        <v>3.7537113964539845E-3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1.20807</v>
      </c>
      <c r="F9" s="7">
        <v>29</v>
      </c>
      <c r="H9" s="7" t="s">
        <v>0</v>
      </c>
      <c r="I9" s="7">
        <v>1000</v>
      </c>
      <c r="J9" s="7">
        <v>0.7</v>
      </c>
      <c r="L9" s="7">
        <f t="shared" ca="1" si="2"/>
        <v>1034.81861</v>
      </c>
      <c r="M9" s="7">
        <f t="shared" ca="1" si="0"/>
        <v>1034.74206</v>
      </c>
      <c r="N9" s="7">
        <f t="shared" ca="1" si="0"/>
        <v>1034.97353</v>
      </c>
      <c r="O9" s="7">
        <f t="shared" ca="1" si="0"/>
        <v>1034.81558</v>
      </c>
      <c r="P9" s="7">
        <f t="shared" ca="1" si="0"/>
        <v>1034.9097300000001</v>
      </c>
      <c r="R9" s="7">
        <f t="shared" ca="1" si="1"/>
        <v>1034.8519020000001</v>
      </c>
      <c r="T9" s="7">
        <f ca="1">Total!E9</f>
        <v>1034.19966</v>
      </c>
      <c r="V9" s="7">
        <f t="shared" ca="1" si="3"/>
        <v>5.9848211514596775E-4</v>
      </c>
      <c r="W9" s="7">
        <f t="shared" ca="1" si="4"/>
        <v>5.2446352573742221E-4</v>
      </c>
      <c r="X9" s="7">
        <f t="shared" ca="1" si="5"/>
        <v>7.4827910889081913E-4</v>
      </c>
      <c r="Y9" s="7">
        <f t="shared" ca="1" si="6"/>
        <v>5.9555231337047633E-4</v>
      </c>
      <c r="Z9" s="7">
        <f t="shared" ca="1" si="7"/>
        <v>6.8658889328979957E-4</v>
      </c>
      <c r="AB9" s="7">
        <f t="shared" ca="1" si="8"/>
        <v>3.153365956434485E-3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1.2019500000000001</v>
      </c>
      <c r="F10" s="7">
        <v>29</v>
      </c>
      <c r="H10" s="7" t="s">
        <v>0</v>
      </c>
      <c r="I10" s="7">
        <v>1000</v>
      </c>
      <c r="J10" s="7">
        <v>1</v>
      </c>
      <c r="L10" s="7">
        <f t="shared" ca="1" si="2"/>
        <v>1034.5146999999999</v>
      </c>
      <c r="M10" s="7">
        <f t="shared" ca="1" si="0"/>
        <v>1034.70048</v>
      </c>
      <c r="N10" s="7">
        <f t="shared" ca="1" si="0"/>
        <v>1034.57845</v>
      </c>
      <c r="O10" s="7">
        <f t="shared" ca="1" si="0"/>
        <v>1034.5531100000001</v>
      </c>
      <c r="P10" s="7">
        <f t="shared" ca="1" si="0"/>
        <v>1034.56412</v>
      </c>
      <c r="R10" s="7">
        <f t="shared" ca="1" si="1"/>
        <v>1034.5821719999999</v>
      </c>
      <c r="T10" s="7">
        <f ca="1">Total!E10</f>
        <v>1033.82132</v>
      </c>
      <c r="V10" s="7">
        <f t="shared" ca="1" si="3"/>
        <v>6.7069617020466723E-4</v>
      </c>
      <c r="W10" s="7">
        <f t="shared" ca="1" si="4"/>
        <v>8.5039840346875042E-4</v>
      </c>
      <c r="X10" s="7">
        <f t="shared" ca="1" si="5"/>
        <v>7.3236059786420437E-4</v>
      </c>
      <c r="Y10" s="7">
        <f t="shared" ca="1" si="6"/>
        <v>7.0784959242284372E-4</v>
      </c>
      <c r="Z10" s="7">
        <f t="shared" ca="1" si="7"/>
        <v>7.184994018115126E-4</v>
      </c>
      <c r="AB10" s="7">
        <f t="shared" ca="1" si="8"/>
        <v>3.6798041657719782E-3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2.12012</v>
      </c>
      <c r="F11" s="7">
        <v>50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2.1279599999999999</v>
      </c>
      <c r="F12" s="7">
        <v>50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2.0903299999999998</v>
      </c>
      <c r="F13" s="7">
        <v>51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2.0992999999999999</v>
      </c>
      <c r="F14" s="7">
        <v>51</v>
      </c>
      <c r="H14" s="7" t="s">
        <v>3</v>
      </c>
      <c r="I14" s="7">
        <v>100</v>
      </c>
      <c r="J14" s="7">
        <v>0.4</v>
      </c>
      <c r="L14" s="7">
        <f t="shared" ca="1" si="2"/>
        <v>42987.749199999998</v>
      </c>
      <c r="M14" s="7">
        <f t="shared" ca="1" si="0"/>
        <v>42986.802479999998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42986.743049999997</v>
      </c>
      <c r="R14" s="7">
        <f t="shared" ca="1" si="1"/>
        <v>42986.928165999998</v>
      </c>
      <c r="T14" s="7">
        <f ca="1">Total!E14</f>
        <v>42986.193919999998</v>
      </c>
      <c r="V14" s="7">
        <f t="shared" ca="1" si="3"/>
        <v>3.618091899215286E-5</v>
      </c>
      <c r="W14" s="7">
        <f t="shared" ca="1" si="4"/>
        <v>1.4157103583842479E-5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1.2774566667181279E-5</v>
      </c>
      <c r="AB14" s="7">
        <f t="shared" ca="1" si="8"/>
        <v>8.5404862938838277E-5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2.0990199999999999</v>
      </c>
      <c r="F15" s="7">
        <v>50</v>
      </c>
      <c r="H15" s="7" t="s">
        <v>3</v>
      </c>
      <c r="I15" s="7">
        <v>100</v>
      </c>
      <c r="J15" s="7">
        <v>0.7</v>
      </c>
      <c r="L15" s="7">
        <f t="shared" ca="1" si="2"/>
        <v>36147.087350000002</v>
      </c>
      <c r="M15" s="7">
        <f t="shared" ca="1" si="0"/>
        <v>35914.767059999998</v>
      </c>
      <c r="N15" s="7">
        <f t="shared" ca="1" si="0"/>
        <v>35765.688190000001</v>
      </c>
      <c r="O15" s="7">
        <f t="shared" ca="1" si="0"/>
        <v>35595.926890000002</v>
      </c>
      <c r="P15" s="7">
        <f t="shared" ca="1" si="0"/>
        <v>35844.223019999998</v>
      </c>
      <c r="R15" s="7">
        <f t="shared" ca="1" si="1"/>
        <v>35853.538501999996</v>
      </c>
      <c r="T15" s="7">
        <f ca="1">Total!E15</f>
        <v>35379.620770000001</v>
      </c>
      <c r="V15" s="7">
        <f t="shared" ca="1" si="3"/>
        <v>2.1692334832790809E-2</v>
      </c>
      <c r="W15" s="7">
        <f t="shared" ca="1" si="4"/>
        <v>1.5125834544099239E-2</v>
      </c>
      <c r="X15" s="7">
        <f t="shared" ca="1" si="5"/>
        <v>1.0912141272225383E-2</v>
      </c>
      <c r="Y15" s="7">
        <f t="shared" ca="1" si="6"/>
        <v>6.1138620282616754E-3</v>
      </c>
      <c r="Z15" s="7">
        <f t="shared" ca="1" si="7"/>
        <v>1.3131917185329295E-2</v>
      </c>
      <c r="AB15" s="7">
        <f t="shared" ca="1" si="8"/>
        <v>6.6976089862706395E-2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148.22496000000001</v>
      </c>
      <c r="E16" s="7">
        <v>7.7475199999999997</v>
      </c>
      <c r="F16" s="7">
        <v>29</v>
      </c>
      <c r="H16" s="7" t="s">
        <v>3</v>
      </c>
      <c r="I16" s="7">
        <v>100</v>
      </c>
      <c r="J16" s="7">
        <v>1</v>
      </c>
      <c r="L16" s="7">
        <f t="shared" ca="1" si="2"/>
        <v>35272.241719999998</v>
      </c>
      <c r="M16" s="7">
        <f t="shared" ca="1" si="0"/>
        <v>35295.564330000001</v>
      </c>
      <c r="N16" s="7">
        <f t="shared" ca="1" si="0"/>
        <v>35235.347809999999</v>
      </c>
      <c r="O16" s="7">
        <f t="shared" ca="1" si="0"/>
        <v>35268.460070000001</v>
      </c>
      <c r="P16" s="7">
        <f t="shared" ca="1" si="0"/>
        <v>35458.056669999998</v>
      </c>
      <c r="R16" s="7">
        <f t="shared" ca="1" si="1"/>
        <v>35305.934119999998</v>
      </c>
      <c r="T16" s="7">
        <f ca="1">Total!E16</f>
        <v>35215.366670000003</v>
      </c>
      <c r="V16" s="7">
        <f t="shared" ca="1" si="3"/>
        <v>1.6150634049324551E-3</v>
      </c>
      <c r="W16" s="7">
        <f t="shared" ca="1" si="4"/>
        <v>2.277348430062449E-3</v>
      </c>
      <c r="X16" s="7">
        <f t="shared" ca="1" si="5"/>
        <v>5.6739832321604582E-4</v>
      </c>
      <c r="Y16" s="7">
        <f t="shared" ca="1" si="6"/>
        <v>1.5076770461466822E-3</v>
      </c>
      <c r="Z16" s="7">
        <f t="shared" ca="1" si="7"/>
        <v>6.8915937259498381E-3</v>
      </c>
      <c r="AB16" s="7">
        <f t="shared" ca="1" si="8"/>
        <v>1.285908093030747E-2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148.26365999999999</v>
      </c>
      <c r="E17" s="7">
        <v>7.7778200000000002</v>
      </c>
      <c r="F17" s="7">
        <v>29</v>
      </c>
      <c r="H17" s="7" t="s">
        <v>3</v>
      </c>
      <c r="I17" s="7">
        <v>997</v>
      </c>
      <c r="J17" s="7">
        <v>0.4</v>
      </c>
      <c r="L17" s="7">
        <f t="shared" ca="1" si="2"/>
        <v>324542.07429999998</v>
      </c>
      <c r="M17" s="7">
        <f t="shared" ca="1" si="0"/>
        <v>324308.60178000003</v>
      </c>
      <c r="N17" s="7">
        <f t="shared" ca="1" si="0"/>
        <v>324184.90870000003</v>
      </c>
      <c r="O17" s="7">
        <f t="shared" ca="1" si="0"/>
        <v>324731.3725</v>
      </c>
      <c r="P17" s="7">
        <f t="shared" ca="1" si="0"/>
        <v>324587.21640999999</v>
      </c>
      <c r="R17" s="7">
        <f t="shared" ca="1" si="1"/>
        <v>324470.83473800001</v>
      </c>
      <c r="T17" s="7">
        <f ca="1">Total!E17</f>
        <v>323978.52918999997</v>
      </c>
      <c r="V17" s="7">
        <f t="shared" ca="1" si="3"/>
        <v>1.7394520291482357E-3</v>
      </c>
      <c r="W17" s="7">
        <f t="shared" ca="1" si="4"/>
        <v>1.0188100761655118E-3</v>
      </c>
      <c r="X17" s="7">
        <f t="shared" ca="1" si="5"/>
        <v>6.3701601003017094E-4</v>
      </c>
      <c r="Y17" s="7">
        <f t="shared" ca="1" si="6"/>
        <v>2.3237444527026488E-3</v>
      </c>
      <c r="Z17" s="7">
        <f t="shared" ca="1" si="7"/>
        <v>1.878788762705481E-3</v>
      </c>
      <c r="AB17" s="7">
        <f t="shared" ca="1" si="8"/>
        <v>7.5978113307520485E-3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148.35163</v>
      </c>
      <c r="E18" s="7">
        <v>7.7413400000000001</v>
      </c>
      <c r="F18" s="7">
        <v>29</v>
      </c>
      <c r="H18" s="7" t="s">
        <v>3</v>
      </c>
      <c r="I18" s="7">
        <v>997</v>
      </c>
      <c r="J18" s="7">
        <v>0.7</v>
      </c>
      <c r="L18" s="7">
        <f t="shared" ca="1" si="2"/>
        <v>323118.55278999999</v>
      </c>
      <c r="M18" s="7">
        <f t="shared" ca="1" si="2"/>
        <v>323316.93560999999</v>
      </c>
      <c r="N18" s="7">
        <f t="shared" ca="1" si="2"/>
        <v>323029.26516000001</v>
      </c>
      <c r="O18" s="7">
        <f t="shared" ca="1" si="2"/>
        <v>323139.54453000001</v>
      </c>
      <c r="P18" s="7">
        <f t="shared" ca="1" si="2"/>
        <v>323194.13867999997</v>
      </c>
      <c r="R18" s="7">
        <f t="shared" ca="1" si="1"/>
        <v>323159.68735399999</v>
      </c>
      <c r="T18" s="7">
        <f ca="1">Total!E18</f>
        <v>322863.33668000001</v>
      </c>
      <c r="V18" s="7">
        <f t="shared" ca="1" si="3"/>
        <v>7.9047721126952264E-4</v>
      </c>
      <c r="W18" s="7">
        <f t="shared" ca="1" si="4"/>
        <v>1.4049254853906016E-3</v>
      </c>
      <c r="X18" s="7">
        <f t="shared" ca="1" si="5"/>
        <v>5.1392791050926679E-4</v>
      </c>
      <c r="Y18" s="7">
        <f t="shared" ca="1" si="6"/>
        <v>8.5549462766583624E-4</v>
      </c>
      <c r="Z18" s="7">
        <f t="shared" ca="1" si="7"/>
        <v>1.0245883084824684E-3</v>
      </c>
      <c r="AB18" s="7">
        <f t="shared" ca="1" si="8"/>
        <v>4.589413543317696E-3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148.2183</v>
      </c>
      <c r="E19" s="7">
        <v>7.6330999999999998</v>
      </c>
      <c r="F19" s="7">
        <v>29</v>
      </c>
      <c r="H19" s="7" t="s">
        <v>3</v>
      </c>
      <c r="I19" s="7">
        <v>997</v>
      </c>
      <c r="J19" s="7">
        <v>1</v>
      </c>
      <c r="L19" s="7">
        <f t="shared" ca="1" si="2"/>
        <v>322864.47000999999</v>
      </c>
      <c r="M19" s="7">
        <f t="shared" ca="1" si="2"/>
        <v>323041.74823000003</v>
      </c>
      <c r="N19" s="7">
        <f t="shared" ca="1" si="2"/>
        <v>322836.49667000002</v>
      </c>
      <c r="O19" s="7">
        <f t="shared" ca="1" si="2"/>
        <v>322872.00942999998</v>
      </c>
      <c r="P19" s="7">
        <f t="shared" ca="1" si="2"/>
        <v>322917.32718000002</v>
      </c>
      <c r="R19" s="7">
        <f t="shared" ca="1" si="1"/>
        <v>322906.41030400002</v>
      </c>
      <c r="T19" s="7">
        <f ca="1">Total!E19</f>
        <v>322797.79667000001</v>
      </c>
      <c r="V19" s="7">
        <f t="shared" ca="1" si="3"/>
        <v>2.0654831193950279E-4</v>
      </c>
      <c r="W19" s="7">
        <f t="shared" ca="1" si="4"/>
        <v>7.5574109401189765E-4</v>
      </c>
      <c r="X19" s="7">
        <f t="shared" ca="1" si="5"/>
        <v>1.1988929416260888E-4</v>
      </c>
      <c r="Y19" s="7">
        <f t="shared" ca="1" si="6"/>
        <v>2.2990479106595131E-4</v>
      </c>
      <c r="Z19" s="7">
        <f t="shared" ca="1" si="7"/>
        <v>3.7029530942619433E-4</v>
      </c>
      <c r="AB19" s="7">
        <f t="shared" ca="1" si="8"/>
        <v>1.6823788006061552E-3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148.22282999999999</v>
      </c>
      <c r="E20" s="7">
        <v>7.5778999999999996</v>
      </c>
      <c r="F20" s="7">
        <v>29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107.81086000000001</v>
      </c>
      <c r="E21" s="7">
        <v>15.22387</v>
      </c>
      <c r="F21" s="7">
        <v>56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675.53859999999997</v>
      </c>
      <c r="N21" s="7">
        <f t="shared" ca="1" si="2"/>
        <v>675.38611000000003</v>
      </c>
      <c r="O21" s="7">
        <f t="shared" ca="1" si="2"/>
        <v>675.36989000000005</v>
      </c>
      <c r="P21" s="7">
        <f t="shared" ca="1" si="2"/>
        <v>675.38611000000003</v>
      </c>
      <c r="R21" s="7">
        <f t="shared" ca="1" si="1"/>
        <v>675.41012000000001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2.5584653152631992E-4</v>
      </c>
      <c r="X21" s="7">
        <f t="shared" ca="1" si="5"/>
        <v>3.0057784536087472E-5</v>
      </c>
      <c r="Y21" s="7">
        <f t="shared" ca="1" si="6"/>
        <v>6.0411704881010963E-6</v>
      </c>
      <c r="Z21" s="7">
        <f t="shared" ca="1" si="7"/>
        <v>3.0057784536087472E-5</v>
      </c>
      <c r="AB21" s="7">
        <f t="shared" ca="1" si="8"/>
        <v>3.2804444157469705E-4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107.98366</v>
      </c>
      <c r="E22" s="7">
        <v>15.28937</v>
      </c>
      <c r="F22" s="7">
        <v>57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107.83919</v>
      </c>
      <c r="E23" s="7">
        <v>15.28149</v>
      </c>
      <c r="F23" s="7">
        <v>57</v>
      </c>
      <c r="H23" s="7" t="s">
        <v>1</v>
      </c>
      <c r="I23" s="7">
        <v>100</v>
      </c>
      <c r="J23" s="7">
        <v>0.4</v>
      </c>
      <c r="L23" s="7">
        <f t="shared" ca="1" si="2"/>
        <v>1830.39465</v>
      </c>
      <c r="M23" s="7">
        <f t="shared" ca="1" si="2"/>
        <v>1862.23107</v>
      </c>
      <c r="N23" s="7">
        <f t="shared" ca="1" si="2"/>
        <v>1868.5153800000001</v>
      </c>
      <c r="O23" s="7">
        <f t="shared" ca="1" si="2"/>
        <v>1837.10742</v>
      </c>
      <c r="P23" s="7">
        <f t="shared" ca="1" si="2"/>
        <v>1849.2097100000001</v>
      </c>
      <c r="R23" s="7">
        <f t="shared" ca="1" si="1"/>
        <v>1849.4916459999999</v>
      </c>
      <c r="T23" s="7">
        <f ca="1">Total!E23</f>
        <v>1795.06636</v>
      </c>
      <c r="V23" s="7">
        <f t="shared" ca="1" si="3"/>
        <v>1.9680771021746472E-2</v>
      </c>
      <c r="W23" s="7">
        <f t="shared" ca="1" si="4"/>
        <v>3.7416282482169633E-2</v>
      </c>
      <c r="X23" s="7">
        <f t="shared" ca="1" si="5"/>
        <v>4.0917161413464409E-2</v>
      </c>
      <c r="Y23" s="7">
        <f t="shared" ca="1" si="6"/>
        <v>2.3420337507745404E-2</v>
      </c>
      <c r="Z23" s="7">
        <f t="shared" ca="1" si="7"/>
        <v>3.0162311102526623E-2</v>
      </c>
      <c r="AB23" s="7">
        <f t="shared" ca="1" si="8"/>
        <v>0.15159686352765256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107.86002999999999</v>
      </c>
      <c r="E24" s="7">
        <v>15.23481</v>
      </c>
      <c r="F24" s="7">
        <v>57</v>
      </c>
      <c r="H24" s="7" t="s">
        <v>1</v>
      </c>
      <c r="I24" s="7">
        <v>100</v>
      </c>
      <c r="J24" s="7">
        <v>0.7</v>
      </c>
      <c r="L24" s="7">
        <f t="shared" ca="1" si="2"/>
        <v>1759.40266</v>
      </c>
      <c r="M24" s="7">
        <f t="shared" ca="1" si="2"/>
        <v>1772.5666699999999</v>
      </c>
      <c r="N24" s="7">
        <f t="shared" ca="1" si="2"/>
        <v>1776.78757</v>
      </c>
      <c r="O24" s="7">
        <f t="shared" ca="1" si="2"/>
        <v>1776.9491700000001</v>
      </c>
      <c r="P24" s="7">
        <f t="shared" ca="1" si="2"/>
        <v>1774.8835200000001</v>
      </c>
      <c r="R24" s="7">
        <f t="shared" ca="1" si="1"/>
        <v>1772.1179179999999</v>
      </c>
      <c r="T24" s="7">
        <f ca="1">Total!E24</f>
        <v>1755.5200600000001</v>
      </c>
      <c r="V24" s="7">
        <f t="shared" ca="1" si="3"/>
        <v>2.2116523123067652E-3</v>
      </c>
      <c r="W24" s="7">
        <f t="shared" ca="1" si="4"/>
        <v>9.7102906360408501E-3</v>
      </c>
      <c r="X24" s="7">
        <f t="shared" ca="1" si="5"/>
        <v>1.2114649376322081E-2</v>
      </c>
      <c r="Y24" s="7">
        <f t="shared" ca="1" si="6"/>
        <v>1.2206701870441762E-2</v>
      </c>
      <c r="Z24" s="7">
        <f t="shared" ca="1" si="7"/>
        <v>1.103004200362144E-2</v>
      </c>
      <c r="AB24" s="7">
        <f t="shared" ca="1" si="8"/>
        <v>4.7273336198732897E-2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107.89496</v>
      </c>
      <c r="E25" s="7">
        <v>15.227930000000001</v>
      </c>
      <c r="F25" s="7">
        <v>57</v>
      </c>
      <c r="H25" s="7" t="s">
        <v>1</v>
      </c>
      <c r="I25" s="7">
        <v>100</v>
      </c>
      <c r="J25" s="7">
        <v>1</v>
      </c>
      <c r="L25" s="7">
        <f t="shared" ca="1" si="2"/>
        <v>1762.75397</v>
      </c>
      <c r="M25" s="7">
        <f t="shared" ca="1" si="2"/>
        <v>1761.4602</v>
      </c>
      <c r="N25" s="7">
        <f t="shared" ca="1" si="2"/>
        <v>1766.10617</v>
      </c>
      <c r="O25" s="7">
        <f t="shared" ca="1" si="2"/>
        <v>1764</v>
      </c>
      <c r="P25" s="7">
        <f t="shared" ca="1" si="2"/>
        <v>1763.3466699999999</v>
      </c>
      <c r="R25" s="7">
        <f t="shared" ca="1" si="1"/>
        <v>1763.5334020000003</v>
      </c>
      <c r="T25" s="7">
        <f ca="1">Total!E25</f>
        <v>1753.60779</v>
      </c>
      <c r="V25" s="7">
        <f t="shared" ca="1" si="3"/>
        <v>5.2156360459598315E-3</v>
      </c>
      <c r="W25" s="7">
        <f t="shared" ca="1" si="4"/>
        <v>4.477859898193064E-3</v>
      </c>
      <c r="X25" s="7">
        <f t="shared" ca="1" si="5"/>
        <v>7.127237955529382E-3</v>
      </c>
      <c r="Y25" s="7">
        <f t="shared" ca="1" si="6"/>
        <v>5.9261883183126009E-3</v>
      </c>
      <c r="Z25" s="7">
        <f t="shared" ca="1" si="7"/>
        <v>5.553624964222975E-3</v>
      </c>
      <c r="AB25" s="7">
        <f t="shared" ca="1" si="8"/>
        <v>2.8300547182217854E-2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103.8417</v>
      </c>
      <c r="E26" s="7">
        <v>30.159410000000001</v>
      </c>
      <c r="F26" s="7">
        <v>106</v>
      </c>
      <c r="H26" s="7" t="s">
        <v>1</v>
      </c>
      <c r="I26" s="7">
        <v>1000</v>
      </c>
      <c r="J26" s="7">
        <v>0.4</v>
      </c>
      <c r="L26" s="7">
        <f t="shared" ca="1" si="2"/>
        <v>18982.807390000002</v>
      </c>
      <c r="M26" s="7">
        <f t="shared" ca="1" si="2"/>
        <v>18987.223099999999</v>
      </c>
      <c r="N26" s="7">
        <f t="shared" ca="1" si="2"/>
        <v>18985.148140000001</v>
      </c>
      <c r="O26" s="7">
        <f t="shared" ca="1" si="2"/>
        <v>18985.988410000002</v>
      </c>
      <c r="P26" s="7">
        <f t="shared" ca="1" si="2"/>
        <v>18985.562910000001</v>
      </c>
      <c r="R26" s="7">
        <f t="shared" ca="1" si="1"/>
        <v>18985.345990000002</v>
      </c>
      <c r="T26" s="7">
        <f ca="1">Total!E26</f>
        <v>18975.61</v>
      </c>
      <c r="V26" s="7">
        <f t="shared" ca="1" si="3"/>
        <v>3.7929689743840527E-4</v>
      </c>
      <c r="W26" s="7">
        <f t="shared" ca="1" si="4"/>
        <v>6.1200140601533586E-4</v>
      </c>
      <c r="X26" s="7">
        <f t="shared" ca="1" si="5"/>
        <v>5.0265261564716847E-4</v>
      </c>
      <c r="Y26" s="7">
        <f t="shared" ca="1" si="6"/>
        <v>5.4693419605489194E-4</v>
      </c>
      <c r="Z26" s="7">
        <f t="shared" ca="1" si="7"/>
        <v>5.2451067449214937E-4</v>
      </c>
      <c r="AB26" s="7">
        <f t="shared" ca="1" si="8"/>
        <v>2.565395789647951E-3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103.79170000000001</v>
      </c>
      <c r="E27" s="7">
        <v>30.24464</v>
      </c>
      <c r="F27" s="7">
        <v>104</v>
      </c>
      <c r="H27" s="7" t="s">
        <v>1</v>
      </c>
      <c r="I27" s="7">
        <v>1000</v>
      </c>
      <c r="J27" s="7">
        <v>0.7</v>
      </c>
      <c r="L27" s="7">
        <f t="shared" ca="1" si="2"/>
        <v>18978.919999999998</v>
      </c>
      <c r="M27" s="7">
        <f t="shared" ca="1" si="2"/>
        <v>18980.313330000001</v>
      </c>
      <c r="N27" s="7">
        <f t="shared" ca="1" si="2"/>
        <v>18977.72</v>
      </c>
      <c r="O27" s="7">
        <f t="shared" ca="1" si="2"/>
        <v>18980.842349999999</v>
      </c>
      <c r="P27" s="7">
        <f t="shared" ca="1" si="2"/>
        <v>18979.059840000002</v>
      </c>
      <c r="R27" s="7">
        <f t="shared" ca="1" si="1"/>
        <v>18979.371104000002</v>
      </c>
      <c r="T27" s="7">
        <f ca="1">Total!E27</f>
        <v>18975.306670000002</v>
      </c>
      <c r="V27" s="7">
        <f t="shared" ca="1" si="3"/>
        <v>1.9042274587894681E-4</v>
      </c>
      <c r="W27" s="7">
        <f t="shared" ca="1" si="4"/>
        <v>2.6385133516259007E-4</v>
      </c>
      <c r="X27" s="7">
        <f t="shared" ca="1" si="5"/>
        <v>1.2718266123281605E-4</v>
      </c>
      <c r="Y27" s="7">
        <f t="shared" ca="1" si="6"/>
        <v>2.9173072647880569E-4</v>
      </c>
      <c r="Z27" s="7">
        <f t="shared" ca="1" si="7"/>
        <v>1.9779232374324279E-4</v>
      </c>
      <c r="AB27" s="7">
        <f t="shared" ca="1" si="8"/>
        <v>1.0709797924964013E-3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103.8817</v>
      </c>
      <c r="E28" s="7">
        <v>30.265409999999999</v>
      </c>
      <c r="F28" s="7">
        <v>110</v>
      </c>
      <c r="H28" s="7" t="s">
        <v>1</v>
      </c>
      <c r="I28" s="7">
        <v>1000</v>
      </c>
      <c r="J28" s="7">
        <v>1</v>
      </c>
      <c r="L28" s="7">
        <f t="shared" ca="1" si="2"/>
        <v>18975.496009999999</v>
      </c>
      <c r="M28" s="7">
        <f t="shared" ca="1" si="2"/>
        <v>18975.713329999999</v>
      </c>
      <c r="N28" s="7">
        <f t="shared" ca="1" si="2"/>
        <v>18975.799719999999</v>
      </c>
      <c r="O28" s="7">
        <f t="shared" ca="1" si="2"/>
        <v>18976.666669999999</v>
      </c>
      <c r="P28" s="7">
        <f t="shared" ca="1" si="2"/>
        <v>18977.475139999999</v>
      </c>
      <c r="R28" s="7">
        <f t="shared" ca="1" si="1"/>
        <v>18976.230173999997</v>
      </c>
      <c r="T28" s="7">
        <f ca="1">Total!E28</f>
        <v>18975.23</v>
      </c>
      <c r="V28" s="7">
        <f t="shared" ca="1" si="3"/>
        <v>1.4018802407104896E-5</v>
      </c>
      <c r="W28" s="7">
        <f t="shared" ca="1" si="4"/>
        <v>2.5471628011840387E-5</v>
      </c>
      <c r="X28" s="7">
        <f t="shared" ca="1" si="5"/>
        <v>3.0024405501251178E-5</v>
      </c>
      <c r="Y28" s="7">
        <f t="shared" ca="1" si="6"/>
        <v>7.5712916259731224E-5</v>
      </c>
      <c r="Z28" s="7">
        <f t="shared" ca="1" si="7"/>
        <v>1.1831951444061984E-4</v>
      </c>
      <c r="AB28" s="7">
        <f t="shared" ca="1" si="8"/>
        <v>2.6354726662054751E-4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103.81003</v>
      </c>
      <c r="E29" s="7">
        <v>30.22118</v>
      </c>
      <c r="F29" s="7">
        <v>108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103.79919</v>
      </c>
      <c r="E30" s="7">
        <v>30.228020000000001</v>
      </c>
      <c r="F30" s="7">
        <v>107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1069.80618</v>
      </c>
      <c r="E31" s="7">
        <v>784.71411999999998</v>
      </c>
      <c r="F31" s="7">
        <v>37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1069.93191</v>
      </c>
      <c r="E32" s="7">
        <v>773.02164000000005</v>
      </c>
      <c r="F32" s="7">
        <v>38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1070.00341</v>
      </c>
      <c r="E33" s="7">
        <v>772.82654000000002</v>
      </c>
      <c r="F33" s="7">
        <v>38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1070.0018600000001</v>
      </c>
      <c r="E34" s="7">
        <v>783.38747999999998</v>
      </c>
      <c r="F34" s="7">
        <v>38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1069.89923</v>
      </c>
      <c r="E35" s="7">
        <v>780.74762999999996</v>
      </c>
      <c r="F35" s="7">
        <v>38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1034.81861</v>
      </c>
      <c r="E36" s="7">
        <v>1093.73785</v>
      </c>
      <c r="F36" s="7">
        <v>52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1034.74206</v>
      </c>
      <c r="E37" s="7">
        <v>1099.52421</v>
      </c>
      <c r="F37" s="7">
        <v>47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1034.97353</v>
      </c>
      <c r="E38" s="7">
        <v>1095.0419300000001</v>
      </c>
      <c r="F38" s="7">
        <v>52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1034.81558</v>
      </c>
      <c r="E39" s="7">
        <v>1103.4931999999999</v>
      </c>
      <c r="F39" s="7">
        <v>52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1034.9097300000001</v>
      </c>
      <c r="E40" s="7">
        <v>1094.88456</v>
      </c>
      <c r="F40" s="7">
        <v>51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1034.5146999999999</v>
      </c>
      <c r="E41" s="7">
        <v>2289.7903999999999</v>
      </c>
      <c r="F41" s="7">
        <v>89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1034.70048</v>
      </c>
      <c r="E42" s="7">
        <v>2283.6309799999999</v>
      </c>
      <c r="F42" s="7">
        <v>107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1034.57845</v>
      </c>
      <c r="E43" s="7">
        <v>2289.0114899999999</v>
      </c>
      <c r="F43" s="7">
        <v>92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1034.5531100000001</v>
      </c>
      <c r="E44" s="7">
        <v>2290.0888199999999</v>
      </c>
      <c r="F44" s="7">
        <v>104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1034.56412</v>
      </c>
      <c r="E45" s="7">
        <v>2275.0455499999998</v>
      </c>
      <c r="F45" s="7">
        <v>97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0.72685</v>
      </c>
      <c r="F46" s="7">
        <v>19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0.72528999999999999</v>
      </c>
      <c r="F47" s="7">
        <v>18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0.73929</v>
      </c>
      <c r="F48" s="7">
        <v>16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0.73812999999999995</v>
      </c>
      <c r="F49" s="7">
        <v>17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0.74636000000000002</v>
      </c>
      <c r="F50" s="7">
        <v>18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0.96738999999999997</v>
      </c>
      <c r="F51" s="7">
        <v>24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0.94662000000000002</v>
      </c>
      <c r="F52" s="7">
        <v>22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0.96238999999999997</v>
      </c>
      <c r="F53" s="7">
        <v>24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0.96450999999999998</v>
      </c>
      <c r="F54" s="7">
        <v>24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0.96414999999999995</v>
      </c>
      <c r="F55" s="7">
        <v>22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1.52813</v>
      </c>
      <c r="F56" s="7">
        <v>37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1.55383</v>
      </c>
      <c r="F57" s="7">
        <v>40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1.54135</v>
      </c>
      <c r="F58" s="7">
        <v>40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1.55179</v>
      </c>
      <c r="F59" s="7">
        <v>37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1.5363800000000001</v>
      </c>
      <c r="F60" s="7">
        <v>41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42987.749199999998</v>
      </c>
      <c r="E61" s="7">
        <v>6.3773999999999997</v>
      </c>
      <c r="F61" s="7">
        <v>21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6.4696100000000003</v>
      </c>
      <c r="F62" s="7">
        <v>21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6.44754</v>
      </c>
      <c r="F63" s="7">
        <v>21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6.4438300000000002</v>
      </c>
      <c r="F64" s="7">
        <v>21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6.4633900000000004</v>
      </c>
      <c r="F65" s="7">
        <v>20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36147.087350000002</v>
      </c>
      <c r="E66" s="7">
        <v>15.312609999999999</v>
      </c>
      <c r="F66" s="7">
        <v>49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35914.767059999998</v>
      </c>
      <c r="E67" s="7">
        <v>15.48597</v>
      </c>
      <c r="F67" s="7">
        <v>49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35765.688190000001</v>
      </c>
      <c r="E68" s="7">
        <v>15.60004</v>
      </c>
      <c r="F68" s="7">
        <v>50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35595.926890000002</v>
      </c>
      <c r="E69" s="7">
        <v>15.57517</v>
      </c>
      <c r="F69" s="7">
        <v>49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35844.223019999998</v>
      </c>
      <c r="E70" s="7">
        <v>15.51956</v>
      </c>
      <c r="F70" s="7">
        <v>46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35272.241719999998</v>
      </c>
      <c r="E71" s="7">
        <v>38.776960000000003</v>
      </c>
      <c r="F71" s="7">
        <v>123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38.938110000000002</v>
      </c>
      <c r="F72" s="7">
        <v>119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35235.347809999999</v>
      </c>
      <c r="E73" s="7">
        <v>38.746000000000002</v>
      </c>
      <c r="F73" s="7">
        <v>120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35268.460070000001</v>
      </c>
      <c r="E74" s="7">
        <v>38.826990000000002</v>
      </c>
      <c r="F74" s="7">
        <v>124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35458.056669999998</v>
      </c>
      <c r="E75" s="7">
        <v>38.797350000000002</v>
      </c>
      <c r="F75" s="7">
        <v>124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324542.07429999998</v>
      </c>
      <c r="E76" s="7">
        <v>813.16576999999995</v>
      </c>
      <c r="F76" s="7">
        <v>24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324308.60178000003</v>
      </c>
      <c r="E77" s="7">
        <v>819.13441999999998</v>
      </c>
      <c r="F77" s="7">
        <v>24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324184.90870000003</v>
      </c>
      <c r="E78" s="7">
        <v>827.99648000000002</v>
      </c>
      <c r="F78" s="7">
        <v>24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324731.3725</v>
      </c>
      <c r="E79" s="7">
        <v>816.03867000000002</v>
      </c>
      <c r="F79" s="7">
        <v>24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324587.21640999999</v>
      </c>
      <c r="E80" s="7">
        <v>815.98762999999997</v>
      </c>
      <c r="F80" s="7">
        <v>24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323118.55278999999</v>
      </c>
      <c r="E81" s="7">
        <v>1318.06402</v>
      </c>
      <c r="F81" s="7">
        <v>37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323316.93560999999</v>
      </c>
      <c r="E82" s="7">
        <v>1315.4961000000001</v>
      </c>
      <c r="F82" s="7">
        <v>41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323029.26516000001</v>
      </c>
      <c r="E83" s="7">
        <v>1314.46767</v>
      </c>
      <c r="F83" s="7">
        <v>39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323139.54453000001</v>
      </c>
      <c r="E84" s="7">
        <v>1294.9838</v>
      </c>
      <c r="F84" s="7">
        <v>40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323194.13867999997</v>
      </c>
      <c r="E85" s="7">
        <v>1317.50899</v>
      </c>
      <c r="F85" s="7">
        <v>39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322864.47000999999</v>
      </c>
      <c r="E86" s="7">
        <v>2005.19939</v>
      </c>
      <c r="F86" s="7">
        <v>50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323041.74823000003</v>
      </c>
      <c r="E87" s="7">
        <v>1986.10445</v>
      </c>
      <c r="F87" s="7">
        <v>61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322836.49667000002</v>
      </c>
      <c r="E88" s="7">
        <v>1995.00406</v>
      </c>
      <c r="F88" s="7">
        <v>40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322872.00942999998</v>
      </c>
      <c r="E89" s="7">
        <v>1991.0926999999999</v>
      </c>
      <c r="F89" s="7">
        <v>47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322917.32718000002</v>
      </c>
      <c r="E90" s="7">
        <v>1982.4944800000001</v>
      </c>
      <c r="F90" s="7">
        <v>57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0.9869</v>
      </c>
      <c r="F91" s="7">
        <v>19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0.98318000000000005</v>
      </c>
      <c r="F92" s="7">
        <v>16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0.97748000000000002</v>
      </c>
      <c r="F93" s="7">
        <v>19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0.99502000000000002</v>
      </c>
      <c r="F94" s="7">
        <v>19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0.98782999999999999</v>
      </c>
      <c r="F95" s="7">
        <v>19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1.3790199999999999</v>
      </c>
      <c r="F96" s="7">
        <v>29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675.53859999999997</v>
      </c>
      <c r="E97" s="7">
        <v>1.35537</v>
      </c>
      <c r="F97" s="7">
        <v>27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1.3575999999999999</v>
      </c>
      <c r="F98" s="7">
        <v>30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1.3754500000000001</v>
      </c>
      <c r="F99" s="7">
        <v>26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1.3423499999999999</v>
      </c>
      <c r="F100" s="7">
        <v>29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2.5564499999999999</v>
      </c>
      <c r="F101" s="7">
        <v>50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2.5372699999999999</v>
      </c>
      <c r="F102" s="7">
        <v>53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2.5857600000000001</v>
      </c>
      <c r="F103" s="7">
        <v>53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2.5502899999999999</v>
      </c>
      <c r="F104" s="7">
        <v>54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2.5520299999999998</v>
      </c>
      <c r="F105" s="7">
        <v>52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1830.39465</v>
      </c>
      <c r="E106" s="7">
        <v>7.5799599999999998</v>
      </c>
      <c r="F106" s="7">
        <v>29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1862.23107</v>
      </c>
      <c r="E107" s="7">
        <v>7.3844900000000004</v>
      </c>
      <c r="F107" s="7">
        <v>28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1868.5153800000001</v>
      </c>
      <c r="E108" s="7">
        <v>7.4759000000000002</v>
      </c>
      <c r="F108" s="7">
        <v>28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1837.10742</v>
      </c>
      <c r="E109" s="7">
        <v>7.4185600000000003</v>
      </c>
      <c r="F109" s="7">
        <v>29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1849.2097100000001</v>
      </c>
      <c r="E110" s="7">
        <v>7.5582200000000004</v>
      </c>
      <c r="F110" s="7">
        <v>28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1759.40266</v>
      </c>
      <c r="E111" s="7">
        <v>12.432539999999999</v>
      </c>
      <c r="F111" s="7">
        <v>43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1772.5666699999999</v>
      </c>
      <c r="E112" s="7">
        <v>12.329660000000001</v>
      </c>
      <c r="F112" s="7">
        <v>44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1776.78757</v>
      </c>
      <c r="E113" s="7">
        <v>12.331110000000001</v>
      </c>
      <c r="F113" s="7">
        <v>44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1776.9491700000001</v>
      </c>
      <c r="E114" s="7">
        <v>12.25985</v>
      </c>
      <c r="F114" s="7">
        <v>42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1774.8835200000001</v>
      </c>
      <c r="E115" s="7">
        <v>12.352930000000001</v>
      </c>
      <c r="F115" s="7">
        <v>42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1762.75397</v>
      </c>
      <c r="E116" s="7">
        <v>21.183769999999999</v>
      </c>
      <c r="F116" s="7">
        <v>75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1761.4602</v>
      </c>
      <c r="E117" s="7">
        <v>21.261859999999999</v>
      </c>
      <c r="F117" s="7">
        <v>75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1766.10617</v>
      </c>
      <c r="E118" s="7">
        <v>21.16309</v>
      </c>
      <c r="F118" s="7">
        <v>76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1764</v>
      </c>
      <c r="E119" s="7">
        <v>21.25338</v>
      </c>
      <c r="F119" s="7">
        <v>76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1763.3466699999999</v>
      </c>
      <c r="E120" s="7">
        <v>21.276209999999999</v>
      </c>
      <c r="F120" s="7">
        <v>79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18982.807390000002</v>
      </c>
      <c r="E121" s="7">
        <v>463.19859000000002</v>
      </c>
      <c r="F121" s="7">
        <v>21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18987.223099999999</v>
      </c>
      <c r="E122" s="7">
        <v>466.81725</v>
      </c>
      <c r="F122" s="7">
        <v>22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18985.148140000001</v>
      </c>
      <c r="E123" s="7">
        <v>465.3716</v>
      </c>
      <c r="F123" s="7">
        <v>22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18985.988410000002</v>
      </c>
      <c r="E124" s="7">
        <v>460.65460999999999</v>
      </c>
      <c r="F124" s="7">
        <v>22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18985.562910000001</v>
      </c>
      <c r="E125" s="7">
        <v>460.69648000000001</v>
      </c>
      <c r="F125" s="7">
        <v>22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18978.919999999998</v>
      </c>
      <c r="E126" s="7">
        <v>596.34964000000002</v>
      </c>
      <c r="F126" s="7">
        <v>28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18980.313330000001</v>
      </c>
      <c r="E127" s="7">
        <v>604.46703000000002</v>
      </c>
      <c r="F127" s="7">
        <v>27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18977.72</v>
      </c>
      <c r="E128" s="7">
        <v>610.09362999999996</v>
      </c>
      <c r="F128" s="7">
        <v>24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18980.842349999999</v>
      </c>
      <c r="E129" s="7">
        <v>605.23433999999997</v>
      </c>
      <c r="F129" s="7">
        <v>28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18979.059840000002</v>
      </c>
      <c r="E130" s="7">
        <v>606.24402999999995</v>
      </c>
      <c r="F130" s="7">
        <v>28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18975.496009999999</v>
      </c>
      <c r="E131" s="7">
        <v>947.13250000000005</v>
      </c>
      <c r="F131" s="7">
        <v>28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18975.713329999999</v>
      </c>
      <c r="E132" s="7">
        <v>942.62883999999997</v>
      </c>
      <c r="F132" s="7">
        <v>30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18975.799719999999</v>
      </c>
      <c r="E133" s="7">
        <v>949.21937000000003</v>
      </c>
      <c r="F133" s="7">
        <v>28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18976.666669999999</v>
      </c>
      <c r="E134" s="7">
        <v>938.65445999999997</v>
      </c>
      <c r="F134" s="7">
        <v>37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18977.475139999999</v>
      </c>
      <c r="E135" s="7">
        <v>955.23148000000003</v>
      </c>
      <c r="F135" s="7">
        <v>44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XFD136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0.74907000000000001</v>
      </c>
      <c r="F1" s="7">
        <v>14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0.87461999999999995</v>
      </c>
      <c r="F2" s="7">
        <v>14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41.083060000000003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41.018912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4.5359685360125664E-3</v>
      </c>
      <c r="Y2" s="7">
        <f ca="1">(O2-T2)/T2</f>
        <v>0</v>
      </c>
      <c r="Z2" s="7">
        <f ca="1">(P2-T2)/T2</f>
        <v>0</v>
      </c>
      <c r="AB2" s="7">
        <f ca="1">SUM(V2:Z2)</f>
        <v>1.4837319105912111E-2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41.083060000000003</v>
      </c>
      <c r="E3" s="7">
        <v>0.75519999999999998</v>
      </c>
      <c r="F3" s="7">
        <v>14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0.75738000000000005</v>
      </c>
      <c r="F4" s="7">
        <v>14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28.514099999999999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28.504100000000001</v>
      </c>
      <c r="R4" s="7">
        <f t="shared" ca="1" si="1"/>
        <v>28.516528000000001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3.5082672317308776E-4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0</v>
      </c>
      <c r="AB4" s="7">
        <f t="shared" ca="1" si="8"/>
        <v>2.1800372577978561E-3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0.75056</v>
      </c>
      <c r="F5" s="7">
        <v>14</v>
      </c>
      <c r="H5" s="7" t="s">
        <v>0</v>
      </c>
      <c r="I5" s="7">
        <v>100</v>
      </c>
      <c r="J5" s="7">
        <v>0.4</v>
      </c>
      <c r="L5" s="7">
        <f t="shared" ca="1" si="2"/>
        <v>148.18163000000001</v>
      </c>
      <c r="M5" s="7">
        <f t="shared" ca="1" si="0"/>
        <v>148.27746999999999</v>
      </c>
      <c r="N5" s="7">
        <f t="shared" ca="1" si="0"/>
        <v>148.24746999999999</v>
      </c>
      <c r="O5" s="7">
        <f t="shared" ca="1" si="0"/>
        <v>148.23414</v>
      </c>
      <c r="P5" s="7">
        <f t="shared" ca="1" si="0"/>
        <v>148.14496</v>
      </c>
      <c r="R5" s="7">
        <f t="shared" ca="1" si="1"/>
        <v>148.21713400000002</v>
      </c>
      <c r="T5" s="7">
        <f ca="1">Total!E5</f>
        <v>147.99495999999999</v>
      </c>
      <c r="V5" s="7">
        <f t="shared" ca="1" si="3"/>
        <v>1.2613267370728083E-3</v>
      </c>
      <c r="W5" s="7">
        <f t="shared" ca="1" si="4"/>
        <v>1.9089163576921947E-3</v>
      </c>
      <c r="X5" s="7">
        <f t="shared" ca="1" si="5"/>
        <v>1.7062067519056116E-3</v>
      </c>
      <c r="Y5" s="7">
        <f t="shared" ca="1" si="6"/>
        <v>1.6161361170678016E-3</v>
      </c>
      <c r="Z5" s="7">
        <f t="shared" ca="1" si="7"/>
        <v>1.0135480289329157E-3</v>
      </c>
      <c r="AB5" s="7">
        <f t="shared" ca="1" si="8"/>
        <v>7.5061339926713313E-3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1.2039500000000001</v>
      </c>
      <c r="F6" s="7">
        <v>24</v>
      </c>
      <c r="H6" s="7" t="s">
        <v>0</v>
      </c>
      <c r="I6" s="7">
        <v>100</v>
      </c>
      <c r="J6" s="7">
        <v>0.7</v>
      </c>
      <c r="L6" s="7">
        <f t="shared" ca="1" si="2"/>
        <v>107.65586</v>
      </c>
      <c r="M6" s="7">
        <f t="shared" ca="1" si="0"/>
        <v>107.66337</v>
      </c>
      <c r="N6" s="7">
        <f t="shared" ca="1" si="0"/>
        <v>107.65003</v>
      </c>
      <c r="O6" s="7">
        <f t="shared" ca="1" si="0"/>
        <v>107.6867</v>
      </c>
      <c r="P6" s="7">
        <f t="shared" ca="1" si="0"/>
        <v>107.76336999999999</v>
      </c>
      <c r="R6" s="7">
        <f t="shared" ca="1" si="1"/>
        <v>107.68386600000001</v>
      </c>
      <c r="T6" s="7">
        <f ca="1">Total!E6</f>
        <v>107.28753</v>
      </c>
      <c r="V6" s="7">
        <f t="shared" ca="1" si="3"/>
        <v>3.4331110055381112E-3</v>
      </c>
      <c r="W6" s="7">
        <f t="shared" ca="1" si="4"/>
        <v>3.5031098208710425E-3</v>
      </c>
      <c r="X6" s="7">
        <f t="shared" ca="1" si="5"/>
        <v>3.3787710463648213E-3</v>
      </c>
      <c r="Y6" s="7">
        <f t="shared" ca="1" si="6"/>
        <v>3.7205628650412402E-3</v>
      </c>
      <c r="Z6" s="7">
        <f t="shared" ca="1" si="7"/>
        <v>4.4351845922819821E-3</v>
      </c>
      <c r="AB6" s="7">
        <f t="shared" ca="1" si="8"/>
        <v>1.8470739330097199E-2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1.2323599999999999</v>
      </c>
      <c r="F7" s="7">
        <v>25</v>
      </c>
      <c r="H7" s="7" t="s">
        <v>0</v>
      </c>
      <c r="I7" s="7">
        <v>100</v>
      </c>
      <c r="J7" s="7">
        <v>1</v>
      </c>
      <c r="L7" s="7">
        <f t="shared" ca="1" si="2"/>
        <v>103.9068</v>
      </c>
      <c r="M7" s="7">
        <f t="shared" ca="1" si="0"/>
        <v>103.86366</v>
      </c>
      <c r="N7" s="7">
        <f t="shared" ca="1" si="0"/>
        <v>103.89418999999999</v>
      </c>
      <c r="O7" s="7">
        <f t="shared" ca="1" si="0"/>
        <v>103.7343</v>
      </c>
      <c r="P7" s="7">
        <f t="shared" ca="1" si="0"/>
        <v>103.73197999999999</v>
      </c>
      <c r="R7" s="7">
        <f t="shared" ca="1" si="1"/>
        <v>103.82618600000001</v>
      </c>
      <c r="T7" s="7">
        <f ca="1">Total!E7</f>
        <v>103.6867</v>
      </c>
      <c r="V7" s="7">
        <f t="shared" ca="1" si="3"/>
        <v>2.1227409108400806E-3</v>
      </c>
      <c r="W7" s="7">
        <f t="shared" ca="1" si="4"/>
        <v>1.7066798345399556E-3</v>
      </c>
      <c r="X7" s="7">
        <f t="shared" ca="1" si="5"/>
        <v>2.0011245415274366E-3</v>
      </c>
      <c r="Y7" s="7">
        <f t="shared" ca="1" si="6"/>
        <v>4.5907527194908075E-4</v>
      </c>
      <c r="Z7" s="7">
        <f t="shared" ca="1" si="7"/>
        <v>4.3670017466069518E-4</v>
      </c>
      <c r="AB7" s="7">
        <f t="shared" ca="1" si="8"/>
        <v>6.7263207335172496E-3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1.20872</v>
      </c>
      <c r="F8" s="7">
        <v>24</v>
      </c>
      <c r="H8" s="7" t="s">
        <v>0</v>
      </c>
      <c r="I8" s="7">
        <v>1000</v>
      </c>
      <c r="J8" s="7">
        <v>0.4</v>
      </c>
      <c r="L8" s="7">
        <f t="shared" ca="1" si="2"/>
        <v>1069.7854400000001</v>
      </c>
      <c r="M8" s="7">
        <f t="shared" ca="1" si="0"/>
        <v>1069.8176800000001</v>
      </c>
      <c r="N8" s="7">
        <f t="shared" ca="1" si="0"/>
        <v>1069.89624</v>
      </c>
      <c r="O8" s="7">
        <f t="shared" ca="1" si="0"/>
        <v>1069.7479800000001</v>
      </c>
      <c r="P8" s="7">
        <f t="shared" ca="1" si="0"/>
        <v>1069.94245</v>
      </c>
      <c r="R8" s="7">
        <f t="shared" ca="1" si="1"/>
        <v>1069.8379580000001</v>
      </c>
      <c r="T8" s="7">
        <f ca="1">Total!E8</f>
        <v>1069.1258800000001</v>
      </c>
      <c r="V8" s="7">
        <f t="shared" ca="1" si="3"/>
        <v>6.1691519430813501E-4</v>
      </c>
      <c r="W8" s="7">
        <f t="shared" ca="1" si="4"/>
        <v>6.4707067048087679E-4</v>
      </c>
      <c r="X8" s="7">
        <f t="shared" ca="1" si="5"/>
        <v>7.2055126006301739E-4</v>
      </c>
      <c r="Y8" s="7">
        <f t="shared" ca="1" si="6"/>
        <v>5.8187722478483621E-4</v>
      </c>
      <c r="Z8" s="7">
        <f t="shared" ca="1" si="7"/>
        <v>7.6377348568155133E-4</v>
      </c>
      <c r="AB8" s="7">
        <f t="shared" ca="1" si="8"/>
        <v>3.3301878353184169E-3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1.1995</v>
      </c>
      <c r="F9" s="7">
        <v>24</v>
      </c>
      <c r="H9" s="7" t="s">
        <v>0</v>
      </c>
      <c r="I9" s="7">
        <v>1000</v>
      </c>
      <c r="J9" s="7">
        <v>0.7</v>
      </c>
      <c r="L9" s="7">
        <f t="shared" ca="1" si="2"/>
        <v>1034.6417300000001</v>
      </c>
      <c r="M9" s="7">
        <f t="shared" ca="1" si="0"/>
        <v>1034.6860300000001</v>
      </c>
      <c r="N9" s="7">
        <f t="shared" ca="1" si="0"/>
        <v>1034.6554699999999</v>
      </c>
      <c r="O9" s="7">
        <f t="shared" ca="1" si="0"/>
        <v>1034.6567500000001</v>
      </c>
      <c r="P9" s="7">
        <f t="shared" ca="1" si="0"/>
        <v>1034.6081300000001</v>
      </c>
      <c r="R9" s="7">
        <f t="shared" ca="1" si="1"/>
        <v>1034.6496220000001</v>
      </c>
      <c r="T9" s="7">
        <f ca="1">Total!E9</f>
        <v>1034.19966</v>
      </c>
      <c r="V9" s="7">
        <f t="shared" ca="1" si="3"/>
        <v>4.274513105139272E-4</v>
      </c>
      <c r="W9" s="7">
        <f t="shared" ca="1" si="4"/>
        <v>4.7028636617428305E-4</v>
      </c>
      <c r="X9" s="7">
        <f t="shared" ca="1" si="5"/>
        <v>4.407369462874592E-4</v>
      </c>
      <c r="Y9" s="7">
        <f t="shared" ca="1" si="6"/>
        <v>4.4197461832477054E-4</v>
      </c>
      <c r="Z9" s="7">
        <f t="shared" ca="1" si="7"/>
        <v>3.9496241953906598E-4</v>
      </c>
      <c r="AB9" s="7">
        <f t="shared" ca="1" si="8"/>
        <v>2.1754116608395059E-3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1.2146600000000001</v>
      </c>
      <c r="F10" s="7">
        <v>24</v>
      </c>
      <c r="H10" s="7" t="s">
        <v>0</v>
      </c>
      <c r="I10" s="7">
        <v>1000</v>
      </c>
      <c r="J10" s="7">
        <v>1</v>
      </c>
      <c r="L10" s="7">
        <f t="shared" ca="1" si="2"/>
        <v>1034.32096</v>
      </c>
      <c r="M10" s="7">
        <f t="shared" ca="1" si="0"/>
        <v>1034.26766</v>
      </c>
      <c r="N10" s="7">
        <f t="shared" ca="1" si="0"/>
        <v>1034.4336499999999</v>
      </c>
      <c r="O10" s="7">
        <f t="shared" ca="1" si="0"/>
        <v>1034.4563900000001</v>
      </c>
      <c r="P10" s="7">
        <f t="shared" ca="1" si="0"/>
        <v>1034.8429100000001</v>
      </c>
      <c r="R10" s="7">
        <f t="shared" ca="1" si="1"/>
        <v>1034.4643140000001</v>
      </c>
      <c r="T10" s="7">
        <f ca="1">Total!E10</f>
        <v>1033.82132</v>
      </c>
      <c r="V10" s="7">
        <f t="shared" ca="1" si="3"/>
        <v>4.8329434722820322E-4</v>
      </c>
      <c r="W10" s="7">
        <f t="shared" ca="1" si="4"/>
        <v>4.317380492791189E-4</v>
      </c>
      <c r="X10" s="7">
        <f t="shared" ca="1" si="5"/>
        <v>5.9229770962735513E-4</v>
      </c>
      <c r="Y10" s="7">
        <f t="shared" ca="1" si="6"/>
        <v>6.142937737055389E-4</v>
      </c>
      <c r="Z10" s="7">
        <f t="shared" ca="1" si="7"/>
        <v>9.8816882592444514E-4</v>
      </c>
      <c r="AB10" s="7">
        <f t="shared" ca="1" si="8"/>
        <v>3.1097927057646612E-3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2.1363599999999998</v>
      </c>
      <c r="F11" s="7">
        <v>41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2.12859</v>
      </c>
      <c r="F12" s="7">
        <v>43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2.1360199999999998</v>
      </c>
      <c r="F13" s="7">
        <v>43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2.1148500000000001</v>
      </c>
      <c r="F14" s="7">
        <v>43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42986.836920000002</v>
      </c>
      <c r="N14" s="7">
        <f t="shared" ca="1" si="0"/>
        <v>42986.673049999998</v>
      </c>
      <c r="O14" s="7">
        <f t="shared" ca="1" si="0"/>
        <v>42988.218220000002</v>
      </c>
      <c r="P14" s="7">
        <f t="shared" ca="1" si="0"/>
        <v>42986.836920000002</v>
      </c>
      <c r="R14" s="7">
        <f t="shared" ca="1" si="1"/>
        <v>42987.047632000002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1.4958291055038052E-5</v>
      </c>
      <c r="X14" s="7">
        <f t="shared" ca="1" si="5"/>
        <v>1.1146136847830832E-5</v>
      </c>
      <c r="Y14" s="7">
        <f t="shared" ca="1" si="6"/>
        <v>4.7091864047604123E-5</v>
      </c>
      <c r="Z14" s="7">
        <f t="shared" ca="1" si="7"/>
        <v>1.4958291055038052E-5</v>
      </c>
      <c r="AB14" s="7">
        <f t="shared" ca="1" si="8"/>
        <v>9.9300719853341894E-5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2.1333700000000002</v>
      </c>
      <c r="F15" s="7">
        <v>43</v>
      </c>
      <c r="H15" s="7" t="s">
        <v>3</v>
      </c>
      <c r="I15" s="7">
        <v>100</v>
      </c>
      <c r="J15" s="7">
        <v>0.7</v>
      </c>
      <c r="L15" s="7">
        <f t="shared" ca="1" si="2"/>
        <v>35914.767059999998</v>
      </c>
      <c r="M15" s="7">
        <f t="shared" ca="1" si="0"/>
        <v>36029.628069999999</v>
      </c>
      <c r="N15" s="7">
        <f t="shared" ca="1" si="0"/>
        <v>35652.679559999997</v>
      </c>
      <c r="O15" s="7">
        <f t="shared" ca="1" si="0"/>
        <v>35548.420420000002</v>
      </c>
      <c r="P15" s="7">
        <f t="shared" ca="1" si="0"/>
        <v>35794.983359999998</v>
      </c>
      <c r="R15" s="7">
        <f t="shared" ca="1" si="1"/>
        <v>35788.095693999996</v>
      </c>
      <c r="T15" s="7">
        <f ca="1">Total!E15</f>
        <v>35379.620770000001</v>
      </c>
      <c r="V15" s="7">
        <f t="shared" ca="1" si="3"/>
        <v>1.5125834544099239E-2</v>
      </c>
      <c r="W15" s="7">
        <f t="shared" ca="1" si="4"/>
        <v>1.8372364820574007E-2</v>
      </c>
      <c r="X15" s="7">
        <f t="shared" ca="1" si="5"/>
        <v>7.717968255655655E-3</v>
      </c>
      <c r="Y15" s="7">
        <f t="shared" ca="1" si="6"/>
        <v>4.7710983421035925E-3</v>
      </c>
      <c r="Z15" s="7">
        <f t="shared" ca="1" si="7"/>
        <v>1.1740165127835456E-2</v>
      </c>
      <c r="AB15" s="7">
        <f t="shared" ca="1" si="8"/>
        <v>5.7727431090267942E-2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148.18163000000001</v>
      </c>
      <c r="E16" s="7">
        <v>7.84145</v>
      </c>
      <c r="F16" s="7">
        <v>25</v>
      </c>
      <c r="H16" s="7" t="s">
        <v>3</v>
      </c>
      <c r="I16" s="7">
        <v>100</v>
      </c>
      <c r="J16" s="7">
        <v>1</v>
      </c>
      <c r="L16" s="7">
        <f t="shared" ca="1" si="2"/>
        <v>35357.68737</v>
      </c>
      <c r="M16" s="7">
        <f t="shared" ca="1" si="0"/>
        <v>35365.20667</v>
      </c>
      <c r="N16" s="7">
        <f t="shared" ca="1" si="0"/>
        <v>35299.582159999998</v>
      </c>
      <c r="O16" s="7">
        <f t="shared" ca="1" si="0"/>
        <v>35297.067900000002</v>
      </c>
      <c r="P16" s="7">
        <f t="shared" ca="1" si="0"/>
        <v>35258.4277</v>
      </c>
      <c r="R16" s="7">
        <f t="shared" ca="1" si="1"/>
        <v>35315.594360000003</v>
      </c>
      <c r="T16" s="7">
        <f ca="1">Total!E16</f>
        <v>35215.366670000003</v>
      </c>
      <c r="V16" s="7">
        <f t="shared" ca="1" si="3"/>
        <v>4.0414374024178397E-3</v>
      </c>
      <c r="W16" s="7">
        <f t="shared" ca="1" si="4"/>
        <v>4.2549606654428314E-3</v>
      </c>
      <c r="X16" s="7">
        <f t="shared" ca="1" si="5"/>
        <v>2.3914415200946434E-3</v>
      </c>
      <c r="Y16" s="7">
        <f t="shared" ca="1" si="6"/>
        <v>2.3200448476261388E-3</v>
      </c>
      <c r="Z16" s="7">
        <f t="shared" ca="1" si="7"/>
        <v>1.2227909027192052E-3</v>
      </c>
      <c r="AB16" s="7">
        <f t="shared" ca="1" si="8"/>
        <v>1.4230675338300658E-2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148.27746999999999</v>
      </c>
      <c r="E17" s="7">
        <v>7.6492199999999997</v>
      </c>
      <c r="F17" s="7">
        <v>24</v>
      </c>
      <c r="H17" s="7" t="s">
        <v>3</v>
      </c>
      <c r="I17" s="7">
        <v>997</v>
      </c>
      <c r="J17" s="7">
        <v>0.4</v>
      </c>
      <c r="L17" s="7">
        <f t="shared" ca="1" si="2"/>
        <v>324271.79395000002</v>
      </c>
      <c r="M17" s="7">
        <f t="shared" ca="1" si="0"/>
        <v>324217.13640999998</v>
      </c>
      <c r="N17" s="7">
        <f t="shared" ca="1" si="0"/>
        <v>324255.80127</v>
      </c>
      <c r="O17" s="7">
        <f t="shared" ca="1" si="0"/>
        <v>324271.28636999999</v>
      </c>
      <c r="P17" s="7">
        <f t="shared" ca="1" si="0"/>
        <v>324188.90641</v>
      </c>
      <c r="R17" s="7">
        <f t="shared" ca="1" si="1"/>
        <v>324240.98488200002</v>
      </c>
      <c r="T17" s="7">
        <f ca="1">Total!E17</f>
        <v>323978.52918999997</v>
      </c>
      <c r="V17" s="7">
        <f t="shared" ca="1" si="3"/>
        <v>9.0519813375676366E-4</v>
      </c>
      <c r="W17" s="7">
        <f t="shared" ca="1" si="4"/>
        <v>7.3649084276221312E-4</v>
      </c>
      <c r="X17" s="7">
        <f t="shared" ca="1" si="5"/>
        <v>8.5583473908981082E-4</v>
      </c>
      <c r="Y17" s="7">
        <f t="shared" ca="1" si="6"/>
        <v>9.0363142499583703E-4</v>
      </c>
      <c r="Z17" s="7">
        <f t="shared" ca="1" si="7"/>
        <v>6.4935543884961106E-4</v>
      </c>
      <c r="AB17" s="7">
        <f t="shared" ca="1" si="8"/>
        <v>4.0505105794542357E-3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148.24746999999999</v>
      </c>
      <c r="E18" s="7">
        <v>7.8093500000000002</v>
      </c>
      <c r="F18" s="7">
        <v>25</v>
      </c>
      <c r="H18" s="7" t="s">
        <v>3</v>
      </c>
      <c r="I18" s="7">
        <v>997</v>
      </c>
      <c r="J18" s="7">
        <v>0.7</v>
      </c>
      <c r="L18" s="7">
        <f t="shared" ca="1" si="2"/>
        <v>322998.36018000002</v>
      </c>
      <c r="M18" s="7">
        <f t="shared" ca="1" si="2"/>
        <v>322919.23450000002</v>
      </c>
      <c r="N18" s="7">
        <f t="shared" ca="1" si="2"/>
        <v>323128.17641000001</v>
      </c>
      <c r="O18" s="7">
        <f t="shared" ca="1" si="2"/>
        <v>323152.39228999999</v>
      </c>
      <c r="P18" s="7">
        <f t="shared" ca="1" si="2"/>
        <v>322941.82945999998</v>
      </c>
      <c r="R18" s="7">
        <f t="shared" ca="1" si="1"/>
        <v>323027.99856800004</v>
      </c>
      <c r="T18" s="7">
        <f ca="1">Total!E18</f>
        <v>322863.33668000001</v>
      </c>
      <c r="V18" s="7">
        <f t="shared" ca="1" si="3"/>
        <v>4.182063574899998E-4</v>
      </c>
      <c r="W18" s="7">
        <f t="shared" ca="1" si="4"/>
        <v>1.7313151928246022E-4</v>
      </c>
      <c r="X18" s="7">
        <f t="shared" ca="1" si="5"/>
        <v>8.2028431200442534E-4</v>
      </c>
      <c r="Y18" s="7">
        <f t="shared" ca="1" si="6"/>
        <v>8.9528781115978283E-4</v>
      </c>
      <c r="Z18" s="7">
        <f t="shared" ca="1" si="7"/>
        <v>2.4311456607960428E-4</v>
      </c>
      <c r="AB18" s="7">
        <f t="shared" ca="1" si="8"/>
        <v>2.5500245660162726E-3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148.23414</v>
      </c>
      <c r="E19" s="7">
        <v>7.6498699999999999</v>
      </c>
      <c r="F19" s="7">
        <v>24</v>
      </c>
      <c r="H19" s="7" t="s">
        <v>3</v>
      </c>
      <c r="I19" s="7">
        <v>997</v>
      </c>
      <c r="J19" s="7">
        <v>1</v>
      </c>
      <c r="L19" s="7">
        <f t="shared" ca="1" si="2"/>
        <v>322888.98667000001</v>
      </c>
      <c r="M19" s="7">
        <f t="shared" ca="1" si="2"/>
        <v>322920.37011000002</v>
      </c>
      <c r="N19" s="7">
        <f t="shared" ca="1" si="2"/>
        <v>322899.44176000002</v>
      </c>
      <c r="O19" s="7">
        <f t="shared" ca="1" si="2"/>
        <v>323259.20974999998</v>
      </c>
      <c r="P19" s="7">
        <f t="shared" ca="1" si="2"/>
        <v>322967.91495000001</v>
      </c>
      <c r="R19" s="7">
        <f t="shared" ca="1" si="1"/>
        <v>322987.18464799999</v>
      </c>
      <c r="T19" s="7">
        <f ca="1">Total!E19</f>
        <v>322797.79667000001</v>
      </c>
      <c r="V19" s="7">
        <f t="shared" ca="1" si="3"/>
        <v>2.8249883035362516E-4</v>
      </c>
      <c r="W19" s="7">
        <f t="shared" ca="1" si="4"/>
        <v>3.797220466325415E-4</v>
      </c>
      <c r="X19" s="7">
        <f t="shared" ca="1" si="5"/>
        <v>3.1488780607730855E-4</v>
      </c>
      <c r="Y19" s="7">
        <f t="shared" ca="1" si="6"/>
        <v>1.4294183069399242E-3</v>
      </c>
      <c r="Z19" s="7">
        <f t="shared" ca="1" si="7"/>
        <v>5.2701189956977639E-4</v>
      </c>
      <c r="AB19" s="7">
        <f t="shared" ca="1" si="8"/>
        <v>2.9335388895731758E-3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148.14496</v>
      </c>
      <c r="E20" s="7">
        <v>7.5344699999999998</v>
      </c>
      <c r="F20" s="7">
        <v>25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107.65586</v>
      </c>
      <c r="E21" s="7">
        <v>15.25705</v>
      </c>
      <c r="F21" s="7">
        <v>46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675.36989000000005</v>
      </c>
      <c r="N21" s="7">
        <f t="shared" ca="1" si="2"/>
        <v>675.38247999999999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675.37565199999995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6.0411704881010963E-6</v>
      </c>
      <c r="X21" s="7">
        <f t="shared" ca="1" si="5"/>
        <v>2.468291961652075E-5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7.2864215616911518E-5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107.66337</v>
      </c>
      <c r="E22" s="7">
        <v>15.17539</v>
      </c>
      <c r="F22" s="7">
        <v>46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107.65003</v>
      </c>
      <c r="E23" s="7">
        <v>15.173690000000001</v>
      </c>
      <c r="F23" s="7">
        <v>46</v>
      </c>
      <c r="H23" s="7" t="s">
        <v>1</v>
      </c>
      <c r="I23" s="7">
        <v>100</v>
      </c>
      <c r="J23" s="7">
        <v>0.4</v>
      </c>
      <c r="L23" s="7">
        <f t="shared" ca="1" si="2"/>
        <v>1827.9096199999999</v>
      </c>
      <c r="M23" s="7">
        <f t="shared" ca="1" si="2"/>
        <v>1813.2390499999999</v>
      </c>
      <c r="N23" s="7">
        <f t="shared" ca="1" si="2"/>
        <v>1822.7982400000001</v>
      </c>
      <c r="O23" s="7">
        <f t="shared" ca="1" si="2"/>
        <v>1834.47543</v>
      </c>
      <c r="P23" s="7">
        <f t="shared" ca="1" si="2"/>
        <v>1813.3612800000001</v>
      </c>
      <c r="R23" s="7">
        <f t="shared" ca="1" si="1"/>
        <v>1822.3567239999998</v>
      </c>
      <c r="T23" s="7">
        <f ca="1">Total!E23</f>
        <v>1795.06636</v>
      </c>
      <c r="V23" s="7">
        <f t="shared" ca="1" si="3"/>
        <v>1.8296404373596458E-2</v>
      </c>
      <c r="W23" s="7">
        <f t="shared" ca="1" si="4"/>
        <v>1.0123687015113956E-2</v>
      </c>
      <c r="X23" s="7">
        <f t="shared" ca="1" si="5"/>
        <v>1.5448944182765503E-2</v>
      </c>
      <c r="Y23" s="7">
        <f t="shared" ca="1" si="6"/>
        <v>2.1954102019938655E-2</v>
      </c>
      <c r="Z23" s="7">
        <f t="shared" ca="1" si="7"/>
        <v>1.0191779205310296E-2</v>
      </c>
      <c r="AB23" s="7">
        <f t="shared" ca="1" si="8"/>
        <v>7.6014916796724868E-2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107.6867</v>
      </c>
      <c r="E24" s="7">
        <v>15.382720000000001</v>
      </c>
      <c r="F24" s="7">
        <v>46</v>
      </c>
      <c r="H24" s="7" t="s">
        <v>1</v>
      </c>
      <c r="I24" s="7">
        <v>100</v>
      </c>
      <c r="J24" s="7">
        <v>0.7</v>
      </c>
      <c r="L24" s="7">
        <f t="shared" ca="1" si="2"/>
        <v>1775.6533099999999</v>
      </c>
      <c r="M24" s="7">
        <f t="shared" ca="1" si="2"/>
        <v>1777.9467999999999</v>
      </c>
      <c r="N24" s="7">
        <f t="shared" ca="1" si="2"/>
        <v>1766.60033</v>
      </c>
      <c r="O24" s="7">
        <f t="shared" ca="1" si="2"/>
        <v>1763.4566400000001</v>
      </c>
      <c r="P24" s="7">
        <f t="shared" ca="1" si="2"/>
        <v>1767.5374400000001</v>
      </c>
      <c r="R24" s="7">
        <f t="shared" ca="1" si="1"/>
        <v>1770.2389040000003</v>
      </c>
      <c r="T24" s="7">
        <f ca="1">Total!E24</f>
        <v>1755.5200600000001</v>
      </c>
      <c r="V24" s="7">
        <f t="shared" ca="1" si="3"/>
        <v>1.1468538844266959E-2</v>
      </c>
      <c r="W24" s="7">
        <f t="shared" ca="1" si="4"/>
        <v>1.2774983613687604E-2</v>
      </c>
      <c r="X24" s="7">
        <f t="shared" ca="1" si="5"/>
        <v>6.3116738181846392E-3</v>
      </c>
      <c r="Y24" s="7">
        <f t="shared" ca="1" si="6"/>
        <v>4.5209281174491672E-3</v>
      </c>
      <c r="Z24" s="7">
        <f t="shared" ca="1" si="7"/>
        <v>6.8454814466774039E-3</v>
      </c>
      <c r="AB24" s="7">
        <f t="shared" ca="1" si="8"/>
        <v>4.1921605840265774E-2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107.76336999999999</v>
      </c>
      <c r="E25" s="7">
        <v>15.215719999999999</v>
      </c>
      <c r="F25" s="7">
        <v>45</v>
      </c>
      <c r="H25" s="7" t="s">
        <v>1</v>
      </c>
      <c r="I25" s="7">
        <v>100</v>
      </c>
      <c r="J25" s="7">
        <v>1</v>
      </c>
      <c r="L25" s="7">
        <f t="shared" ca="1" si="2"/>
        <v>1762.99667</v>
      </c>
      <c r="M25" s="7">
        <f t="shared" ca="1" si="2"/>
        <v>1757.4830400000001</v>
      </c>
      <c r="N25" s="7">
        <f t="shared" ca="1" si="2"/>
        <v>1762.6</v>
      </c>
      <c r="O25" s="7">
        <f t="shared" ca="1" si="2"/>
        <v>1757.6311599999999</v>
      </c>
      <c r="P25" s="7">
        <f t="shared" ca="1" si="2"/>
        <v>1757.2551900000001</v>
      </c>
      <c r="R25" s="7">
        <f t="shared" ca="1" si="1"/>
        <v>1759.5932120000002</v>
      </c>
      <c r="T25" s="7">
        <f ca="1">Total!E25</f>
        <v>1753.60779</v>
      </c>
      <c r="V25" s="7">
        <f t="shared" ca="1" si="3"/>
        <v>5.3540364347947908E-3</v>
      </c>
      <c r="W25" s="7">
        <f t="shared" ca="1" si="4"/>
        <v>2.209872710476526E-3</v>
      </c>
      <c r="X25" s="7">
        <f t="shared" ca="1" si="5"/>
        <v>5.1278342005996033E-3</v>
      </c>
      <c r="Y25" s="7">
        <f t="shared" ca="1" si="6"/>
        <v>2.2943385761304618E-3</v>
      </c>
      <c r="Z25" s="7">
        <f t="shared" ca="1" si="7"/>
        <v>2.0799405778187501E-3</v>
      </c>
      <c r="AB25" s="7">
        <f t="shared" ca="1" si="8"/>
        <v>1.7066022499820133E-2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103.9068</v>
      </c>
      <c r="E26" s="7">
        <v>30.388339999999999</v>
      </c>
      <c r="F26" s="7">
        <v>62</v>
      </c>
      <c r="H26" s="7" t="s">
        <v>1</v>
      </c>
      <c r="I26" s="7">
        <v>1000</v>
      </c>
      <c r="J26" s="7">
        <v>0.4</v>
      </c>
      <c r="L26" s="7">
        <f t="shared" ca="1" si="2"/>
        <v>18982.28845</v>
      </c>
      <c r="M26" s="7">
        <f t="shared" ca="1" si="2"/>
        <v>18978.64544</v>
      </c>
      <c r="N26" s="7">
        <f t="shared" ca="1" si="2"/>
        <v>18983.684700000002</v>
      </c>
      <c r="O26" s="7">
        <f t="shared" ca="1" si="2"/>
        <v>18986.237829999998</v>
      </c>
      <c r="P26" s="7">
        <f t="shared" ca="1" si="2"/>
        <v>18984.48271</v>
      </c>
      <c r="R26" s="7">
        <f t="shared" ca="1" si="1"/>
        <v>18983.067825999999</v>
      </c>
      <c r="T26" s="7">
        <f ca="1">Total!E26</f>
        <v>18975.61</v>
      </c>
      <c r="V26" s="7">
        <f t="shared" ca="1" si="3"/>
        <v>3.5194916000062337E-4</v>
      </c>
      <c r="W26" s="7">
        <f t="shared" ca="1" si="4"/>
        <v>1.5996534498757367E-4</v>
      </c>
      <c r="X26" s="7">
        <f t="shared" ca="1" si="5"/>
        <v>4.2553045725544686E-4</v>
      </c>
      <c r="Y26" s="7">
        <f t="shared" ca="1" si="6"/>
        <v>5.6007843753100057E-4</v>
      </c>
      <c r="Z26" s="7">
        <f t="shared" ca="1" si="7"/>
        <v>4.6758496828295073E-4</v>
      </c>
      <c r="AB26" s="7">
        <f t="shared" ca="1" si="8"/>
        <v>1.9651083680575954E-3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103.86366</v>
      </c>
      <c r="E27" s="7">
        <v>30.577919999999999</v>
      </c>
      <c r="F27" s="7">
        <v>46</v>
      </c>
      <c r="H27" s="7" t="s">
        <v>1</v>
      </c>
      <c r="I27" s="7">
        <v>1000</v>
      </c>
      <c r="J27" s="7">
        <v>0.7</v>
      </c>
      <c r="L27" s="7">
        <f t="shared" ca="1" si="2"/>
        <v>18980.34748</v>
      </c>
      <c r="M27" s="7">
        <f t="shared" ca="1" si="2"/>
        <v>18979.95939</v>
      </c>
      <c r="N27" s="7">
        <f t="shared" ca="1" si="2"/>
        <v>18978.74106</v>
      </c>
      <c r="O27" s="7">
        <f t="shared" ca="1" si="2"/>
        <v>18978.875950000001</v>
      </c>
      <c r="P27" s="7">
        <f t="shared" ca="1" si="2"/>
        <v>18978.983899999999</v>
      </c>
      <c r="R27" s="7">
        <f t="shared" ca="1" si="1"/>
        <v>18979.381556</v>
      </c>
      <c r="T27" s="7">
        <f ca="1">Total!E27</f>
        <v>18975.306670000002</v>
      </c>
      <c r="V27" s="7">
        <f t="shared" ca="1" si="3"/>
        <v>2.6565104257145585E-4</v>
      </c>
      <c r="W27" s="7">
        <f t="shared" ca="1" si="4"/>
        <v>2.4519867219612241E-4</v>
      </c>
      <c r="X27" s="7">
        <f t="shared" ca="1" si="5"/>
        <v>1.8099259525688232E-4</v>
      </c>
      <c r="Y27" s="7">
        <f t="shared" ca="1" si="6"/>
        <v>1.8810130777189213E-4</v>
      </c>
      <c r="Z27" s="7">
        <f t="shared" ca="1" si="7"/>
        <v>1.9379028038641482E-4</v>
      </c>
      <c r="AB27" s="7">
        <f t="shared" ca="1" si="8"/>
        <v>1.0737338981827676E-3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103.89418999999999</v>
      </c>
      <c r="E28" s="7">
        <v>30.574629999999999</v>
      </c>
      <c r="F28" s="7">
        <v>45</v>
      </c>
      <c r="H28" s="7" t="s">
        <v>1</v>
      </c>
      <c r="I28" s="7">
        <v>1000</v>
      </c>
      <c r="J28" s="7">
        <v>1</v>
      </c>
      <c r="L28" s="7">
        <f t="shared" ca="1" si="2"/>
        <v>18976.108550000001</v>
      </c>
      <c r="M28" s="7">
        <f t="shared" ca="1" si="2"/>
        <v>18976.9254</v>
      </c>
      <c r="N28" s="7">
        <f t="shared" ca="1" si="2"/>
        <v>18977.962599999999</v>
      </c>
      <c r="O28" s="7">
        <f t="shared" ca="1" si="2"/>
        <v>18977.773939999999</v>
      </c>
      <c r="P28" s="7">
        <f t="shared" ca="1" si="2"/>
        <v>18976.922979999999</v>
      </c>
      <c r="R28" s="7">
        <f t="shared" ca="1" si="1"/>
        <v>18977.138694000001</v>
      </c>
      <c r="T28" s="7">
        <f ca="1">Total!E28</f>
        <v>18975.23</v>
      </c>
      <c r="V28" s="7">
        <f t="shared" ca="1" si="3"/>
        <v>4.6299834046874214E-5</v>
      </c>
      <c r="W28" s="7">
        <f t="shared" ca="1" si="4"/>
        <v>8.9348060603245294E-5</v>
      </c>
      <c r="X28" s="7">
        <f t="shared" ca="1" si="5"/>
        <v>1.4400879462327286E-4</v>
      </c>
      <c r="Y28" s="7">
        <f t="shared" ca="1" si="6"/>
        <v>1.3406635914292296E-4</v>
      </c>
      <c r="Z28" s="7">
        <f t="shared" ca="1" si="7"/>
        <v>8.9220525917198723E-5</v>
      </c>
      <c r="AB28" s="7">
        <f t="shared" ca="1" si="8"/>
        <v>5.0294357433351396E-4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103.7343</v>
      </c>
      <c r="E29" s="7">
        <v>30.108070000000001</v>
      </c>
      <c r="F29" s="7">
        <v>63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103.73197999999999</v>
      </c>
      <c r="E30" s="7">
        <v>30.333079999999999</v>
      </c>
      <c r="F30" s="7">
        <v>83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1069.7854400000001</v>
      </c>
      <c r="E31" s="7">
        <v>792.33591000000001</v>
      </c>
      <c r="F31" s="7">
        <v>31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1069.8176800000001</v>
      </c>
      <c r="E32" s="7">
        <v>789.47505000000001</v>
      </c>
      <c r="F32" s="7">
        <v>30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1069.89624</v>
      </c>
      <c r="E33" s="7">
        <v>794.09419000000003</v>
      </c>
      <c r="F33" s="7">
        <v>32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1069.7479800000001</v>
      </c>
      <c r="E34" s="7">
        <v>791.1123</v>
      </c>
      <c r="F34" s="7">
        <v>30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1069.94245</v>
      </c>
      <c r="E35" s="7">
        <v>785.89880000000005</v>
      </c>
      <c r="F35" s="7">
        <v>31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1034.6417300000001</v>
      </c>
      <c r="E36" s="7">
        <v>1111.01396</v>
      </c>
      <c r="F36" s="7">
        <v>38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1034.6860300000001</v>
      </c>
      <c r="E37" s="7">
        <v>1105.1225999999999</v>
      </c>
      <c r="F37" s="7">
        <v>34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1034.6554699999999</v>
      </c>
      <c r="E38" s="7">
        <v>1098.44283</v>
      </c>
      <c r="F38" s="7">
        <v>38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1034.6567500000001</v>
      </c>
      <c r="E39" s="7">
        <v>1096.3512800000001</v>
      </c>
      <c r="F39" s="7">
        <v>31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1034.6081300000001</v>
      </c>
      <c r="E40" s="7">
        <v>1108.0674899999999</v>
      </c>
      <c r="F40" s="7">
        <v>34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1034.32096</v>
      </c>
      <c r="E41" s="7">
        <v>2283.5268700000001</v>
      </c>
      <c r="F41" s="7">
        <v>64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1034.26766</v>
      </c>
      <c r="E42" s="7">
        <v>2290.84654</v>
      </c>
      <c r="F42" s="7">
        <v>59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1034.4336499999999</v>
      </c>
      <c r="E43" s="7">
        <v>2287.4587000000001</v>
      </c>
      <c r="F43" s="7">
        <v>60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1034.4563900000001</v>
      </c>
      <c r="E44" s="7">
        <v>2280.8870099999999</v>
      </c>
      <c r="F44" s="7">
        <v>66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1034.8429100000001</v>
      </c>
      <c r="E45" s="7">
        <v>2275.6193600000001</v>
      </c>
      <c r="F45" s="7">
        <v>89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0.73946999999999996</v>
      </c>
      <c r="F46" s="7">
        <v>15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0.74516000000000004</v>
      </c>
      <c r="F47" s="7">
        <v>15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0.74744999999999995</v>
      </c>
      <c r="F48" s="7">
        <v>12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0.74502000000000002</v>
      </c>
      <c r="F49" s="7">
        <v>15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0.71548</v>
      </c>
      <c r="F50" s="7">
        <v>14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0.94062999999999997</v>
      </c>
      <c r="F51" s="7">
        <v>20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0.96731</v>
      </c>
      <c r="F52" s="7">
        <v>19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0.93798000000000004</v>
      </c>
      <c r="F53" s="7">
        <v>20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0.97494999999999998</v>
      </c>
      <c r="F54" s="7">
        <v>21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0.93805000000000005</v>
      </c>
      <c r="F55" s="7">
        <v>18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1.54878</v>
      </c>
      <c r="F56" s="7">
        <v>34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1.5368900000000001</v>
      </c>
      <c r="F57" s="7">
        <v>32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1.5680799999999999</v>
      </c>
      <c r="F58" s="7">
        <v>34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1.5705100000000001</v>
      </c>
      <c r="F59" s="7">
        <v>34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1.5344800000000001</v>
      </c>
      <c r="F60" s="7">
        <v>33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6.3328100000000003</v>
      </c>
      <c r="F61" s="7">
        <v>16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42986.836920000002</v>
      </c>
      <c r="E62" s="7">
        <v>6.5521200000000004</v>
      </c>
      <c r="F62" s="7">
        <v>17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6.6562200000000002</v>
      </c>
      <c r="F63" s="7">
        <v>17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42988.218220000002</v>
      </c>
      <c r="E64" s="7">
        <v>6.3431600000000001</v>
      </c>
      <c r="F64" s="7">
        <v>16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42986.836920000002</v>
      </c>
      <c r="E65" s="7">
        <v>6.4971300000000003</v>
      </c>
      <c r="F65" s="7">
        <v>16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35914.767059999998</v>
      </c>
      <c r="E66" s="7">
        <v>15.45523</v>
      </c>
      <c r="F66" s="7">
        <v>38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36029.628069999999</v>
      </c>
      <c r="E67" s="7">
        <v>15.524290000000001</v>
      </c>
      <c r="F67" s="7">
        <v>41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35652.679559999997</v>
      </c>
      <c r="E68" s="7">
        <v>15.53565</v>
      </c>
      <c r="F68" s="7">
        <v>37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35548.420420000002</v>
      </c>
      <c r="E69" s="7">
        <v>15.289580000000001</v>
      </c>
      <c r="F69" s="7">
        <v>39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35794.983359999998</v>
      </c>
      <c r="E70" s="7">
        <v>15.423159999999999</v>
      </c>
      <c r="F70" s="7">
        <v>39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35357.68737</v>
      </c>
      <c r="E71" s="7">
        <v>38.983840000000001</v>
      </c>
      <c r="F71" s="7">
        <v>105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35365.20667</v>
      </c>
      <c r="E72" s="7">
        <v>38.809089999999998</v>
      </c>
      <c r="F72" s="7">
        <v>104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35299.582159999998</v>
      </c>
      <c r="E73" s="7">
        <v>38.833329999999997</v>
      </c>
      <c r="F73" s="7">
        <v>97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35297.067900000002</v>
      </c>
      <c r="E74" s="7">
        <v>38.915909999999997</v>
      </c>
      <c r="F74" s="7">
        <v>96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35258.4277</v>
      </c>
      <c r="E75" s="7">
        <v>38.872929999999997</v>
      </c>
      <c r="F75" s="7">
        <v>89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324271.79395000002</v>
      </c>
      <c r="E76" s="7">
        <v>820.85648000000003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324217.13640999998</v>
      </c>
      <c r="E77" s="7">
        <v>835.57093999999995</v>
      </c>
      <c r="F77" s="7">
        <v>16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324255.80127</v>
      </c>
      <c r="E78" s="7">
        <v>828.69338000000005</v>
      </c>
      <c r="F78" s="7">
        <v>17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324271.28636999999</v>
      </c>
      <c r="E79" s="7">
        <v>830.32429999999999</v>
      </c>
      <c r="F79" s="7">
        <v>16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324188.90641</v>
      </c>
      <c r="E80" s="7">
        <v>803.13959</v>
      </c>
      <c r="F80" s="7">
        <v>17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322998.36018000002</v>
      </c>
      <c r="E81" s="7">
        <v>1324.4610499999999</v>
      </c>
      <c r="F81" s="7">
        <v>30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322919.23450000002</v>
      </c>
      <c r="E82" s="7">
        <v>1328.92175</v>
      </c>
      <c r="F82" s="7">
        <v>24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323128.17641000001</v>
      </c>
      <c r="E83" s="7">
        <v>1299.4610700000001</v>
      </c>
      <c r="F83" s="7">
        <v>28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323152.39228999999</v>
      </c>
      <c r="E84" s="7">
        <v>1313.2875899999999</v>
      </c>
      <c r="F84" s="7">
        <v>33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322941.82945999998</v>
      </c>
      <c r="E85" s="7">
        <v>1294.28703</v>
      </c>
      <c r="F85" s="7">
        <v>26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322888.98667000001</v>
      </c>
      <c r="E86" s="7">
        <v>2003.5074099999999</v>
      </c>
      <c r="F86" s="7">
        <v>33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322920.37011000002</v>
      </c>
      <c r="E87" s="7">
        <v>2011.1468500000001</v>
      </c>
      <c r="F87" s="7">
        <v>33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322899.44176000002</v>
      </c>
      <c r="E88" s="7">
        <v>2020.7026599999999</v>
      </c>
      <c r="F88" s="7">
        <v>33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323259.20974999998</v>
      </c>
      <c r="E89" s="7">
        <v>2007.80224</v>
      </c>
      <c r="F89" s="7">
        <v>50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322967.91495000001</v>
      </c>
      <c r="E90" s="7">
        <v>1983.3011899999999</v>
      </c>
      <c r="F90" s="7">
        <v>53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1.0139899999999999</v>
      </c>
      <c r="F91" s="7">
        <v>17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0.96040999999999999</v>
      </c>
      <c r="F92" s="7">
        <v>16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0.97111999999999998</v>
      </c>
      <c r="F93" s="7">
        <v>16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0.98219999999999996</v>
      </c>
      <c r="F94" s="7">
        <v>16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0.98987000000000003</v>
      </c>
      <c r="F95" s="7">
        <v>15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1.38791</v>
      </c>
      <c r="F96" s="7">
        <v>24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1.3381700000000001</v>
      </c>
      <c r="F97" s="7">
        <v>23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1.3913500000000001</v>
      </c>
      <c r="F98" s="7">
        <v>25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1.3489800000000001</v>
      </c>
      <c r="F99" s="7">
        <v>26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1.3750599999999999</v>
      </c>
      <c r="F100" s="7">
        <v>24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2.5451999999999999</v>
      </c>
      <c r="F101" s="7">
        <v>43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2.5443199999999999</v>
      </c>
      <c r="F102" s="7">
        <v>47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2.5335999999999999</v>
      </c>
      <c r="F103" s="7">
        <v>46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2.5555300000000001</v>
      </c>
      <c r="F104" s="7">
        <v>46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2.5557699999999999</v>
      </c>
      <c r="F105" s="7">
        <v>45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1827.9096199999999</v>
      </c>
      <c r="E106" s="7">
        <v>7.3584899999999998</v>
      </c>
      <c r="F106" s="7">
        <v>23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1813.2390499999999</v>
      </c>
      <c r="E107" s="7">
        <v>7.58413</v>
      </c>
      <c r="F107" s="7">
        <v>25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1822.7982400000001</v>
      </c>
      <c r="E108" s="7">
        <v>7.5575000000000001</v>
      </c>
      <c r="F108" s="7">
        <v>24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1834.47543</v>
      </c>
      <c r="E109" s="7">
        <v>7.60724</v>
      </c>
      <c r="F109" s="7">
        <v>24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1813.3612800000001</v>
      </c>
      <c r="E110" s="7">
        <v>7.6697100000000002</v>
      </c>
      <c r="F110" s="7">
        <v>25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1775.6533099999999</v>
      </c>
      <c r="E111" s="7">
        <v>12.41736</v>
      </c>
      <c r="F111" s="7">
        <v>33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1777.9467999999999</v>
      </c>
      <c r="E112" s="7">
        <v>12.287509999999999</v>
      </c>
      <c r="F112" s="7">
        <v>35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1766.60033</v>
      </c>
      <c r="E113" s="7">
        <v>12.50216</v>
      </c>
      <c r="F113" s="7">
        <v>36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1763.4566400000001</v>
      </c>
      <c r="E114" s="7">
        <v>12.331490000000001</v>
      </c>
      <c r="F114" s="7">
        <v>36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1767.5374400000001</v>
      </c>
      <c r="E115" s="7">
        <v>12.37815</v>
      </c>
      <c r="F115" s="7">
        <v>36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1762.99667</v>
      </c>
      <c r="E116" s="7">
        <v>21.263529999999999</v>
      </c>
      <c r="F116" s="7">
        <v>66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1757.4830400000001</v>
      </c>
      <c r="E117" s="7">
        <v>21.24278</v>
      </c>
      <c r="F117" s="7">
        <v>62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1762.6</v>
      </c>
      <c r="E118" s="7">
        <v>21.38316</v>
      </c>
      <c r="F118" s="7">
        <v>66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1757.6311599999999</v>
      </c>
      <c r="E119" s="7">
        <v>21.231549999999999</v>
      </c>
      <c r="F119" s="7">
        <v>66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1757.2551900000001</v>
      </c>
      <c r="E120" s="7">
        <v>21.190550000000002</v>
      </c>
      <c r="F120" s="7">
        <v>64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18982.28845</v>
      </c>
      <c r="E121" s="7">
        <v>469.53277000000003</v>
      </c>
      <c r="F121" s="7">
        <v>18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18978.64544</v>
      </c>
      <c r="E122" s="7">
        <v>453.60588000000001</v>
      </c>
      <c r="F122" s="7">
        <v>16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18983.684700000002</v>
      </c>
      <c r="E123" s="7">
        <v>465.01184000000001</v>
      </c>
      <c r="F123" s="7">
        <v>16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18986.237829999998</v>
      </c>
      <c r="E124" s="7">
        <v>470.84519999999998</v>
      </c>
      <c r="F124" s="7">
        <v>16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18984.48271</v>
      </c>
      <c r="E125" s="7">
        <v>462.63376</v>
      </c>
      <c r="F125" s="7">
        <v>18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18980.34748</v>
      </c>
      <c r="E126" s="7">
        <v>599.66340000000002</v>
      </c>
      <c r="F126" s="7">
        <v>22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18979.95939</v>
      </c>
      <c r="E127" s="7">
        <v>600.49873000000002</v>
      </c>
      <c r="F127" s="7">
        <v>22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18978.74106</v>
      </c>
      <c r="E128" s="7">
        <v>602.68874000000005</v>
      </c>
      <c r="F128" s="7">
        <v>17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18978.875950000001</v>
      </c>
      <c r="E129" s="7">
        <v>611.95977000000005</v>
      </c>
      <c r="F129" s="7">
        <v>22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18978.983899999999</v>
      </c>
      <c r="E130" s="7">
        <v>599.56596999999999</v>
      </c>
      <c r="F130" s="7">
        <v>22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18976.108550000001</v>
      </c>
      <c r="E131" s="7">
        <v>955.75651000000005</v>
      </c>
      <c r="F131" s="7">
        <v>25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18976.9254</v>
      </c>
      <c r="E132" s="7">
        <v>938.62356</v>
      </c>
      <c r="F132" s="7">
        <v>31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18977.962599999999</v>
      </c>
      <c r="E133" s="7">
        <v>953.51796000000002</v>
      </c>
      <c r="F133" s="7">
        <v>35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18977.773939999999</v>
      </c>
      <c r="E134" s="7">
        <v>946.91387999999995</v>
      </c>
      <c r="F134" s="7">
        <v>36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18976.922979999999</v>
      </c>
      <c r="E135" s="7">
        <v>948.02743999999996</v>
      </c>
      <c r="F135" s="7">
        <v>28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zoomScale="85" zoomScaleNormal="85" workbookViewId="0">
      <selection sqref="A1:XFD146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0.72740000000000005</v>
      </c>
      <c r="F1" s="7">
        <v>34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0.72709999999999997</v>
      </c>
      <c r="F2" s="7">
        <v>34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40.897550000000003</v>
      </c>
      <c r="R2" s="7">
        <f t="shared" ref="R2:R28" ca="1" si="1">AVERAGE(L2:P2)</f>
        <v>40.897626000000002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9.2915101271304735E-6</v>
      </c>
      <c r="Z2" s="7">
        <f ca="1">(P2-T2)/T2</f>
        <v>0</v>
      </c>
      <c r="AB2" s="7">
        <f ca="1">SUM(V2:Z2)</f>
        <v>9.2915101271304735E-6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0.72233000000000003</v>
      </c>
      <c r="F3" s="7">
        <v>34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28.655488000000002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1.968286850587361E-4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0.72019999999999995</v>
      </c>
      <c r="F4" s="7">
        <v>26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28.587009999999999</v>
      </c>
      <c r="P4" s="7">
        <f t="shared" ca="1" si="0"/>
        <v>28.546240000000001</v>
      </c>
      <c r="R4" s="7">
        <f t="shared" ca="1" si="1"/>
        <v>28.545966000000004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2.9087043618285882E-3</v>
      </c>
      <c r="Z4" s="7">
        <f t="shared" ca="1" si="7"/>
        <v>1.4783838114516804E-3</v>
      </c>
      <c r="AB4" s="7">
        <f t="shared" ca="1" si="8"/>
        <v>7.3438557961836293E-3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0.72233000000000003</v>
      </c>
      <c r="F5" s="7">
        <v>34</v>
      </c>
      <c r="H5" s="7" t="s">
        <v>0</v>
      </c>
      <c r="I5" s="7">
        <v>100</v>
      </c>
      <c r="J5" s="7">
        <v>0.4</v>
      </c>
      <c r="L5" s="7">
        <f t="shared" ca="1" si="2"/>
        <v>148.2483</v>
      </c>
      <c r="M5" s="7">
        <f t="shared" ca="1" si="0"/>
        <v>148.1583</v>
      </c>
      <c r="N5" s="7">
        <f t="shared" ca="1" si="0"/>
        <v>148.18163000000001</v>
      </c>
      <c r="O5" s="7">
        <f t="shared" ca="1" si="0"/>
        <v>148.14747</v>
      </c>
      <c r="P5" s="7">
        <f t="shared" ca="1" si="0"/>
        <v>148.28414000000001</v>
      </c>
      <c r="R5" s="7">
        <f t="shared" ca="1" si="1"/>
        <v>148.203968</v>
      </c>
      <c r="T5" s="7">
        <f ca="1">Total!E5</f>
        <v>147.99495999999999</v>
      </c>
      <c r="V5" s="7">
        <f t="shared" ca="1" si="3"/>
        <v>1.7118150509990919E-3</v>
      </c>
      <c r="W5" s="7">
        <f t="shared" ca="1" si="4"/>
        <v>1.1036862336393425E-3</v>
      </c>
      <c r="X5" s="7">
        <f t="shared" ca="1" si="5"/>
        <v>1.2613267370728083E-3</v>
      </c>
      <c r="Y5" s="7">
        <f t="shared" ca="1" si="6"/>
        <v>1.0305080659503984E-3</v>
      </c>
      <c r="Z5" s="7">
        <f t="shared" ca="1" si="7"/>
        <v>1.9539854600455044E-3</v>
      </c>
      <c r="AB5" s="7">
        <f t="shared" ca="1" si="8"/>
        <v>7.061321547707145E-3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1.2092400000000001</v>
      </c>
      <c r="F6" s="7">
        <v>60</v>
      </c>
      <c r="H6" s="7" t="s">
        <v>0</v>
      </c>
      <c r="I6" s="7">
        <v>100</v>
      </c>
      <c r="J6" s="7">
        <v>0.7</v>
      </c>
      <c r="L6" s="7">
        <f t="shared" ca="1" si="2"/>
        <v>107.66337</v>
      </c>
      <c r="M6" s="7">
        <f t="shared" ca="1" si="0"/>
        <v>107.56198000000001</v>
      </c>
      <c r="N6" s="7">
        <f t="shared" ca="1" si="0"/>
        <v>107.63109</v>
      </c>
      <c r="O6" s="7">
        <f t="shared" ca="1" si="0"/>
        <v>107.33086</v>
      </c>
      <c r="P6" s="7">
        <f t="shared" ca="1" si="0"/>
        <v>107.28753</v>
      </c>
      <c r="R6" s="7">
        <f t="shared" ca="1" si="1"/>
        <v>107.49496600000002</v>
      </c>
      <c r="T6" s="7">
        <f ca="1">Total!E6</f>
        <v>107.28753</v>
      </c>
      <c r="V6" s="7">
        <f t="shared" ca="1" si="3"/>
        <v>3.5031098208710425E-3</v>
      </c>
      <c r="W6" s="7">
        <f t="shared" ca="1" si="4"/>
        <v>2.5580792101374842E-3</v>
      </c>
      <c r="X6" s="7">
        <f t="shared" ca="1" si="5"/>
        <v>3.2022360846595734E-3</v>
      </c>
      <c r="Y6" s="7">
        <f t="shared" ca="1" si="6"/>
        <v>4.0386799845235907E-4</v>
      </c>
      <c r="Z6" s="7">
        <f t="shared" ca="1" si="7"/>
        <v>0</v>
      </c>
      <c r="AB6" s="7">
        <f t="shared" ca="1" si="8"/>
        <v>9.66729311412046E-3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1.21173</v>
      </c>
      <c r="F7" s="7">
        <v>62</v>
      </c>
      <c r="H7" s="7" t="s">
        <v>0</v>
      </c>
      <c r="I7" s="7">
        <v>100</v>
      </c>
      <c r="J7" s="7">
        <v>1</v>
      </c>
      <c r="L7" s="7">
        <f t="shared" ca="1" si="2"/>
        <v>103.7717</v>
      </c>
      <c r="M7" s="7">
        <f t="shared" ca="1" si="0"/>
        <v>103.73586</v>
      </c>
      <c r="N7" s="7">
        <f t="shared" ca="1" si="0"/>
        <v>103.79503</v>
      </c>
      <c r="O7" s="7">
        <f t="shared" ca="1" si="0"/>
        <v>103.7017</v>
      </c>
      <c r="P7" s="7">
        <f t="shared" ca="1" si="0"/>
        <v>103.70919000000001</v>
      </c>
      <c r="R7" s="7">
        <f t="shared" ca="1" si="1"/>
        <v>103.742696</v>
      </c>
      <c r="T7" s="7">
        <f ca="1">Total!E7</f>
        <v>103.6867</v>
      </c>
      <c r="V7" s="7">
        <f t="shared" ca="1" si="3"/>
        <v>8.1977727133753647E-4</v>
      </c>
      <c r="W7" s="7">
        <f t="shared" ca="1" si="4"/>
        <v>4.7412059598772588E-4</v>
      </c>
      <c r="X7" s="7">
        <f t="shared" ca="1" si="5"/>
        <v>1.0447820212235045E-3</v>
      </c>
      <c r="Y7" s="7">
        <f t="shared" ca="1" si="6"/>
        <v>1.4466657729487551E-4</v>
      </c>
      <c r="Z7" s="7">
        <f t="shared" ca="1" si="7"/>
        <v>2.1690342155748793E-4</v>
      </c>
      <c r="AB7" s="7">
        <f t="shared" ca="1" si="8"/>
        <v>2.7002498874011301E-3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1.21719</v>
      </c>
      <c r="F8" s="7">
        <v>62</v>
      </c>
      <c r="H8" s="7" t="s">
        <v>0</v>
      </c>
      <c r="I8" s="7">
        <v>1000</v>
      </c>
      <c r="J8" s="7">
        <v>0.4</v>
      </c>
      <c r="L8" s="7">
        <f t="shared" ca="1" si="2"/>
        <v>1069.6178299999999</v>
      </c>
      <c r="M8" s="7">
        <f t="shared" ca="1" si="0"/>
        <v>1069.82034</v>
      </c>
      <c r="N8" s="7">
        <f t="shared" ca="1" si="0"/>
        <v>1070.06565</v>
      </c>
      <c r="O8" s="7">
        <f t="shared" ca="1" si="0"/>
        <v>1069.7621799999999</v>
      </c>
      <c r="P8" s="7">
        <f t="shared" ca="1" si="0"/>
        <v>1069.78467</v>
      </c>
      <c r="R8" s="7">
        <f t="shared" ca="1" si="1"/>
        <v>1069.8101339999998</v>
      </c>
      <c r="T8" s="7">
        <f ca="1">Total!E8</f>
        <v>1069.1258800000001</v>
      </c>
      <c r="V8" s="7">
        <f t="shared" ca="1" si="3"/>
        <v>4.6014226126474522E-4</v>
      </c>
      <c r="W8" s="7">
        <f t="shared" ca="1" si="4"/>
        <v>6.4955868433372451E-4</v>
      </c>
      <c r="X8" s="7">
        <f t="shared" ca="1" si="5"/>
        <v>8.7900781150293832E-4</v>
      </c>
      <c r="Y8" s="7">
        <f t="shared" ca="1" si="6"/>
        <v>5.9515910324787189E-4</v>
      </c>
      <c r="Z8" s="7">
        <f t="shared" ca="1" si="7"/>
        <v>6.1619497977165566E-4</v>
      </c>
      <c r="AB8" s="7">
        <f t="shared" ca="1" si="8"/>
        <v>3.2000628401209355E-3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1.2099200000000001</v>
      </c>
      <c r="F9" s="7">
        <v>62</v>
      </c>
      <c r="H9" s="7" t="s">
        <v>0</v>
      </c>
      <c r="I9" s="7">
        <v>1000</v>
      </c>
      <c r="J9" s="7">
        <v>0.7</v>
      </c>
      <c r="L9" s="7">
        <f t="shared" ca="1" si="2"/>
        <v>1034.55315</v>
      </c>
      <c r="M9" s="7">
        <f t="shared" ca="1" si="0"/>
        <v>1034.4448500000001</v>
      </c>
      <c r="N9" s="7">
        <f t="shared" ca="1" si="0"/>
        <v>1034.5612699999999</v>
      </c>
      <c r="O9" s="7">
        <f t="shared" ca="1" si="0"/>
        <v>1034.6936000000001</v>
      </c>
      <c r="P9" s="7">
        <f t="shared" ca="1" si="0"/>
        <v>1034.5000199999999</v>
      </c>
      <c r="R9" s="7">
        <f t="shared" ca="1" si="1"/>
        <v>1034.5505779999999</v>
      </c>
      <c r="T9" s="7">
        <f ca="1">Total!E9</f>
        <v>1034.19966</v>
      </c>
      <c r="V9" s="7">
        <f t="shared" ca="1" si="3"/>
        <v>3.4180053781874696E-4</v>
      </c>
      <c r="W9" s="7">
        <f t="shared" ca="1" si="4"/>
        <v>2.3708188030161726E-4</v>
      </c>
      <c r="X9" s="7">
        <f t="shared" ca="1" si="5"/>
        <v>3.4965201980430727E-4</v>
      </c>
      <c r="Y9" s="7">
        <f t="shared" ca="1" si="6"/>
        <v>4.7760603595640901E-4</v>
      </c>
      <c r="Z9" s="7">
        <f t="shared" ca="1" si="7"/>
        <v>2.9042747896470503E-4</v>
      </c>
      <c r="AB9" s="7">
        <f t="shared" ca="1" si="8"/>
        <v>1.6965679528457857E-3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1.2083900000000001</v>
      </c>
      <c r="F10" s="7">
        <v>62</v>
      </c>
      <c r="H10" s="7" t="s">
        <v>0</v>
      </c>
      <c r="I10" s="7">
        <v>1000</v>
      </c>
      <c r="J10" s="7">
        <v>1</v>
      </c>
      <c r="L10" s="7">
        <f t="shared" ca="1" si="2"/>
        <v>1034.07104</v>
      </c>
      <c r="M10" s="7">
        <f t="shared" ca="1" si="0"/>
        <v>1034.1816100000001</v>
      </c>
      <c r="N10" s="7">
        <f t="shared" ca="1" si="0"/>
        <v>1034.1732999999999</v>
      </c>
      <c r="O10" s="7">
        <f t="shared" ca="1" si="0"/>
        <v>1034.2572700000001</v>
      </c>
      <c r="P10" s="7">
        <f t="shared" ca="1" si="0"/>
        <v>1034.29998</v>
      </c>
      <c r="R10" s="7">
        <f t="shared" ca="1" si="1"/>
        <v>1034.1966400000001</v>
      </c>
      <c r="T10" s="7">
        <f ca="1">Total!E10</f>
        <v>1033.82132</v>
      </c>
      <c r="V10" s="7">
        <f t="shared" ca="1" si="3"/>
        <v>2.4155044510015019E-4</v>
      </c>
      <c r="W10" s="7">
        <f t="shared" ca="1" si="4"/>
        <v>3.4850316300313606E-4</v>
      </c>
      <c r="X10" s="7">
        <f t="shared" ca="1" si="5"/>
        <v>3.4046502349159547E-4</v>
      </c>
      <c r="Y10" s="7">
        <f t="shared" ca="1" si="6"/>
        <v>4.2168795667712485E-4</v>
      </c>
      <c r="Z10" s="7">
        <f t="shared" ca="1" si="7"/>
        <v>4.630007049960923E-4</v>
      </c>
      <c r="AB10" s="7">
        <f t="shared" ca="1" si="8"/>
        <v>1.8152072932680987E-3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2.0968200000000001</v>
      </c>
      <c r="F11" s="7">
        <v>107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2.1030899999999999</v>
      </c>
      <c r="F12" s="7">
        <v>107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2.1004</v>
      </c>
      <c r="F13" s="7">
        <v>105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28.587009999999999</v>
      </c>
      <c r="E14" s="7">
        <v>2.0984699999999998</v>
      </c>
      <c r="F14" s="7">
        <v>104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42986.673049999998</v>
      </c>
      <c r="N14" s="7">
        <f t="shared" ca="1" si="0"/>
        <v>42986.853589999999</v>
      </c>
      <c r="O14" s="7">
        <f t="shared" ca="1" si="0"/>
        <v>42986.673049999998</v>
      </c>
      <c r="P14" s="7">
        <f t="shared" ca="1" si="0"/>
        <v>42986.802479999998</v>
      </c>
      <c r="R14" s="7">
        <f t="shared" ca="1" si="1"/>
        <v>42986.715818000004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1.1146136847830832E-5</v>
      </c>
      <c r="X14" s="7">
        <f t="shared" ca="1" si="5"/>
        <v>1.5346089984812385E-5</v>
      </c>
      <c r="Y14" s="7">
        <f t="shared" ca="1" si="6"/>
        <v>1.1146136847830832E-5</v>
      </c>
      <c r="Z14" s="7">
        <f t="shared" ca="1" si="7"/>
        <v>1.4157103583842479E-5</v>
      </c>
      <c r="AB14" s="7">
        <f t="shared" ca="1" si="8"/>
        <v>6.0705304704551801E-5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2.0967600000000002</v>
      </c>
      <c r="F15" s="7">
        <v>105</v>
      </c>
      <c r="H15" s="7" t="s">
        <v>3</v>
      </c>
      <c r="I15" s="7">
        <v>100</v>
      </c>
      <c r="J15" s="7">
        <v>0.7</v>
      </c>
      <c r="L15" s="7">
        <f t="shared" ca="1" si="2"/>
        <v>35689.065670000004</v>
      </c>
      <c r="M15" s="7">
        <f t="shared" ca="1" si="0"/>
        <v>35593.539499999999</v>
      </c>
      <c r="N15" s="7">
        <f t="shared" ca="1" si="0"/>
        <v>35812.520960000002</v>
      </c>
      <c r="O15" s="7">
        <f t="shared" ca="1" si="0"/>
        <v>35563.337350000002</v>
      </c>
      <c r="P15" s="7">
        <f t="shared" ca="1" si="0"/>
        <v>35914.071880000003</v>
      </c>
      <c r="R15" s="7">
        <f t="shared" ca="1" si="1"/>
        <v>35714.507071999993</v>
      </c>
      <c r="T15" s="7">
        <f ca="1">Total!E15</f>
        <v>35379.620770000001</v>
      </c>
      <c r="V15" s="7">
        <f t="shared" ca="1" si="3"/>
        <v>8.7464165320391089E-3</v>
      </c>
      <c r="W15" s="7">
        <f t="shared" ca="1" si="4"/>
        <v>6.0463827860300036E-3</v>
      </c>
      <c r="X15" s="7">
        <f t="shared" ca="1" si="5"/>
        <v>1.2235862922733083E-2</v>
      </c>
      <c r="Y15" s="7">
        <f t="shared" ca="1" si="6"/>
        <v>5.1927232684128126E-3</v>
      </c>
      <c r="Z15" s="7">
        <f t="shared" ca="1" si="7"/>
        <v>1.5106185379273124E-2</v>
      </c>
      <c r="AB15" s="7">
        <f t="shared" ca="1" si="8"/>
        <v>4.732757088848813E-2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148.2483</v>
      </c>
      <c r="E16" s="7">
        <v>7.5403500000000001</v>
      </c>
      <c r="F16" s="7">
        <v>57</v>
      </c>
      <c r="H16" s="7" t="s">
        <v>3</v>
      </c>
      <c r="I16" s="7">
        <v>100</v>
      </c>
      <c r="J16" s="7">
        <v>1</v>
      </c>
      <c r="L16" s="7">
        <f t="shared" ca="1" si="2"/>
        <v>35272.241719999998</v>
      </c>
      <c r="M16" s="7">
        <f t="shared" ca="1" si="0"/>
        <v>35272.660539999997</v>
      </c>
      <c r="N16" s="7">
        <f t="shared" ca="1" si="0"/>
        <v>35242.877849999997</v>
      </c>
      <c r="O16" s="7">
        <f t="shared" ca="1" si="0"/>
        <v>35283.726669999996</v>
      </c>
      <c r="P16" s="7">
        <f t="shared" ca="1" si="0"/>
        <v>35320.940349999997</v>
      </c>
      <c r="R16" s="7">
        <f t="shared" ca="1" si="1"/>
        <v>35278.489426</v>
      </c>
      <c r="T16" s="7">
        <f ca="1">Total!E16</f>
        <v>35215.366670000003</v>
      </c>
      <c r="V16" s="7">
        <f t="shared" ca="1" si="3"/>
        <v>1.6150634049324551E-3</v>
      </c>
      <c r="W16" s="7">
        <f t="shared" ca="1" si="4"/>
        <v>1.6269565084154796E-3</v>
      </c>
      <c r="X16" s="7">
        <f t="shared" ca="1" si="5"/>
        <v>7.8122656673715253E-4</v>
      </c>
      <c r="Y16" s="7">
        <f t="shared" ca="1" si="6"/>
        <v>1.9411980184840512E-3</v>
      </c>
      <c r="Z16" s="7">
        <f t="shared" ca="1" si="7"/>
        <v>2.9979435111187514E-3</v>
      </c>
      <c r="AB16" s="7">
        <f t="shared" ca="1" si="8"/>
        <v>8.9623880096878893E-3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148.1583</v>
      </c>
      <c r="E17" s="7">
        <v>7.5899700000000001</v>
      </c>
      <c r="F17" s="7">
        <v>60</v>
      </c>
      <c r="H17" s="7" t="s">
        <v>3</v>
      </c>
      <c r="I17" s="7">
        <v>997</v>
      </c>
      <c r="J17" s="7">
        <v>0.4</v>
      </c>
      <c r="L17" s="7">
        <f t="shared" ca="1" si="2"/>
        <v>324276.49852000002</v>
      </c>
      <c r="M17" s="7">
        <f t="shared" ca="1" si="0"/>
        <v>324254.98092</v>
      </c>
      <c r="N17" s="7">
        <f t="shared" ca="1" si="0"/>
        <v>324567.4425</v>
      </c>
      <c r="O17" s="7">
        <f t="shared" ca="1" si="0"/>
        <v>324356.64867999998</v>
      </c>
      <c r="P17" s="7">
        <f t="shared" ca="1" si="0"/>
        <v>324253.73728</v>
      </c>
      <c r="R17" s="7">
        <f t="shared" ca="1" si="1"/>
        <v>324341.86157999997</v>
      </c>
      <c r="T17" s="7">
        <f ca="1">Total!E17</f>
        <v>323978.52918999997</v>
      </c>
      <c r="V17" s="7">
        <f t="shared" ca="1" si="3"/>
        <v>9.1971937382709758E-4</v>
      </c>
      <c r="W17" s="7">
        <f t="shared" ca="1" si="4"/>
        <v>8.5330262684754122E-4</v>
      </c>
      <c r="X17" s="7">
        <f t="shared" ca="1" si="5"/>
        <v>1.8177541316469754E-3</v>
      </c>
      <c r="Y17" s="7">
        <f t="shared" ca="1" si="6"/>
        <v>1.1671128051151207E-3</v>
      </c>
      <c r="Z17" s="7">
        <f t="shared" ca="1" si="7"/>
        <v>8.4946397740645043E-4</v>
      </c>
      <c r="AB17" s="7">
        <f t="shared" ca="1" si="8"/>
        <v>5.6073529148431851E-3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148.18163000000001</v>
      </c>
      <c r="E18" s="7">
        <v>7.6496300000000002</v>
      </c>
      <c r="F18" s="7">
        <v>59</v>
      </c>
      <c r="H18" s="7" t="s">
        <v>3</v>
      </c>
      <c r="I18" s="7">
        <v>997</v>
      </c>
      <c r="J18" s="7">
        <v>0.7</v>
      </c>
      <c r="L18" s="7">
        <f t="shared" ca="1" si="2"/>
        <v>322979.33438999997</v>
      </c>
      <c r="M18" s="7">
        <f t="shared" ca="1" si="2"/>
        <v>323080.75566000002</v>
      </c>
      <c r="N18" s="7">
        <f t="shared" ca="1" si="2"/>
        <v>322992.86494</v>
      </c>
      <c r="O18" s="7">
        <f t="shared" ca="1" si="2"/>
        <v>322991.65237999998</v>
      </c>
      <c r="P18" s="7">
        <f t="shared" ca="1" si="2"/>
        <v>322983.69358999998</v>
      </c>
      <c r="R18" s="7">
        <f t="shared" ca="1" si="1"/>
        <v>323005.66019199998</v>
      </c>
      <c r="T18" s="7">
        <f ca="1">Total!E18</f>
        <v>322863.33668000001</v>
      </c>
      <c r="V18" s="7">
        <f t="shared" ca="1" si="3"/>
        <v>3.5927804994140874E-4</v>
      </c>
      <c r="W18" s="7">
        <f t="shared" ca="1" si="4"/>
        <v>6.7340870052243662E-4</v>
      </c>
      <c r="X18" s="7">
        <f t="shared" ca="1" si="5"/>
        <v>4.0118602914759378E-4</v>
      </c>
      <c r="Y18" s="7">
        <f t="shared" ca="1" si="6"/>
        <v>3.974303843832076E-4</v>
      </c>
      <c r="Z18" s="7">
        <f t="shared" ca="1" si="7"/>
        <v>3.7277973782220633E-4</v>
      </c>
      <c r="AB18" s="7">
        <f t="shared" ca="1" si="8"/>
        <v>2.204082901816853E-3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148.14747</v>
      </c>
      <c r="E19" s="7">
        <v>7.56508</v>
      </c>
      <c r="F19" s="7">
        <v>59</v>
      </c>
      <c r="H19" s="7" t="s">
        <v>3</v>
      </c>
      <c r="I19" s="7">
        <v>997</v>
      </c>
      <c r="J19" s="7">
        <v>1</v>
      </c>
      <c r="L19" s="7">
        <f t="shared" ca="1" si="2"/>
        <v>322874.22353000002</v>
      </c>
      <c r="M19" s="7">
        <f t="shared" ca="1" si="2"/>
        <v>322898.15049999999</v>
      </c>
      <c r="N19" s="7">
        <f t="shared" ca="1" si="2"/>
        <v>322917.47532999999</v>
      </c>
      <c r="O19" s="7">
        <f t="shared" ca="1" si="2"/>
        <v>322842.06961000001</v>
      </c>
      <c r="P19" s="7">
        <f t="shared" ca="1" si="2"/>
        <v>322837.39251999999</v>
      </c>
      <c r="R19" s="7">
        <f t="shared" ca="1" si="1"/>
        <v>322873.86229800002</v>
      </c>
      <c r="T19" s="7">
        <f ca="1">Total!E19</f>
        <v>322797.79667000001</v>
      </c>
      <c r="V19" s="7">
        <f t="shared" ca="1" si="3"/>
        <v>2.367638837328835E-4</v>
      </c>
      <c r="W19" s="7">
        <f t="shared" ca="1" si="4"/>
        <v>3.1088759289943694E-4</v>
      </c>
      <c r="X19" s="7">
        <f t="shared" ca="1" si="5"/>
        <v>3.7075426547079205E-4</v>
      </c>
      <c r="Y19" s="7">
        <f t="shared" ca="1" si="6"/>
        <v>1.3715378623000961E-4</v>
      </c>
      <c r="Z19" s="7">
        <f t="shared" ca="1" si="7"/>
        <v>1.2266456093708295E-4</v>
      </c>
      <c r="AB19" s="7">
        <f t="shared" ca="1" si="8"/>
        <v>1.178224089270205E-3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148.28414000000001</v>
      </c>
      <c r="E20" s="7">
        <v>7.63788</v>
      </c>
      <c r="F20" s="7">
        <v>58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107.66337</v>
      </c>
      <c r="E21" s="7">
        <v>15.21862</v>
      </c>
      <c r="F21" s="7">
        <v>110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675.38247999999999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675.38247999999999</v>
      </c>
      <c r="R21" s="7">
        <f t="shared" ca="1" si="1"/>
        <v>675.372478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2.468291961652075E-5</v>
      </c>
      <c r="X21" s="7">
        <f t="shared" ca="1" si="5"/>
        <v>0</v>
      </c>
      <c r="Y21" s="7">
        <f t="shared" ca="1" si="6"/>
        <v>0</v>
      </c>
      <c r="Z21" s="7">
        <f t="shared" ca="1" si="7"/>
        <v>2.468291961652075E-5</v>
      </c>
      <c r="AB21" s="7">
        <f t="shared" ca="1" si="8"/>
        <v>4.9365839233041499E-5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107.56198000000001</v>
      </c>
      <c r="E22" s="7">
        <v>15.39133</v>
      </c>
      <c r="F22" s="7">
        <v>110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107.63109</v>
      </c>
      <c r="E23" s="7">
        <v>15.193809999999999</v>
      </c>
      <c r="F23" s="7">
        <v>110</v>
      </c>
      <c r="H23" s="7" t="s">
        <v>1</v>
      </c>
      <c r="I23" s="7">
        <v>100</v>
      </c>
      <c r="J23" s="7">
        <v>0.4</v>
      </c>
      <c r="L23" s="7">
        <f t="shared" ca="1" si="2"/>
        <v>1813.60771</v>
      </c>
      <c r="M23" s="7">
        <f t="shared" ca="1" si="2"/>
        <v>1807.04096</v>
      </c>
      <c r="N23" s="7">
        <f t="shared" ca="1" si="2"/>
        <v>1856.27691</v>
      </c>
      <c r="O23" s="7">
        <f t="shared" ca="1" si="2"/>
        <v>1863.32734</v>
      </c>
      <c r="P23" s="7">
        <f t="shared" ca="1" si="2"/>
        <v>1870.7215100000001</v>
      </c>
      <c r="R23" s="7">
        <f t="shared" ca="1" si="1"/>
        <v>1842.194886</v>
      </c>
      <c r="T23" s="7">
        <f ca="1">Total!E23</f>
        <v>1795.06636</v>
      </c>
      <c r="V23" s="7">
        <f t="shared" ca="1" si="3"/>
        <v>1.0329061038166837E-2</v>
      </c>
      <c r="W23" s="7">
        <f t="shared" ca="1" si="4"/>
        <v>6.6708397343037554E-3</v>
      </c>
      <c r="X23" s="7">
        <f t="shared" ca="1" si="5"/>
        <v>3.4099324328043232E-2</v>
      </c>
      <c r="Y23" s="7">
        <f t="shared" ca="1" si="6"/>
        <v>3.8026995280553318E-2</v>
      </c>
      <c r="Z23" s="7">
        <f t="shared" ca="1" si="7"/>
        <v>4.2146157760986645E-2</v>
      </c>
      <c r="AB23" s="7">
        <f t="shared" ca="1" si="8"/>
        <v>0.13127237814205378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107.33086</v>
      </c>
      <c r="E24" s="7">
        <v>15.20819</v>
      </c>
      <c r="F24" s="7">
        <v>112</v>
      </c>
      <c r="H24" s="7" t="s">
        <v>1</v>
      </c>
      <c r="I24" s="7">
        <v>100</v>
      </c>
      <c r="J24" s="7">
        <v>0.7</v>
      </c>
      <c r="L24" s="7">
        <f t="shared" ca="1" si="2"/>
        <v>1773.24029</v>
      </c>
      <c r="M24" s="7">
        <f t="shared" ca="1" si="2"/>
        <v>1765.48642</v>
      </c>
      <c r="N24" s="7">
        <f t="shared" ca="1" si="2"/>
        <v>1763.93199</v>
      </c>
      <c r="O24" s="7">
        <f t="shared" ca="1" si="2"/>
        <v>1760.4922300000001</v>
      </c>
      <c r="P24" s="7">
        <f t="shared" ca="1" si="2"/>
        <v>1765.4631099999999</v>
      </c>
      <c r="R24" s="7">
        <f t="shared" ca="1" si="1"/>
        <v>1765.722808</v>
      </c>
      <c r="T24" s="7">
        <f ca="1">Total!E24</f>
        <v>1755.5200600000001</v>
      </c>
      <c r="V24" s="7">
        <f t="shared" ca="1" si="3"/>
        <v>1.0094005989313447E-2</v>
      </c>
      <c r="W24" s="7">
        <f t="shared" ca="1" si="4"/>
        <v>5.6771552926600539E-3</v>
      </c>
      <c r="X24" s="7">
        <f t="shared" ca="1" si="5"/>
        <v>4.7917025795763245E-3</v>
      </c>
      <c r="Y24" s="7">
        <f t="shared" ca="1" si="6"/>
        <v>2.832306000536391E-3</v>
      </c>
      <c r="Z24" s="7">
        <f t="shared" ca="1" si="7"/>
        <v>5.6638771760886952E-3</v>
      </c>
      <c r="AB24" s="7">
        <f t="shared" ca="1" si="8"/>
        <v>2.9059047038174912E-2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107.28753</v>
      </c>
      <c r="E25" s="7">
        <v>15.15042</v>
      </c>
      <c r="F25" s="7">
        <v>108</v>
      </c>
      <c r="H25" s="7" t="s">
        <v>1</v>
      </c>
      <c r="I25" s="7">
        <v>100</v>
      </c>
      <c r="J25" s="7">
        <v>1</v>
      </c>
      <c r="L25" s="7">
        <f t="shared" ca="1" si="2"/>
        <v>1760.1266700000001</v>
      </c>
      <c r="M25" s="7">
        <f t="shared" ca="1" si="2"/>
        <v>1754.5666699999999</v>
      </c>
      <c r="N25" s="7">
        <f t="shared" ca="1" si="2"/>
        <v>1760.57617</v>
      </c>
      <c r="O25" s="7">
        <f t="shared" ca="1" si="2"/>
        <v>1756.95117</v>
      </c>
      <c r="P25" s="7">
        <f t="shared" ca="1" si="2"/>
        <v>1756.78691</v>
      </c>
      <c r="R25" s="7">
        <f t="shared" ca="1" si="1"/>
        <v>1757.8015180000002</v>
      </c>
      <c r="T25" s="7">
        <f ca="1">Total!E25</f>
        <v>1753.60779</v>
      </c>
      <c r="V25" s="7">
        <f t="shared" ca="1" si="3"/>
        <v>3.7174104934833124E-3</v>
      </c>
      <c r="W25" s="7">
        <f t="shared" ca="1" si="4"/>
        <v>5.4680414028036926E-4</v>
      </c>
      <c r="X25" s="7">
        <f t="shared" ca="1" si="5"/>
        <v>3.9737391905632583E-3</v>
      </c>
      <c r="Y25" s="7">
        <f t="shared" ca="1" si="6"/>
        <v>1.9065722786279506E-3</v>
      </c>
      <c r="Z25" s="7">
        <f t="shared" ca="1" si="7"/>
        <v>1.8129025305025656E-3</v>
      </c>
      <c r="AB25" s="7">
        <f t="shared" ca="1" si="8"/>
        <v>1.1957428633457456E-2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103.7717</v>
      </c>
      <c r="E26" s="7">
        <v>30.12818</v>
      </c>
      <c r="F26" s="7">
        <v>212</v>
      </c>
      <c r="H26" s="7" t="s">
        <v>1</v>
      </c>
      <c r="I26" s="7">
        <v>1000</v>
      </c>
      <c r="J26" s="7">
        <v>0.4</v>
      </c>
      <c r="L26" s="7">
        <f t="shared" ca="1" si="2"/>
        <v>18981.806670000002</v>
      </c>
      <c r="M26" s="7">
        <f t="shared" ca="1" si="2"/>
        <v>18977.59677</v>
      </c>
      <c r="N26" s="7">
        <f t="shared" ca="1" si="2"/>
        <v>18980.42253</v>
      </c>
      <c r="O26" s="7">
        <f t="shared" ca="1" si="2"/>
        <v>18977.981380000001</v>
      </c>
      <c r="P26" s="7">
        <f t="shared" ca="1" si="2"/>
        <v>18978.71171</v>
      </c>
      <c r="R26" s="7">
        <f t="shared" ca="1" si="1"/>
        <v>18979.303812000002</v>
      </c>
      <c r="T26" s="7">
        <f ca="1">Total!E26</f>
        <v>18975.61</v>
      </c>
      <c r="V26" s="7">
        <f t="shared" ca="1" si="3"/>
        <v>3.2655972587975705E-4</v>
      </c>
      <c r="W26" s="7">
        <f t="shared" ca="1" si="4"/>
        <v>1.0470124544083293E-4</v>
      </c>
      <c r="X26" s="7">
        <f t="shared" ca="1" si="5"/>
        <v>2.5361661627738141E-4</v>
      </c>
      <c r="Y26" s="7">
        <f t="shared" ca="1" si="6"/>
        <v>1.2496989556596595E-4</v>
      </c>
      <c r="Z26" s="7">
        <f t="shared" ca="1" si="7"/>
        <v>1.6345772283468107E-4</v>
      </c>
      <c r="AB26" s="7">
        <f t="shared" ca="1" si="8"/>
        <v>9.7330520599861838E-4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103.73586</v>
      </c>
      <c r="E27" s="7">
        <v>30.090299999999999</v>
      </c>
      <c r="F27" s="7">
        <v>213</v>
      </c>
      <c r="H27" s="7" t="s">
        <v>1</v>
      </c>
      <c r="I27" s="7">
        <v>1000</v>
      </c>
      <c r="J27" s="7">
        <v>0.7</v>
      </c>
      <c r="L27" s="7">
        <f t="shared" ca="1" si="2"/>
        <v>18978.802009999999</v>
      </c>
      <c r="M27" s="7">
        <f t="shared" ca="1" si="2"/>
        <v>18977.823380000002</v>
      </c>
      <c r="N27" s="7">
        <f t="shared" ca="1" si="2"/>
        <v>18977.026669999999</v>
      </c>
      <c r="O27" s="7">
        <f t="shared" ca="1" si="2"/>
        <v>18977.195</v>
      </c>
      <c r="P27" s="7">
        <f t="shared" ca="1" si="2"/>
        <v>18975.935000000001</v>
      </c>
      <c r="R27" s="7">
        <f t="shared" ca="1" si="1"/>
        <v>18977.356412000001</v>
      </c>
      <c r="T27" s="7">
        <f ca="1">Total!E27</f>
        <v>18975.306670000002</v>
      </c>
      <c r="V27" s="7">
        <f t="shared" ca="1" si="3"/>
        <v>1.8420466455616277E-4</v>
      </c>
      <c r="W27" s="7">
        <f t="shared" ca="1" si="4"/>
        <v>1.3263079452511821E-4</v>
      </c>
      <c r="X27" s="7">
        <f t="shared" ca="1" si="5"/>
        <v>9.0644121326210222E-5</v>
      </c>
      <c r="Y27" s="7">
        <f t="shared" ca="1" si="6"/>
        <v>9.9515124199990053E-5</v>
      </c>
      <c r="Z27" s="7">
        <f t="shared" ca="1" si="7"/>
        <v>3.3113035321476077E-5</v>
      </c>
      <c r="AB27" s="7">
        <f t="shared" ca="1" si="8"/>
        <v>5.4010773992895736E-4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103.79503</v>
      </c>
      <c r="E28" s="7">
        <v>30.043289999999999</v>
      </c>
      <c r="F28" s="7">
        <v>217</v>
      </c>
      <c r="H28" s="7" t="s">
        <v>1</v>
      </c>
      <c r="I28" s="7">
        <v>1000</v>
      </c>
      <c r="J28" s="7">
        <v>1</v>
      </c>
      <c r="L28" s="7">
        <f t="shared" ca="1" si="2"/>
        <v>18975.52333</v>
      </c>
      <c r="M28" s="7">
        <f t="shared" ca="1" si="2"/>
        <v>18975.266670000001</v>
      </c>
      <c r="N28" s="7">
        <f t="shared" ca="1" si="2"/>
        <v>18975.286830000001</v>
      </c>
      <c r="O28" s="7">
        <f t="shared" ca="1" si="2"/>
        <v>18975.25</v>
      </c>
      <c r="P28" s="7">
        <f t="shared" ca="1" si="2"/>
        <v>18975.28</v>
      </c>
      <c r="R28" s="7">
        <f t="shared" ca="1" si="1"/>
        <v>18975.321366</v>
      </c>
      <c r="T28" s="7">
        <f ca="1">Total!E28</f>
        <v>18975.23</v>
      </c>
      <c r="V28" s="7">
        <f t="shared" ca="1" si="3"/>
        <v>1.5458574151692695E-5</v>
      </c>
      <c r="W28" s="7">
        <f t="shared" ca="1" si="4"/>
        <v>1.9325193950915209E-6</v>
      </c>
      <c r="X28" s="7">
        <f t="shared" ca="1" si="5"/>
        <v>2.9949571099457071E-6</v>
      </c>
      <c r="Y28" s="7">
        <f t="shared" ca="1" si="6"/>
        <v>1.054005669519503E-6</v>
      </c>
      <c r="Z28" s="7">
        <f t="shared" ca="1" si="7"/>
        <v>2.6350141737028961E-6</v>
      </c>
      <c r="AB28" s="7">
        <f t="shared" ca="1" si="8"/>
        <v>2.4075070499952321E-5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103.7017</v>
      </c>
      <c r="E29" s="7">
        <v>30.129069999999999</v>
      </c>
      <c r="F29" s="7">
        <v>208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103.70919000000001</v>
      </c>
      <c r="E30" s="7">
        <v>30.163129999999999</v>
      </c>
      <c r="F30" s="7">
        <v>211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1069.6178299999999</v>
      </c>
      <c r="E31" s="7">
        <v>776.21802000000002</v>
      </c>
      <c r="F31" s="7">
        <v>71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1069.82034</v>
      </c>
      <c r="E32" s="7">
        <v>781.23812999999996</v>
      </c>
      <c r="F32" s="7">
        <v>74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1070.06565</v>
      </c>
      <c r="E33" s="7">
        <v>776.27598</v>
      </c>
      <c r="F33" s="7">
        <v>74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1069.7621799999999</v>
      </c>
      <c r="E34" s="7">
        <v>773.32854999999995</v>
      </c>
      <c r="F34" s="7">
        <v>74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1069.78467</v>
      </c>
      <c r="E35" s="7">
        <v>776.07686000000001</v>
      </c>
      <c r="F35" s="7">
        <v>75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1034.55315</v>
      </c>
      <c r="E36" s="7">
        <v>1101.10303</v>
      </c>
      <c r="F36" s="7">
        <v>92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1034.4448500000001</v>
      </c>
      <c r="E37" s="7">
        <v>1106.7290800000001</v>
      </c>
      <c r="F37" s="7">
        <v>71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1034.5612699999999</v>
      </c>
      <c r="E38" s="7">
        <v>1093.9290100000001</v>
      </c>
      <c r="F38" s="7">
        <v>81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1034.6936000000001</v>
      </c>
      <c r="E39" s="7">
        <v>1095.79009</v>
      </c>
      <c r="F39" s="7">
        <v>104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1034.5000199999999</v>
      </c>
      <c r="E40" s="7">
        <v>1095.3759299999999</v>
      </c>
      <c r="F40" s="7">
        <v>81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1034.07104</v>
      </c>
      <c r="E41" s="7">
        <v>2276.9014200000001</v>
      </c>
      <c r="F41" s="7">
        <v>136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1034.1816100000001</v>
      </c>
      <c r="E42" s="7">
        <v>2279.9146900000001</v>
      </c>
      <c r="F42" s="7">
        <v>175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1034.1732999999999</v>
      </c>
      <c r="E43" s="7">
        <v>2279.45597</v>
      </c>
      <c r="F43" s="7">
        <v>141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1034.2572700000001</v>
      </c>
      <c r="E44" s="7">
        <v>2278.69634</v>
      </c>
      <c r="F44" s="7">
        <v>178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1034.29998</v>
      </c>
      <c r="E45" s="7">
        <v>2281.8366299999998</v>
      </c>
      <c r="F45" s="7">
        <v>180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0.72887000000000002</v>
      </c>
      <c r="F46" s="7">
        <v>35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0.72089000000000003</v>
      </c>
      <c r="F47" s="7">
        <v>34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0.72889999999999999</v>
      </c>
      <c r="F48" s="7">
        <v>30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0.71943000000000001</v>
      </c>
      <c r="F49" s="7">
        <v>31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0.72411999999999999</v>
      </c>
      <c r="F50" s="7">
        <v>34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0.95254000000000005</v>
      </c>
      <c r="F51" s="7">
        <v>50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0.94055999999999995</v>
      </c>
      <c r="F52" s="7">
        <v>44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0.95187999999999995</v>
      </c>
      <c r="F53" s="7">
        <v>50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0.93813999999999997</v>
      </c>
      <c r="F54" s="7">
        <v>49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0.95111999999999997</v>
      </c>
      <c r="F55" s="7">
        <v>49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1.53945</v>
      </c>
      <c r="F56" s="7">
        <v>84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1.54009</v>
      </c>
      <c r="F57" s="7">
        <v>80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1.54071</v>
      </c>
      <c r="F58" s="7">
        <v>83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1.5292699999999999</v>
      </c>
      <c r="F59" s="7">
        <v>84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1.54576</v>
      </c>
      <c r="F60" s="7">
        <v>86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6.4167899999999998</v>
      </c>
      <c r="F61" s="7">
        <v>35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6.3039699999999996</v>
      </c>
      <c r="F62" s="7">
        <v>36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42986.853589999999</v>
      </c>
      <c r="E63" s="7">
        <v>6.3787000000000003</v>
      </c>
      <c r="F63" s="7">
        <v>36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6.3549100000000003</v>
      </c>
      <c r="F64" s="7">
        <v>36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42986.802479999998</v>
      </c>
      <c r="E65" s="7">
        <v>6.3578099999999997</v>
      </c>
      <c r="F65" s="7">
        <v>36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35689.065670000004</v>
      </c>
      <c r="E66" s="7">
        <v>15.301450000000001</v>
      </c>
      <c r="F66" s="7">
        <v>96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35593.539499999999</v>
      </c>
      <c r="E67" s="7">
        <v>15.396520000000001</v>
      </c>
      <c r="F67" s="7">
        <v>95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35812.520960000002</v>
      </c>
      <c r="E68" s="7">
        <v>15.37778</v>
      </c>
      <c r="F68" s="7">
        <v>95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35563.337350000002</v>
      </c>
      <c r="E69" s="7">
        <v>15.40157</v>
      </c>
      <c r="F69" s="7">
        <v>93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15.334350000000001</v>
      </c>
      <c r="F70" s="7">
        <v>88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35272.241719999998</v>
      </c>
      <c r="E71" s="7">
        <v>38.812609999999999</v>
      </c>
      <c r="F71" s="7">
        <v>224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35272.660539999997</v>
      </c>
      <c r="E72" s="7">
        <v>38.823889999999999</v>
      </c>
      <c r="F72" s="7">
        <v>220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35242.877849999997</v>
      </c>
      <c r="E73" s="7">
        <v>38.760420000000003</v>
      </c>
      <c r="F73" s="7">
        <v>226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35283.726669999996</v>
      </c>
      <c r="E74" s="7">
        <v>38.809910000000002</v>
      </c>
      <c r="F74" s="7">
        <v>246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35320.940349999997</v>
      </c>
      <c r="E75" s="7">
        <v>38.781480000000002</v>
      </c>
      <c r="F75" s="7">
        <v>255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324276.49852000002</v>
      </c>
      <c r="E76" s="7">
        <v>804.26422000000002</v>
      </c>
      <c r="F76" s="7">
        <v>44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324254.98092</v>
      </c>
      <c r="E77" s="7">
        <v>801.17979000000003</v>
      </c>
      <c r="F77" s="7">
        <v>42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324567.4425</v>
      </c>
      <c r="E78" s="7">
        <v>803.72014999999999</v>
      </c>
      <c r="F78" s="7">
        <v>42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324356.64867999998</v>
      </c>
      <c r="E79" s="7">
        <v>814.29701999999997</v>
      </c>
      <c r="F79" s="7">
        <v>39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324253.73728</v>
      </c>
      <c r="E80" s="7">
        <v>811.21158000000003</v>
      </c>
      <c r="F80" s="7">
        <v>37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322979.33438999997</v>
      </c>
      <c r="E81" s="7">
        <v>1306.6249299999999</v>
      </c>
      <c r="F81" s="7">
        <v>73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323080.75566000002</v>
      </c>
      <c r="E82" s="7">
        <v>1297.8325299999999</v>
      </c>
      <c r="F82" s="7">
        <v>79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322992.86494</v>
      </c>
      <c r="E83" s="7">
        <v>1305.8796600000001</v>
      </c>
      <c r="F83" s="7">
        <v>62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322991.65237999998</v>
      </c>
      <c r="E84" s="7">
        <v>1304.2658699999999</v>
      </c>
      <c r="F84" s="7">
        <v>60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322983.69358999998</v>
      </c>
      <c r="E85" s="7">
        <v>1299.8735300000001</v>
      </c>
      <c r="F85" s="7">
        <v>61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322874.22353000002</v>
      </c>
      <c r="E86" s="7">
        <v>1979.7581299999999</v>
      </c>
      <c r="F86" s="7">
        <v>83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322898.15049999999</v>
      </c>
      <c r="E87" s="7">
        <v>1983.39876</v>
      </c>
      <c r="F87" s="7">
        <v>86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322917.47532999999</v>
      </c>
      <c r="E88" s="7">
        <v>1996.5926999999999</v>
      </c>
      <c r="F88" s="7">
        <v>84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322842.06961000001</v>
      </c>
      <c r="E89" s="7">
        <v>1976.81194</v>
      </c>
      <c r="F89" s="7">
        <v>83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322837.39251999999</v>
      </c>
      <c r="E90" s="7">
        <v>1984.84365</v>
      </c>
      <c r="F90" s="7">
        <v>84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0.97294999999999998</v>
      </c>
      <c r="F91" s="7">
        <v>37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0.95792999999999995</v>
      </c>
      <c r="F92" s="7">
        <v>33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0.97787999999999997</v>
      </c>
      <c r="F93" s="7">
        <v>37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0.96277999999999997</v>
      </c>
      <c r="F94" s="7">
        <v>37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0.95987999999999996</v>
      </c>
      <c r="F95" s="7">
        <v>33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1.35476</v>
      </c>
      <c r="F96" s="7">
        <v>57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1.3401000000000001</v>
      </c>
      <c r="F97" s="7">
        <v>53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1.3491500000000001</v>
      </c>
      <c r="F98" s="7">
        <v>58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1.4093500000000001</v>
      </c>
      <c r="F99" s="7">
        <v>55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1.3466899999999999</v>
      </c>
      <c r="F100" s="7">
        <v>59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2.5327299999999999</v>
      </c>
      <c r="F101" s="7">
        <v>103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2.5344000000000002</v>
      </c>
      <c r="F102" s="7">
        <v>104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2.5397799999999999</v>
      </c>
      <c r="F103" s="7">
        <v>109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2.53315</v>
      </c>
      <c r="F104" s="7">
        <v>110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2.5245099999999998</v>
      </c>
      <c r="F105" s="7">
        <v>106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1813.60771</v>
      </c>
      <c r="E106" s="7">
        <v>7.4715400000000001</v>
      </c>
      <c r="F106" s="7">
        <v>59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1807.04096</v>
      </c>
      <c r="E107" s="7">
        <v>7.4132400000000001</v>
      </c>
      <c r="F107" s="7">
        <v>57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1856.27691</v>
      </c>
      <c r="E108" s="7">
        <v>7.4473700000000003</v>
      </c>
      <c r="F108" s="7">
        <v>56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1863.32734</v>
      </c>
      <c r="E109" s="7">
        <v>7.3691199999999997</v>
      </c>
      <c r="F109" s="7">
        <v>58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1870.7215100000001</v>
      </c>
      <c r="E110" s="7">
        <v>7.3837599999999997</v>
      </c>
      <c r="F110" s="7">
        <v>56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1773.24029</v>
      </c>
      <c r="E111" s="7">
        <v>12.310219999999999</v>
      </c>
      <c r="F111" s="7">
        <v>85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1765.48642</v>
      </c>
      <c r="E112" s="7">
        <v>12.235189999999999</v>
      </c>
      <c r="F112" s="7">
        <v>86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1763.93199</v>
      </c>
      <c r="E113" s="7">
        <v>12.231439999999999</v>
      </c>
      <c r="F113" s="7">
        <v>89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1760.4922300000001</v>
      </c>
      <c r="E114" s="7">
        <v>12.36473</v>
      </c>
      <c r="F114" s="7">
        <v>89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1765.4631099999999</v>
      </c>
      <c r="E115" s="7">
        <v>12.36802</v>
      </c>
      <c r="F115" s="7">
        <v>90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1760.1266700000001</v>
      </c>
      <c r="E116" s="7">
        <v>21.264749999999999</v>
      </c>
      <c r="F116" s="7">
        <v>159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1754.5666699999999</v>
      </c>
      <c r="E117" s="7">
        <v>21.24145</v>
      </c>
      <c r="F117" s="7">
        <v>153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1760.57617</v>
      </c>
      <c r="E118" s="7">
        <v>21.228660000000001</v>
      </c>
      <c r="F118" s="7">
        <v>158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1756.95117</v>
      </c>
      <c r="E119" s="7">
        <v>21.24756</v>
      </c>
      <c r="F119" s="7">
        <v>144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1756.78691</v>
      </c>
      <c r="E120" s="7">
        <v>21.24907</v>
      </c>
      <c r="F120" s="7">
        <v>156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18981.806670000002</v>
      </c>
      <c r="E121" s="7">
        <v>453.31229000000002</v>
      </c>
      <c r="F121" s="7">
        <v>42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18977.59677</v>
      </c>
      <c r="E122" s="7">
        <v>452.25761</v>
      </c>
      <c r="F122" s="7">
        <v>42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18980.42253</v>
      </c>
      <c r="E123" s="7">
        <v>456.31141000000002</v>
      </c>
      <c r="F123" s="7">
        <v>41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18977.981380000001</v>
      </c>
      <c r="E124" s="7">
        <v>455.87326000000002</v>
      </c>
      <c r="F124" s="7">
        <v>43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18978.71171</v>
      </c>
      <c r="E125" s="7">
        <v>452.02388999999999</v>
      </c>
      <c r="F125" s="7">
        <v>43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18978.802009999999</v>
      </c>
      <c r="E126" s="7">
        <v>596.37163999999996</v>
      </c>
      <c r="F126" s="7">
        <v>54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18977.823380000002</v>
      </c>
      <c r="E127" s="7">
        <v>602.99833999999998</v>
      </c>
      <c r="F127" s="7">
        <v>51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18977.026669999999</v>
      </c>
      <c r="E128" s="7">
        <v>602.73573999999996</v>
      </c>
      <c r="F128" s="7">
        <v>49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18977.195</v>
      </c>
      <c r="E129" s="7">
        <v>601.03267000000005</v>
      </c>
      <c r="F129" s="7">
        <v>55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18975.935000000001</v>
      </c>
      <c r="E130" s="7">
        <v>598.22834</v>
      </c>
      <c r="F130" s="7">
        <v>42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18975.52333</v>
      </c>
      <c r="E131" s="7">
        <v>938.61973999999998</v>
      </c>
      <c r="F131" s="7">
        <v>57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18975.266670000001</v>
      </c>
      <c r="E132" s="7">
        <v>943.94268</v>
      </c>
      <c r="F132" s="7">
        <v>62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18975.286830000001</v>
      </c>
      <c r="E133" s="7">
        <v>942.18962999999997</v>
      </c>
      <c r="F133" s="7">
        <v>67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18975.25</v>
      </c>
      <c r="E134" s="7">
        <v>944.07637</v>
      </c>
      <c r="F134" s="7">
        <v>63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18975.28</v>
      </c>
      <c r="E135" s="7">
        <v>943.85631999999998</v>
      </c>
      <c r="F135" s="7">
        <v>67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XFD136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0.73018000000000005</v>
      </c>
      <c r="F1" s="7">
        <v>23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0.73328000000000004</v>
      </c>
      <c r="F2" s="7">
        <v>23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40.897930000000002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40.981886000000003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9.2915101271304735E-6</v>
      </c>
      <c r="Y2" s="7">
        <f ca="1">(O2-T2)/T2</f>
        <v>0</v>
      </c>
      <c r="Z2" s="7">
        <f ca="1">(P2-T2)/T2</f>
        <v>1.0301350569899543E-2</v>
      </c>
      <c r="AB2" s="7">
        <f ca="1">SUM(V2:Z2)</f>
        <v>1.0310642080026675E-2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40.897930000000002</v>
      </c>
      <c r="E3" s="7">
        <v>0.76856000000000002</v>
      </c>
      <c r="F3" s="7">
        <v>21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0.74058000000000002</v>
      </c>
      <c r="F4" s="7">
        <v>23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28.504100000000001</v>
      </c>
      <c r="N4" s="7">
        <f t="shared" ca="1" si="0"/>
        <v>28.514099999999999</v>
      </c>
      <c r="O4" s="7">
        <f t="shared" ca="1" si="0"/>
        <v>28.546240000000001</v>
      </c>
      <c r="P4" s="7">
        <f t="shared" ca="1" si="0"/>
        <v>28.514099999999999</v>
      </c>
      <c r="R4" s="7">
        <f t="shared" ca="1" si="1"/>
        <v>28.518527999999996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0</v>
      </c>
      <c r="X4" s="7">
        <f t="shared" ca="1" si="5"/>
        <v>3.5082672317308776E-4</v>
      </c>
      <c r="Y4" s="7">
        <f t="shared" ca="1" si="6"/>
        <v>1.4783838114516804E-3</v>
      </c>
      <c r="Z4" s="7">
        <f t="shared" ca="1" si="7"/>
        <v>3.5082672317308776E-4</v>
      </c>
      <c r="AB4" s="7">
        <f t="shared" ca="1" si="8"/>
        <v>2.5308639809709437E-3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0.74019000000000001</v>
      </c>
      <c r="F5" s="7">
        <v>23</v>
      </c>
      <c r="H5" s="7" t="s">
        <v>0</v>
      </c>
      <c r="I5" s="7">
        <v>100</v>
      </c>
      <c r="J5" s="7">
        <v>0.4</v>
      </c>
      <c r="L5" s="7">
        <f t="shared" ca="1" si="2"/>
        <v>148.15414000000001</v>
      </c>
      <c r="M5" s="7">
        <f t="shared" ca="1" si="0"/>
        <v>148.23830000000001</v>
      </c>
      <c r="N5" s="7">
        <f t="shared" ca="1" si="0"/>
        <v>148.20479</v>
      </c>
      <c r="O5" s="7">
        <f t="shared" ca="1" si="0"/>
        <v>148.2483</v>
      </c>
      <c r="P5" s="7">
        <f t="shared" ca="1" si="0"/>
        <v>148.24746999999999</v>
      </c>
      <c r="R5" s="7">
        <f t="shared" ca="1" si="1"/>
        <v>148.21860000000001</v>
      </c>
      <c r="T5" s="7">
        <f ca="1">Total!E5</f>
        <v>147.99495999999999</v>
      </c>
      <c r="V5" s="7">
        <f t="shared" ca="1" si="3"/>
        <v>1.0755771683037081E-3</v>
      </c>
      <c r="W5" s="7">
        <f t="shared" ca="1" si="4"/>
        <v>1.6442451824036284E-3</v>
      </c>
      <c r="X5" s="7">
        <f t="shared" ca="1" si="5"/>
        <v>1.4178185527399774E-3</v>
      </c>
      <c r="Y5" s="7">
        <f t="shared" ca="1" si="6"/>
        <v>1.7118150509990919E-3</v>
      </c>
      <c r="Z5" s="7">
        <f t="shared" ca="1" si="7"/>
        <v>1.7062067519056116E-3</v>
      </c>
      <c r="AB5" s="7">
        <f t="shared" ca="1" si="8"/>
        <v>7.5556627063520171E-3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1.2166399999999999</v>
      </c>
      <c r="F6" s="7">
        <v>41</v>
      </c>
      <c r="H6" s="7" t="s">
        <v>0</v>
      </c>
      <c r="I6" s="7">
        <v>100</v>
      </c>
      <c r="J6" s="7">
        <v>0.7</v>
      </c>
      <c r="L6" s="7">
        <f t="shared" ca="1" si="2"/>
        <v>107.60337</v>
      </c>
      <c r="M6" s="7">
        <f t="shared" ca="1" si="0"/>
        <v>107.69086</v>
      </c>
      <c r="N6" s="7">
        <f t="shared" ca="1" si="0"/>
        <v>107.63753</v>
      </c>
      <c r="O6" s="7">
        <f t="shared" ca="1" si="0"/>
        <v>107.66337</v>
      </c>
      <c r="P6" s="7">
        <f t="shared" ca="1" si="0"/>
        <v>107.6208</v>
      </c>
      <c r="R6" s="7">
        <f t="shared" ca="1" si="1"/>
        <v>107.64318599999999</v>
      </c>
      <c r="T6" s="7">
        <f ca="1">Total!E6</f>
        <v>107.28753</v>
      </c>
      <c r="V6" s="7">
        <f t="shared" ca="1" si="3"/>
        <v>2.9438649580244259E-3</v>
      </c>
      <c r="W6" s="7">
        <f t="shared" ca="1" si="4"/>
        <v>3.7593371755319264E-3</v>
      </c>
      <c r="X6" s="7">
        <f t="shared" ca="1" si="5"/>
        <v>3.2622616999384208E-3</v>
      </c>
      <c r="Y6" s="7">
        <f t="shared" ca="1" si="6"/>
        <v>3.5031098208710425E-3</v>
      </c>
      <c r="Z6" s="7">
        <f t="shared" ca="1" si="7"/>
        <v>3.106325590681404E-3</v>
      </c>
      <c r="AB6" s="7">
        <f t="shared" ca="1" si="8"/>
        <v>1.6574899245047219E-2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1.2247600000000001</v>
      </c>
      <c r="F7" s="7">
        <v>43</v>
      </c>
      <c r="H7" s="7" t="s">
        <v>0</v>
      </c>
      <c r="I7" s="7">
        <v>100</v>
      </c>
      <c r="J7" s="7">
        <v>1</v>
      </c>
      <c r="L7" s="7">
        <f t="shared" ca="1" si="2"/>
        <v>103.73197999999999</v>
      </c>
      <c r="M7" s="7">
        <f t="shared" ca="1" si="0"/>
        <v>103.74253</v>
      </c>
      <c r="N7" s="7">
        <f t="shared" ca="1" si="0"/>
        <v>103.75337</v>
      </c>
      <c r="O7" s="7">
        <f t="shared" ca="1" si="0"/>
        <v>103.72919</v>
      </c>
      <c r="P7" s="7">
        <f t="shared" ca="1" si="0"/>
        <v>103.71586000000001</v>
      </c>
      <c r="R7" s="7">
        <f t="shared" ca="1" si="1"/>
        <v>103.73458600000001</v>
      </c>
      <c r="T7" s="7">
        <f ca="1">Total!E7</f>
        <v>103.6867</v>
      </c>
      <c r="V7" s="7">
        <f t="shared" ca="1" si="3"/>
        <v>4.3670017466069518E-4</v>
      </c>
      <c r="W7" s="7">
        <f t="shared" ca="1" si="4"/>
        <v>5.3844900069150879E-4</v>
      </c>
      <c r="X7" s="7">
        <f t="shared" ca="1" si="5"/>
        <v>6.4299471388328498E-4</v>
      </c>
      <c r="Y7" s="7">
        <f t="shared" ca="1" si="6"/>
        <v>4.0979219128394292E-4</v>
      </c>
      <c r="Z7" s="7">
        <f t="shared" ca="1" si="7"/>
        <v>2.8123182626127089E-4</v>
      </c>
      <c r="AB7" s="7">
        <f t="shared" ca="1" si="8"/>
        <v>2.309167906780703E-3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1.1995199999999999</v>
      </c>
      <c r="F8" s="7">
        <v>40</v>
      </c>
      <c r="H8" s="7" t="s">
        <v>0</v>
      </c>
      <c r="I8" s="7">
        <v>1000</v>
      </c>
      <c r="J8" s="7">
        <v>0.4</v>
      </c>
      <c r="L8" s="7">
        <f t="shared" ca="1" si="2"/>
        <v>1069.65391</v>
      </c>
      <c r="M8" s="7">
        <f t="shared" ca="1" si="0"/>
        <v>1069.6406400000001</v>
      </c>
      <c r="N8" s="7">
        <f t="shared" ca="1" si="0"/>
        <v>1069.5573199999999</v>
      </c>
      <c r="O8" s="7">
        <f t="shared" ca="1" si="0"/>
        <v>1069.7012199999999</v>
      </c>
      <c r="P8" s="7">
        <f t="shared" ca="1" si="0"/>
        <v>1069.9117900000001</v>
      </c>
      <c r="R8" s="7">
        <f t="shared" ca="1" si="1"/>
        <v>1069.6929759999998</v>
      </c>
      <c r="T8" s="7">
        <f ca="1">Total!E8</f>
        <v>1069.1258800000001</v>
      </c>
      <c r="V8" s="7">
        <f t="shared" ca="1" si="3"/>
        <v>4.9388945668394464E-4</v>
      </c>
      <c r="W8" s="7">
        <f t="shared" ca="1" si="4"/>
        <v>4.8147744772582236E-4</v>
      </c>
      <c r="X8" s="7">
        <f t="shared" ca="1" si="5"/>
        <v>4.0354462282761184E-4</v>
      </c>
      <c r="Y8" s="7">
        <f t="shared" ca="1" si="6"/>
        <v>5.381405602115526E-4</v>
      </c>
      <c r="Z8" s="7">
        <f t="shared" ca="1" si="7"/>
        <v>7.3509585232382367E-4</v>
      </c>
      <c r="AB8" s="7">
        <f t="shared" ca="1" si="8"/>
        <v>2.6521479397727549E-3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1.22058</v>
      </c>
      <c r="F9" s="7">
        <v>42</v>
      </c>
      <c r="H9" s="7" t="s">
        <v>0</v>
      </c>
      <c r="I9" s="7">
        <v>1000</v>
      </c>
      <c r="J9" s="7">
        <v>0.7</v>
      </c>
      <c r="L9" s="7">
        <f t="shared" ca="1" si="2"/>
        <v>1034.71289</v>
      </c>
      <c r="M9" s="7">
        <f t="shared" ca="1" si="0"/>
        <v>1034.64284</v>
      </c>
      <c r="N9" s="7">
        <f t="shared" ca="1" si="0"/>
        <v>1034.52232</v>
      </c>
      <c r="O9" s="7">
        <f t="shared" ca="1" si="0"/>
        <v>1034.6987799999999</v>
      </c>
      <c r="P9" s="7">
        <f t="shared" ca="1" si="0"/>
        <v>1034.8352500000001</v>
      </c>
      <c r="R9" s="7">
        <f t="shared" ca="1" si="1"/>
        <v>1034.6824160000001</v>
      </c>
      <c r="T9" s="7">
        <f ca="1">Total!E9</f>
        <v>1034.19966</v>
      </c>
      <c r="V9" s="7">
        <f t="shared" ca="1" si="3"/>
        <v>4.9625814032855256E-4</v>
      </c>
      <c r="W9" s="7">
        <f t="shared" ca="1" si="4"/>
        <v>4.2852460423356157E-4</v>
      </c>
      <c r="X9" s="7">
        <f t="shared" ca="1" si="5"/>
        <v>3.1199004648680865E-4</v>
      </c>
      <c r="Y9" s="7">
        <f t="shared" ca="1" si="6"/>
        <v>4.8261473998158927E-4</v>
      </c>
      <c r="Z9" s="7">
        <f t="shared" ca="1" si="7"/>
        <v>6.145718516288169E-4</v>
      </c>
      <c r="AB9" s="7">
        <f t="shared" ca="1" si="8"/>
        <v>2.3339593826593287E-3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1.2002999999999999</v>
      </c>
      <c r="F10" s="7">
        <v>42</v>
      </c>
      <c r="H10" s="7" t="s">
        <v>0</v>
      </c>
      <c r="I10" s="7">
        <v>1000</v>
      </c>
      <c r="J10" s="7">
        <v>1</v>
      </c>
      <c r="L10" s="7">
        <f t="shared" ca="1" si="2"/>
        <v>1034.15578</v>
      </c>
      <c r="M10" s="7">
        <f t="shared" ca="1" si="0"/>
        <v>1034.3466800000001</v>
      </c>
      <c r="N10" s="7">
        <f t="shared" ca="1" si="0"/>
        <v>1034.2660000000001</v>
      </c>
      <c r="O10" s="7">
        <f t="shared" ca="1" si="0"/>
        <v>1034.22759</v>
      </c>
      <c r="P10" s="7">
        <f t="shared" ca="1" si="0"/>
        <v>1034.2741000000001</v>
      </c>
      <c r="R10" s="7">
        <f t="shared" ca="1" si="1"/>
        <v>1034.2540300000001</v>
      </c>
      <c r="T10" s="7">
        <f ca="1">Total!E10</f>
        <v>1033.82132</v>
      </c>
      <c r="V10" s="7">
        <f t="shared" ca="1" si="3"/>
        <v>3.2351818784317148E-4</v>
      </c>
      <c r="W10" s="7">
        <f t="shared" ca="1" si="4"/>
        <v>5.0817292102284326E-4</v>
      </c>
      <c r="X10" s="7">
        <f t="shared" ca="1" si="5"/>
        <v>4.301323559472174E-4</v>
      </c>
      <c r="Y10" s="7">
        <f t="shared" ca="1" si="6"/>
        <v>3.929789337290408E-4</v>
      </c>
      <c r="Z10" s="7">
        <f t="shared" ca="1" si="7"/>
        <v>4.37967365579262E-4</v>
      </c>
      <c r="AB10" s="7">
        <f t="shared" ca="1" si="8"/>
        <v>2.0927697641215347E-3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2.1007500000000001</v>
      </c>
      <c r="F11" s="7">
        <v>70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2.0900799999999999</v>
      </c>
      <c r="F12" s="7">
        <v>70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2.1038800000000002</v>
      </c>
      <c r="F13" s="7">
        <v>70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2.0928399999999998</v>
      </c>
      <c r="F14" s="7">
        <v>70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42986.403050000001</v>
      </c>
      <c r="N14" s="7">
        <f t="shared" ca="1" si="0"/>
        <v>42986.836920000002</v>
      </c>
      <c r="O14" s="7">
        <f t="shared" ca="1" si="0"/>
        <v>42988.200510000002</v>
      </c>
      <c r="P14" s="7">
        <f t="shared" ca="1" si="0"/>
        <v>42986.853589999999</v>
      </c>
      <c r="R14" s="7">
        <f t="shared" ca="1" si="1"/>
        <v>42987.019310000003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4.8650504018131747E-6</v>
      </c>
      <c r="X14" s="7">
        <f t="shared" ca="1" si="5"/>
        <v>1.4958291055038052E-5</v>
      </c>
      <c r="Y14" s="7">
        <f t="shared" ca="1" si="6"/>
        <v>4.6679871303304901E-5</v>
      </c>
      <c r="Z14" s="7">
        <f t="shared" ca="1" si="7"/>
        <v>1.5346089984812385E-5</v>
      </c>
      <c r="AB14" s="7">
        <f t="shared" ca="1" si="8"/>
        <v>9.6006406328811E-5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2.1109499999999999</v>
      </c>
      <c r="F15" s="7">
        <v>71</v>
      </c>
      <c r="H15" s="7" t="s">
        <v>3</v>
      </c>
      <c r="I15" s="7">
        <v>100</v>
      </c>
      <c r="J15" s="7">
        <v>0.7</v>
      </c>
      <c r="L15" s="7">
        <f t="shared" ca="1" si="2"/>
        <v>35914.138500000001</v>
      </c>
      <c r="M15" s="7">
        <f t="shared" ca="1" si="0"/>
        <v>35813.853309999999</v>
      </c>
      <c r="N15" s="7">
        <f t="shared" ca="1" si="0"/>
        <v>35987.175450000002</v>
      </c>
      <c r="O15" s="7">
        <f t="shared" ca="1" si="0"/>
        <v>35968.042970000002</v>
      </c>
      <c r="P15" s="7">
        <f t="shared" ca="1" si="0"/>
        <v>35492.970690000002</v>
      </c>
      <c r="R15" s="7">
        <f t="shared" ca="1" si="1"/>
        <v>35835.236184000001</v>
      </c>
      <c r="T15" s="7">
        <f ca="1">Total!E15</f>
        <v>35379.620770000001</v>
      </c>
      <c r="V15" s="7">
        <f t="shared" ca="1" si="3"/>
        <v>1.5108068384193695E-2</v>
      </c>
      <c r="W15" s="7">
        <f t="shared" ca="1" si="4"/>
        <v>1.2273521607902673E-2</v>
      </c>
      <c r="X15" s="7">
        <f t="shared" ca="1" si="5"/>
        <v>1.7172447493139172E-2</v>
      </c>
      <c r="Y15" s="7">
        <f t="shared" ca="1" si="6"/>
        <v>1.6631670639583311E-2</v>
      </c>
      <c r="Z15" s="7">
        <f t="shared" ca="1" si="7"/>
        <v>3.2038195303697304E-3</v>
      </c>
      <c r="AB15" s="7">
        <f t="shared" ca="1" si="8"/>
        <v>6.4389527655188572E-2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148.15414000000001</v>
      </c>
      <c r="E16" s="7">
        <v>7.7028299999999996</v>
      </c>
      <c r="F16" s="7">
        <v>41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35321.791369999999</v>
      </c>
      <c r="N16" s="7">
        <f t="shared" ca="1" si="0"/>
        <v>35272.44281</v>
      </c>
      <c r="O16" s="7">
        <f t="shared" ca="1" si="0"/>
        <v>35272.44281</v>
      </c>
      <c r="P16" s="7">
        <f t="shared" ca="1" si="0"/>
        <v>35235.482389999997</v>
      </c>
      <c r="R16" s="7">
        <f t="shared" ca="1" si="1"/>
        <v>35279.544741999998</v>
      </c>
      <c r="T16" s="7">
        <f ca="1">Total!E16</f>
        <v>35215.366670000003</v>
      </c>
      <c r="V16" s="7">
        <f t="shared" ca="1" si="3"/>
        <v>2.277348430062449E-3</v>
      </c>
      <c r="W16" s="7">
        <f t="shared" ca="1" si="4"/>
        <v>3.0221096658538905E-3</v>
      </c>
      <c r="X16" s="7">
        <f t="shared" ca="1" si="5"/>
        <v>1.6207736961779415E-3</v>
      </c>
      <c r="Y16" s="7">
        <f t="shared" ca="1" si="6"/>
        <v>1.6207736961779415E-3</v>
      </c>
      <c r="Z16" s="7">
        <f t="shared" ca="1" si="7"/>
        <v>5.712199503272792E-4</v>
      </c>
      <c r="AB16" s="7">
        <f t="shared" ca="1" si="8"/>
        <v>9.112225438599502E-3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148.23830000000001</v>
      </c>
      <c r="E17" s="7">
        <v>7.65686</v>
      </c>
      <c r="F17" s="7">
        <v>38</v>
      </c>
      <c r="H17" s="7" t="s">
        <v>3</v>
      </c>
      <c r="I17" s="7">
        <v>997</v>
      </c>
      <c r="J17" s="7">
        <v>0.4</v>
      </c>
      <c r="L17" s="7">
        <f t="shared" ca="1" si="2"/>
        <v>324081.35181999998</v>
      </c>
      <c r="M17" s="7">
        <f t="shared" ca="1" si="0"/>
        <v>324715.58145</v>
      </c>
      <c r="N17" s="7">
        <f t="shared" ca="1" si="0"/>
        <v>324381.46178000001</v>
      </c>
      <c r="O17" s="7">
        <f t="shared" ca="1" si="0"/>
        <v>324129.41610999999</v>
      </c>
      <c r="P17" s="7">
        <f t="shared" ca="1" si="0"/>
        <v>324140.20403999998</v>
      </c>
      <c r="R17" s="7">
        <f t="shared" ca="1" si="1"/>
        <v>324289.60304000002</v>
      </c>
      <c r="T17" s="7">
        <f ca="1">Total!E17</f>
        <v>323978.52918999997</v>
      </c>
      <c r="V17" s="7">
        <f t="shared" ca="1" si="3"/>
        <v>3.1737482806988256E-4</v>
      </c>
      <c r="W17" s="7">
        <f t="shared" ca="1" si="4"/>
        <v>2.2750034140928371E-3</v>
      </c>
      <c r="X17" s="7">
        <f t="shared" ca="1" si="5"/>
        <v>1.2437015224664382E-3</v>
      </c>
      <c r="Y17" s="7">
        <f t="shared" ca="1" si="6"/>
        <v>4.6573123341618139E-4</v>
      </c>
      <c r="Z17" s="7">
        <f t="shared" ca="1" si="7"/>
        <v>4.9902952027168056E-4</v>
      </c>
      <c r="AB17" s="7">
        <f t="shared" ca="1" si="8"/>
        <v>4.8008405183170193E-3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148.20479</v>
      </c>
      <c r="E18" s="7">
        <v>7.5900800000000004</v>
      </c>
      <c r="F18" s="7">
        <v>39</v>
      </c>
      <c r="H18" s="7" t="s">
        <v>3</v>
      </c>
      <c r="I18" s="7">
        <v>997</v>
      </c>
      <c r="J18" s="7">
        <v>0.7</v>
      </c>
      <c r="L18" s="7">
        <f t="shared" ca="1" si="2"/>
        <v>322931.93813999998</v>
      </c>
      <c r="M18" s="7">
        <f t="shared" ca="1" si="2"/>
        <v>322993.00227</v>
      </c>
      <c r="N18" s="7">
        <f t="shared" ca="1" si="2"/>
        <v>322939.49163</v>
      </c>
      <c r="O18" s="7">
        <f t="shared" ca="1" si="2"/>
        <v>323021.84265000001</v>
      </c>
      <c r="P18" s="7">
        <f t="shared" ca="1" si="2"/>
        <v>322952.64812000003</v>
      </c>
      <c r="R18" s="7">
        <f t="shared" ca="1" si="1"/>
        <v>322967.78456200002</v>
      </c>
      <c r="T18" s="7">
        <f ca="1">Total!E18</f>
        <v>322863.33668000001</v>
      </c>
      <c r="V18" s="7">
        <f t="shared" ca="1" si="3"/>
        <v>2.1247832195939076E-4</v>
      </c>
      <c r="W18" s="7">
        <f t="shared" ca="1" si="4"/>
        <v>4.0161137939457415E-4</v>
      </c>
      <c r="X18" s="7">
        <f t="shared" ca="1" si="5"/>
        <v>2.3587363862090054E-4</v>
      </c>
      <c r="Y18" s="7">
        <f t="shared" ca="1" si="6"/>
        <v>4.909382763305162E-4</v>
      </c>
      <c r="Z18" s="7">
        <f t="shared" ca="1" si="7"/>
        <v>2.7662304713321745E-4</v>
      </c>
      <c r="AB18" s="7">
        <f t="shared" ca="1" si="8"/>
        <v>1.6175246634385989E-3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148.2483</v>
      </c>
      <c r="E19" s="7">
        <v>7.5417300000000003</v>
      </c>
      <c r="F19" s="7">
        <v>38</v>
      </c>
      <c r="H19" s="7" t="s">
        <v>3</v>
      </c>
      <c r="I19" s="7">
        <v>997</v>
      </c>
      <c r="J19" s="7">
        <v>1</v>
      </c>
      <c r="L19" s="7">
        <f t="shared" ca="1" si="2"/>
        <v>322869.66291999997</v>
      </c>
      <c r="M19" s="7">
        <f t="shared" ca="1" si="2"/>
        <v>322847.20332999999</v>
      </c>
      <c r="N19" s="7">
        <f t="shared" ca="1" si="2"/>
        <v>322916.67105</v>
      </c>
      <c r="O19" s="7">
        <f t="shared" ca="1" si="2"/>
        <v>322993.76053999999</v>
      </c>
      <c r="P19" s="7">
        <f t="shared" ca="1" si="2"/>
        <v>322916.42</v>
      </c>
      <c r="R19" s="7">
        <f t="shared" ca="1" si="1"/>
        <v>322908.74356799998</v>
      </c>
      <c r="T19" s="7">
        <f ca="1">Total!E19</f>
        <v>322797.79667000001</v>
      </c>
      <c r="V19" s="7">
        <f t="shared" ca="1" si="3"/>
        <v>2.2263550352988456E-4</v>
      </c>
      <c r="W19" s="7">
        <f t="shared" ca="1" si="4"/>
        <v>1.5305761225652893E-4</v>
      </c>
      <c r="X19" s="7">
        <f t="shared" ca="1" si="5"/>
        <v>3.6826267473417891E-4</v>
      </c>
      <c r="Y19" s="7">
        <f t="shared" ca="1" si="6"/>
        <v>6.0707932960370832E-4</v>
      </c>
      <c r="Z19" s="7">
        <f t="shared" ca="1" si="7"/>
        <v>3.6748494327934678E-4</v>
      </c>
      <c r="AB19" s="7">
        <f t="shared" ca="1" si="8"/>
        <v>1.7185200634036474E-3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148.24746999999999</v>
      </c>
      <c r="E20" s="7">
        <v>7.6839199999999996</v>
      </c>
      <c r="F20" s="7">
        <v>38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107.60337</v>
      </c>
      <c r="E21" s="7">
        <v>15.15319</v>
      </c>
      <c r="F21" s="7">
        <v>74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675.36989000000005</v>
      </c>
      <c r="O21" s="7">
        <f t="shared" ca="1" si="2"/>
        <v>675.36989000000005</v>
      </c>
      <c r="P21" s="7">
        <f t="shared" ca="1" si="2"/>
        <v>675.36581000000001</v>
      </c>
      <c r="R21" s="7">
        <f t="shared" ca="1" si="1"/>
        <v>675.36825800000008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6.0411704881010963E-6</v>
      </c>
      <c r="Y21" s="7">
        <f t="shared" ca="1" si="6"/>
        <v>6.0411704881010963E-6</v>
      </c>
      <c r="Z21" s="7">
        <f t="shared" ca="1" si="7"/>
        <v>0</v>
      </c>
      <c r="AB21" s="7">
        <f t="shared" ca="1" si="8"/>
        <v>1.8123511464303289E-5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107.69086</v>
      </c>
      <c r="E22" s="7">
        <v>15.30339</v>
      </c>
      <c r="F22" s="7">
        <v>76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107.63753</v>
      </c>
      <c r="E23" s="7">
        <v>15.18844</v>
      </c>
      <c r="F23" s="7">
        <v>73</v>
      </c>
      <c r="H23" s="7" t="s">
        <v>1</v>
      </c>
      <c r="I23" s="7">
        <v>100</v>
      </c>
      <c r="J23" s="7">
        <v>0.4</v>
      </c>
      <c r="L23" s="7">
        <f t="shared" ca="1" si="2"/>
        <v>1812.26486</v>
      </c>
      <c r="M23" s="7">
        <f t="shared" ca="1" si="2"/>
        <v>1810.1424099999999</v>
      </c>
      <c r="N23" s="7">
        <f t="shared" ca="1" si="2"/>
        <v>1820.4850200000001</v>
      </c>
      <c r="O23" s="7">
        <f t="shared" ca="1" si="2"/>
        <v>1843.96993</v>
      </c>
      <c r="P23" s="7">
        <f t="shared" ca="1" si="2"/>
        <v>1814.2579599999999</v>
      </c>
      <c r="R23" s="7">
        <f t="shared" ca="1" si="1"/>
        <v>1820.2240360000001</v>
      </c>
      <c r="T23" s="7">
        <f ca="1">Total!E23</f>
        <v>1795.06636</v>
      </c>
      <c r="V23" s="7">
        <f t="shared" ca="1" si="3"/>
        <v>9.5809828445562132E-3</v>
      </c>
      <c r="W23" s="7">
        <f t="shared" ca="1" si="4"/>
        <v>8.3986031580469793E-3</v>
      </c>
      <c r="X23" s="7">
        <f t="shared" ca="1" si="5"/>
        <v>1.4160289873628986E-2</v>
      </c>
      <c r="Y23" s="7">
        <f t="shared" ca="1" si="6"/>
        <v>2.7243321522665013E-2</v>
      </c>
      <c r="Z23" s="7">
        <f t="shared" ca="1" si="7"/>
        <v>1.0691303913689229E-2</v>
      </c>
      <c r="AB23" s="7">
        <f t="shared" ca="1" si="8"/>
        <v>7.0074501312586426E-2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107.66337</v>
      </c>
      <c r="E24" s="7">
        <v>15.230259999999999</v>
      </c>
      <c r="F24" s="7">
        <v>75</v>
      </c>
      <c r="H24" s="7" t="s">
        <v>1</v>
      </c>
      <c r="I24" s="7">
        <v>100</v>
      </c>
      <c r="J24" s="7">
        <v>0.7</v>
      </c>
      <c r="L24" s="7">
        <f t="shared" ca="1" si="2"/>
        <v>1767.7741599999999</v>
      </c>
      <c r="M24" s="7">
        <f t="shared" ca="1" si="2"/>
        <v>1767.3110799999999</v>
      </c>
      <c r="N24" s="7">
        <f t="shared" ca="1" si="2"/>
        <v>1768.6351099999999</v>
      </c>
      <c r="O24" s="7">
        <f t="shared" ca="1" si="2"/>
        <v>1765.1956600000001</v>
      </c>
      <c r="P24" s="7">
        <f t="shared" ca="1" si="2"/>
        <v>1762.99674</v>
      </c>
      <c r="R24" s="7">
        <f t="shared" ca="1" si="1"/>
        <v>1766.3825499999998</v>
      </c>
      <c r="T24" s="7">
        <f ca="1">Total!E24</f>
        <v>1755.5200600000001</v>
      </c>
      <c r="V24" s="7">
        <f t="shared" ca="1" si="3"/>
        <v>6.9803246794000635E-3</v>
      </c>
      <c r="W24" s="7">
        <f t="shared" ca="1" si="4"/>
        <v>6.7165395990974259E-3</v>
      </c>
      <c r="X24" s="7">
        <f t="shared" ca="1" si="5"/>
        <v>7.4707491522482987E-3</v>
      </c>
      <c r="Y24" s="7">
        <f t="shared" ca="1" si="6"/>
        <v>5.5115291590573058E-3</v>
      </c>
      <c r="Z24" s="7">
        <f t="shared" ca="1" si="7"/>
        <v>4.258954466176813E-3</v>
      </c>
      <c r="AB24" s="7">
        <f t="shared" ca="1" si="8"/>
        <v>3.0938097055979906E-2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107.6208</v>
      </c>
      <c r="E25" s="7">
        <v>15.32211</v>
      </c>
      <c r="F25" s="7">
        <v>75</v>
      </c>
      <c r="H25" s="7" t="s">
        <v>1</v>
      </c>
      <c r="I25" s="7">
        <v>100</v>
      </c>
      <c r="J25" s="7">
        <v>1</v>
      </c>
      <c r="L25" s="7">
        <f t="shared" ca="1" si="2"/>
        <v>1755.3211699999999</v>
      </c>
      <c r="M25" s="7">
        <f t="shared" ca="1" si="2"/>
        <v>1755.0699</v>
      </c>
      <c r="N25" s="7">
        <f t="shared" ca="1" si="2"/>
        <v>1755.4604400000001</v>
      </c>
      <c r="O25" s="7">
        <f t="shared" ca="1" si="2"/>
        <v>1757.1751899999999</v>
      </c>
      <c r="P25" s="7">
        <f t="shared" ca="1" si="2"/>
        <v>1755.8602000000001</v>
      </c>
      <c r="R25" s="7">
        <f t="shared" ca="1" si="1"/>
        <v>1755.77738</v>
      </c>
      <c r="T25" s="7">
        <f ca="1">Total!E25</f>
        <v>1753.60779</v>
      </c>
      <c r="V25" s="7">
        <f t="shared" ca="1" si="3"/>
        <v>9.7705998443352923E-4</v>
      </c>
      <c r="W25" s="7">
        <f t="shared" ca="1" si="4"/>
        <v>8.3377252789230527E-4</v>
      </c>
      <c r="X25" s="7">
        <f t="shared" ca="1" si="5"/>
        <v>1.0564791115578013E-3</v>
      </c>
      <c r="Y25" s="7">
        <f t="shared" ca="1" si="6"/>
        <v>2.0343203425207792E-3</v>
      </c>
      <c r="Z25" s="7">
        <f t="shared" ca="1" si="7"/>
        <v>1.2844434273413296E-3</v>
      </c>
      <c r="AB25" s="7">
        <f t="shared" ca="1" si="8"/>
        <v>6.1860753937457444E-3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103.73197999999999</v>
      </c>
      <c r="E26" s="7">
        <v>30.081530000000001</v>
      </c>
      <c r="F26" s="7">
        <v>126</v>
      </c>
      <c r="H26" s="7" t="s">
        <v>1</v>
      </c>
      <c r="I26" s="7">
        <v>1000</v>
      </c>
      <c r="J26" s="7">
        <v>0.4</v>
      </c>
      <c r="L26" s="7">
        <f t="shared" ca="1" si="2"/>
        <v>18984.361389999998</v>
      </c>
      <c r="M26" s="7">
        <f t="shared" ca="1" si="2"/>
        <v>18981.07548</v>
      </c>
      <c r="N26" s="7">
        <f t="shared" ca="1" si="2"/>
        <v>18981.07142</v>
      </c>
      <c r="O26" s="7">
        <f t="shared" ca="1" si="2"/>
        <v>18980.64</v>
      </c>
      <c r="P26" s="7">
        <f t="shared" ca="1" si="2"/>
        <v>18983.514999999999</v>
      </c>
      <c r="R26" s="7">
        <f t="shared" ca="1" si="1"/>
        <v>18982.132657999999</v>
      </c>
      <c r="T26" s="7">
        <f ca="1">Total!E26</f>
        <v>18975.61</v>
      </c>
      <c r="V26" s="7">
        <f t="shared" ca="1" si="3"/>
        <v>4.6119149792800483E-4</v>
      </c>
      <c r="W26" s="7">
        <f t="shared" ca="1" si="4"/>
        <v>2.8802657727466647E-4</v>
      </c>
      <c r="X26" s="7">
        <f t="shared" ca="1" si="5"/>
        <v>2.8781261840855887E-4</v>
      </c>
      <c r="Y26" s="7">
        <f t="shared" ca="1" si="6"/>
        <v>2.6507711741539984E-4</v>
      </c>
      <c r="Z26" s="7">
        <f t="shared" ca="1" si="7"/>
        <v>4.1658739824431654E-4</v>
      </c>
      <c r="AB26" s="7">
        <f t="shared" ca="1" si="8"/>
        <v>1.7186952092709464E-3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103.74253</v>
      </c>
      <c r="E27" s="7">
        <v>30.07959</v>
      </c>
      <c r="F27" s="7">
        <v>118</v>
      </c>
      <c r="H27" s="7" t="s">
        <v>1</v>
      </c>
      <c r="I27" s="7">
        <v>1000</v>
      </c>
      <c r="J27" s="7">
        <v>0.7</v>
      </c>
      <c r="L27" s="7">
        <f t="shared" ca="1" si="2"/>
        <v>18979.064780000001</v>
      </c>
      <c r="M27" s="7">
        <f t="shared" ca="1" si="2"/>
        <v>18977.552589999999</v>
      </c>
      <c r="N27" s="7">
        <f t="shared" ca="1" si="2"/>
        <v>18977.837200000002</v>
      </c>
      <c r="O27" s="7">
        <f t="shared" ca="1" si="2"/>
        <v>18977.614740000001</v>
      </c>
      <c r="P27" s="7">
        <f t="shared" ca="1" si="2"/>
        <v>18977.325830000002</v>
      </c>
      <c r="R27" s="7">
        <f t="shared" ca="1" si="1"/>
        <v>18977.879028000003</v>
      </c>
      <c r="T27" s="7">
        <f ca="1">Total!E27</f>
        <v>18975.306670000002</v>
      </c>
      <c r="V27" s="7">
        <f t="shared" ca="1" si="3"/>
        <v>1.9805266209164517E-4</v>
      </c>
      <c r="W27" s="7">
        <f t="shared" ca="1" si="4"/>
        <v>1.1836014242385723E-4</v>
      </c>
      <c r="X27" s="7">
        <f t="shared" ca="1" si="5"/>
        <v>1.3335910949996776E-4</v>
      </c>
      <c r="Y27" s="7">
        <f t="shared" ca="1" si="6"/>
        <v>1.2163545180791187E-4</v>
      </c>
      <c r="Z27" s="7">
        <f t="shared" ca="1" si="7"/>
        <v>1.0640987442865021E-4</v>
      </c>
      <c r="AB27" s="7">
        <f t="shared" ca="1" si="8"/>
        <v>6.7781724025203218E-4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103.75337</v>
      </c>
      <c r="E28" s="7">
        <v>30.256329999999998</v>
      </c>
      <c r="F28" s="7">
        <v>122</v>
      </c>
      <c r="H28" s="7" t="s">
        <v>1</v>
      </c>
      <c r="I28" s="7">
        <v>1000</v>
      </c>
      <c r="J28" s="7">
        <v>1</v>
      </c>
      <c r="L28" s="7">
        <f t="shared" ca="1" si="2"/>
        <v>18975.81667</v>
      </c>
      <c r="M28" s="7">
        <f t="shared" ca="1" si="2"/>
        <v>18975.684679999998</v>
      </c>
      <c r="N28" s="7">
        <f t="shared" ca="1" si="2"/>
        <v>18975.415000000001</v>
      </c>
      <c r="O28" s="7">
        <f t="shared" ca="1" si="2"/>
        <v>18976.42787</v>
      </c>
      <c r="P28" s="7">
        <f t="shared" ca="1" si="2"/>
        <v>18975.726729999998</v>
      </c>
      <c r="R28" s="7">
        <f t="shared" ca="1" si="1"/>
        <v>18975.814189999997</v>
      </c>
      <c r="T28" s="7">
        <f ca="1">Total!E28</f>
        <v>18975.23</v>
      </c>
      <c r="V28" s="7">
        <f t="shared" ca="1" si="3"/>
        <v>3.0917675306206824E-5</v>
      </c>
      <c r="W28" s="7">
        <f t="shared" ca="1" si="4"/>
        <v>2.3961764890276229E-5</v>
      </c>
      <c r="X28" s="7">
        <f t="shared" ca="1" si="5"/>
        <v>9.7495524429116098E-6</v>
      </c>
      <c r="Y28" s="7">
        <f t="shared" ca="1" si="6"/>
        <v>6.3128088565986612E-5</v>
      </c>
      <c r="Z28" s="7">
        <f t="shared" ca="1" si="7"/>
        <v>2.6177811810393533E-5</v>
      </c>
      <c r="AB28" s="7">
        <f t="shared" ca="1" si="8"/>
        <v>1.5393489301577482E-4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103.72919</v>
      </c>
      <c r="E29" s="7">
        <v>30.175529999999998</v>
      </c>
      <c r="F29" s="7">
        <v>126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103.71586000000001</v>
      </c>
      <c r="E30" s="7">
        <v>30.164829999999998</v>
      </c>
      <c r="F30" s="7">
        <v>126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1069.65391</v>
      </c>
      <c r="E31" s="7">
        <v>773.81070999999997</v>
      </c>
      <c r="F31" s="7">
        <v>46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1069.6406400000001</v>
      </c>
      <c r="E32" s="7">
        <v>781.21956999999998</v>
      </c>
      <c r="F32" s="7">
        <v>46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1069.5573199999999</v>
      </c>
      <c r="E33" s="7">
        <v>783.65401999999995</v>
      </c>
      <c r="F33" s="7">
        <v>45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1069.7012199999999</v>
      </c>
      <c r="E34" s="7">
        <v>782.74360000000001</v>
      </c>
      <c r="F34" s="7">
        <v>49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1069.9117900000001</v>
      </c>
      <c r="E35" s="7">
        <v>773.01440000000002</v>
      </c>
      <c r="F35" s="7">
        <v>50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1034.71289</v>
      </c>
      <c r="E36" s="7">
        <v>1111.27098</v>
      </c>
      <c r="F36" s="7">
        <v>48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1034.64284</v>
      </c>
      <c r="E37" s="7">
        <v>1105.7668000000001</v>
      </c>
      <c r="F37" s="7">
        <v>51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1034.52232</v>
      </c>
      <c r="E38" s="7">
        <v>1110.44874</v>
      </c>
      <c r="F38" s="7">
        <v>48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1034.6987799999999</v>
      </c>
      <c r="E39" s="7">
        <v>1092.77755</v>
      </c>
      <c r="F39" s="7">
        <v>47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1034.8352500000001</v>
      </c>
      <c r="E40" s="7">
        <v>1104.2283399999999</v>
      </c>
      <c r="F40" s="7">
        <v>67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1034.15578</v>
      </c>
      <c r="E41" s="7">
        <v>2295.2279699999999</v>
      </c>
      <c r="F41" s="7">
        <v>86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1034.3466800000001</v>
      </c>
      <c r="E42" s="7">
        <v>2295.2208700000001</v>
      </c>
      <c r="F42" s="7">
        <v>85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1034.2660000000001</v>
      </c>
      <c r="E43" s="7">
        <v>2281.3023600000001</v>
      </c>
      <c r="F43" s="7">
        <v>85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1034.22759</v>
      </c>
      <c r="E44" s="7">
        <v>2293.67407</v>
      </c>
      <c r="F44" s="7">
        <v>86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1034.2741000000001</v>
      </c>
      <c r="E45" s="7">
        <v>2274.91329</v>
      </c>
      <c r="F45" s="7">
        <v>83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0.71811000000000003</v>
      </c>
      <c r="F46" s="7">
        <v>23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0.74092000000000002</v>
      </c>
      <c r="F47" s="7">
        <v>24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0.72509000000000001</v>
      </c>
      <c r="F48" s="7">
        <v>21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0.72860999999999998</v>
      </c>
      <c r="F49" s="7">
        <v>24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0.71611999999999998</v>
      </c>
      <c r="F50" s="7">
        <v>23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1.2592000000000001</v>
      </c>
      <c r="F51" s="7">
        <v>27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0.95526</v>
      </c>
      <c r="F52" s="7">
        <v>31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0.94032000000000004</v>
      </c>
      <c r="F53" s="7">
        <v>33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0.95784999999999998</v>
      </c>
      <c r="F54" s="7">
        <v>29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0.95723999999999998</v>
      </c>
      <c r="F55" s="7">
        <v>34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1.53833</v>
      </c>
      <c r="F56" s="7">
        <v>56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1.5483100000000001</v>
      </c>
      <c r="F57" s="7">
        <v>53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1.5383500000000001</v>
      </c>
      <c r="F58" s="7">
        <v>57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1.5522400000000001</v>
      </c>
      <c r="F59" s="7">
        <v>54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1.5290600000000001</v>
      </c>
      <c r="F60" s="7">
        <v>56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6.4494699999999998</v>
      </c>
      <c r="F61" s="7">
        <v>21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42986.403050000001</v>
      </c>
      <c r="E62" s="7">
        <v>6.5667099999999996</v>
      </c>
      <c r="F62" s="7">
        <v>21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42986.836920000002</v>
      </c>
      <c r="E63" s="7">
        <v>6.5236400000000003</v>
      </c>
      <c r="F63" s="7">
        <v>20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42988.200510000002</v>
      </c>
      <c r="E64" s="7">
        <v>6.3937900000000001</v>
      </c>
      <c r="F64" s="7">
        <v>20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42986.853589999999</v>
      </c>
      <c r="E65" s="7">
        <v>6.35799</v>
      </c>
      <c r="F65" s="7">
        <v>20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35914.138500000001</v>
      </c>
      <c r="E66" s="7">
        <v>15.467639999999999</v>
      </c>
      <c r="F66" s="7">
        <v>61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35813.853309999999</v>
      </c>
      <c r="E67" s="7">
        <v>15.29083</v>
      </c>
      <c r="F67" s="7">
        <v>54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35987.175450000002</v>
      </c>
      <c r="E68" s="7">
        <v>15.513640000000001</v>
      </c>
      <c r="F68" s="7">
        <v>63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35968.042970000002</v>
      </c>
      <c r="E69" s="7">
        <v>15.343999999999999</v>
      </c>
      <c r="F69" s="7">
        <v>59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35492.970690000002</v>
      </c>
      <c r="E70" s="7">
        <v>15.59647</v>
      </c>
      <c r="F70" s="7">
        <v>54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38.794989999999999</v>
      </c>
      <c r="F71" s="7">
        <v>159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35321.791369999999</v>
      </c>
      <c r="E72" s="7">
        <v>38.791049999999998</v>
      </c>
      <c r="F72" s="7">
        <v>164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35272.44281</v>
      </c>
      <c r="E73" s="7">
        <v>38.866349999999997</v>
      </c>
      <c r="F73" s="7">
        <v>163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35272.44281</v>
      </c>
      <c r="E74" s="7">
        <v>38.924219999999998</v>
      </c>
      <c r="F74" s="7">
        <v>170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35235.482389999997</v>
      </c>
      <c r="E75" s="7">
        <v>38.886360000000003</v>
      </c>
      <c r="F75" s="7">
        <v>161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324081.35181999998</v>
      </c>
      <c r="E76" s="7">
        <v>812.55889999999999</v>
      </c>
      <c r="F76" s="7">
        <v>25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324715.58145</v>
      </c>
      <c r="E77" s="7">
        <v>814.48260000000005</v>
      </c>
      <c r="F77" s="7">
        <v>32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324381.46178000001</v>
      </c>
      <c r="E78" s="7">
        <v>801.89603999999997</v>
      </c>
      <c r="F78" s="7">
        <v>27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324129.41610999999</v>
      </c>
      <c r="E79" s="7">
        <v>815.42358000000002</v>
      </c>
      <c r="F79" s="7">
        <v>25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324140.20403999998</v>
      </c>
      <c r="E80" s="7">
        <v>813.27449999999999</v>
      </c>
      <c r="F80" s="7">
        <v>25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322931.93813999998</v>
      </c>
      <c r="E81" s="7">
        <v>1302.26629</v>
      </c>
      <c r="F81" s="7">
        <v>38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322993.00227</v>
      </c>
      <c r="E82" s="7">
        <v>1301.9636399999999</v>
      </c>
      <c r="F82" s="7">
        <v>52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322939.49163</v>
      </c>
      <c r="E83" s="7">
        <v>1318.3030699999999</v>
      </c>
      <c r="F83" s="7">
        <v>39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323021.84265000001</v>
      </c>
      <c r="E84" s="7">
        <v>1295.52052</v>
      </c>
      <c r="F84" s="7">
        <v>39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322952.64812000003</v>
      </c>
      <c r="E85" s="7">
        <v>1323.2839799999999</v>
      </c>
      <c r="F85" s="7">
        <v>40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322869.66291999997</v>
      </c>
      <c r="E86" s="7">
        <v>1994.09826</v>
      </c>
      <c r="F86" s="7">
        <v>55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322847.20332999999</v>
      </c>
      <c r="E87" s="7">
        <v>1995.7533800000001</v>
      </c>
      <c r="F87" s="7">
        <v>55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322916.67105</v>
      </c>
      <c r="E88" s="7">
        <v>2009.6421399999999</v>
      </c>
      <c r="F88" s="7">
        <v>55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322993.76053999999</v>
      </c>
      <c r="E89" s="7">
        <v>1990.61393</v>
      </c>
      <c r="F89" s="7">
        <v>56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322916.42</v>
      </c>
      <c r="E90" s="7">
        <v>2003.1403700000001</v>
      </c>
      <c r="F90" s="7">
        <v>56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0.96845999999999999</v>
      </c>
      <c r="F91" s="7">
        <v>25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0.98819999999999997</v>
      </c>
      <c r="F92" s="7">
        <v>23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0.97206000000000004</v>
      </c>
      <c r="F93" s="7">
        <v>25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0.97543999999999997</v>
      </c>
      <c r="F94" s="7">
        <v>25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0.97909999999999997</v>
      </c>
      <c r="F95" s="7">
        <v>25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1.3713500000000001</v>
      </c>
      <c r="F96" s="7">
        <v>39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1.36642</v>
      </c>
      <c r="F97" s="7">
        <v>38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1.3585100000000001</v>
      </c>
      <c r="F98" s="7">
        <v>37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1.34511</v>
      </c>
      <c r="F99" s="7">
        <v>39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1.3416699999999999</v>
      </c>
      <c r="F100" s="7">
        <v>39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2.5282900000000001</v>
      </c>
      <c r="F101" s="7">
        <v>67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2.53681</v>
      </c>
      <c r="F102" s="7">
        <v>71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2.53241</v>
      </c>
      <c r="F103" s="7">
        <v>74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2.51491</v>
      </c>
      <c r="F104" s="7">
        <v>72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2.53085</v>
      </c>
      <c r="F105" s="7">
        <v>73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1812.26486</v>
      </c>
      <c r="E106" s="7">
        <v>7.3605999999999998</v>
      </c>
      <c r="F106" s="7">
        <v>38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1810.1424099999999</v>
      </c>
      <c r="E107" s="7">
        <v>7.3418799999999997</v>
      </c>
      <c r="F107" s="7">
        <v>41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1820.4850200000001</v>
      </c>
      <c r="E108" s="7">
        <v>7.4701899999999997</v>
      </c>
      <c r="F108" s="7">
        <v>39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1843.96993</v>
      </c>
      <c r="E109" s="7">
        <v>7.4798900000000001</v>
      </c>
      <c r="F109" s="7">
        <v>39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1814.2579599999999</v>
      </c>
      <c r="E110" s="7">
        <v>7.3689299999999998</v>
      </c>
      <c r="F110" s="7">
        <v>38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1767.7741599999999</v>
      </c>
      <c r="E111" s="7">
        <v>12.307370000000001</v>
      </c>
      <c r="F111" s="7">
        <v>58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1767.3110799999999</v>
      </c>
      <c r="E112" s="7">
        <v>12.276339999999999</v>
      </c>
      <c r="F112" s="7">
        <v>61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1768.6351099999999</v>
      </c>
      <c r="E113" s="7">
        <v>12.284879999999999</v>
      </c>
      <c r="F113" s="7">
        <v>59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1765.1956600000001</v>
      </c>
      <c r="E114" s="7">
        <v>12.30735</v>
      </c>
      <c r="F114" s="7">
        <v>57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1762.99674</v>
      </c>
      <c r="E115" s="7">
        <v>12.39189</v>
      </c>
      <c r="F115" s="7">
        <v>59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1755.3211699999999</v>
      </c>
      <c r="E116" s="7">
        <v>21.213190000000001</v>
      </c>
      <c r="F116" s="7">
        <v>95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1755.0699</v>
      </c>
      <c r="E117" s="7">
        <v>21.172699999999999</v>
      </c>
      <c r="F117" s="7">
        <v>98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1755.4604400000001</v>
      </c>
      <c r="E118" s="7">
        <v>21.29034</v>
      </c>
      <c r="F118" s="7">
        <v>99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1757.1751899999999</v>
      </c>
      <c r="E119" s="7">
        <v>21.250319999999999</v>
      </c>
      <c r="F119" s="7">
        <v>93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1755.8602000000001</v>
      </c>
      <c r="E120" s="7">
        <v>21.219580000000001</v>
      </c>
      <c r="F120" s="7">
        <v>102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18984.361389999998</v>
      </c>
      <c r="E121" s="7">
        <v>464.19745</v>
      </c>
      <c r="F121" s="7">
        <v>28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18981.07548</v>
      </c>
      <c r="E122" s="7">
        <v>451.82465999999999</v>
      </c>
      <c r="F122" s="7">
        <v>26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18981.07142</v>
      </c>
      <c r="E123" s="7">
        <v>457.49705</v>
      </c>
      <c r="F123" s="7">
        <v>29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18980.64</v>
      </c>
      <c r="E124" s="7">
        <v>458.74651</v>
      </c>
      <c r="F124" s="7">
        <v>27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18983.514999999999</v>
      </c>
      <c r="E125" s="7">
        <v>457.78622999999999</v>
      </c>
      <c r="F125" s="7">
        <v>27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18979.064780000001</v>
      </c>
      <c r="E126" s="7">
        <v>601.36680000000001</v>
      </c>
      <c r="F126" s="7">
        <v>34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18977.552589999999</v>
      </c>
      <c r="E127" s="7">
        <v>608.46527000000003</v>
      </c>
      <c r="F127" s="7">
        <v>29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18977.837200000002</v>
      </c>
      <c r="E128" s="7">
        <v>608.95635000000004</v>
      </c>
      <c r="F128" s="7">
        <v>36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18977.614740000001</v>
      </c>
      <c r="E129" s="7">
        <v>595.97375</v>
      </c>
      <c r="F129" s="7">
        <v>31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18977.325830000002</v>
      </c>
      <c r="E130" s="7">
        <v>598.03075999999999</v>
      </c>
      <c r="F130" s="7">
        <v>27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18975.81667</v>
      </c>
      <c r="E131" s="7">
        <v>950.09108000000003</v>
      </c>
      <c r="F131" s="7">
        <v>38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18975.684679999998</v>
      </c>
      <c r="E132" s="7">
        <v>940.51770999999997</v>
      </c>
      <c r="F132" s="7">
        <v>37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18975.415000000001</v>
      </c>
      <c r="E133" s="7">
        <v>935.93142999999998</v>
      </c>
      <c r="F133" s="7">
        <v>37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18976.42787</v>
      </c>
      <c r="E134" s="7">
        <v>946.13567999999998</v>
      </c>
      <c r="F134" s="7">
        <v>56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18975.726729999998</v>
      </c>
      <c r="E135" s="7">
        <v>941.70964000000004</v>
      </c>
      <c r="F135" s="7">
        <v>37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activeCell="S17" sqref="S17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0.73702999999999996</v>
      </c>
      <c r="F1" s="7">
        <v>15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0.73153000000000001</v>
      </c>
      <c r="F2" s="7">
        <v>17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40.981809999999996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1.0301350569899543E-2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0.73280000000000001</v>
      </c>
      <c r="F3" s="7">
        <v>17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0.73702999999999996</v>
      </c>
      <c r="F4" s="7">
        <v>17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28.514099999999999</v>
      </c>
      <c r="O4" s="7">
        <f t="shared" ca="1" si="0"/>
        <v>28.504100000000001</v>
      </c>
      <c r="P4" s="7">
        <f t="shared" ca="1" si="0"/>
        <v>28.514099999999999</v>
      </c>
      <c r="R4" s="7">
        <f t="shared" ca="1" si="1"/>
        <v>28.524955999999996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3.5082672317308776E-4</v>
      </c>
      <c r="Y4" s="7">
        <f t="shared" ca="1" si="6"/>
        <v>0</v>
      </c>
      <c r="Z4" s="7">
        <f t="shared" ca="1" si="7"/>
        <v>3.5082672317308776E-4</v>
      </c>
      <c r="AB4" s="7">
        <f t="shared" ca="1" si="8"/>
        <v>3.658421069249536E-3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0.73138000000000003</v>
      </c>
      <c r="F5" s="7">
        <v>17</v>
      </c>
      <c r="H5" s="7" t="s">
        <v>0</v>
      </c>
      <c r="I5" s="7">
        <v>100</v>
      </c>
      <c r="J5" s="7">
        <v>0.4</v>
      </c>
      <c r="L5" s="7">
        <f t="shared" ca="1" si="2"/>
        <v>148.1283</v>
      </c>
      <c r="M5" s="7">
        <f t="shared" ca="1" si="0"/>
        <v>148.28163000000001</v>
      </c>
      <c r="N5" s="7">
        <f t="shared" ca="1" si="0"/>
        <v>148.16079999999999</v>
      </c>
      <c r="O5" s="7">
        <f t="shared" ca="1" si="0"/>
        <v>148.15163000000001</v>
      </c>
      <c r="P5" s="7">
        <f t="shared" ca="1" si="0"/>
        <v>148.16747000000001</v>
      </c>
      <c r="R5" s="7">
        <f t="shared" ca="1" si="1"/>
        <v>148.177966</v>
      </c>
      <c r="T5" s="7">
        <f ca="1">Total!E5</f>
        <v>147.99495999999999</v>
      </c>
      <c r="V5" s="7">
        <f t="shared" ca="1" si="3"/>
        <v>9.0097662785275942E-4</v>
      </c>
      <c r="W5" s="7">
        <f t="shared" ca="1" si="4"/>
        <v>1.9370254230280212E-3</v>
      </c>
      <c r="X5" s="7">
        <f t="shared" ca="1" si="5"/>
        <v>1.1205787007882084E-3</v>
      </c>
      <c r="Y5" s="7">
        <f t="shared" ca="1" si="6"/>
        <v>1.0586171312862251E-3</v>
      </c>
      <c r="Z5" s="7">
        <f t="shared" ca="1" si="7"/>
        <v>1.165647803141518E-3</v>
      </c>
      <c r="AB5" s="7">
        <f t="shared" ca="1" si="8"/>
        <v>6.1828456860967326E-3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1.23041</v>
      </c>
      <c r="F6" s="7">
        <v>32</v>
      </c>
      <c r="H6" s="7" t="s">
        <v>0</v>
      </c>
      <c r="I6" s="7">
        <v>100</v>
      </c>
      <c r="J6" s="7">
        <v>0.7</v>
      </c>
      <c r="L6" s="7">
        <f t="shared" ca="1" si="2"/>
        <v>107.65085999999999</v>
      </c>
      <c r="M6" s="7">
        <f t="shared" ca="1" si="0"/>
        <v>107.31137</v>
      </c>
      <c r="N6" s="7">
        <f t="shared" ca="1" si="0"/>
        <v>107.6267</v>
      </c>
      <c r="O6" s="7">
        <f t="shared" ca="1" si="0"/>
        <v>143.02565999999999</v>
      </c>
      <c r="P6" s="7">
        <f t="shared" ca="1" si="0"/>
        <v>107.63003</v>
      </c>
      <c r="R6" s="7">
        <f t="shared" ca="1" si="1"/>
        <v>114.64892400000001</v>
      </c>
      <c r="T6" s="7">
        <f ca="1">Total!E6</f>
        <v>107.28753</v>
      </c>
      <c r="V6" s="7">
        <f t="shared" ca="1" si="3"/>
        <v>3.3865072669674715E-3</v>
      </c>
      <c r="W6" s="7">
        <f t="shared" ca="1" si="4"/>
        <v>2.2220662550431308E-4</v>
      </c>
      <c r="X6" s="7">
        <f t="shared" ca="1" si="5"/>
        <v>3.1613180021946236E-3</v>
      </c>
      <c r="Y6" s="7">
        <f t="shared" ca="1" si="6"/>
        <v>0.33310609350406317</v>
      </c>
      <c r="Z6" s="7">
        <f t="shared" ca="1" si="7"/>
        <v>3.19235609208266E-3</v>
      </c>
      <c r="AB6" s="7">
        <f t="shared" ca="1" si="8"/>
        <v>0.34306848149081226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1.2210700000000001</v>
      </c>
      <c r="F7" s="7">
        <v>30</v>
      </c>
      <c r="H7" s="7" t="s">
        <v>0</v>
      </c>
      <c r="I7" s="7">
        <v>100</v>
      </c>
      <c r="J7" s="7">
        <v>1</v>
      </c>
      <c r="L7" s="7">
        <f t="shared" ca="1" si="2"/>
        <v>103.74836999999999</v>
      </c>
      <c r="M7" s="7">
        <f t="shared" ca="1" si="0"/>
        <v>103.74663</v>
      </c>
      <c r="N7" s="7">
        <f t="shared" ca="1" si="0"/>
        <v>103.73502999999999</v>
      </c>
      <c r="O7" s="7">
        <f t="shared" ca="1" si="0"/>
        <v>103.75919</v>
      </c>
      <c r="P7" s="7">
        <f t="shared" ca="1" si="0"/>
        <v>103.7367</v>
      </c>
      <c r="R7" s="7">
        <f t="shared" ca="1" si="1"/>
        <v>103.74518399999999</v>
      </c>
      <c r="T7" s="7">
        <f ca="1">Total!E7</f>
        <v>103.6867</v>
      </c>
      <c r="V7" s="7">
        <f t="shared" ca="1" si="3"/>
        <v>5.9477252145156848E-4</v>
      </c>
      <c r="W7" s="7">
        <f t="shared" ca="1" si="4"/>
        <v>5.7799119848538202E-4</v>
      </c>
      <c r="X7" s="7">
        <f t="shared" ca="1" si="5"/>
        <v>4.6611571204400255E-4</v>
      </c>
      <c r="Y7" s="7">
        <f t="shared" ca="1" si="6"/>
        <v>6.9912534587369393E-4</v>
      </c>
      <c r="Z7" s="7">
        <f t="shared" ca="1" si="7"/>
        <v>4.82221924316206E-4</v>
      </c>
      <c r="AB7" s="7">
        <f t="shared" ca="1" si="8"/>
        <v>2.8202267021708535E-3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1.2128699999999999</v>
      </c>
      <c r="F8" s="7">
        <v>30</v>
      </c>
      <c r="H8" s="7" t="s">
        <v>0</v>
      </c>
      <c r="I8" s="7">
        <v>1000</v>
      </c>
      <c r="J8" s="7">
        <v>0.4</v>
      </c>
      <c r="L8" s="7">
        <f t="shared" ca="1" si="2"/>
        <v>1069.78368</v>
      </c>
      <c r="M8" s="7">
        <f t="shared" ca="1" si="0"/>
        <v>1069.6956700000001</v>
      </c>
      <c r="N8" s="7">
        <f t="shared" ca="1" si="0"/>
        <v>1069.5738200000001</v>
      </c>
      <c r="O8" s="7">
        <f t="shared" ca="1" si="0"/>
        <v>1069.4832699999999</v>
      </c>
      <c r="P8" s="7">
        <f t="shared" ca="1" si="0"/>
        <v>1069.5656799999999</v>
      </c>
      <c r="R8" s="7">
        <f t="shared" ca="1" si="1"/>
        <v>1069.620424</v>
      </c>
      <c r="T8" s="7">
        <f ca="1">Total!E8</f>
        <v>1069.1258800000001</v>
      </c>
      <c r="V8" s="7">
        <f t="shared" ca="1" si="3"/>
        <v>6.1526898965344652E-4</v>
      </c>
      <c r="W8" s="7">
        <f t="shared" ca="1" si="4"/>
        <v>5.3294940348840101E-4</v>
      </c>
      <c r="X8" s="7">
        <f t="shared" ca="1" si="5"/>
        <v>4.1897779146457184E-4</v>
      </c>
      <c r="Y8" s="7">
        <f t="shared" ca="1" si="6"/>
        <v>3.3428243267284458E-4</v>
      </c>
      <c r="Z8" s="7">
        <f t="shared" ca="1" si="7"/>
        <v>4.1136409493695668E-4</v>
      </c>
      <c r="AB8" s="7">
        <f t="shared" ca="1" si="8"/>
        <v>2.3128427122162207E-3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1.21339</v>
      </c>
      <c r="F9" s="7">
        <v>30</v>
      </c>
      <c r="H9" s="7" t="s">
        <v>0</v>
      </c>
      <c r="I9" s="7">
        <v>1000</v>
      </c>
      <c r="J9" s="7">
        <v>0.7</v>
      </c>
      <c r="L9" s="7">
        <f t="shared" ca="1" si="2"/>
        <v>1034.7923000000001</v>
      </c>
      <c r="M9" s="7">
        <f t="shared" ca="1" si="0"/>
        <v>1034.5866900000001</v>
      </c>
      <c r="N9" s="7">
        <f t="shared" ca="1" si="0"/>
        <v>1034.69866</v>
      </c>
      <c r="O9" s="7">
        <f t="shared" ca="1" si="0"/>
        <v>1034.7099499999999</v>
      </c>
      <c r="P9" s="7">
        <f t="shared" ca="1" si="0"/>
        <v>1034.4771900000001</v>
      </c>
      <c r="R9" s="7">
        <f t="shared" ca="1" si="1"/>
        <v>1034.6529579999999</v>
      </c>
      <c r="T9" s="7">
        <f ca="1">Total!E9</f>
        <v>1034.19966</v>
      </c>
      <c r="V9" s="7">
        <f t="shared" ca="1" si="3"/>
        <v>5.7304215319513253E-4</v>
      </c>
      <c r="W9" s="7">
        <f t="shared" ca="1" si="4"/>
        <v>3.7423141291701378E-4</v>
      </c>
      <c r="X9" s="7">
        <f t="shared" ca="1" si="5"/>
        <v>4.8249870822818068E-4</v>
      </c>
      <c r="Y9" s="7">
        <f t="shared" ca="1" si="6"/>
        <v>4.9341536236817256E-4</v>
      </c>
      <c r="Z9" s="7">
        <f t="shared" ca="1" si="7"/>
        <v>2.6835243786491844E-4</v>
      </c>
      <c r="AB9" s="7">
        <f t="shared" ca="1" si="8"/>
        <v>2.1915400745734178E-3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1.21279</v>
      </c>
      <c r="F10" s="7">
        <v>30</v>
      </c>
      <c r="H10" s="7" t="s">
        <v>0</v>
      </c>
      <c r="I10" s="7">
        <v>1000</v>
      </c>
      <c r="J10" s="7">
        <v>1</v>
      </c>
      <c r="L10" s="7">
        <f t="shared" ca="1" si="2"/>
        <v>1034.4911099999999</v>
      </c>
      <c r="M10" s="7">
        <f t="shared" ca="1" si="0"/>
        <v>1034.3108500000001</v>
      </c>
      <c r="N10" s="7">
        <f t="shared" ca="1" si="0"/>
        <v>1034.4002499999999</v>
      </c>
      <c r="O10" s="7">
        <f t="shared" ca="1" si="0"/>
        <v>1034.1876400000001</v>
      </c>
      <c r="P10" s="7">
        <f t="shared" ca="1" si="0"/>
        <v>1034.30295</v>
      </c>
      <c r="R10" s="7">
        <f t="shared" ca="1" si="1"/>
        <v>1034.3385599999999</v>
      </c>
      <c r="T10" s="7">
        <f ca="1">Total!E10</f>
        <v>1033.82132</v>
      </c>
      <c r="V10" s="7">
        <f t="shared" ca="1" si="3"/>
        <v>6.4787791375778639E-4</v>
      </c>
      <c r="W10" s="7">
        <f t="shared" ca="1" si="4"/>
        <v>4.7351509446531712E-4</v>
      </c>
      <c r="X10" s="7">
        <f t="shared" ca="1" si="5"/>
        <v>5.5999038595944248E-4</v>
      </c>
      <c r="Y10" s="7">
        <f t="shared" ca="1" si="6"/>
        <v>3.5433589239588039E-4</v>
      </c>
      <c r="Z10" s="7">
        <f t="shared" ca="1" si="7"/>
        <v>4.6587354186117534E-4</v>
      </c>
      <c r="AB10" s="7">
        <f t="shared" ca="1" si="8"/>
        <v>2.5015928284396012E-3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2.1120299999999999</v>
      </c>
      <c r="F11" s="7">
        <v>52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2.11171</v>
      </c>
      <c r="F12" s="7">
        <v>53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2.0994199999999998</v>
      </c>
      <c r="F13" s="7">
        <v>52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2.11544</v>
      </c>
      <c r="F14" s="7">
        <v>54</v>
      </c>
      <c r="H14" s="7" t="s">
        <v>3</v>
      </c>
      <c r="I14" s="7">
        <v>100</v>
      </c>
      <c r="J14" s="7">
        <v>0.4</v>
      </c>
      <c r="L14" s="7">
        <f t="shared" ca="1" si="2"/>
        <v>42986.853589999999</v>
      </c>
      <c r="M14" s="7">
        <f t="shared" ca="1" si="0"/>
        <v>42986.673049999998</v>
      </c>
      <c r="N14" s="7">
        <f t="shared" ca="1" si="0"/>
        <v>42986.802479999998</v>
      </c>
      <c r="O14" s="7">
        <f t="shared" ca="1" si="0"/>
        <v>42986.673049999998</v>
      </c>
      <c r="P14" s="7">
        <f t="shared" ca="1" si="0"/>
        <v>42986.802479999998</v>
      </c>
      <c r="R14" s="7">
        <f t="shared" ca="1" si="1"/>
        <v>42986.760930000004</v>
      </c>
      <c r="T14" s="7">
        <f ca="1">Total!E14</f>
        <v>42986.193919999998</v>
      </c>
      <c r="V14" s="7">
        <f t="shared" ca="1" si="3"/>
        <v>1.5346089984812385E-5</v>
      </c>
      <c r="W14" s="7">
        <f t="shared" ca="1" si="4"/>
        <v>1.1146136847830832E-5</v>
      </c>
      <c r="X14" s="7">
        <f t="shared" ca="1" si="5"/>
        <v>1.4157103583842479E-5</v>
      </c>
      <c r="Y14" s="7">
        <f t="shared" ca="1" si="6"/>
        <v>1.1146136847830832E-5</v>
      </c>
      <c r="Z14" s="7">
        <f t="shared" ca="1" si="7"/>
        <v>1.4157103583842479E-5</v>
      </c>
      <c r="AB14" s="7">
        <f t="shared" ca="1" si="8"/>
        <v>6.5952570848159007E-5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2.09931</v>
      </c>
      <c r="F15" s="7">
        <v>54</v>
      </c>
      <c r="H15" s="7" t="s">
        <v>3</v>
      </c>
      <c r="I15" s="7">
        <v>100</v>
      </c>
      <c r="J15" s="7">
        <v>0.7</v>
      </c>
      <c r="L15" s="7">
        <f t="shared" ca="1" si="2"/>
        <v>35552.58829</v>
      </c>
      <c r="M15" s="7">
        <f t="shared" ca="1" si="0"/>
        <v>35793.404210000001</v>
      </c>
      <c r="N15" s="7">
        <f t="shared" ca="1" si="0"/>
        <v>35780.280930000001</v>
      </c>
      <c r="O15" s="7">
        <f t="shared" ca="1" si="0"/>
        <v>35641.731419999996</v>
      </c>
      <c r="P15" s="7">
        <f t="shared" ca="1" si="0"/>
        <v>35811.064409999999</v>
      </c>
      <c r="R15" s="7">
        <f t="shared" ca="1" si="1"/>
        <v>35715.813851999999</v>
      </c>
      <c r="T15" s="7">
        <f ca="1">Total!E15</f>
        <v>35379.620770000001</v>
      </c>
      <c r="V15" s="7">
        <f t="shared" ca="1" si="3"/>
        <v>4.8889026008629632E-3</v>
      </c>
      <c r="W15" s="7">
        <f t="shared" ca="1" si="4"/>
        <v>1.1695530675412586E-2</v>
      </c>
      <c r="X15" s="7">
        <f t="shared" ca="1" si="5"/>
        <v>1.1324603013827031E-2</v>
      </c>
      <c r="Y15" s="7">
        <f t="shared" ca="1" si="6"/>
        <v>7.408520619934137E-3</v>
      </c>
      <c r="Z15" s="7">
        <f t="shared" ca="1" si="7"/>
        <v>1.2194693742049335E-2</v>
      </c>
      <c r="AB15" s="7">
        <f t="shared" ca="1" si="8"/>
        <v>4.7512250652086044E-2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148.1283</v>
      </c>
      <c r="E16" s="7">
        <v>7.6693699999999998</v>
      </c>
      <c r="F16" s="7">
        <v>31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35299.976690000003</v>
      </c>
      <c r="N16" s="7">
        <f t="shared" ca="1" si="0"/>
        <v>35295.564330000001</v>
      </c>
      <c r="O16" s="7">
        <f t="shared" ca="1" si="0"/>
        <v>35272.44281</v>
      </c>
      <c r="P16" s="7">
        <f t="shared" ca="1" si="0"/>
        <v>35239.666290000001</v>
      </c>
      <c r="R16" s="7">
        <f t="shared" ca="1" si="1"/>
        <v>35280.642890000003</v>
      </c>
      <c r="T16" s="7">
        <f ca="1">Total!E16</f>
        <v>35215.366670000003</v>
      </c>
      <c r="V16" s="7">
        <f t="shared" ca="1" si="3"/>
        <v>2.277348430062449E-3</v>
      </c>
      <c r="W16" s="7">
        <f t="shared" ca="1" si="4"/>
        <v>2.402644867874666E-3</v>
      </c>
      <c r="X16" s="7">
        <f t="shared" ca="1" si="5"/>
        <v>2.277348430062449E-3</v>
      </c>
      <c r="Y16" s="7">
        <f t="shared" ca="1" si="6"/>
        <v>1.6207736961779415E-3</v>
      </c>
      <c r="Z16" s="7">
        <f t="shared" ca="1" si="7"/>
        <v>6.9002887937267513E-4</v>
      </c>
      <c r="AB16" s="7">
        <f t="shared" ca="1" si="8"/>
        <v>9.2681443035501822E-3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148.28163000000001</v>
      </c>
      <c r="E17" s="7">
        <v>7.6358699999999997</v>
      </c>
      <c r="F17" s="7">
        <v>29</v>
      </c>
      <c r="H17" s="7" t="s">
        <v>3</v>
      </c>
      <c r="I17" s="7">
        <v>997</v>
      </c>
      <c r="J17" s="7">
        <v>0.4</v>
      </c>
      <c r="L17" s="7">
        <f t="shared" ca="1" si="2"/>
        <v>324376.76893999998</v>
      </c>
      <c r="M17" s="7">
        <f t="shared" ca="1" si="0"/>
        <v>324310.76422000001</v>
      </c>
      <c r="N17" s="7">
        <f t="shared" ca="1" si="0"/>
        <v>324207.54791999998</v>
      </c>
      <c r="O17" s="7">
        <f t="shared" ca="1" si="0"/>
        <v>324176.67388999998</v>
      </c>
      <c r="P17" s="7">
        <f t="shared" ca="1" si="0"/>
        <v>324284.65217000002</v>
      </c>
      <c r="R17" s="7">
        <f t="shared" ca="1" si="1"/>
        <v>324271.28142799996</v>
      </c>
      <c r="T17" s="7">
        <f ca="1">Total!E17</f>
        <v>323978.52918999997</v>
      </c>
      <c r="V17" s="7">
        <f t="shared" ca="1" si="3"/>
        <v>1.2292164884990166E-3</v>
      </c>
      <c r="W17" s="7">
        <f t="shared" ca="1" si="4"/>
        <v>1.0254847160109113E-3</v>
      </c>
      <c r="X17" s="7">
        <f t="shared" ca="1" si="5"/>
        <v>7.0689477655385216E-4</v>
      </c>
      <c r="Y17" s="7">
        <f t="shared" ca="1" si="6"/>
        <v>6.1159824540039421E-4</v>
      </c>
      <c r="Z17" s="7">
        <f t="shared" ca="1" si="7"/>
        <v>9.448866280287214E-4</v>
      </c>
      <c r="AB17" s="7">
        <f t="shared" ca="1" si="8"/>
        <v>4.5180808544928956E-3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148.16079999999999</v>
      </c>
      <c r="E18" s="7">
        <v>7.6072199999999999</v>
      </c>
      <c r="F18" s="7">
        <v>30</v>
      </c>
      <c r="H18" s="7" t="s">
        <v>3</v>
      </c>
      <c r="I18" s="7">
        <v>997</v>
      </c>
      <c r="J18" s="7">
        <v>0.7</v>
      </c>
      <c r="L18" s="7">
        <f t="shared" ca="1" si="2"/>
        <v>323016.14883999998</v>
      </c>
      <c r="M18" s="7">
        <f t="shared" ca="1" si="2"/>
        <v>322994.75386</v>
      </c>
      <c r="N18" s="7">
        <f t="shared" ca="1" si="2"/>
        <v>323023.12462000002</v>
      </c>
      <c r="O18" s="7">
        <f t="shared" ca="1" si="2"/>
        <v>323132.51478000003</v>
      </c>
      <c r="P18" s="7">
        <f t="shared" ca="1" si="2"/>
        <v>322929.04045999999</v>
      </c>
      <c r="R18" s="7">
        <f t="shared" ca="1" si="1"/>
        <v>323019.11651199998</v>
      </c>
      <c r="T18" s="7">
        <f ca="1">Total!E18</f>
        <v>322863.33668000001</v>
      </c>
      <c r="V18" s="7">
        <f t="shared" ca="1" si="3"/>
        <v>4.7330291996402536E-4</v>
      </c>
      <c r="W18" s="7">
        <f t="shared" ca="1" si="4"/>
        <v>4.0703655407687601E-4</v>
      </c>
      <c r="X18" s="7">
        <f t="shared" ca="1" si="5"/>
        <v>4.9490890369624128E-4</v>
      </c>
      <c r="Y18" s="7">
        <f t="shared" ca="1" si="6"/>
        <v>8.337214834238366E-4</v>
      </c>
      <c r="Z18" s="7">
        <f t="shared" ca="1" si="7"/>
        <v>2.0350337909411719E-4</v>
      </c>
      <c r="AB18" s="7">
        <f t="shared" ca="1" si="8"/>
        <v>2.4124732402550962E-3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148.15163000000001</v>
      </c>
      <c r="E19" s="7">
        <v>7.5355100000000004</v>
      </c>
      <c r="F19" s="7">
        <v>28</v>
      </c>
      <c r="H19" s="7" t="s">
        <v>3</v>
      </c>
      <c r="I19" s="7">
        <v>997</v>
      </c>
      <c r="J19" s="7">
        <v>1</v>
      </c>
      <c r="L19" s="7">
        <f t="shared" ca="1" si="2"/>
        <v>322992.35384</v>
      </c>
      <c r="M19" s="7">
        <f t="shared" ca="1" si="2"/>
        <v>322873.02782999998</v>
      </c>
      <c r="N19" s="7">
        <f t="shared" ca="1" si="2"/>
        <v>322974.31007000001</v>
      </c>
      <c r="O19" s="7">
        <f t="shared" ca="1" si="2"/>
        <v>322852.24618999998</v>
      </c>
      <c r="P19" s="7">
        <f t="shared" ca="1" si="2"/>
        <v>322956.0331</v>
      </c>
      <c r="R19" s="7">
        <f t="shared" ca="1" si="1"/>
        <v>322929.59420600004</v>
      </c>
      <c r="T19" s="7">
        <f ca="1">Total!E19</f>
        <v>322797.79667000001</v>
      </c>
      <c r="V19" s="7">
        <f t="shared" ca="1" si="3"/>
        <v>6.0272149316707875E-4</v>
      </c>
      <c r="W19" s="7">
        <f t="shared" ca="1" si="4"/>
        <v>2.330597072720305E-4</v>
      </c>
      <c r="X19" s="7">
        <f t="shared" ca="1" si="5"/>
        <v>5.4682343504484302E-4</v>
      </c>
      <c r="Y19" s="7">
        <f t="shared" ca="1" si="6"/>
        <v>1.6867996176451585E-4</v>
      </c>
      <c r="Z19" s="7">
        <f t="shared" ca="1" si="7"/>
        <v>4.9020294324300141E-4</v>
      </c>
      <c r="AB19" s="7">
        <f t="shared" ca="1" si="8"/>
        <v>2.0414875404914695E-3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148.16747000000001</v>
      </c>
      <c r="E20" s="7">
        <v>7.5880000000000001</v>
      </c>
      <c r="F20" s="7">
        <v>31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107.65085999999999</v>
      </c>
      <c r="E21" s="7">
        <v>15.26272</v>
      </c>
      <c r="F21" s="7">
        <v>53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675.38611000000003</v>
      </c>
      <c r="P21" s="7">
        <f t="shared" ca="1" si="2"/>
        <v>675.38247999999999</v>
      </c>
      <c r="R21" s="7">
        <f t="shared" ca="1" si="1"/>
        <v>675.37483599999996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3.0057784536087472E-5</v>
      </c>
      <c r="Z21" s="7">
        <f t="shared" ca="1" si="7"/>
        <v>2.468291961652075E-5</v>
      </c>
      <c r="AB21" s="7">
        <f t="shared" ca="1" si="8"/>
        <v>6.6823045128810418E-5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107.31137</v>
      </c>
      <c r="E22" s="7">
        <v>15.316979999999999</v>
      </c>
      <c r="F22" s="7">
        <v>55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107.6267</v>
      </c>
      <c r="E23" s="7">
        <v>15.15184</v>
      </c>
      <c r="F23" s="7">
        <v>56</v>
      </c>
      <c r="H23" s="7" t="s">
        <v>1</v>
      </c>
      <c r="I23" s="7">
        <v>100</v>
      </c>
      <c r="J23" s="7">
        <v>0.4</v>
      </c>
      <c r="L23" s="7">
        <f t="shared" ca="1" si="2"/>
        <v>1813.8147100000001</v>
      </c>
      <c r="M23" s="7">
        <f t="shared" ca="1" si="2"/>
        <v>1802.96308</v>
      </c>
      <c r="N23" s="7">
        <f t="shared" ca="1" si="2"/>
        <v>1815.1081799999999</v>
      </c>
      <c r="O23" s="7">
        <f t="shared" ca="1" si="2"/>
        <v>1815.37129</v>
      </c>
      <c r="P23" s="7">
        <f t="shared" ca="1" si="2"/>
        <v>1835.00422</v>
      </c>
      <c r="R23" s="7">
        <f t="shared" ca="1" si="1"/>
        <v>1816.4522960000002</v>
      </c>
      <c r="T23" s="7">
        <f ca="1">Total!E23</f>
        <v>1795.06636</v>
      </c>
      <c r="V23" s="7">
        <f t="shared" ca="1" si="3"/>
        <v>1.0444377109267466E-2</v>
      </c>
      <c r="W23" s="7">
        <f t="shared" ca="1" si="4"/>
        <v>4.3991242752718955E-3</v>
      </c>
      <c r="X23" s="7">
        <f t="shared" ca="1" si="5"/>
        <v>1.1164946570554593E-2</v>
      </c>
      <c r="Y23" s="7">
        <f t="shared" ca="1" si="6"/>
        <v>1.1311520538995569E-2</v>
      </c>
      <c r="Z23" s="7">
        <f t="shared" ca="1" si="7"/>
        <v>2.2248681658766086E-2</v>
      </c>
      <c r="AB23" s="7">
        <f t="shared" ca="1" si="8"/>
        <v>5.9568650152855604E-2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143.02565999999999</v>
      </c>
      <c r="E24" s="7">
        <v>15.334519999999999</v>
      </c>
      <c r="F24" s="7">
        <v>54</v>
      </c>
      <c r="H24" s="7" t="s">
        <v>1</v>
      </c>
      <c r="I24" s="7">
        <v>100</v>
      </c>
      <c r="J24" s="7">
        <v>0.7</v>
      </c>
      <c r="L24" s="7">
        <f t="shared" ca="1" si="2"/>
        <v>1773.2001399999999</v>
      </c>
      <c r="M24" s="7">
        <f t="shared" ca="1" si="2"/>
        <v>1764.2065399999999</v>
      </c>
      <c r="N24" s="7">
        <f t="shared" ca="1" si="2"/>
        <v>1768.6911700000001</v>
      </c>
      <c r="O24" s="7">
        <f t="shared" ca="1" si="2"/>
        <v>1769.9531199999999</v>
      </c>
      <c r="P24" s="7">
        <f t="shared" ca="1" si="2"/>
        <v>1779.645</v>
      </c>
      <c r="R24" s="7">
        <f t="shared" ca="1" si="1"/>
        <v>1771.1391940000001</v>
      </c>
      <c r="T24" s="7">
        <f ca="1">Total!E24</f>
        <v>1755.5200600000001</v>
      </c>
      <c r="V24" s="7">
        <f t="shared" ca="1" si="3"/>
        <v>1.0071135273726158E-2</v>
      </c>
      <c r="W24" s="7">
        <f t="shared" ca="1" si="4"/>
        <v>4.9480949821785842E-3</v>
      </c>
      <c r="X24" s="7">
        <f t="shared" ca="1" si="5"/>
        <v>7.502682709304956E-3</v>
      </c>
      <c r="Y24" s="7">
        <f t="shared" ca="1" si="6"/>
        <v>8.2215295221404888E-3</v>
      </c>
      <c r="Z24" s="7">
        <f t="shared" ca="1" si="7"/>
        <v>1.3742332286422248E-2</v>
      </c>
      <c r="AB24" s="7">
        <f t="shared" ca="1" si="8"/>
        <v>4.4485774773772434E-2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107.63003</v>
      </c>
      <c r="E25" s="7">
        <v>15.35004</v>
      </c>
      <c r="F25" s="7">
        <v>55</v>
      </c>
      <c r="H25" s="7" t="s">
        <v>1</v>
      </c>
      <c r="I25" s="7">
        <v>100</v>
      </c>
      <c r="J25" s="7">
        <v>1</v>
      </c>
      <c r="L25" s="7">
        <f t="shared" ca="1" si="2"/>
        <v>1755.92191</v>
      </c>
      <c r="M25" s="7">
        <f t="shared" ca="1" si="2"/>
        <v>1759.43667</v>
      </c>
      <c r="N25" s="7">
        <f t="shared" ca="1" si="2"/>
        <v>1755.9549999999999</v>
      </c>
      <c r="O25" s="7">
        <f t="shared" ca="1" si="2"/>
        <v>1755.8966700000001</v>
      </c>
      <c r="P25" s="7">
        <f t="shared" ca="1" si="2"/>
        <v>1760.07</v>
      </c>
      <c r="R25" s="7">
        <f t="shared" ca="1" si="1"/>
        <v>1757.45605</v>
      </c>
      <c r="T25" s="7">
        <f ca="1">Total!E25</f>
        <v>1753.60779</v>
      </c>
      <c r="V25" s="7">
        <f t="shared" ca="1" si="3"/>
        <v>1.3196337363442041E-3</v>
      </c>
      <c r="W25" s="7">
        <f t="shared" ca="1" si="4"/>
        <v>3.3239359640390436E-3</v>
      </c>
      <c r="X25" s="7">
        <f t="shared" ca="1" si="5"/>
        <v>1.338503406169235E-3</v>
      </c>
      <c r="Y25" s="7">
        <f t="shared" ca="1" si="6"/>
        <v>1.3052405521077565E-3</v>
      </c>
      <c r="Z25" s="7">
        <f t="shared" ca="1" si="7"/>
        <v>3.6850942593040794E-3</v>
      </c>
      <c r="AB25" s="7">
        <f t="shared" ca="1" si="8"/>
        <v>1.0972407917964319E-2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103.74836999999999</v>
      </c>
      <c r="E26" s="7">
        <v>30.18066</v>
      </c>
      <c r="F26" s="7">
        <v>103</v>
      </c>
      <c r="H26" s="7" t="s">
        <v>1</v>
      </c>
      <c r="I26" s="7">
        <v>1000</v>
      </c>
      <c r="J26" s="7">
        <v>0.4</v>
      </c>
      <c r="L26" s="7">
        <f t="shared" ca="1" si="2"/>
        <v>18980.933120000002</v>
      </c>
      <c r="M26" s="7">
        <f t="shared" ca="1" si="2"/>
        <v>18980.33165</v>
      </c>
      <c r="N26" s="7">
        <f t="shared" ca="1" si="2"/>
        <v>18982.115000000002</v>
      </c>
      <c r="O26" s="7">
        <f t="shared" ca="1" si="2"/>
        <v>18983.857069999998</v>
      </c>
      <c r="P26" s="7">
        <f t="shared" ca="1" si="2"/>
        <v>18980.28772</v>
      </c>
      <c r="R26" s="7">
        <f t="shared" ca="1" si="1"/>
        <v>18981.504911999997</v>
      </c>
      <c r="T26" s="7">
        <f ca="1">Total!E26</f>
        <v>18975.61</v>
      </c>
      <c r="V26" s="7">
        <f t="shared" ca="1" si="3"/>
        <v>2.8052431516040465E-4</v>
      </c>
      <c r="W26" s="7">
        <f t="shared" ca="1" si="4"/>
        <v>2.4882731042635782E-4</v>
      </c>
      <c r="X26" s="7">
        <f t="shared" ca="1" si="5"/>
        <v>3.4280847888426346E-4</v>
      </c>
      <c r="Y26" s="7">
        <f t="shared" ca="1" si="6"/>
        <v>4.3461422320534732E-4</v>
      </c>
      <c r="Z26" s="7">
        <f t="shared" ca="1" si="7"/>
        <v>2.4651223333530149E-4</v>
      </c>
      <c r="AB26" s="7">
        <f t="shared" ca="1" si="8"/>
        <v>1.5532865610116747E-3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103.74663</v>
      </c>
      <c r="E27" s="7">
        <v>30.126570000000001</v>
      </c>
      <c r="F27" s="7">
        <v>91</v>
      </c>
      <c r="H27" s="7" t="s">
        <v>1</v>
      </c>
      <c r="I27" s="7">
        <v>1000</v>
      </c>
      <c r="J27" s="7">
        <v>0.7</v>
      </c>
      <c r="L27" s="7">
        <f t="shared" ca="1" si="2"/>
        <v>18977.785919999998</v>
      </c>
      <c r="M27" s="7">
        <f t="shared" ca="1" si="2"/>
        <v>18977.16041</v>
      </c>
      <c r="N27" s="7">
        <f t="shared" ca="1" si="2"/>
        <v>18976.90177</v>
      </c>
      <c r="O27" s="7">
        <f t="shared" ca="1" si="2"/>
        <v>18979.143469999999</v>
      </c>
      <c r="P27" s="7">
        <f t="shared" ca="1" si="2"/>
        <v>18977.726279999999</v>
      </c>
      <c r="R27" s="7">
        <f t="shared" ca="1" si="1"/>
        <v>18977.743569999999</v>
      </c>
      <c r="T27" s="7">
        <f ca="1">Total!E27</f>
        <v>18975.306670000002</v>
      </c>
      <c r="V27" s="7">
        <f t="shared" ca="1" si="3"/>
        <v>1.306566498825751E-4</v>
      </c>
      <c r="W27" s="7">
        <f t="shared" ca="1" si="4"/>
        <v>9.7692228760097913E-5</v>
      </c>
      <c r="X27" s="7">
        <f t="shared" ca="1" si="5"/>
        <v>8.4061882516001406E-5</v>
      </c>
      <c r="Y27" s="7">
        <f t="shared" ca="1" si="6"/>
        <v>2.0219963064224407E-4</v>
      </c>
      <c r="Z27" s="7">
        <f t="shared" ca="1" si="7"/>
        <v>1.2751361767568165E-4</v>
      </c>
      <c r="AB27" s="7">
        <f t="shared" ca="1" si="8"/>
        <v>6.4212400947660016E-4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103.73502999999999</v>
      </c>
      <c r="E28" s="7">
        <v>30.098559999999999</v>
      </c>
      <c r="F28" s="7">
        <v>96</v>
      </c>
      <c r="H28" s="7" t="s">
        <v>1</v>
      </c>
      <c r="I28" s="7">
        <v>1000</v>
      </c>
      <c r="J28" s="7">
        <v>1</v>
      </c>
      <c r="L28" s="7">
        <f t="shared" ca="1" si="2"/>
        <v>18975.599999999999</v>
      </c>
      <c r="M28" s="7">
        <f t="shared" ca="1" si="2"/>
        <v>18975.403330000001</v>
      </c>
      <c r="N28" s="7">
        <f t="shared" ca="1" si="2"/>
        <v>18975.683690000002</v>
      </c>
      <c r="O28" s="7">
        <f t="shared" ca="1" si="2"/>
        <v>18975.55</v>
      </c>
      <c r="P28" s="7">
        <f t="shared" ca="1" si="2"/>
        <v>18975.400000000001</v>
      </c>
      <c r="R28" s="7">
        <f t="shared" ca="1" si="1"/>
        <v>18975.527404</v>
      </c>
      <c r="T28" s="7">
        <f ca="1">Total!E28</f>
        <v>18975.23</v>
      </c>
      <c r="V28" s="7">
        <f t="shared" ca="1" si="3"/>
        <v>1.9499104885631499E-5</v>
      </c>
      <c r="W28" s="7">
        <f t="shared" ca="1" si="4"/>
        <v>9.1345401347673988E-6</v>
      </c>
      <c r="X28" s="7">
        <f t="shared" ca="1" si="5"/>
        <v>2.3909591609803824E-5</v>
      </c>
      <c r="Y28" s="7">
        <f t="shared" ca="1" si="6"/>
        <v>1.6864090711928603E-5</v>
      </c>
      <c r="Z28" s="7">
        <f t="shared" ca="1" si="7"/>
        <v>8.9590481908199141E-6</v>
      </c>
      <c r="AB28" s="7">
        <f t="shared" ca="1" si="8"/>
        <v>7.836637553295124E-5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103.75919</v>
      </c>
      <c r="E29" s="7">
        <v>30.164269999999998</v>
      </c>
      <c r="F29" s="7">
        <v>92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103.7367</v>
      </c>
      <c r="E30" s="7">
        <v>30.272410000000001</v>
      </c>
      <c r="F30" s="7">
        <v>102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1069.78368</v>
      </c>
      <c r="E31" s="7">
        <v>779.88136999999995</v>
      </c>
      <c r="F31" s="7">
        <v>37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1069.6956700000001</v>
      </c>
      <c r="E32" s="7">
        <v>778.70753000000002</v>
      </c>
      <c r="F32" s="7">
        <v>36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1069.5738200000001</v>
      </c>
      <c r="E33" s="7">
        <v>789.77796999999998</v>
      </c>
      <c r="F33" s="7">
        <v>32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1069.4832699999999</v>
      </c>
      <c r="E34" s="7">
        <v>791.19622000000004</v>
      </c>
      <c r="F34" s="7">
        <v>32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1069.5656799999999</v>
      </c>
      <c r="E35" s="7">
        <v>784.78049999999996</v>
      </c>
      <c r="F35" s="7">
        <v>32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1034.7923000000001</v>
      </c>
      <c r="E36" s="7">
        <v>1099.69217</v>
      </c>
      <c r="F36" s="7">
        <v>48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1034.5866900000001</v>
      </c>
      <c r="E37" s="7">
        <v>1106.2960599999999</v>
      </c>
      <c r="F37" s="7">
        <v>36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1034.69866</v>
      </c>
      <c r="E38" s="7">
        <v>1097.3234299999999</v>
      </c>
      <c r="F38" s="7">
        <v>42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1034.7099499999999</v>
      </c>
      <c r="E39" s="7">
        <v>1102.47669</v>
      </c>
      <c r="F39" s="7">
        <v>40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1034.4771900000001</v>
      </c>
      <c r="E40" s="7">
        <v>1107.65976</v>
      </c>
      <c r="F40" s="7">
        <v>36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1034.4911099999999</v>
      </c>
      <c r="E41" s="7">
        <v>2285.8574600000002</v>
      </c>
      <c r="F41" s="7">
        <v>84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1034.3108500000001</v>
      </c>
      <c r="E42" s="7">
        <v>2290.97633</v>
      </c>
      <c r="F42" s="7">
        <v>63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1034.4002499999999</v>
      </c>
      <c r="E43" s="7">
        <v>2282.8641499999999</v>
      </c>
      <c r="F43" s="7">
        <v>68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1034.1876400000001</v>
      </c>
      <c r="E44" s="7">
        <v>2280.3303000000001</v>
      </c>
      <c r="F44" s="7">
        <v>64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1034.30295</v>
      </c>
      <c r="E45" s="7">
        <v>2302.7799199999999</v>
      </c>
      <c r="F45" s="7">
        <v>64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0.72816999999999998</v>
      </c>
      <c r="F46" s="7">
        <v>18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0.72323000000000004</v>
      </c>
      <c r="F47" s="7">
        <v>18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0.72192999999999996</v>
      </c>
      <c r="F48" s="7">
        <v>16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0.74336999999999998</v>
      </c>
      <c r="F49" s="7">
        <v>21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0.72699000000000003</v>
      </c>
      <c r="F50" s="7">
        <v>18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0.93774999999999997</v>
      </c>
      <c r="F51" s="7">
        <v>25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0.96467999999999998</v>
      </c>
      <c r="F52" s="7">
        <v>24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0.97221999999999997</v>
      </c>
      <c r="F53" s="7">
        <v>26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0.93764000000000003</v>
      </c>
      <c r="F54" s="7">
        <v>22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0.96589999999999998</v>
      </c>
      <c r="F55" s="7">
        <v>26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1.53705</v>
      </c>
      <c r="F56" s="7">
        <v>42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1.5553600000000001</v>
      </c>
      <c r="F57" s="7">
        <v>38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1.5524</v>
      </c>
      <c r="F58" s="7">
        <v>42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1.5461199999999999</v>
      </c>
      <c r="F59" s="7">
        <v>42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1.56101</v>
      </c>
      <c r="F60" s="7">
        <v>45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42986.853589999999</v>
      </c>
      <c r="E61" s="7">
        <v>6.51776</v>
      </c>
      <c r="F61" s="7">
        <v>16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6.3796900000000001</v>
      </c>
      <c r="F62" s="7">
        <v>16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6.3649500000000003</v>
      </c>
      <c r="F63" s="7">
        <v>16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6.4012900000000004</v>
      </c>
      <c r="F64" s="7">
        <v>16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42986.802479999998</v>
      </c>
      <c r="E65" s="7">
        <v>6.4270399999999999</v>
      </c>
      <c r="F65" s="7">
        <v>16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35552.58829</v>
      </c>
      <c r="E66" s="7">
        <v>15.44055</v>
      </c>
      <c r="F66" s="7">
        <v>41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35793.404210000001</v>
      </c>
      <c r="E67" s="7">
        <v>15.61115</v>
      </c>
      <c r="F67" s="7">
        <v>43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35780.280930000001</v>
      </c>
      <c r="E68" s="7">
        <v>15.515230000000001</v>
      </c>
      <c r="F68" s="7">
        <v>49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35641.731419999996</v>
      </c>
      <c r="E69" s="7">
        <v>15.399559999999999</v>
      </c>
      <c r="F69" s="7">
        <v>46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35811.064409999999</v>
      </c>
      <c r="E70" s="7">
        <v>15.38358</v>
      </c>
      <c r="F70" s="7">
        <v>43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38.907020000000003</v>
      </c>
      <c r="F71" s="7">
        <v>122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35299.976690000003</v>
      </c>
      <c r="E72" s="7">
        <v>38.776150000000001</v>
      </c>
      <c r="F72" s="7">
        <v>121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38.956580000000002</v>
      </c>
      <c r="F73" s="7">
        <v>113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35272.44281</v>
      </c>
      <c r="E74" s="7">
        <v>38.919589999999999</v>
      </c>
      <c r="F74" s="7">
        <v>119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35239.666290000001</v>
      </c>
      <c r="E75" s="7">
        <v>38.991219999999998</v>
      </c>
      <c r="F75" s="7">
        <v>118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324376.76893999998</v>
      </c>
      <c r="E76" s="7">
        <v>825.19781999999998</v>
      </c>
      <c r="F76" s="7">
        <v>24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324310.76422000001</v>
      </c>
      <c r="E77" s="7">
        <v>816.35423000000003</v>
      </c>
      <c r="F77" s="7">
        <v>19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324207.54791999998</v>
      </c>
      <c r="E78" s="7">
        <v>825.14369999999997</v>
      </c>
      <c r="F78" s="7">
        <v>19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324176.67388999998</v>
      </c>
      <c r="E79" s="7">
        <v>807.32147999999995</v>
      </c>
      <c r="F79" s="7">
        <v>21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324284.65217000002</v>
      </c>
      <c r="E80" s="7">
        <v>819.60393999999997</v>
      </c>
      <c r="F80" s="7">
        <v>19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323016.14883999998</v>
      </c>
      <c r="E81" s="7">
        <v>1314.4078199999999</v>
      </c>
      <c r="F81" s="7">
        <v>29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322994.75386</v>
      </c>
      <c r="E82" s="7">
        <v>1322.40266</v>
      </c>
      <c r="F82" s="7">
        <v>29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323023.12462000002</v>
      </c>
      <c r="E83" s="7">
        <v>1310.6864399999999</v>
      </c>
      <c r="F83" s="7">
        <v>29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323132.51478000003</v>
      </c>
      <c r="E84" s="7">
        <v>1320.3316500000001</v>
      </c>
      <c r="F84" s="7">
        <v>40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322929.04045999999</v>
      </c>
      <c r="E85" s="7">
        <v>1320.1055899999999</v>
      </c>
      <c r="F85" s="7">
        <v>30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322992.35384</v>
      </c>
      <c r="E86" s="7">
        <v>1983.3405</v>
      </c>
      <c r="F86" s="7">
        <v>40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322873.02782999998</v>
      </c>
      <c r="E87" s="7">
        <v>2009.5216800000001</v>
      </c>
      <c r="F87" s="7">
        <v>41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322974.31007000001</v>
      </c>
      <c r="E88" s="7">
        <v>1992.11906</v>
      </c>
      <c r="F88" s="7">
        <v>41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322852.24618999998</v>
      </c>
      <c r="E89" s="7">
        <v>1988.1030000000001</v>
      </c>
      <c r="F89" s="7">
        <v>40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322956.0331</v>
      </c>
      <c r="E90" s="7">
        <v>1980.9282000000001</v>
      </c>
      <c r="F90" s="7">
        <v>40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0.98089999999999999</v>
      </c>
      <c r="F91" s="7">
        <v>19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0.99331000000000003</v>
      </c>
      <c r="F92" s="7">
        <v>18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0.97060999999999997</v>
      </c>
      <c r="F93" s="7">
        <v>19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0.98489000000000004</v>
      </c>
      <c r="F94" s="7">
        <v>18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0.96748000000000001</v>
      </c>
      <c r="F95" s="7">
        <v>19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1.3648400000000001</v>
      </c>
      <c r="F96" s="7">
        <v>30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1.3802000000000001</v>
      </c>
      <c r="F97" s="7">
        <v>29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1.39845</v>
      </c>
      <c r="F98" s="7">
        <v>33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1.3747100000000001</v>
      </c>
      <c r="F99" s="7">
        <v>29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1.35978</v>
      </c>
      <c r="F100" s="7">
        <v>30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2.55958</v>
      </c>
      <c r="F101" s="7">
        <v>50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2.5461299999999998</v>
      </c>
      <c r="F102" s="7">
        <v>54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2.5553900000000001</v>
      </c>
      <c r="F103" s="7">
        <v>53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2.5287700000000002</v>
      </c>
      <c r="F104" s="7">
        <v>56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2.53925</v>
      </c>
      <c r="F105" s="7">
        <v>56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1813.8147100000001</v>
      </c>
      <c r="E106" s="7">
        <v>7.3915899999999999</v>
      </c>
      <c r="F106" s="7">
        <v>29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1802.96308</v>
      </c>
      <c r="E107" s="7">
        <v>7.6060999999999996</v>
      </c>
      <c r="F107" s="7">
        <v>29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1815.1081799999999</v>
      </c>
      <c r="E108" s="7">
        <v>7.5862100000000003</v>
      </c>
      <c r="F108" s="7">
        <v>30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1815.37129</v>
      </c>
      <c r="E109" s="7">
        <v>7.4918300000000002</v>
      </c>
      <c r="F109" s="7">
        <v>30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1835.00422</v>
      </c>
      <c r="E110" s="7">
        <v>7.3879000000000001</v>
      </c>
      <c r="F110" s="7">
        <v>28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1773.2001399999999</v>
      </c>
      <c r="E111" s="7">
        <v>12.30814</v>
      </c>
      <c r="F111" s="7">
        <v>44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1764.2065399999999</v>
      </c>
      <c r="E112" s="7">
        <v>12.326420000000001</v>
      </c>
      <c r="F112" s="7">
        <v>44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1768.6911700000001</v>
      </c>
      <c r="E113" s="7">
        <v>12.261469999999999</v>
      </c>
      <c r="F113" s="7">
        <v>47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1769.9531199999999</v>
      </c>
      <c r="E114" s="7">
        <v>12.24901</v>
      </c>
      <c r="F114" s="7">
        <v>44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1779.645</v>
      </c>
      <c r="E115" s="7">
        <v>12.25273</v>
      </c>
      <c r="F115" s="7">
        <v>46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1755.92191</v>
      </c>
      <c r="E116" s="7">
        <v>21.32479</v>
      </c>
      <c r="F116" s="7">
        <v>68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1759.43667</v>
      </c>
      <c r="E117" s="7">
        <v>21.185680000000001</v>
      </c>
      <c r="F117" s="7">
        <v>77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1755.9549999999999</v>
      </c>
      <c r="E118" s="7">
        <v>21.2486</v>
      </c>
      <c r="F118" s="7">
        <v>71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1755.8966700000001</v>
      </c>
      <c r="E119" s="7">
        <v>21.34863</v>
      </c>
      <c r="F119" s="7">
        <v>70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1760.07</v>
      </c>
      <c r="E120" s="7">
        <v>21.272269999999999</v>
      </c>
      <c r="F120" s="7">
        <v>74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18980.933120000002</v>
      </c>
      <c r="E121" s="7">
        <v>461.74040000000002</v>
      </c>
      <c r="F121" s="7">
        <v>19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18980.33165</v>
      </c>
      <c r="E122" s="7">
        <v>463.75565</v>
      </c>
      <c r="F122" s="7">
        <v>20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18982.115000000002</v>
      </c>
      <c r="E123" s="7">
        <v>450.69925000000001</v>
      </c>
      <c r="F123" s="7">
        <v>18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18983.857069999998</v>
      </c>
      <c r="E124" s="7">
        <v>464.3125</v>
      </c>
      <c r="F124" s="7">
        <v>22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18980.28772</v>
      </c>
      <c r="E125" s="7">
        <v>460.84638000000001</v>
      </c>
      <c r="F125" s="7">
        <v>19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18977.785919999998</v>
      </c>
      <c r="E126" s="7">
        <v>617.79169999999999</v>
      </c>
      <c r="F126" s="7">
        <v>21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18977.16041</v>
      </c>
      <c r="E127" s="7">
        <v>616.98916999999994</v>
      </c>
      <c r="F127" s="7">
        <v>21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18976.90177</v>
      </c>
      <c r="E128" s="7">
        <v>617.00905</v>
      </c>
      <c r="F128" s="7">
        <v>21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18979.143469999999</v>
      </c>
      <c r="E129" s="7">
        <v>596.72535000000005</v>
      </c>
      <c r="F129" s="7">
        <v>24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18977.726279999999</v>
      </c>
      <c r="E130" s="7">
        <v>610.07426999999996</v>
      </c>
      <c r="F130" s="7">
        <v>22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18975.599999999999</v>
      </c>
      <c r="E131" s="7">
        <v>938.53868999999997</v>
      </c>
      <c r="F131" s="7">
        <v>28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18975.403330000001</v>
      </c>
      <c r="E132" s="7">
        <v>938.46709999999996</v>
      </c>
      <c r="F132" s="7">
        <v>28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18975.683690000002</v>
      </c>
      <c r="E133" s="7">
        <v>948.41898000000003</v>
      </c>
      <c r="F133" s="7">
        <v>28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18975.55</v>
      </c>
      <c r="E134" s="7">
        <v>944.14372000000003</v>
      </c>
      <c r="F134" s="7">
        <v>28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18975.400000000001</v>
      </c>
      <c r="E135" s="7">
        <v>945.02260000000001</v>
      </c>
      <c r="F135" s="7">
        <v>28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topLeftCell="A124" zoomScale="85" zoomScaleNormal="85" workbookViewId="0">
      <selection activeCell="A138" sqref="A1:XFD138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0.75021000000000004</v>
      </c>
      <c r="F1" s="7">
        <v>14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0.75290000000000001</v>
      </c>
      <c r="F2" s="7">
        <v>12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41.028060000000004</v>
      </c>
      <c r="P2" s="7">
        <f t="shared" ca="1" si="0"/>
        <v>40.897930000000002</v>
      </c>
      <c r="R2" s="7">
        <f t="shared" ref="R2:R28" ca="1" si="1">AVERAGE(L2:P2)</f>
        <v>41.007987999999997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1.0301350569899543E-2</v>
      </c>
      <c r="Y2" s="7">
        <f ca="1">(O2-T2)/T2</f>
        <v>3.1911447018220162E-3</v>
      </c>
      <c r="Z2" s="7">
        <f ca="1">(P2-T2)/T2</f>
        <v>9.2915101271304735E-6</v>
      </c>
      <c r="AB2" s="7">
        <f ca="1">SUM(V2:Z2)</f>
        <v>1.350178678184869E-2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0.71718000000000004</v>
      </c>
      <c r="F3" s="7">
        <v>13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41.028060000000004</v>
      </c>
      <c r="E4" s="7">
        <v>0.75</v>
      </c>
      <c r="F4" s="7">
        <v>14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28.520956000000002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0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2.9567676229033607E-3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0.74833000000000005</v>
      </c>
      <c r="F5" s="7">
        <v>14</v>
      </c>
      <c r="H5" s="7" t="s">
        <v>0</v>
      </c>
      <c r="I5" s="7">
        <v>100</v>
      </c>
      <c r="J5" s="7">
        <v>0.4</v>
      </c>
      <c r="L5" s="7">
        <f t="shared" ca="1" si="2"/>
        <v>148.15163000000001</v>
      </c>
      <c r="M5" s="7">
        <f t="shared" ca="1" si="0"/>
        <v>148.1283</v>
      </c>
      <c r="N5" s="7">
        <f t="shared" ca="1" si="0"/>
        <v>148.30699000000001</v>
      </c>
      <c r="O5" s="7">
        <f t="shared" ca="1" si="0"/>
        <v>148.14496</v>
      </c>
      <c r="P5" s="7">
        <f t="shared" ca="1" si="0"/>
        <v>148.21950000000001</v>
      </c>
      <c r="R5" s="7">
        <f t="shared" ca="1" si="1"/>
        <v>148.19027600000001</v>
      </c>
      <c r="T5" s="7">
        <f ca="1">Total!E5</f>
        <v>147.99495999999999</v>
      </c>
      <c r="V5" s="7">
        <f t="shared" ca="1" si="3"/>
        <v>1.0586171312862251E-3</v>
      </c>
      <c r="W5" s="7">
        <f t="shared" ca="1" si="4"/>
        <v>9.0097662785275942E-4</v>
      </c>
      <c r="X5" s="7">
        <f t="shared" ca="1" si="5"/>
        <v>2.1083826097863154E-3</v>
      </c>
      <c r="Y5" s="7">
        <f t="shared" ca="1" si="6"/>
        <v>1.0135480289329157E-3</v>
      </c>
      <c r="Z5" s="7">
        <f t="shared" ca="1" si="7"/>
        <v>1.5172138294440489E-3</v>
      </c>
      <c r="AB5" s="7">
        <f t="shared" ca="1" si="8"/>
        <v>6.5987382273022645E-3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1.2391399999999999</v>
      </c>
      <c r="F6" s="7">
        <v>25</v>
      </c>
      <c r="H6" s="7" t="s">
        <v>0</v>
      </c>
      <c r="I6" s="7">
        <v>100</v>
      </c>
      <c r="J6" s="7">
        <v>0.7</v>
      </c>
      <c r="L6" s="7">
        <f t="shared" ca="1" si="2"/>
        <v>107.7067</v>
      </c>
      <c r="M6" s="7">
        <f t="shared" ca="1" si="0"/>
        <v>107.73086000000001</v>
      </c>
      <c r="N6" s="7">
        <f t="shared" ca="1" si="0"/>
        <v>107.79752999999999</v>
      </c>
      <c r="O6" s="7">
        <f t="shared" ca="1" si="0"/>
        <v>143.06398999999999</v>
      </c>
      <c r="P6" s="7">
        <f t="shared" ca="1" si="0"/>
        <v>107.67086</v>
      </c>
      <c r="R6" s="7">
        <f t="shared" ca="1" si="1"/>
        <v>114.79398799999998</v>
      </c>
      <c r="T6" s="7">
        <f ca="1">Total!E6</f>
        <v>107.28753</v>
      </c>
      <c r="V6" s="7">
        <f t="shared" ca="1" si="3"/>
        <v>3.9069778193234015E-3</v>
      </c>
      <c r="W6" s="7">
        <f t="shared" ca="1" si="4"/>
        <v>4.1321670840963817E-3</v>
      </c>
      <c r="X6" s="7">
        <f t="shared" ca="1" si="5"/>
        <v>4.7535813341959771E-3</v>
      </c>
      <c r="Y6" s="7">
        <f t="shared" ca="1" si="6"/>
        <v>0.33346335776394503</v>
      </c>
      <c r="Z6" s="7">
        <f t="shared" ca="1" si="7"/>
        <v>3.5729222212497651E-3</v>
      </c>
      <c r="AB6" s="7">
        <f t="shared" ca="1" si="8"/>
        <v>0.34982900622281055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1.2113400000000001</v>
      </c>
      <c r="F7" s="7">
        <v>26</v>
      </c>
      <c r="H7" s="7" t="s">
        <v>0</v>
      </c>
      <c r="I7" s="7">
        <v>100</v>
      </c>
      <c r="J7" s="7">
        <v>1</v>
      </c>
      <c r="L7" s="7">
        <f t="shared" ca="1" si="2"/>
        <v>103.73253</v>
      </c>
      <c r="M7" s="7">
        <f t="shared" ca="1" si="0"/>
        <v>103.77003000000001</v>
      </c>
      <c r="N7" s="7">
        <f t="shared" ca="1" si="0"/>
        <v>103.73419</v>
      </c>
      <c r="O7" s="7">
        <f t="shared" ca="1" si="0"/>
        <v>103.74086</v>
      </c>
      <c r="P7" s="7">
        <f t="shared" ca="1" si="0"/>
        <v>103.72418999999999</v>
      </c>
      <c r="R7" s="7">
        <f t="shared" ca="1" si="1"/>
        <v>103.74036000000001</v>
      </c>
      <c r="T7" s="7">
        <f ca="1">Total!E7</f>
        <v>103.6867</v>
      </c>
      <c r="V7" s="7">
        <f t="shared" ca="1" si="3"/>
        <v>4.4200461582821277E-4</v>
      </c>
      <c r="W7" s="7">
        <f t="shared" ca="1" si="4"/>
        <v>8.0367105906547012E-4</v>
      </c>
      <c r="X7" s="7">
        <f t="shared" ca="1" si="5"/>
        <v>4.5801438371552238E-4</v>
      </c>
      <c r="Y7" s="7">
        <f t="shared" ca="1" si="6"/>
        <v>5.2234278841930539E-4</v>
      </c>
      <c r="Z7" s="7">
        <f t="shared" ca="1" si="7"/>
        <v>3.6156999885222636E-4</v>
      </c>
      <c r="AB7" s="7">
        <f t="shared" ca="1" si="8"/>
        <v>2.5876028458807375E-3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1.21068</v>
      </c>
      <c r="F8" s="7">
        <v>25</v>
      </c>
      <c r="H8" s="7" t="s">
        <v>0</v>
      </c>
      <c r="I8" s="7">
        <v>1000</v>
      </c>
      <c r="J8" s="7">
        <v>0.4</v>
      </c>
      <c r="L8" s="7">
        <f t="shared" ca="1" si="2"/>
        <v>1069.68264</v>
      </c>
      <c r="M8" s="7">
        <f t="shared" ca="1" si="0"/>
        <v>1069.9604200000001</v>
      </c>
      <c r="N8" s="7">
        <f t="shared" ca="1" si="0"/>
        <v>1069.6997799999999</v>
      </c>
      <c r="O8" s="7">
        <f t="shared" ca="1" si="0"/>
        <v>1069.8903499999999</v>
      </c>
      <c r="P8" s="7">
        <f t="shared" ca="1" si="0"/>
        <v>1069.68869</v>
      </c>
      <c r="R8" s="7">
        <f t="shared" ca="1" si="1"/>
        <v>1069.7843760000001</v>
      </c>
      <c r="T8" s="7">
        <f ca="1">Total!E8</f>
        <v>1069.1258800000001</v>
      </c>
      <c r="V8" s="7">
        <f t="shared" ca="1" si="3"/>
        <v>5.2076187698303601E-4</v>
      </c>
      <c r="W8" s="7">
        <f t="shared" ca="1" si="4"/>
        <v>7.8058160934244795E-4</v>
      </c>
      <c r="X8" s="7">
        <f t="shared" ca="1" si="5"/>
        <v>5.3679366549415754E-4</v>
      </c>
      <c r="Y8" s="7">
        <f t="shared" ca="1" si="6"/>
        <v>7.1504208653133206E-4</v>
      </c>
      <c r="Z8" s="7">
        <f t="shared" ca="1" si="7"/>
        <v>5.264207054831555E-4</v>
      </c>
      <c r="AB8" s="7">
        <f t="shared" ca="1" si="8"/>
        <v>3.079599943834129E-3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1.23062</v>
      </c>
      <c r="F9" s="7">
        <v>26</v>
      </c>
      <c r="H9" s="7" t="s">
        <v>0</v>
      </c>
      <c r="I9" s="7">
        <v>1000</v>
      </c>
      <c r="J9" s="7">
        <v>0.7</v>
      </c>
      <c r="L9" s="7">
        <f t="shared" ca="1" si="2"/>
        <v>1034.63852</v>
      </c>
      <c r="M9" s="7">
        <f t="shared" ca="1" si="0"/>
        <v>1034.70282</v>
      </c>
      <c r="N9" s="7">
        <f t="shared" ca="1" si="0"/>
        <v>1034.7794100000001</v>
      </c>
      <c r="O9" s="7">
        <f t="shared" ca="1" si="0"/>
        <v>1034.7845199999999</v>
      </c>
      <c r="P9" s="7">
        <f t="shared" ca="1" si="0"/>
        <v>1034.7628400000001</v>
      </c>
      <c r="R9" s="7">
        <f t="shared" ca="1" si="1"/>
        <v>1034.7336220000002</v>
      </c>
      <c r="T9" s="7">
        <f ca="1">Total!E9</f>
        <v>1034.19966</v>
      </c>
      <c r="V9" s="7">
        <f t="shared" ca="1" si="3"/>
        <v>4.2434746110821286E-4</v>
      </c>
      <c r="W9" s="7">
        <f t="shared" ca="1" si="4"/>
        <v>4.8652114234883797E-4</v>
      </c>
      <c r="X9" s="7">
        <f t="shared" ca="1" si="5"/>
        <v>5.605784090086664E-4</v>
      </c>
      <c r="Y9" s="7">
        <f t="shared" ca="1" si="6"/>
        <v>5.6551942784426664E-4</v>
      </c>
      <c r="Z9" s="7">
        <f t="shared" ca="1" si="7"/>
        <v>5.445563577153972E-4</v>
      </c>
      <c r="AB9" s="7">
        <f t="shared" ca="1" si="8"/>
        <v>2.5815227980253807E-3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1.2381200000000001</v>
      </c>
      <c r="F10" s="7">
        <v>25</v>
      </c>
      <c r="H10" s="7" t="s">
        <v>0</v>
      </c>
      <c r="I10" s="7">
        <v>1000</v>
      </c>
      <c r="J10" s="7">
        <v>1</v>
      </c>
      <c r="L10" s="7">
        <f t="shared" ca="1" si="2"/>
        <v>1034.5493899999999</v>
      </c>
      <c r="M10" s="7">
        <f t="shared" ca="1" si="0"/>
        <v>1034.33447</v>
      </c>
      <c r="N10" s="7">
        <f t="shared" ca="1" si="0"/>
        <v>1034.3945200000001</v>
      </c>
      <c r="O10" s="7">
        <f t="shared" ca="1" si="0"/>
        <v>1034.3545999999999</v>
      </c>
      <c r="P10" s="7">
        <f t="shared" ca="1" si="0"/>
        <v>1034.4354800000001</v>
      </c>
      <c r="R10" s="7">
        <f t="shared" ca="1" si="1"/>
        <v>1034.4136919999999</v>
      </c>
      <c r="T10" s="7">
        <f ca="1">Total!E10</f>
        <v>1033.82132</v>
      </c>
      <c r="V10" s="7">
        <f t="shared" ca="1" si="3"/>
        <v>7.042512917027952E-4</v>
      </c>
      <c r="W10" s="7">
        <f t="shared" ca="1" si="4"/>
        <v>4.9636236946631743E-4</v>
      </c>
      <c r="X10" s="7">
        <f t="shared" ca="1" si="5"/>
        <v>5.5444784210877227E-4</v>
      </c>
      <c r="Y10" s="7">
        <f t="shared" ca="1" si="6"/>
        <v>5.158338193295114E-4</v>
      </c>
      <c r="Z10" s="7">
        <f t="shared" ca="1" si="7"/>
        <v>5.9406784143325997E-4</v>
      </c>
      <c r="AB10" s="7">
        <f t="shared" ca="1" si="8"/>
        <v>2.8649631640406564E-3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2.1128999999999998</v>
      </c>
      <c r="F11" s="7">
        <v>45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2.0903800000000001</v>
      </c>
      <c r="F12" s="7">
        <v>44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2.0971600000000001</v>
      </c>
      <c r="F13" s="7">
        <v>45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2.1305900000000002</v>
      </c>
      <c r="F14" s="7">
        <v>44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42986.853589999999</v>
      </c>
      <c r="N14" s="7">
        <f t="shared" ca="1" si="0"/>
        <v>42986.836920000002</v>
      </c>
      <c r="O14" s="7">
        <f t="shared" ca="1" si="0"/>
        <v>42987.749199999998</v>
      </c>
      <c r="P14" s="7">
        <f t="shared" ca="1" si="0"/>
        <v>42988.363890000001</v>
      </c>
      <c r="R14" s="7">
        <f t="shared" ca="1" si="1"/>
        <v>42987.321215999997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1.5346089984812385E-5</v>
      </c>
      <c r="X14" s="7">
        <f t="shared" ca="1" si="5"/>
        <v>1.4958291055038052E-5</v>
      </c>
      <c r="Y14" s="7">
        <f t="shared" ca="1" si="6"/>
        <v>3.618091899215286E-5</v>
      </c>
      <c r="Z14" s="7">
        <f t="shared" ca="1" si="7"/>
        <v>5.048062650164143E-5</v>
      </c>
      <c r="AB14" s="7">
        <f t="shared" ca="1" si="8"/>
        <v>1.311230301174872E-4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2.0985499999999999</v>
      </c>
      <c r="F15" s="7">
        <v>43</v>
      </c>
      <c r="H15" s="7" t="s">
        <v>3</v>
      </c>
      <c r="I15" s="7">
        <v>100</v>
      </c>
      <c r="J15" s="7">
        <v>0.7</v>
      </c>
      <c r="L15" s="7">
        <f t="shared" ca="1" si="2"/>
        <v>35800.49093</v>
      </c>
      <c r="M15" s="7">
        <f t="shared" ca="1" si="0"/>
        <v>35583.297890000002</v>
      </c>
      <c r="N15" s="7">
        <f t="shared" ca="1" si="0"/>
        <v>35486.070229999998</v>
      </c>
      <c r="O15" s="7">
        <f t="shared" ca="1" si="0"/>
        <v>35684.301939999998</v>
      </c>
      <c r="P15" s="7">
        <f t="shared" ca="1" si="0"/>
        <v>35595.419419999998</v>
      </c>
      <c r="R15" s="7">
        <f t="shared" ca="1" si="1"/>
        <v>35629.916081999996</v>
      </c>
      <c r="T15" s="7">
        <f ca="1">Total!E15</f>
        <v>35379.620770000001</v>
      </c>
      <c r="V15" s="7">
        <f t="shared" ca="1" si="3"/>
        <v>1.1895835818479819E-2</v>
      </c>
      <c r="W15" s="7">
        <f t="shared" ca="1" si="4"/>
        <v>5.7569051212868691E-3</v>
      </c>
      <c r="X15" s="7">
        <f t="shared" ca="1" si="5"/>
        <v>3.0087789999789808E-3</v>
      </c>
      <c r="Y15" s="7">
        <f t="shared" ca="1" si="6"/>
        <v>8.6117703742700745E-3</v>
      </c>
      <c r="Z15" s="7">
        <f t="shared" ca="1" si="7"/>
        <v>6.0995184601577903E-3</v>
      </c>
      <c r="AB15" s="7">
        <f t="shared" ca="1" si="8"/>
        <v>3.5372808774173536E-2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148.15163000000001</v>
      </c>
      <c r="E16" s="7">
        <v>7.7305200000000003</v>
      </c>
      <c r="F16" s="7">
        <v>25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35247.392160000003</v>
      </c>
      <c r="N16" s="7">
        <f t="shared" ca="1" si="0"/>
        <v>35272.736129999998</v>
      </c>
      <c r="O16" s="7">
        <f t="shared" ca="1" si="0"/>
        <v>35295.98315</v>
      </c>
      <c r="P16" s="7">
        <f t="shared" ca="1" si="0"/>
        <v>35298.665269999998</v>
      </c>
      <c r="R16" s="7">
        <f t="shared" ca="1" si="1"/>
        <v>35282.068208000004</v>
      </c>
      <c r="T16" s="7">
        <f ca="1">Total!E16</f>
        <v>35215.366670000003</v>
      </c>
      <c r="V16" s="7">
        <f t="shared" ca="1" si="3"/>
        <v>2.277348430062449E-3</v>
      </c>
      <c r="W16" s="7">
        <f t="shared" ca="1" si="4"/>
        <v>9.0941804752760192E-4</v>
      </c>
      <c r="X16" s="7">
        <f t="shared" ca="1" si="5"/>
        <v>1.6291030145333548E-3</v>
      </c>
      <c r="Y16" s="7">
        <f t="shared" ca="1" si="6"/>
        <v>2.2892415335454734E-3</v>
      </c>
      <c r="Z16" s="7">
        <f t="shared" ca="1" si="7"/>
        <v>2.3654048751097275E-3</v>
      </c>
      <c r="AB16" s="7">
        <f t="shared" ca="1" si="8"/>
        <v>9.4705159007786067E-3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148.1283</v>
      </c>
      <c r="E17" s="7">
        <v>7.8264699999999996</v>
      </c>
      <c r="F17" s="7">
        <v>26</v>
      </c>
      <c r="H17" s="7" t="s">
        <v>3</v>
      </c>
      <c r="I17" s="7">
        <v>997</v>
      </c>
      <c r="J17" s="7">
        <v>0.4</v>
      </c>
      <c r="L17" s="7">
        <f t="shared" ca="1" si="2"/>
        <v>324362.06085000001</v>
      </c>
      <c r="M17" s="7">
        <f t="shared" ca="1" si="0"/>
        <v>324209.50793000002</v>
      </c>
      <c r="N17" s="7">
        <f t="shared" ca="1" si="0"/>
        <v>324689.40091999999</v>
      </c>
      <c r="O17" s="7">
        <f t="shared" ca="1" si="0"/>
        <v>324212.31436999998</v>
      </c>
      <c r="P17" s="7">
        <f t="shared" ca="1" si="0"/>
        <v>324463.62419</v>
      </c>
      <c r="R17" s="7">
        <f t="shared" ca="1" si="1"/>
        <v>324387.38165200001</v>
      </c>
      <c r="T17" s="7">
        <f ca="1">Total!E17</f>
        <v>323978.52918999997</v>
      </c>
      <c r="V17" s="7">
        <f t="shared" ca="1" si="3"/>
        <v>1.1838181405382934E-3</v>
      </c>
      <c r="W17" s="7">
        <f t="shared" ca="1" si="4"/>
        <v>7.1294459104291488E-4</v>
      </c>
      <c r="X17" s="7">
        <f t="shared" ca="1" si="5"/>
        <v>2.1941939540787185E-3</v>
      </c>
      <c r="Y17" s="7">
        <f t="shared" ca="1" si="6"/>
        <v>7.2160701693568374E-4</v>
      </c>
      <c r="Z17" s="7">
        <f t="shared" ca="1" si="7"/>
        <v>1.4973060134967839E-3</v>
      </c>
      <c r="AB17" s="7">
        <f t="shared" ca="1" si="8"/>
        <v>6.3098697160923938E-3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148.30699000000001</v>
      </c>
      <c r="E18" s="7">
        <v>7.5429399999999998</v>
      </c>
      <c r="F18" s="7">
        <v>24</v>
      </c>
      <c r="H18" s="7" t="s">
        <v>3</v>
      </c>
      <c r="I18" s="7">
        <v>997</v>
      </c>
      <c r="J18" s="7">
        <v>0.7</v>
      </c>
      <c r="L18" s="7">
        <f t="shared" ca="1" si="2"/>
        <v>323045.63510999997</v>
      </c>
      <c r="M18" s="7">
        <f t="shared" ca="1" si="2"/>
        <v>323003.80085</v>
      </c>
      <c r="N18" s="7">
        <f t="shared" ca="1" si="2"/>
        <v>323000.70701000001</v>
      </c>
      <c r="O18" s="7">
        <f t="shared" ca="1" si="2"/>
        <v>323053.61220999999</v>
      </c>
      <c r="P18" s="7">
        <f t="shared" ca="1" si="2"/>
        <v>323122.70551</v>
      </c>
      <c r="R18" s="7">
        <f t="shared" ca="1" si="1"/>
        <v>323045.29213799996</v>
      </c>
      <c r="T18" s="7">
        <f ca="1">Total!E18</f>
        <v>322863.33668000001</v>
      </c>
      <c r="V18" s="7">
        <f t="shared" ca="1" si="3"/>
        <v>5.6463032276919038E-4</v>
      </c>
      <c r="W18" s="7">
        <f t="shared" ca="1" si="4"/>
        <v>4.3505766695092562E-4</v>
      </c>
      <c r="X18" s="7">
        <f t="shared" ca="1" si="5"/>
        <v>4.2547516052018392E-4</v>
      </c>
      <c r="Y18" s="7">
        <f t="shared" ca="1" si="6"/>
        <v>5.8933768063164284E-4</v>
      </c>
      <c r="Z18" s="7">
        <f t="shared" ca="1" si="7"/>
        <v>8.033393715962886E-4</v>
      </c>
      <c r="AB18" s="7">
        <f t="shared" ca="1" si="8"/>
        <v>2.8178402024682313E-3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148.14496</v>
      </c>
      <c r="E19" s="7">
        <v>7.6856999999999998</v>
      </c>
      <c r="F19" s="7">
        <v>24</v>
      </c>
      <c r="H19" s="7" t="s">
        <v>3</v>
      </c>
      <c r="I19" s="7">
        <v>997</v>
      </c>
      <c r="J19" s="7">
        <v>1</v>
      </c>
      <c r="L19" s="7">
        <f t="shared" ca="1" si="2"/>
        <v>323012.80096999998</v>
      </c>
      <c r="M19" s="7">
        <f t="shared" ca="1" si="2"/>
        <v>322905.31332999998</v>
      </c>
      <c r="N19" s="7">
        <f t="shared" ca="1" si="2"/>
        <v>322940.36177999998</v>
      </c>
      <c r="O19" s="7">
        <f t="shared" ca="1" si="2"/>
        <v>323012.26</v>
      </c>
      <c r="P19" s="7">
        <f t="shared" ca="1" si="2"/>
        <v>322919.63657999999</v>
      </c>
      <c r="R19" s="7">
        <f t="shared" ca="1" si="1"/>
        <v>322958.074532</v>
      </c>
      <c r="T19" s="7">
        <f ca="1">Total!E19</f>
        <v>322797.79667000001</v>
      </c>
      <c r="V19" s="7">
        <f t="shared" ca="1" si="3"/>
        <v>6.6606495526911182E-4</v>
      </c>
      <c r="W19" s="7">
        <f t="shared" ca="1" si="4"/>
        <v>3.3307742837501556E-4</v>
      </c>
      <c r="X19" s="7">
        <f t="shared" ca="1" si="5"/>
        <v>4.4165453256086751E-4</v>
      </c>
      <c r="Y19" s="7">
        <f t="shared" ca="1" si="6"/>
        <v>6.6438907642001987E-4</v>
      </c>
      <c r="Z19" s="7">
        <f t="shared" ca="1" si="7"/>
        <v>3.7744963335217238E-4</v>
      </c>
      <c r="AB19" s="7">
        <f t="shared" ca="1" si="8"/>
        <v>2.4826356259771876E-3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148.21950000000001</v>
      </c>
      <c r="E20" s="7">
        <v>7.8293600000000003</v>
      </c>
      <c r="F20" s="7">
        <v>25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107.7067</v>
      </c>
      <c r="E21" s="7">
        <v>15.276300000000001</v>
      </c>
      <c r="F21" s="7">
        <v>45</v>
      </c>
      <c r="H21" s="7" t="s">
        <v>1</v>
      </c>
      <c r="I21" s="7">
        <v>30</v>
      </c>
      <c r="J21" s="7">
        <v>0.7</v>
      </c>
      <c r="L21" s="7">
        <f t="shared" ca="1" si="2"/>
        <v>675.86306000000002</v>
      </c>
      <c r="M21" s="7">
        <f t="shared" ca="1" si="2"/>
        <v>675.36989000000005</v>
      </c>
      <c r="N21" s="7">
        <f t="shared" ca="1" si="2"/>
        <v>675.38611000000003</v>
      </c>
      <c r="O21" s="7">
        <f t="shared" ca="1" si="2"/>
        <v>675.38611000000003</v>
      </c>
      <c r="P21" s="7">
        <f t="shared" ca="1" si="2"/>
        <v>675.53859999999997</v>
      </c>
      <c r="R21" s="7">
        <f t="shared" ca="1" si="1"/>
        <v>675.50875399999995</v>
      </c>
      <c r="T21" s="7">
        <f ca="1">Total!E21</f>
        <v>675.36581000000001</v>
      </c>
      <c r="V21" s="7">
        <f t="shared" ca="1" si="3"/>
        <v>7.3626765322930428E-4</v>
      </c>
      <c r="W21" s="7">
        <f t="shared" ca="1" si="4"/>
        <v>6.0411704881010963E-6</v>
      </c>
      <c r="X21" s="7">
        <f t="shared" ca="1" si="5"/>
        <v>3.0057784536087472E-5</v>
      </c>
      <c r="Y21" s="7">
        <f t="shared" ca="1" si="6"/>
        <v>3.0057784536087472E-5</v>
      </c>
      <c r="Z21" s="7">
        <f t="shared" ca="1" si="7"/>
        <v>2.5584653152631992E-4</v>
      </c>
      <c r="AB21" s="7">
        <f t="shared" ca="1" si="8"/>
        <v>1.0582709243159003E-3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107.73086000000001</v>
      </c>
      <c r="E22" s="7">
        <v>15.34341</v>
      </c>
      <c r="F22" s="7">
        <v>45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655.43907999999999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9.337339397777456E-6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107.79752999999999</v>
      </c>
      <c r="E23" s="7">
        <v>15.318160000000001</v>
      </c>
      <c r="F23" s="7">
        <v>46</v>
      </c>
      <c r="H23" s="7" t="s">
        <v>1</v>
      </c>
      <c r="I23" s="7">
        <v>100</v>
      </c>
      <c r="J23" s="7">
        <v>0.4</v>
      </c>
      <c r="L23" s="7">
        <f t="shared" ca="1" si="2"/>
        <v>1850.1649299999999</v>
      </c>
      <c r="M23" s="7">
        <f t="shared" ca="1" si="2"/>
        <v>1819.3465900000001</v>
      </c>
      <c r="N23" s="7">
        <f t="shared" ca="1" si="2"/>
        <v>1829.51686</v>
      </c>
      <c r="O23" s="7">
        <f t="shared" ca="1" si="2"/>
        <v>1821.73676</v>
      </c>
      <c r="P23" s="7">
        <f t="shared" ca="1" si="2"/>
        <v>1844.7163800000001</v>
      </c>
      <c r="R23" s="7">
        <f t="shared" ca="1" si="1"/>
        <v>1833.0963039999999</v>
      </c>
      <c r="T23" s="7">
        <f ca="1">Total!E23</f>
        <v>1795.06636</v>
      </c>
      <c r="V23" s="7">
        <f t="shared" ca="1" si="3"/>
        <v>3.0694447418645781E-2</v>
      </c>
      <c r="W23" s="7">
        <f t="shared" ca="1" si="4"/>
        <v>1.3526090478348707E-2</v>
      </c>
      <c r="X23" s="7">
        <f t="shared" ca="1" si="5"/>
        <v>1.9191769601208459E-2</v>
      </c>
      <c r="Y23" s="7">
        <f t="shared" ca="1" si="6"/>
        <v>1.4857612283481248E-2</v>
      </c>
      <c r="Z23" s="7">
        <f t="shared" ca="1" si="7"/>
        <v>2.7659155731713472E-2</v>
      </c>
      <c r="AB23" s="7">
        <f t="shared" ca="1" si="8"/>
        <v>0.10592907551339767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143.06398999999999</v>
      </c>
      <c r="E24" s="7">
        <v>15.38664</v>
      </c>
      <c r="F24" s="7">
        <v>43</v>
      </c>
      <c r="H24" s="7" t="s">
        <v>1</v>
      </c>
      <c r="I24" s="7">
        <v>100</v>
      </c>
      <c r="J24" s="7">
        <v>0.7</v>
      </c>
      <c r="L24" s="7">
        <f t="shared" ca="1" si="2"/>
        <v>1764.18273</v>
      </c>
      <c r="M24" s="7">
        <f t="shared" ca="1" si="2"/>
        <v>1767.1732999999999</v>
      </c>
      <c r="N24" s="7">
        <f t="shared" ca="1" si="2"/>
        <v>1762.5007499999999</v>
      </c>
      <c r="O24" s="7">
        <f t="shared" ca="1" si="2"/>
        <v>1771.3251</v>
      </c>
      <c r="P24" s="7">
        <f t="shared" ca="1" si="2"/>
        <v>1767.0401300000001</v>
      </c>
      <c r="R24" s="7">
        <f t="shared" ca="1" si="1"/>
        <v>1766.4444019999999</v>
      </c>
      <c r="T24" s="7">
        <f ca="1">Total!E24</f>
        <v>1755.5200600000001</v>
      </c>
      <c r="V24" s="7">
        <f t="shared" ca="1" si="3"/>
        <v>4.9345320497220261E-3</v>
      </c>
      <c r="W24" s="7">
        <f t="shared" ca="1" si="4"/>
        <v>6.6380557337521219E-3</v>
      </c>
      <c r="X24" s="7">
        <f t="shared" ca="1" si="5"/>
        <v>3.9764228043055617E-3</v>
      </c>
      <c r="Y24" s="7">
        <f t="shared" ca="1" si="6"/>
        <v>9.003052918688928E-3</v>
      </c>
      <c r="Z24" s="7">
        <f t="shared" ca="1" si="7"/>
        <v>6.5621978708691213E-3</v>
      </c>
      <c r="AB24" s="7">
        <f t="shared" ca="1" si="8"/>
        <v>3.1114261377337759E-2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107.67086</v>
      </c>
      <c r="E25" s="7">
        <v>15.159990000000001</v>
      </c>
      <c r="F25" s="7">
        <v>42</v>
      </c>
      <c r="H25" s="7" t="s">
        <v>1</v>
      </c>
      <c r="I25" s="7">
        <v>100</v>
      </c>
      <c r="J25" s="7">
        <v>1</v>
      </c>
      <c r="L25" s="7">
        <f t="shared" ca="1" si="2"/>
        <v>1756.95</v>
      </c>
      <c r="M25" s="7">
        <f t="shared" ca="1" si="2"/>
        <v>1756.9539199999999</v>
      </c>
      <c r="N25" s="7">
        <f t="shared" ca="1" si="2"/>
        <v>1756.0138899999999</v>
      </c>
      <c r="O25" s="7">
        <f t="shared" ca="1" si="2"/>
        <v>1757.9552000000001</v>
      </c>
      <c r="P25" s="7">
        <f t="shared" ca="1" si="2"/>
        <v>1758.8466699999999</v>
      </c>
      <c r="R25" s="7">
        <f t="shared" ca="1" si="1"/>
        <v>1757.343936</v>
      </c>
      <c r="T25" s="7">
        <f ca="1">Total!E25</f>
        <v>1753.60779</v>
      </c>
      <c r="V25" s="7">
        <f t="shared" ca="1" si="3"/>
        <v>1.905905082686718E-3</v>
      </c>
      <c r="W25" s="7">
        <f t="shared" ca="1" si="4"/>
        <v>1.9081404742162457E-3</v>
      </c>
      <c r="X25" s="7">
        <f t="shared" ca="1" si="5"/>
        <v>1.3720856018778998E-3</v>
      </c>
      <c r="Y25" s="7">
        <f t="shared" ca="1" si="6"/>
        <v>2.4791233392046472E-3</v>
      </c>
      <c r="Z25" s="7">
        <f t="shared" ca="1" si="7"/>
        <v>2.987486728717076E-3</v>
      </c>
      <c r="AB25" s="7">
        <f t="shared" ca="1" si="8"/>
        <v>1.0652741226702586E-2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103.73253</v>
      </c>
      <c r="E26" s="7">
        <v>30.227509999999999</v>
      </c>
      <c r="F26" s="7">
        <v>73</v>
      </c>
      <c r="H26" s="7" t="s">
        <v>1</v>
      </c>
      <c r="I26" s="7">
        <v>1000</v>
      </c>
      <c r="J26" s="7">
        <v>0.4</v>
      </c>
      <c r="L26" s="7">
        <f t="shared" ca="1" si="2"/>
        <v>18983.547549999999</v>
      </c>
      <c r="M26" s="7">
        <f t="shared" ca="1" si="2"/>
        <v>18984.233410000001</v>
      </c>
      <c r="N26" s="7">
        <f t="shared" ca="1" si="2"/>
        <v>18990.453280000002</v>
      </c>
      <c r="O26" s="7">
        <f t="shared" ca="1" si="2"/>
        <v>18982.640920000002</v>
      </c>
      <c r="P26" s="7">
        <f t="shared" ca="1" si="2"/>
        <v>18982.077959999999</v>
      </c>
      <c r="R26" s="7">
        <f t="shared" ca="1" si="1"/>
        <v>18984.590624</v>
      </c>
      <c r="T26" s="7">
        <f ca="1">Total!E26</f>
        <v>18975.61</v>
      </c>
      <c r="V26" s="7">
        <f t="shared" ca="1" si="3"/>
        <v>4.1830275811943524E-4</v>
      </c>
      <c r="W26" s="7">
        <f t="shared" ca="1" si="4"/>
        <v>4.5444705071405602E-4</v>
      </c>
      <c r="X26" s="7">
        <f t="shared" ca="1" si="5"/>
        <v>7.82229398686048E-4</v>
      </c>
      <c r="Y26" s="7">
        <f t="shared" ca="1" si="6"/>
        <v>3.7052405693419396E-4</v>
      </c>
      <c r="Z26" s="7">
        <f t="shared" ca="1" si="7"/>
        <v>3.4085649947475361E-4</v>
      </c>
      <c r="AB26" s="7">
        <f t="shared" ca="1" si="8"/>
        <v>2.366359763928487E-3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103.77003000000001</v>
      </c>
      <c r="E27" s="7">
        <v>30.045919999999999</v>
      </c>
      <c r="F27" s="7">
        <v>78</v>
      </c>
      <c r="H27" s="7" t="s">
        <v>1</v>
      </c>
      <c r="I27" s="7">
        <v>1000</v>
      </c>
      <c r="J27" s="7">
        <v>0.7</v>
      </c>
      <c r="L27" s="7">
        <f t="shared" ca="1" si="2"/>
        <v>18978.67121</v>
      </c>
      <c r="M27" s="7">
        <f t="shared" ca="1" si="2"/>
        <v>18978.437440000002</v>
      </c>
      <c r="N27" s="7">
        <f t="shared" ca="1" si="2"/>
        <v>18977.885999999999</v>
      </c>
      <c r="O27" s="7">
        <f t="shared" ca="1" si="2"/>
        <v>18978.129260000002</v>
      </c>
      <c r="P27" s="7">
        <f t="shared" ca="1" si="2"/>
        <v>18976.927</v>
      </c>
      <c r="R27" s="7">
        <f t="shared" ca="1" si="1"/>
        <v>18978.010181999998</v>
      </c>
      <c r="T27" s="7">
        <f ca="1">Total!E27</f>
        <v>18975.306670000002</v>
      </c>
      <c r="V27" s="7">
        <f t="shared" ca="1" si="3"/>
        <v>1.7731149532977056E-4</v>
      </c>
      <c r="W27" s="7">
        <f t="shared" ca="1" si="4"/>
        <v>1.6499179984002632E-4</v>
      </c>
      <c r="X27" s="7">
        <f t="shared" ca="1" si="5"/>
        <v>1.3593087294208373E-4</v>
      </c>
      <c r="Y27" s="7">
        <f t="shared" ca="1" si="6"/>
        <v>1.4875069210145016E-4</v>
      </c>
      <c r="Z27" s="7">
        <f t="shared" ca="1" si="7"/>
        <v>8.5391505295651738E-5</v>
      </c>
      <c r="AB27" s="7">
        <f t="shared" ca="1" si="8"/>
        <v>7.1237636550898259E-4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103.73419</v>
      </c>
      <c r="E28" s="7">
        <v>30.554790000000001</v>
      </c>
      <c r="F28" s="7">
        <v>83</v>
      </c>
      <c r="H28" s="7" t="s">
        <v>1</v>
      </c>
      <c r="I28" s="7">
        <v>1000</v>
      </c>
      <c r="J28" s="7">
        <v>1</v>
      </c>
      <c r="L28" s="7">
        <f t="shared" ca="1" si="2"/>
        <v>18976.780650000001</v>
      </c>
      <c r="M28" s="7">
        <f t="shared" ca="1" si="2"/>
        <v>18976.33352</v>
      </c>
      <c r="N28" s="7">
        <f t="shared" ca="1" si="2"/>
        <v>18976.21183</v>
      </c>
      <c r="O28" s="7">
        <f t="shared" ca="1" si="2"/>
        <v>18975.945</v>
      </c>
      <c r="P28" s="7">
        <f t="shared" ca="1" si="2"/>
        <v>18976.063330000001</v>
      </c>
      <c r="R28" s="7">
        <f t="shared" ca="1" si="1"/>
        <v>18976.266866000002</v>
      </c>
      <c r="T28" s="7">
        <f ca="1">Total!E28</f>
        <v>18975.23</v>
      </c>
      <c r="V28" s="7">
        <f t="shared" ca="1" si="3"/>
        <v>8.171969457029201E-5</v>
      </c>
      <c r="W28" s="7">
        <f t="shared" ca="1" si="4"/>
        <v>5.8155816820168803E-5</v>
      </c>
      <c r="X28" s="7">
        <f t="shared" ca="1" si="5"/>
        <v>5.1742719324120315E-5</v>
      </c>
      <c r="Y28" s="7">
        <f t="shared" ca="1" si="6"/>
        <v>3.7680702684507408E-5</v>
      </c>
      <c r="Z28" s="7">
        <f t="shared" ca="1" si="7"/>
        <v>4.3916727228144109E-5</v>
      </c>
      <c r="AB28" s="7">
        <f t="shared" ca="1" si="8"/>
        <v>2.7321566062723265E-4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103.74086</v>
      </c>
      <c r="E29" s="7">
        <v>30.25685</v>
      </c>
      <c r="F29" s="7">
        <v>75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103.72418999999999</v>
      </c>
      <c r="E30" s="7">
        <v>30.40381</v>
      </c>
      <c r="F30" s="7">
        <v>70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1069.68264</v>
      </c>
      <c r="E31" s="7">
        <v>775.64633000000003</v>
      </c>
      <c r="F31" s="7">
        <v>25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1069.9604200000001</v>
      </c>
      <c r="E32" s="7">
        <v>774.18146000000002</v>
      </c>
      <c r="F32" s="7">
        <v>30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1069.6997799999999</v>
      </c>
      <c r="E33" s="7">
        <v>802.48969</v>
      </c>
      <c r="F33" s="7">
        <v>26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1069.8903499999999</v>
      </c>
      <c r="E34" s="7">
        <v>783.26086999999995</v>
      </c>
      <c r="F34" s="7">
        <v>29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1069.68869</v>
      </c>
      <c r="E35" s="7">
        <v>803.14245000000005</v>
      </c>
      <c r="F35" s="7">
        <v>26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1034.63852</v>
      </c>
      <c r="E36" s="7">
        <v>1113.8469500000001</v>
      </c>
      <c r="F36" s="7">
        <v>29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1034.70282</v>
      </c>
      <c r="E37" s="7">
        <v>1111.1240299999999</v>
      </c>
      <c r="F37" s="7">
        <v>29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1034.7794100000001</v>
      </c>
      <c r="E38" s="7">
        <v>1094.81942</v>
      </c>
      <c r="F38" s="7">
        <v>31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1034.7845199999999</v>
      </c>
      <c r="E39" s="7">
        <v>1111.51765</v>
      </c>
      <c r="F39" s="7">
        <v>29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1034.7628400000001</v>
      </c>
      <c r="E40" s="7">
        <v>1110.1235300000001</v>
      </c>
      <c r="F40" s="7">
        <v>29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1034.5493899999999</v>
      </c>
      <c r="E41" s="7">
        <v>2278.5020300000001</v>
      </c>
      <c r="F41" s="7">
        <v>63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1034.33447</v>
      </c>
      <c r="E42" s="7">
        <v>2304.3983699999999</v>
      </c>
      <c r="F42" s="7">
        <v>52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1034.3945200000001</v>
      </c>
      <c r="E43" s="7">
        <v>2295.7555499999999</v>
      </c>
      <c r="F43" s="7">
        <v>51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1034.3545999999999</v>
      </c>
      <c r="E44" s="7">
        <v>2281.6460099999999</v>
      </c>
      <c r="F44" s="7">
        <v>51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1034.4354800000001</v>
      </c>
      <c r="E45" s="7">
        <v>2282.5677799999999</v>
      </c>
      <c r="F45" s="7">
        <v>51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0.74943000000000004</v>
      </c>
      <c r="F46" s="7">
        <v>15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0.73570999999999998</v>
      </c>
      <c r="F47" s="7">
        <v>15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0.73506000000000005</v>
      </c>
      <c r="F48" s="7">
        <v>15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0.72097</v>
      </c>
      <c r="F49" s="7">
        <v>15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0.74724999999999997</v>
      </c>
      <c r="F50" s="7">
        <v>16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0.96591000000000005</v>
      </c>
      <c r="F51" s="7">
        <v>21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0.94986000000000004</v>
      </c>
      <c r="F52" s="7">
        <v>19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0.95337000000000005</v>
      </c>
      <c r="F53" s="7">
        <v>21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0.94977999999999996</v>
      </c>
      <c r="F54" s="7">
        <v>21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0.97358</v>
      </c>
      <c r="F55" s="7">
        <v>21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1.56084</v>
      </c>
      <c r="F56" s="7">
        <v>35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1.5587500000000001</v>
      </c>
      <c r="F57" s="7">
        <v>34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1.53617</v>
      </c>
      <c r="F58" s="7">
        <v>32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1.5486200000000001</v>
      </c>
      <c r="F59" s="7">
        <v>34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1.54861</v>
      </c>
      <c r="F60" s="7">
        <v>34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6.6442399999999999</v>
      </c>
      <c r="F61" s="7">
        <v>14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42986.853589999999</v>
      </c>
      <c r="E62" s="7">
        <v>6.5159000000000002</v>
      </c>
      <c r="F62" s="7">
        <v>14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42986.836920000002</v>
      </c>
      <c r="E63" s="7">
        <v>6.5692500000000003</v>
      </c>
      <c r="F63" s="7">
        <v>14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42987.749199999998</v>
      </c>
      <c r="E64" s="7">
        <v>6.4985799999999996</v>
      </c>
      <c r="F64" s="7">
        <v>14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42988.363890000001</v>
      </c>
      <c r="E65" s="7">
        <v>6.5907299999999998</v>
      </c>
      <c r="F65" s="7">
        <v>14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35800.49093</v>
      </c>
      <c r="E66" s="7">
        <v>15.42498</v>
      </c>
      <c r="F66" s="7">
        <v>38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35583.297890000002</v>
      </c>
      <c r="E67" s="7">
        <v>15.51812</v>
      </c>
      <c r="F67" s="7">
        <v>35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35486.070229999998</v>
      </c>
      <c r="E68" s="7">
        <v>15.40499</v>
      </c>
      <c r="F68" s="7">
        <v>36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35684.301939999998</v>
      </c>
      <c r="E69" s="7">
        <v>15.675079999999999</v>
      </c>
      <c r="F69" s="7">
        <v>35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35595.419419999998</v>
      </c>
      <c r="E70" s="7">
        <v>15.299630000000001</v>
      </c>
      <c r="F70" s="7">
        <v>37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39.108669999999996</v>
      </c>
      <c r="F71" s="7">
        <v>95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35247.392160000003</v>
      </c>
      <c r="E72" s="7">
        <v>38.981610000000003</v>
      </c>
      <c r="F72" s="7">
        <v>78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35272.736129999998</v>
      </c>
      <c r="E73" s="7">
        <v>38.943280000000001</v>
      </c>
      <c r="F73" s="7">
        <v>98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35295.98315</v>
      </c>
      <c r="E74" s="7">
        <v>39.19988</v>
      </c>
      <c r="F74" s="7">
        <v>89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35298.665269999998</v>
      </c>
      <c r="E75" s="7">
        <v>39.115470000000002</v>
      </c>
      <c r="F75" s="7">
        <v>99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324362.06085000001</v>
      </c>
      <c r="E76" s="7">
        <v>803.82552999999996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324209.50793000002</v>
      </c>
      <c r="E77" s="7">
        <v>806.47837000000004</v>
      </c>
      <c r="F77" s="7">
        <v>15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324689.40091999999</v>
      </c>
      <c r="E78" s="7">
        <v>820.67606999999998</v>
      </c>
      <c r="F78" s="7">
        <v>19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324212.31436999998</v>
      </c>
      <c r="E79" s="7">
        <v>807.23918000000003</v>
      </c>
      <c r="F79" s="7">
        <v>15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324463.62419</v>
      </c>
      <c r="E80" s="7">
        <v>805.88855000000001</v>
      </c>
      <c r="F80" s="7">
        <v>16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323045.63510999997</v>
      </c>
      <c r="E81" s="7">
        <v>1326.65218</v>
      </c>
      <c r="F81" s="7">
        <v>23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323003.80085</v>
      </c>
      <c r="E82" s="7">
        <v>1328.17136</v>
      </c>
      <c r="F82" s="7">
        <v>23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323000.70701000001</v>
      </c>
      <c r="E83" s="7">
        <v>1351.1363799999999</v>
      </c>
      <c r="F83" s="7">
        <v>23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323053.61220999999</v>
      </c>
      <c r="E84" s="7">
        <v>1342.2960700000001</v>
      </c>
      <c r="F84" s="7">
        <v>23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323122.70551</v>
      </c>
      <c r="E85" s="7">
        <v>1324.5286599999999</v>
      </c>
      <c r="F85" s="7">
        <v>23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323012.80096999998</v>
      </c>
      <c r="E86" s="7">
        <v>2020.52827</v>
      </c>
      <c r="F86" s="7">
        <v>33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322905.31332999998</v>
      </c>
      <c r="E87" s="7">
        <v>2030.66878</v>
      </c>
      <c r="F87" s="7">
        <v>32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322940.36177999998</v>
      </c>
      <c r="E88" s="7">
        <v>2008.9620500000001</v>
      </c>
      <c r="F88" s="7">
        <v>32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323012.26</v>
      </c>
      <c r="E89" s="7">
        <v>2005.3532600000001</v>
      </c>
      <c r="F89" s="7">
        <v>32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322919.63657999999</v>
      </c>
      <c r="E90" s="7">
        <v>1985.3143600000001</v>
      </c>
      <c r="F90" s="7">
        <v>31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0.97826000000000002</v>
      </c>
      <c r="F91" s="7">
        <v>16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0.99597999999999998</v>
      </c>
      <c r="F92" s="7">
        <v>16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1.0182899999999999</v>
      </c>
      <c r="F93" s="7">
        <v>12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0.98597000000000001</v>
      </c>
      <c r="F94" s="7">
        <v>16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0.96989999999999998</v>
      </c>
      <c r="F95" s="7">
        <v>16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675.86306000000002</v>
      </c>
      <c r="E96" s="7">
        <v>1.3965000000000001</v>
      </c>
      <c r="F96" s="7">
        <v>26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1.3674500000000001</v>
      </c>
      <c r="F97" s="7">
        <v>22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1.3952899999999999</v>
      </c>
      <c r="F98" s="7">
        <v>25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1.4014899999999999</v>
      </c>
      <c r="F99" s="7">
        <v>25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675.53859999999997</v>
      </c>
      <c r="E100" s="7">
        <v>1.35181</v>
      </c>
      <c r="F100" s="7">
        <v>23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2.5502400000000001</v>
      </c>
      <c r="F101" s="7">
        <v>43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2.5693800000000002</v>
      </c>
      <c r="F102" s="7">
        <v>46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655.43907999999999</v>
      </c>
      <c r="E103" s="7">
        <v>2.51416</v>
      </c>
      <c r="F103" s="7">
        <v>43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2.5202499999999999</v>
      </c>
      <c r="F104" s="7">
        <v>45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2.54732</v>
      </c>
      <c r="F105" s="7">
        <v>42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1850.1649299999999</v>
      </c>
      <c r="E106" s="7">
        <v>7.4996099999999997</v>
      </c>
      <c r="F106" s="7">
        <v>24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1819.3465900000001</v>
      </c>
      <c r="E107" s="7">
        <v>7.4336599999999997</v>
      </c>
      <c r="F107" s="7">
        <v>24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1829.51686</v>
      </c>
      <c r="E108" s="7">
        <v>7.3536700000000002</v>
      </c>
      <c r="F108" s="7">
        <v>21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1821.73676</v>
      </c>
      <c r="E109" s="7">
        <v>7.7229299999999999</v>
      </c>
      <c r="F109" s="7">
        <v>24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1844.7163800000001</v>
      </c>
      <c r="E110" s="7">
        <v>7.4843799999999998</v>
      </c>
      <c r="F110" s="7">
        <v>22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1764.18273</v>
      </c>
      <c r="E111" s="7">
        <v>12.33689</v>
      </c>
      <c r="F111" s="7">
        <v>35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1767.1732999999999</v>
      </c>
      <c r="E112" s="7">
        <v>12.28689</v>
      </c>
      <c r="F112" s="7">
        <v>35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1762.5007499999999</v>
      </c>
      <c r="E113" s="7">
        <v>12.294409999999999</v>
      </c>
      <c r="F113" s="7">
        <v>36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1771.3251</v>
      </c>
      <c r="E114" s="7">
        <v>12.308719999999999</v>
      </c>
      <c r="F114" s="7">
        <v>36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1767.0401300000001</v>
      </c>
      <c r="E115" s="7">
        <v>12.46785</v>
      </c>
      <c r="F115" s="7">
        <v>37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1756.95</v>
      </c>
      <c r="E116" s="7">
        <v>21.329969999999999</v>
      </c>
      <c r="F116" s="7">
        <v>56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1756.9539199999999</v>
      </c>
      <c r="E117" s="7">
        <v>21.305230000000002</v>
      </c>
      <c r="F117" s="7">
        <v>53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1756.0138899999999</v>
      </c>
      <c r="E118" s="7">
        <v>21.464099999999998</v>
      </c>
      <c r="F118" s="7">
        <v>48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1757.9552000000001</v>
      </c>
      <c r="E119" s="7">
        <v>21.229949999999999</v>
      </c>
      <c r="F119" s="7">
        <v>47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1758.8466699999999</v>
      </c>
      <c r="E120" s="7">
        <v>21.212800000000001</v>
      </c>
      <c r="F120" s="7">
        <v>52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18983.547549999999</v>
      </c>
      <c r="E121" s="7">
        <v>462.65827000000002</v>
      </c>
      <c r="F121" s="7">
        <v>16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18984.233410000001</v>
      </c>
      <c r="E122" s="7">
        <v>466.78178000000003</v>
      </c>
      <c r="F122" s="7">
        <v>15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18990.453280000002</v>
      </c>
      <c r="E123" s="7">
        <v>468.72960999999998</v>
      </c>
      <c r="F123" s="7">
        <v>15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18982.640920000002</v>
      </c>
      <c r="E124" s="7">
        <v>467.39359000000002</v>
      </c>
      <c r="F124" s="7">
        <v>15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18982.077959999999</v>
      </c>
      <c r="E125" s="7">
        <v>474.51612</v>
      </c>
      <c r="F125" s="7">
        <v>16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18978.67121</v>
      </c>
      <c r="E126" s="7">
        <v>621.82465999999999</v>
      </c>
      <c r="F126" s="7">
        <v>17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18978.437440000002</v>
      </c>
      <c r="E127" s="7">
        <v>620.22565999999995</v>
      </c>
      <c r="F127" s="7">
        <v>17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18977.885999999999</v>
      </c>
      <c r="E128" s="7">
        <v>621.64130999999998</v>
      </c>
      <c r="F128" s="7">
        <v>17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18978.129260000002</v>
      </c>
      <c r="E129" s="7">
        <v>621.07565999999997</v>
      </c>
      <c r="F129" s="7">
        <v>17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18976.927</v>
      </c>
      <c r="E130" s="7">
        <v>620.35673999999995</v>
      </c>
      <c r="F130" s="7">
        <v>17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18976.780650000001</v>
      </c>
      <c r="E131" s="7">
        <v>971.17939000000001</v>
      </c>
      <c r="F131" s="7">
        <v>23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18976.33352</v>
      </c>
      <c r="E132" s="7">
        <v>970.21419000000003</v>
      </c>
      <c r="F132" s="7">
        <v>23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18976.21183</v>
      </c>
      <c r="E133" s="7">
        <v>974.56065999999998</v>
      </c>
      <c r="F133" s="7">
        <v>23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18975.945</v>
      </c>
      <c r="E134" s="7">
        <v>971.11090999999999</v>
      </c>
      <c r="F134" s="7">
        <v>23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18976.063330000001</v>
      </c>
      <c r="E135" s="7">
        <v>966.42534999999998</v>
      </c>
      <c r="F135" s="7">
        <v>23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zoomScale="85" zoomScaleNormal="85" workbookViewId="0">
      <selection sqref="A1:XFD146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0.76371999999999995</v>
      </c>
      <c r="F1" s="7">
        <v>12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0.75936999999999999</v>
      </c>
      <c r="F2" s="7">
        <v>12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40.981809999999996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1.0301350569899543E-2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0.76378000000000001</v>
      </c>
      <c r="F3" s="7">
        <v>12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0.76134999999999997</v>
      </c>
      <c r="F4" s="7">
        <v>12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28.554099999999998</v>
      </c>
      <c r="N4" s="7">
        <f t="shared" ca="1" si="0"/>
        <v>28.546240000000001</v>
      </c>
      <c r="O4" s="7">
        <f t="shared" ca="1" si="0"/>
        <v>28.587009999999999</v>
      </c>
      <c r="P4" s="7">
        <f t="shared" ca="1" si="0"/>
        <v>28.554099999999998</v>
      </c>
      <c r="R4" s="7">
        <f t="shared" ca="1" si="1"/>
        <v>28.549110000000002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1.754133615865688E-3</v>
      </c>
      <c r="X4" s="7">
        <f t="shared" ca="1" si="5"/>
        <v>1.4783838114516804E-3</v>
      </c>
      <c r="Y4" s="7">
        <f t="shared" ca="1" si="6"/>
        <v>2.9087043618285882E-3</v>
      </c>
      <c r="Z4" s="7">
        <f t="shared" ca="1" si="7"/>
        <v>1.754133615865688E-3</v>
      </c>
      <c r="AB4" s="7">
        <f t="shared" ca="1" si="8"/>
        <v>7.8953554050116455E-3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0.75924000000000003</v>
      </c>
      <c r="F5" s="7">
        <v>12</v>
      </c>
      <c r="H5" s="7" t="s">
        <v>0</v>
      </c>
      <c r="I5" s="7">
        <v>100</v>
      </c>
      <c r="J5" s="7">
        <v>0.4</v>
      </c>
      <c r="L5" s="7">
        <f t="shared" ca="1" si="2"/>
        <v>148.27338</v>
      </c>
      <c r="M5" s="7">
        <f t="shared" ca="1" si="0"/>
        <v>148.26079999999999</v>
      </c>
      <c r="N5" s="7">
        <f t="shared" ca="1" si="0"/>
        <v>148.20987</v>
      </c>
      <c r="O5" s="7">
        <f t="shared" ca="1" si="0"/>
        <v>148.18163000000001</v>
      </c>
      <c r="P5" s="7">
        <f t="shared" ca="1" si="0"/>
        <v>148.21986999999999</v>
      </c>
      <c r="R5" s="7">
        <f t="shared" ca="1" si="1"/>
        <v>148.22911000000002</v>
      </c>
      <c r="T5" s="7">
        <f ca="1">Total!E5</f>
        <v>147.99495999999999</v>
      </c>
      <c r="V5" s="7">
        <f t="shared" ca="1" si="3"/>
        <v>1.881280281436687E-3</v>
      </c>
      <c r="W5" s="7">
        <f t="shared" ca="1" si="4"/>
        <v>1.7962773867434216E-3</v>
      </c>
      <c r="X5" s="7">
        <f t="shared" ca="1" si="5"/>
        <v>1.452144045986453E-3</v>
      </c>
      <c r="Y5" s="7">
        <f t="shared" ca="1" si="6"/>
        <v>1.2613267370728083E-3</v>
      </c>
      <c r="Z5" s="7">
        <f t="shared" ca="1" si="7"/>
        <v>1.5197139145819167E-3</v>
      </c>
      <c r="AB5" s="7">
        <f t="shared" ca="1" si="8"/>
        <v>7.9107423658212866E-3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1.1990799999999999</v>
      </c>
      <c r="F6" s="7">
        <v>20</v>
      </c>
      <c r="H6" s="7" t="s">
        <v>0</v>
      </c>
      <c r="I6" s="7">
        <v>100</v>
      </c>
      <c r="J6" s="7">
        <v>0.7</v>
      </c>
      <c r="L6" s="7">
        <f t="shared" ca="1" si="2"/>
        <v>107.84413000000001</v>
      </c>
      <c r="M6" s="7">
        <f t="shared" ca="1" si="0"/>
        <v>107.87496</v>
      </c>
      <c r="N6" s="7">
        <f t="shared" ca="1" si="0"/>
        <v>107.79752999999999</v>
      </c>
      <c r="O6" s="7">
        <f t="shared" ca="1" si="0"/>
        <v>107.69086</v>
      </c>
      <c r="P6" s="7">
        <f t="shared" ca="1" si="0"/>
        <v>107.91002</v>
      </c>
      <c r="R6" s="7">
        <f t="shared" ca="1" si="1"/>
        <v>107.8235</v>
      </c>
      <c r="T6" s="7">
        <f ca="1">Total!E6</f>
        <v>107.28753</v>
      </c>
      <c r="V6" s="7">
        <f t="shared" ca="1" si="3"/>
        <v>5.1879281776736133E-3</v>
      </c>
      <c r="W6" s="7">
        <f t="shared" ca="1" si="4"/>
        <v>5.4752868296995714E-3</v>
      </c>
      <c r="X6" s="7">
        <f t="shared" ca="1" si="5"/>
        <v>4.7535813341959771E-3</v>
      </c>
      <c r="Y6" s="7">
        <f t="shared" ca="1" si="6"/>
        <v>3.7593371755319264E-3</v>
      </c>
      <c r="Z6" s="7">
        <f t="shared" ca="1" si="7"/>
        <v>5.802072244556279E-3</v>
      </c>
      <c r="AB6" s="7">
        <f t="shared" ca="1" si="8"/>
        <v>2.4978205761657369E-2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1.1994</v>
      </c>
      <c r="F7" s="7">
        <v>20</v>
      </c>
      <c r="H7" s="7" t="s">
        <v>0</v>
      </c>
      <c r="I7" s="7">
        <v>100</v>
      </c>
      <c r="J7" s="7">
        <v>1</v>
      </c>
      <c r="L7" s="7">
        <f t="shared" ca="1" si="2"/>
        <v>103.8967</v>
      </c>
      <c r="M7" s="7">
        <f t="shared" ca="1" si="0"/>
        <v>103.78252999999999</v>
      </c>
      <c r="N7" s="7">
        <f t="shared" ca="1" si="0"/>
        <v>103.93429999999999</v>
      </c>
      <c r="O7" s="7">
        <f t="shared" ca="1" si="0"/>
        <v>103.82586000000001</v>
      </c>
      <c r="P7" s="7">
        <f t="shared" ca="1" si="0"/>
        <v>103.93753</v>
      </c>
      <c r="R7" s="7">
        <f t="shared" ca="1" si="1"/>
        <v>103.87538400000001</v>
      </c>
      <c r="T7" s="7">
        <f ca="1">Total!E7</f>
        <v>103.6867</v>
      </c>
      <c r="V7" s="7">
        <f t="shared" ca="1" si="3"/>
        <v>2.0253320821281202E-3</v>
      </c>
      <c r="W7" s="7">
        <f t="shared" ca="1" si="4"/>
        <v>9.2422654014441877E-4</v>
      </c>
      <c r="X7" s="7">
        <f t="shared" ca="1" si="5"/>
        <v>2.3879629692139049E-3</v>
      </c>
      <c r="Y7" s="7">
        <f t="shared" ca="1" si="6"/>
        <v>1.3421200597569789E-3</v>
      </c>
      <c r="Z7" s="7">
        <f t="shared" ca="1" si="7"/>
        <v>2.4191145055247536E-3</v>
      </c>
      <c r="AB7" s="7">
        <f t="shared" ca="1" si="8"/>
        <v>9.0987561567681761E-3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1.25413</v>
      </c>
      <c r="F8" s="7">
        <v>21</v>
      </c>
      <c r="H8" s="7" t="s">
        <v>0</v>
      </c>
      <c r="I8" s="7">
        <v>1000</v>
      </c>
      <c r="J8" s="7">
        <v>0.4</v>
      </c>
      <c r="L8" s="7">
        <f t="shared" ca="1" si="2"/>
        <v>1070.0169100000001</v>
      </c>
      <c r="M8" s="7">
        <f t="shared" ca="1" si="0"/>
        <v>1069.96246</v>
      </c>
      <c r="N8" s="7">
        <f t="shared" ca="1" si="0"/>
        <v>1069.9384</v>
      </c>
      <c r="O8" s="7">
        <f t="shared" ca="1" si="0"/>
        <v>1069.90524</v>
      </c>
      <c r="P8" s="7">
        <f t="shared" ca="1" si="0"/>
        <v>1070.02287</v>
      </c>
      <c r="R8" s="7">
        <f t="shared" ca="1" si="1"/>
        <v>1069.9691760000001</v>
      </c>
      <c r="T8" s="7">
        <f ca="1">Total!E8</f>
        <v>1069.1258800000001</v>
      </c>
      <c r="V8" s="7">
        <f t="shared" ca="1" si="3"/>
        <v>8.3341916669344926E-4</v>
      </c>
      <c r="W8" s="7">
        <f t="shared" ca="1" si="4"/>
        <v>7.8248971019194912E-4</v>
      </c>
      <c r="X8" s="7">
        <f t="shared" ca="1" si="5"/>
        <v>7.5998534428887781E-4</v>
      </c>
      <c r="Y8" s="7">
        <f t="shared" ca="1" si="6"/>
        <v>7.2896935204673648E-4</v>
      </c>
      <c r="Z8" s="7">
        <f t="shared" ca="1" si="7"/>
        <v>8.3899381427373146E-4</v>
      </c>
      <c r="AB8" s="7">
        <f t="shared" ca="1" si="8"/>
        <v>3.943857387494744E-3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1.2088000000000001</v>
      </c>
      <c r="F9" s="7">
        <v>21</v>
      </c>
      <c r="H9" s="7" t="s">
        <v>0</v>
      </c>
      <c r="I9" s="7">
        <v>1000</v>
      </c>
      <c r="J9" s="7">
        <v>0.7</v>
      </c>
      <c r="L9" s="7">
        <f t="shared" ca="1" si="2"/>
        <v>1034.9676899999999</v>
      </c>
      <c r="M9" s="7">
        <f t="shared" ca="1" si="0"/>
        <v>1034.9803099999999</v>
      </c>
      <c r="N9" s="7">
        <f t="shared" ca="1" si="0"/>
        <v>1034.8232</v>
      </c>
      <c r="O9" s="7">
        <f t="shared" ca="1" si="0"/>
        <v>1034.7856099999999</v>
      </c>
      <c r="P9" s="7">
        <f t="shared" ca="1" si="0"/>
        <v>1034.97093</v>
      </c>
      <c r="R9" s="7">
        <f t="shared" ca="1" si="1"/>
        <v>1034.905548</v>
      </c>
      <c r="T9" s="7">
        <f ca="1">Total!E9</f>
        <v>1034.19966</v>
      </c>
      <c r="V9" s="7">
        <f t="shared" ca="1" si="3"/>
        <v>7.4263223022134179E-4</v>
      </c>
      <c r="W9" s="7">
        <f t="shared" ca="1" si="4"/>
        <v>7.5483490296247369E-4</v>
      </c>
      <c r="X9" s="7">
        <f t="shared" ca="1" si="5"/>
        <v>6.0292032971665085E-4</v>
      </c>
      <c r="Y9" s="7">
        <f t="shared" ca="1" si="6"/>
        <v>5.6657338293836961E-4</v>
      </c>
      <c r="Z9" s="7">
        <f t="shared" ca="1" si="7"/>
        <v>7.4576508756535331E-4</v>
      </c>
      <c r="AB9" s="7">
        <f t="shared" ca="1" si="8"/>
        <v>3.4127259334041891E-3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1.2229300000000001</v>
      </c>
      <c r="F10" s="7">
        <v>21</v>
      </c>
      <c r="H10" s="7" t="s">
        <v>0</v>
      </c>
      <c r="I10" s="7">
        <v>1000</v>
      </c>
      <c r="J10" s="7">
        <v>1</v>
      </c>
      <c r="L10" s="7">
        <f t="shared" ca="1" si="2"/>
        <v>1034.6896999999999</v>
      </c>
      <c r="M10" s="7">
        <f t="shared" ca="1" si="0"/>
        <v>1034.7792400000001</v>
      </c>
      <c r="N10" s="7">
        <f t="shared" ca="1" si="0"/>
        <v>1034.7657300000001</v>
      </c>
      <c r="O10" s="7">
        <f t="shared" ca="1" si="0"/>
        <v>1034.4806000000001</v>
      </c>
      <c r="P10" s="7">
        <f t="shared" ca="1" si="0"/>
        <v>1034.38651</v>
      </c>
      <c r="R10" s="7">
        <f t="shared" ca="1" si="1"/>
        <v>1034.6203559999999</v>
      </c>
      <c r="T10" s="7">
        <f ca="1">Total!E10</f>
        <v>1033.82132</v>
      </c>
      <c r="V10" s="7">
        <f t="shared" ca="1" si="3"/>
        <v>8.399710696621039E-4</v>
      </c>
      <c r="W10" s="7">
        <f t="shared" ca="1" si="4"/>
        <v>9.2658178107611307E-4</v>
      </c>
      <c r="X10" s="7">
        <f t="shared" ca="1" si="5"/>
        <v>9.1351375883799886E-4</v>
      </c>
      <c r="Y10" s="7">
        <f t="shared" ca="1" si="6"/>
        <v>6.3771174693909457E-4</v>
      </c>
      <c r="Z10" s="7">
        <f t="shared" ca="1" si="7"/>
        <v>5.4669988813930591E-4</v>
      </c>
      <c r="AB10" s="7">
        <f t="shared" ca="1" si="8"/>
        <v>3.8644782446546166E-3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2.1408399999999999</v>
      </c>
      <c r="F11" s="7">
        <v>38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28.554099999999998</v>
      </c>
      <c r="E12" s="7">
        <v>2.0965199999999999</v>
      </c>
      <c r="F12" s="7">
        <v>36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2.10798</v>
      </c>
      <c r="F13" s="7">
        <v>36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28.587009999999999</v>
      </c>
      <c r="E14" s="7">
        <v>2.1343000000000001</v>
      </c>
      <c r="F14" s="7">
        <v>37</v>
      </c>
      <c r="H14" s="7" t="s">
        <v>3</v>
      </c>
      <c r="I14" s="7">
        <v>100</v>
      </c>
      <c r="J14" s="7">
        <v>0.4</v>
      </c>
      <c r="L14" s="7">
        <f t="shared" ca="1" si="2"/>
        <v>42988.363890000001</v>
      </c>
      <c r="M14" s="7">
        <f t="shared" ca="1" si="0"/>
        <v>42987.746859999999</v>
      </c>
      <c r="N14" s="7">
        <f t="shared" ca="1" si="0"/>
        <v>42988.218220000002</v>
      </c>
      <c r="O14" s="7">
        <f t="shared" ca="1" si="0"/>
        <v>42986.822480000003</v>
      </c>
      <c r="P14" s="7">
        <f t="shared" ca="1" si="0"/>
        <v>42988.218220000002</v>
      </c>
      <c r="R14" s="7">
        <f t="shared" ca="1" si="1"/>
        <v>42987.873934000003</v>
      </c>
      <c r="T14" s="7">
        <f ca="1">Total!E14</f>
        <v>42986.193919999998</v>
      </c>
      <c r="V14" s="7">
        <f t="shared" ca="1" si="3"/>
        <v>5.048062650164143E-5</v>
      </c>
      <c r="W14" s="7">
        <f t="shared" ca="1" si="4"/>
        <v>3.6126482909641128E-5</v>
      </c>
      <c r="X14" s="7">
        <f t="shared" ca="1" si="5"/>
        <v>4.7091864047604123E-5</v>
      </c>
      <c r="Y14" s="7">
        <f t="shared" ca="1" si="6"/>
        <v>1.4622369246610757E-5</v>
      </c>
      <c r="Z14" s="7">
        <f t="shared" ca="1" si="7"/>
        <v>4.7091864047604123E-5</v>
      </c>
      <c r="AB14" s="7">
        <f t="shared" ca="1" si="8"/>
        <v>1.9541320675310159E-4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28.554099999999998</v>
      </c>
      <c r="E15" s="7">
        <v>2.09301</v>
      </c>
      <c r="F15" s="7">
        <v>33</v>
      </c>
      <c r="H15" s="7" t="s">
        <v>3</v>
      </c>
      <c r="I15" s="7">
        <v>100</v>
      </c>
      <c r="J15" s="7">
        <v>0.7</v>
      </c>
      <c r="L15" s="7">
        <f t="shared" ca="1" si="2"/>
        <v>35668.486100000002</v>
      </c>
      <c r="M15" s="7">
        <f t="shared" ca="1" si="0"/>
        <v>35642.335939999997</v>
      </c>
      <c r="N15" s="7">
        <f t="shared" ca="1" si="0"/>
        <v>35588.343809999998</v>
      </c>
      <c r="O15" s="7">
        <f t="shared" ca="1" si="0"/>
        <v>35753.92858</v>
      </c>
      <c r="P15" s="7">
        <f t="shared" ca="1" si="0"/>
        <v>35932.207979999999</v>
      </c>
      <c r="R15" s="7">
        <f t="shared" ca="1" si="1"/>
        <v>35717.060482000001</v>
      </c>
      <c r="T15" s="7">
        <f ca="1">Total!E15</f>
        <v>35379.620770000001</v>
      </c>
      <c r="V15" s="7">
        <f t="shared" ca="1" si="3"/>
        <v>8.1647378833676672E-3</v>
      </c>
      <c r="W15" s="7">
        <f t="shared" ca="1" si="4"/>
        <v>7.4256072926243474E-3</v>
      </c>
      <c r="X15" s="7">
        <f t="shared" ca="1" si="5"/>
        <v>5.8995273396763746E-3</v>
      </c>
      <c r="Y15" s="7">
        <f t="shared" ca="1" si="6"/>
        <v>1.0579757551199959E-2</v>
      </c>
      <c r="Z15" s="7">
        <f t="shared" ca="1" si="7"/>
        <v>1.5618799692408288E-2</v>
      </c>
      <c r="AB15" s="7">
        <f t="shared" ca="1" si="8"/>
        <v>4.7688429759276632E-2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148.27338</v>
      </c>
      <c r="E16" s="7">
        <v>7.6668500000000002</v>
      </c>
      <c r="F16" s="7">
        <v>20</v>
      </c>
      <c r="H16" s="7" t="s">
        <v>3</v>
      </c>
      <c r="I16" s="7">
        <v>100</v>
      </c>
      <c r="J16" s="7">
        <v>1</v>
      </c>
      <c r="L16" s="7">
        <f t="shared" ca="1" si="2"/>
        <v>35440.041799999999</v>
      </c>
      <c r="M16" s="7">
        <f t="shared" ca="1" si="0"/>
        <v>35357.509449999998</v>
      </c>
      <c r="N16" s="7">
        <f t="shared" ca="1" si="0"/>
        <v>35529.21</v>
      </c>
      <c r="O16" s="7">
        <f t="shared" ca="1" si="0"/>
        <v>35320.040820000002</v>
      </c>
      <c r="P16" s="7">
        <f t="shared" ca="1" si="0"/>
        <v>35280.887519999997</v>
      </c>
      <c r="R16" s="7">
        <f t="shared" ca="1" si="1"/>
        <v>35385.537917999995</v>
      </c>
      <c r="T16" s="7">
        <f ca="1">Total!E16</f>
        <v>35215.366670000003</v>
      </c>
      <c r="V16" s="7">
        <f t="shared" ca="1" si="3"/>
        <v>6.3800309707238373E-3</v>
      </c>
      <c r="W16" s="7">
        <f t="shared" ca="1" si="4"/>
        <v>4.0363850625779853E-3</v>
      </c>
      <c r="X16" s="7">
        <f t="shared" ca="1" si="5"/>
        <v>8.9121130823652459E-3</v>
      </c>
      <c r="Y16" s="7">
        <f t="shared" ca="1" si="6"/>
        <v>2.9723998327460524E-3</v>
      </c>
      <c r="Z16" s="7">
        <f t="shared" ca="1" si="7"/>
        <v>1.860575544022683E-3</v>
      </c>
      <c r="AB16" s="7">
        <f t="shared" ca="1" si="8"/>
        <v>2.4161504492435808E-2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148.26079999999999</v>
      </c>
      <c r="E17" s="7">
        <v>7.6330999999999998</v>
      </c>
      <c r="F17" s="7">
        <v>20</v>
      </c>
      <c r="H17" s="7" t="s">
        <v>3</v>
      </c>
      <c r="I17" s="7">
        <v>997</v>
      </c>
      <c r="J17" s="7">
        <v>0.4</v>
      </c>
      <c r="L17" s="7">
        <f t="shared" ca="1" si="2"/>
        <v>324814.13085000002</v>
      </c>
      <c r="M17" s="7">
        <f t="shared" ca="1" si="0"/>
        <v>324404.10936</v>
      </c>
      <c r="N17" s="7">
        <f t="shared" ca="1" si="0"/>
        <v>324273.98177999997</v>
      </c>
      <c r="O17" s="7">
        <f t="shared" ca="1" si="0"/>
        <v>324499.06306999997</v>
      </c>
      <c r="P17" s="7">
        <f t="shared" ca="1" si="0"/>
        <v>324162.14091999998</v>
      </c>
      <c r="R17" s="7">
        <f t="shared" ca="1" si="1"/>
        <v>324430.68519599998</v>
      </c>
      <c r="T17" s="7">
        <f ca="1">Total!E17</f>
        <v>323978.52918999997</v>
      </c>
      <c r="V17" s="7">
        <f t="shared" ca="1" si="3"/>
        <v>2.5791883866168124E-3</v>
      </c>
      <c r="W17" s="7">
        <f t="shared" ca="1" si="4"/>
        <v>1.3136060931693565E-3</v>
      </c>
      <c r="X17" s="7">
        <f t="shared" ca="1" si="5"/>
        <v>9.1195114299296701E-4</v>
      </c>
      <c r="Y17" s="7">
        <f t="shared" ca="1" si="6"/>
        <v>1.6066925215736476E-3</v>
      </c>
      <c r="Z17" s="7">
        <f t="shared" ca="1" si="7"/>
        <v>5.6674042708652309E-4</v>
      </c>
      <c r="AB17" s="7">
        <f t="shared" ca="1" si="8"/>
        <v>6.9781785714393063E-3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148.20987</v>
      </c>
      <c r="E18" s="7">
        <v>7.6691200000000004</v>
      </c>
      <c r="F18" s="7">
        <v>20</v>
      </c>
      <c r="H18" s="7" t="s">
        <v>3</v>
      </c>
      <c r="I18" s="7">
        <v>997</v>
      </c>
      <c r="J18" s="7">
        <v>0.7</v>
      </c>
      <c r="L18" s="7">
        <f t="shared" ca="1" si="2"/>
        <v>322996.10493999999</v>
      </c>
      <c r="M18" s="7">
        <f t="shared" ca="1" si="2"/>
        <v>323159.50475000002</v>
      </c>
      <c r="N18" s="7">
        <f t="shared" ca="1" si="2"/>
        <v>323003.52614999999</v>
      </c>
      <c r="O18" s="7">
        <f t="shared" ca="1" si="2"/>
        <v>323086.7268</v>
      </c>
      <c r="P18" s="7">
        <f t="shared" ca="1" si="2"/>
        <v>322945.59305000002</v>
      </c>
      <c r="R18" s="7">
        <f t="shared" ca="1" si="1"/>
        <v>323038.29113800003</v>
      </c>
      <c r="T18" s="7">
        <f ca="1">Total!E18</f>
        <v>322863.33668000001</v>
      </c>
      <c r="V18" s="7">
        <f t="shared" ca="1" si="3"/>
        <v>4.1122123485818192E-4</v>
      </c>
      <c r="W18" s="7">
        <f t="shared" ca="1" si="4"/>
        <v>9.1731713190326019E-4</v>
      </c>
      <c r="X18" s="7">
        <f t="shared" ca="1" si="5"/>
        <v>4.3420684256549439E-4</v>
      </c>
      <c r="Y18" s="7">
        <f t="shared" ca="1" si="6"/>
        <v>6.9190302713561234E-4</v>
      </c>
      <c r="Z18" s="7">
        <f t="shared" ca="1" si="7"/>
        <v>2.5477147961691361E-4</v>
      </c>
      <c r="AB18" s="7">
        <f t="shared" ca="1" si="8"/>
        <v>2.709419716079462E-3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148.18163000000001</v>
      </c>
      <c r="E19" s="7">
        <v>8.0134799999999995</v>
      </c>
      <c r="F19" s="7">
        <v>21</v>
      </c>
      <c r="H19" s="7" t="s">
        <v>3</v>
      </c>
      <c r="I19" s="7">
        <v>997</v>
      </c>
      <c r="J19" s="7">
        <v>1</v>
      </c>
      <c r="L19" s="7">
        <f t="shared" ca="1" si="2"/>
        <v>323170.53045000002</v>
      </c>
      <c r="M19" s="7">
        <f t="shared" ca="1" si="2"/>
        <v>322808.18661999999</v>
      </c>
      <c r="N19" s="7">
        <f t="shared" ca="1" si="2"/>
        <v>322886.32431</v>
      </c>
      <c r="O19" s="7">
        <f t="shared" ca="1" si="2"/>
        <v>322961.74459999998</v>
      </c>
      <c r="P19" s="7">
        <f t="shared" ca="1" si="2"/>
        <v>322911.39473</v>
      </c>
      <c r="R19" s="7">
        <f t="shared" ca="1" si="1"/>
        <v>322947.63614200003</v>
      </c>
      <c r="T19" s="7">
        <f ca="1">Total!E19</f>
        <v>322797.79667000001</v>
      </c>
      <c r="V19" s="7">
        <f t="shared" ca="1" si="3"/>
        <v>1.1546974107170245E-3</v>
      </c>
      <c r="W19" s="7">
        <f t="shared" ca="1" si="4"/>
        <v>3.2187177568018715E-5</v>
      </c>
      <c r="X19" s="7">
        <f t="shared" ca="1" si="5"/>
        <v>2.7425106649810421E-4</v>
      </c>
      <c r="Y19" s="7">
        <f t="shared" ca="1" si="6"/>
        <v>5.0789668235428384E-4</v>
      </c>
      <c r="Z19" s="7">
        <f t="shared" ca="1" si="7"/>
        <v>3.5191708608879379E-4</v>
      </c>
      <c r="AB19" s="7">
        <f t="shared" ca="1" si="8"/>
        <v>2.3209494232262254E-3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148.21986999999999</v>
      </c>
      <c r="E20" s="7">
        <v>7.6020599999999998</v>
      </c>
      <c r="F20" s="7">
        <v>20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107.84413000000001</v>
      </c>
      <c r="E21" s="7">
        <v>15.333</v>
      </c>
      <c r="F21" s="7">
        <v>38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675.78093999999999</v>
      </c>
      <c r="N21" s="7">
        <f t="shared" ca="1" si="2"/>
        <v>675.86306000000002</v>
      </c>
      <c r="O21" s="7">
        <f t="shared" ca="1" si="2"/>
        <v>675.47965999999997</v>
      </c>
      <c r="P21" s="7">
        <f t="shared" ca="1" si="2"/>
        <v>675.36989000000005</v>
      </c>
      <c r="R21" s="7">
        <f t="shared" ca="1" si="1"/>
        <v>675.57268799999997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6.1467429036713664E-4</v>
      </c>
      <c r="X21" s="7">
        <f t="shared" ca="1" si="5"/>
        <v>7.3626765322930428E-4</v>
      </c>
      <c r="Y21" s="7">
        <f t="shared" ca="1" si="6"/>
        <v>1.685753088388598E-4</v>
      </c>
      <c r="Z21" s="7">
        <f t="shared" ca="1" si="7"/>
        <v>6.0411704881010963E-6</v>
      </c>
      <c r="AB21" s="7">
        <f t="shared" ca="1" si="8"/>
        <v>1.5315995934115031E-3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107.87496</v>
      </c>
      <c r="E22" s="7">
        <v>15.476330000000001</v>
      </c>
      <c r="F22" s="7">
        <v>39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107.79752999999999</v>
      </c>
      <c r="E23" s="7">
        <v>15.39123</v>
      </c>
      <c r="F23" s="7">
        <v>38</v>
      </c>
      <c r="H23" s="7" t="s">
        <v>1</v>
      </c>
      <c r="I23" s="7">
        <v>100</v>
      </c>
      <c r="J23" s="7">
        <v>0.4</v>
      </c>
      <c r="L23" s="7">
        <f t="shared" ca="1" si="2"/>
        <v>1870.39354</v>
      </c>
      <c r="M23" s="7">
        <f t="shared" ca="1" si="2"/>
        <v>1827.6637700000001</v>
      </c>
      <c r="N23" s="7">
        <f t="shared" ca="1" si="2"/>
        <v>1865.4722200000001</v>
      </c>
      <c r="O23" s="7">
        <f t="shared" ca="1" si="2"/>
        <v>1821.9908</v>
      </c>
      <c r="P23" s="7">
        <f t="shared" ca="1" si="2"/>
        <v>1871.12121</v>
      </c>
      <c r="R23" s="7">
        <f t="shared" ca="1" si="1"/>
        <v>1851.3283079999997</v>
      </c>
      <c r="T23" s="7">
        <f ca="1">Total!E23</f>
        <v>1795.06636</v>
      </c>
      <c r="V23" s="7">
        <f t="shared" ca="1" si="3"/>
        <v>4.1963451423600848E-2</v>
      </c>
      <c r="W23" s="7">
        <f t="shared" ca="1" si="4"/>
        <v>1.8159445648572057E-2</v>
      </c>
      <c r="X23" s="7">
        <f t="shared" ca="1" si="5"/>
        <v>3.9221870326844113E-2</v>
      </c>
      <c r="Y23" s="7">
        <f t="shared" ca="1" si="6"/>
        <v>1.4999133513927588E-2</v>
      </c>
      <c r="Z23" s="7">
        <f t="shared" ca="1" si="7"/>
        <v>4.2368823623879837E-2</v>
      </c>
      <c r="AB23" s="7">
        <f t="shared" ca="1" si="8"/>
        <v>0.15671272453682444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107.69086</v>
      </c>
      <c r="E24" s="7">
        <v>15.293519999999999</v>
      </c>
      <c r="F24" s="7">
        <v>37</v>
      </c>
      <c r="H24" s="7" t="s">
        <v>1</v>
      </c>
      <c r="I24" s="7">
        <v>100</v>
      </c>
      <c r="J24" s="7">
        <v>0.7</v>
      </c>
      <c r="L24" s="7">
        <f t="shared" ca="1" si="2"/>
        <v>1772.8298199999999</v>
      </c>
      <c r="M24" s="7">
        <f t="shared" ca="1" si="2"/>
        <v>1776.69092</v>
      </c>
      <c r="N24" s="7">
        <f t="shared" ca="1" si="2"/>
        <v>1779.4299900000001</v>
      </c>
      <c r="O24" s="7">
        <f t="shared" ca="1" si="2"/>
        <v>1771.9542200000001</v>
      </c>
      <c r="P24" s="7">
        <f t="shared" ca="1" si="2"/>
        <v>1772.7508399999999</v>
      </c>
      <c r="R24" s="7">
        <f t="shared" ca="1" si="1"/>
        <v>1774.7311580000001</v>
      </c>
      <c r="T24" s="7">
        <f ca="1">Total!E24</f>
        <v>1755.5200600000001</v>
      </c>
      <c r="V24" s="7">
        <f t="shared" ca="1" si="3"/>
        <v>9.860189236459007E-3</v>
      </c>
      <c r="W24" s="7">
        <f t="shared" ca="1" si="4"/>
        <v>1.2059594465699212E-2</v>
      </c>
      <c r="X24" s="7">
        <f t="shared" ca="1" si="5"/>
        <v>1.3619855759438049E-2</v>
      </c>
      <c r="Y24" s="7">
        <f t="shared" ca="1" si="6"/>
        <v>9.3614196581724169E-3</v>
      </c>
      <c r="Z24" s="7">
        <f t="shared" ca="1" si="7"/>
        <v>9.8151997192215887E-3</v>
      </c>
      <c r="AB24" s="7">
        <f t="shared" ca="1" si="8"/>
        <v>5.471625883899027E-2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107.91002</v>
      </c>
      <c r="E25" s="7">
        <v>15.486319999999999</v>
      </c>
      <c r="F25" s="7">
        <v>39</v>
      </c>
      <c r="H25" s="7" t="s">
        <v>1</v>
      </c>
      <c r="I25" s="7">
        <v>100</v>
      </c>
      <c r="J25" s="7">
        <v>1</v>
      </c>
      <c r="L25" s="7">
        <f t="shared" ca="1" si="2"/>
        <v>1763.85</v>
      </c>
      <c r="M25" s="7">
        <f t="shared" ca="1" si="2"/>
        <v>1766.3933300000001</v>
      </c>
      <c r="N25" s="7">
        <f t="shared" ca="1" si="2"/>
        <v>1756.395</v>
      </c>
      <c r="O25" s="7">
        <f t="shared" ca="1" si="2"/>
        <v>1768.8165200000001</v>
      </c>
      <c r="P25" s="7">
        <f t="shared" ca="1" si="2"/>
        <v>1769.73993</v>
      </c>
      <c r="R25" s="7">
        <f t="shared" ca="1" si="1"/>
        <v>1765.0389559999999</v>
      </c>
      <c r="T25" s="7">
        <f ca="1">Total!E25</f>
        <v>1753.60779</v>
      </c>
      <c r="V25" s="7">
        <f t="shared" ca="1" si="3"/>
        <v>5.8406503771290192E-3</v>
      </c>
      <c r="W25" s="7">
        <f t="shared" ca="1" si="4"/>
        <v>7.2909917901311802E-3</v>
      </c>
      <c r="X25" s="7">
        <f t="shared" ca="1" si="5"/>
        <v>1.5894147003076206E-3</v>
      </c>
      <c r="Y25" s="7">
        <f t="shared" ca="1" si="6"/>
        <v>8.6728230147746204E-3</v>
      </c>
      <c r="Z25" s="7">
        <f t="shared" ca="1" si="7"/>
        <v>9.1994002832297729E-3</v>
      </c>
      <c r="AB25" s="7">
        <f t="shared" ca="1" si="8"/>
        <v>3.2593280165572211E-2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103.8967</v>
      </c>
      <c r="E26" s="7">
        <v>30.215140000000002</v>
      </c>
      <c r="F26" s="7">
        <v>72</v>
      </c>
      <c r="H26" s="7" t="s">
        <v>1</v>
      </c>
      <c r="I26" s="7">
        <v>1000</v>
      </c>
      <c r="J26" s="7">
        <v>0.4</v>
      </c>
      <c r="L26" s="7">
        <f t="shared" ca="1" si="2"/>
        <v>18994.728569999999</v>
      </c>
      <c r="M26" s="7">
        <f t="shared" ca="1" si="2"/>
        <v>18991.828659999999</v>
      </c>
      <c r="N26" s="7">
        <f t="shared" ca="1" si="2"/>
        <v>18985.57</v>
      </c>
      <c r="O26" s="7">
        <f t="shared" ca="1" si="2"/>
        <v>18995.68893</v>
      </c>
      <c r="P26" s="7">
        <f t="shared" ca="1" si="2"/>
        <v>18982.519489999999</v>
      </c>
      <c r="R26" s="7">
        <f t="shared" ca="1" si="1"/>
        <v>18990.067129999999</v>
      </c>
      <c r="T26" s="7">
        <f ca="1">Total!E26</f>
        <v>18975.61</v>
      </c>
      <c r="V26" s="7">
        <f t="shared" ca="1" si="3"/>
        <v>1.0075338816511682E-3</v>
      </c>
      <c r="W26" s="7">
        <f t="shared" ca="1" si="4"/>
        <v>8.5471086304991697E-4</v>
      </c>
      <c r="X26" s="7">
        <f t="shared" ca="1" si="5"/>
        <v>5.2488431201943577E-4</v>
      </c>
      <c r="Y26" s="7">
        <f t="shared" ca="1" si="6"/>
        <v>1.0581441123631689E-3</v>
      </c>
      <c r="Z26" s="7">
        <f t="shared" ca="1" si="7"/>
        <v>3.6412478966411021E-4</v>
      </c>
      <c r="AB26" s="7">
        <f t="shared" ca="1" si="8"/>
        <v>3.8093979587478003E-3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103.78252999999999</v>
      </c>
      <c r="E27" s="7">
        <v>30.07527</v>
      </c>
      <c r="F27" s="7">
        <v>70</v>
      </c>
      <c r="H27" s="7" t="s">
        <v>1</v>
      </c>
      <c r="I27" s="7">
        <v>1000</v>
      </c>
      <c r="J27" s="7">
        <v>0.7</v>
      </c>
      <c r="L27" s="7">
        <f t="shared" ca="1" si="2"/>
        <v>18979.772659999999</v>
      </c>
      <c r="M27" s="7">
        <f t="shared" ca="1" si="2"/>
        <v>18983.091110000001</v>
      </c>
      <c r="N27" s="7">
        <f t="shared" ca="1" si="2"/>
        <v>18982.10655</v>
      </c>
      <c r="O27" s="7">
        <f t="shared" ca="1" si="2"/>
        <v>18979.682809999998</v>
      </c>
      <c r="P27" s="7">
        <f t="shared" ca="1" si="2"/>
        <v>18978.40238</v>
      </c>
      <c r="R27" s="7">
        <f t="shared" ca="1" si="1"/>
        <v>18980.611101999999</v>
      </c>
      <c r="T27" s="7">
        <f ca="1">Total!E27</f>
        <v>18975.306670000002</v>
      </c>
      <c r="V27" s="7">
        <f t="shared" ca="1" si="3"/>
        <v>2.3535798802438873E-4</v>
      </c>
      <c r="W27" s="7">
        <f t="shared" ca="1" si="4"/>
        <v>4.1024053710323767E-4</v>
      </c>
      <c r="X27" s="7">
        <f t="shared" ca="1" si="5"/>
        <v>3.5835415565374181E-4</v>
      </c>
      <c r="Y27" s="7">
        <f t="shared" ca="1" si="6"/>
        <v>2.3062288668648255E-4</v>
      </c>
      <c r="Z27" s="7">
        <f t="shared" ca="1" si="7"/>
        <v>1.6314413536683988E-4</v>
      </c>
      <c r="AB27" s="7">
        <f t="shared" ca="1" si="8"/>
        <v>1.3977197028346906E-3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103.93429999999999</v>
      </c>
      <c r="E28" s="7">
        <v>30.298660000000002</v>
      </c>
      <c r="F28" s="7">
        <v>71</v>
      </c>
      <c r="H28" s="7" t="s">
        <v>1</v>
      </c>
      <c r="I28" s="7">
        <v>1000</v>
      </c>
      <c r="J28" s="7">
        <v>1</v>
      </c>
      <c r="L28" s="7">
        <f t="shared" ca="1" si="2"/>
        <v>18976.92136</v>
      </c>
      <c r="M28" s="7">
        <f t="shared" ca="1" si="2"/>
        <v>18977.323069999999</v>
      </c>
      <c r="N28" s="7">
        <f t="shared" ca="1" si="2"/>
        <v>18976.475160000002</v>
      </c>
      <c r="O28" s="7">
        <f t="shared" ca="1" si="2"/>
        <v>18978.632880000001</v>
      </c>
      <c r="P28" s="7">
        <f t="shared" ca="1" si="2"/>
        <v>18976.851760000001</v>
      </c>
      <c r="R28" s="7">
        <f t="shared" ca="1" si="1"/>
        <v>18977.240846000001</v>
      </c>
      <c r="T28" s="7">
        <f ca="1">Total!E28</f>
        <v>18975.23</v>
      </c>
      <c r="V28" s="7">
        <f t="shared" ca="1" si="3"/>
        <v>8.9135151458017304E-5</v>
      </c>
      <c r="W28" s="7">
        <f t="shared" ca="1" si="4"/>
        <v>1.1030538233259826E-4</v>
      </c>
      <c r="X28" s="7">
        <f t="shared" ca="1" si="5"/>
        <v>6.5620284971629612E-5</v>
      </c>
      <c r="Y28" s="7">
        <f t="shared" ca="1" si="6"/>
        <v>1.793327406308888E-4</v>
      </c>
      <c r="Z28" s="7">
        <f t="shared" ca="1" si="7"/>
        <v>8.5467211728227466E-5</v>
      </c>
      <c r="AB28" s="7">
        <f t="shared" ca="1" si="8"/>
        <v>5.2986077112136148E-4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103.82586000000001</v>
      </c>
      <c r="E29" s="7">
        <v>30.361000000000001</v>
      </c>
      <c r="F29" s="7">
        <v>70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103.93753</v>
      </c>
      <c r="E30" s="7">
        <v>30.121469999999999</v>
      </c>
      <c r="F30" s="7">
        <v>71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1070.0169100000001</v>
      </c>
      <c r="E31" s="7">
        <v>790.59394999999995</v>
      </c>
      <c r="F31" s="7">
        <v>26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1069.96246</v>
      </c>
      <c r="E32" s="7">
        <v>785.78421000000003</v>
      </c>
      <c r="F32" s="7">
        <v>26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1069.9384</v>
      </c>
      <c r="E33" s="7">
        <v>784.78382999999997</v>
      </c>
      <c r="F33" s="7">
        <v>26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1069.90524</v>
      </c>
      <c r="E34" s="7">
        <v>791.00356999999997</v>
      </c>
      <c r="F34" s="7">
        <v>25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1070.02287</v>
      </c>
      <c r="E35" s="7">
        <v>785.16282999999999</v>
      </c>
      <c r="F35" s="7">
        <v>26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1034.9676899999999</v>
      </c>
      <c r="E36" s="7">
        <v>1117.0685800000001</v>
      </c>
      <c r="F36" s="7">
        <v>36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1034.9803099999999</v>
      </c>
      <c r="E37" s="7">
        <v>1120.7185899999999</v>
      </c>
      <c r="F37" s="7">
        <v>35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1034.8232</v>
      </c>
      <c r="E38" s="7">
        <v>1108.4365399999999</v>
      </c>
      <c r="F38" s="7">
        <v>30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1034.7856099999999</v>
      </c>
      <c r="E39" s="7">
        <v>1115.1950200000001</v>
      </c>
      <c r="F39" s="7">
        <v>31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1034.97093</v>
      </c>
      <c r="E40" s="7">
        <v>1120.7687699999999</v>
      </c>
      <c r="F40" s="7">
        <v>36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1034.6896999999999</v>
      </c>
      <c r="E41" s="7">
        <v>2285.0189399999999</v>
      </c>
      <c r="F41" s="7">
        <v>71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1034.7792400000001</v>
      </c>
      <c r="E42" s="7">
        <v>2293.7753200000002</v>
      </c>
      <c r="F42" s="7">
        <v>72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1034.7657300000001</v>
      </c>
      <c r="E43" s="7">
        <v>2300.10232</v>
      </c>
      <c r="F43" s="7">
        <v>74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1034.4806000000001</v>
      </c>
      <c r="E44" s="7">
        <v>2299.3702800000001</v>
      </c>
      <c r="F44" s="7">
        <v>52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1034.38651</v>
      </c>
      <c r="E45" s="7">
        <v>2284.6926899999999</v>
      </c>
      <c r="F45" s="7">
        <v>59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0.76393999999999995</v>
      </c>
      <c r="F46" s="7">
        <v>11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0.73914000000000002</v>
      </c>
      <c r="F47" s="7">
        <v>11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0.71597</v>
      </c>
      <c r="F48" s="7">
        <v>12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0.71609999999999996</v>
      </c>
      <c r="F49" s="7">
        <v>12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0.75726000000000004</v>
      </c>
      <c r="F50" s="7">
        <v>13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0.98102999999999996</v>
      </c>
      <c r="F51" s="7">
        <v>17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0.97338999999999998</v>
      </c>
      <c r="F52" s="7">
        <v>16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0.99400999999999995</v>
      </c>
      <c r="F53" s="7">
        <v>17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0.97896000000000005</v>
      </c>
      <c r="F54" s="7">
        <v>17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0.97052000000000005</v>
      </c>
      <c r="F55" s="7">
        <v>17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1.55945</v>
      </c>
      <c r="F56" s="7">
        <v>27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1.57772</v>
      </c>
      <c r="F57" s="7">
        <v>27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1.5517000000000001</v>
      </c>
      <c r="F58" s="7">
        <v>28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1.5605199999999999</v>
      </c>
      <c r="F59" s="7">
        <v>28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1.5519700000000001</v>
      </c>
      <c r="F60" s="7">
        <v>28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42988.363890000001</v>
      </c>
      <c r="E61" s="7">
        <v>6.8404199999999999</v>
      </c>
      <c r="F61" s="7">
        <v>13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42987.746859999999</v>
      </c>
      <c r="E62" s="7">
        <v>6.32118</v>
      </c>
      <c r="F62" s="7">
        <v>12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42988.218220000002</v>
      </c>
      <c r="E63" s="7">
        <v>6.3933099999999996</v>
      </c>
      <c r="F63" s="7">
        <v>12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42986.822480000003</v>
      </c>
      <c r="E64" s="7">
        <v>6.8343699999999998</v>
      </c>
      <c r="F64" s="7">
        <v>13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42988.218220000002</v>
      </c>
      <c r="E65" s="7">
        <v>6.5965199999999999</v>
      </c>
      <c r="F65" s="7">
        <v>12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35668.486100000002</v>
      </c>
      <c r="E66" s="7">
        <v>15.57987</v>
      </c>
      <c r="F66" s="7">
        <v>34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35642.335939999997</v>
      </c>
      <c r="E67" s="7">
        <v>15.501899999999999</v>
      </c>
      <c r="F67" s="7">
        <v>32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35588.343809999998</v>
      </c>
      <c r="E68" s="7">
        <v>15.39256</v>
      </c>
      <c r="F68" s="7">
        <v>33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35753.92858</v>
      </c>
      <c r="E69" s="7">
        <v>15.420170000000001</v>
      </c>
      <c r="F69" s="7">
        <v>33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35932.207979999999</v>
      </c>
      <c r="E70" s="7">
        <v>15.29716</v>
      </c>
      <c r="F70" s="7">
        <v>33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35440.041799999999</v>
      </c>
      <c r="E71" s="7">
        <v>39.045699999999997</v>
      </c>
      <c r="F71" s="7">
        <v>85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35357.509449999998</v>
      </c>
      <c r="E72" s="7">
        <v>38.942270000000001</v>
      </c>
      <c r="F72" s="7">
        <v>77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35529.21</v>
      </c>
      <c r="E73" s="7">
        <v>39.108110000000003</v>
      </c>
      <c r="F73" s="7">
        <v>83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35320.040820000002</v>
      </c>
      <c r="E74" s="7">
        <v>39.136249999999997</v>
      </c>
      <c r="F74" s="7">
        <v>81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35280.887519999997</v>
      </c>
      <c r="E75" s="7">
        <v>38.927889999999998</v>
      </c>
      <c r="F75" s="7">
        <v>80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324814.13085000002</v>
      </c>
      <c r="E76" s="7">
        <v>802.83226999999999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324404.10936</v>
      </c>
      <c r="E77" s="7">
        <v>849.65732000000003</v>
      </c>
      <c r="F77" s="7">
        <v>15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324273.98177999997</v>
      </c>
      <c r="E78" s="7">
        <v>803.02683999999999</v>
      </c>
      <c r="F78" s="7">
        <v>16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324499.06306999997</v>
      </c>
      <c r="E79" s="7">
        <v>816.57412999999997</v>
      </c>
      <c r="F79" s="7">
        <v>15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324162.14091999998</v>
      </c>
      <c r="E80" s="7">
        <v>801.70443999999998</v>
      </c>
      <c r="F80" s="7">
        <v>15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322996.10493999999</v>
      </c>
      <c r="E81" s="7">
        <v>1308.08683</v>
      </c>
      <c r="F81" s="7">
        <v>23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323159.50475000002</v>
      </c>
      <c r="E82" s="7">
        <v>1333.8569199999999</v>
      </c>
      <c r="F82" s="7">
        <v>28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323003.52614999999</v>
      </c>
      <c r="E83" s="7">
        <v>1301.3408300000001</v>
      </c>
      <c r="F83" s="7">
        <v>23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323086.7268</v>
      </c>
      <c r="E84" s="7">
        <v>1318.5080499999999</v>
      </c>
      <c r="F84" s="7">
        <v>25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322945.59305000002</v>
      </c>
      <c r="E85" s="7">
        <v>1333.9678799999999</v>
      </c>
      <c r="F85" s="7">
        <v>27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323170.53045000002</v>
      </c>
      <c r="E86" s="7">
        <v>2018.85635</v>
      </c>
      <c r="F86" s="7">
        <v>43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322808.18661999999</v>
      </c>
      <c r="E87" s="7">
        <v>1987.02802</v>
      </c>
      <c r="F87" s="7">
        <v>25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322886.32431</v>
      </c>
      <c r="E88" s="7">
        <v>2031.86698</v>
      </c>
      <c r="F88" s="7">
        <v>26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322961.74459999998</v>
      </c>
      <c r="E89" s="7">
        <v>1985.2286999999999</v>
      </c>
      <c r="F89" s="7">
        <v>28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322911.39473</v>
      </c>
      <c r="E90" s="7">
        <v>1987.0257899999999</v>
      </c>
      <c r="F90" s="7">
        <v>33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1.0467900000000001</v>
      </c>
      <c r="F91" s="7">
        <v>13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0.97692000000000001</v>
      </c>
      <c r="F92" s="7">
        <v>13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0.96791000000000005</v>
      </c>
      <c r="F93" s="7">
        <v>13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0.98007</v>
      </c>
      <c r="F94" s="7">
        <v>13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1.1475299999999999</v>
      </c>
      <c r="F95" s="7">
        <v>12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1.34816</v>
      </c>
      <c r="F96" s="7">
        <v>19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675.78093999999999</v>
      </c>
      <c r="E97" s="7">
        <v>1.3702399999999999</v>
      </c>
      <c r="F97" s="7">
        <v>18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675.86306000000002</v>
      </c>
      <c r="E98" s="7">
        <v>1.35192</v>
      </c>
      <c r="F98" s="7">
        <v>19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675.47965999999997</v>
      </c>
      <c r="E99" s="7">
        <v>1.3686</v>
      </c>
      <c r="F99" s="7">
        <v>19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1.3915200000000001</v>
      </c>
      <c r="F100" s="7">
        <v>20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2.5281799999999999</v>
      </c>
      <c r="F101" s="7">
        <v>34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2.5434800000000002</v>
      </c>
      <c r="F102" s="7">
        <v>34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2.6327199999999999</v>
      </c>
      <c r="F103" s="7">
        <v>36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2.5575700000000001</v>
      </c>
      <c r="F104" s="7">
        <v>37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2.5787100000000001</v>
      </c>
      <c r="F105" s="7">
        <v>37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1870.39354</v>
      </c>
      <c r="E106" s="7">
        <v>7.5024499999999996</v>
      </c>
      <c r="F106" s="7">
        <v>18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1827.6637700000001</v>
      </c>
      <c r="E107" s="7">
        <v>7.6466700000000003</v>
      </c>
      <c r="F107" s="7">
        <v>19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1865.4722200000001</v>
      </c>
      <c r="E108" s="7">
        <v>7.5252299999999996</v>
      </c>
      <c r="F108" s="7">
        <v>19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1821.9908</v>
      </c>
      <c r="E109" s="7">
        <v>7.5967500000000001</v>
      </c>
      <c r="F109" s="7">
        <v>19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1871.12121</v>
      </c>
      <c r="E110" s="7">
        <v>7.5934900000000001</v>
      </c>
      <c r="F110" s="7">
        <v>19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1772.8298199999999</v>
      </c>
      <c r="E111" s="7">
        <v>12.42554</v>
      </c>
      <c r="F111" s="7">
        <v>32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1776.69092</v>
      </c>
      <c r="E112" s="7">
        <v>12.32771</v>
      </c>
      <c r="F112" s="7">
        <v>31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1779.4299900000001</v>
      </c>
      <c r="E113" s="7">
        <v>12.60548</v>
      </c>
      <c r="F113" s="7">
        <v>32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1771.9542200000001</v>
      </c>
      <c r="E114" s="7">
        <v>12.58056</v>
      </c>
      <c r="F114" s="7">
        <v>31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1772.7508399999999</v>
      </c>
      <c r="E115" s="7">
        <v>12.62621</v>
      </c>
      <c r="F115" s="7">
        <v>32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1763.85</v>
      </c>
      <c r="E116" s="7">
        <v>21.203859999999999</v>
      </c>
      <c r="F116" s="7">
        <v>48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1766.3933300000001</v>
      </c>
      <c r="E117" s="7">
        <v>21.358640000000001</v>
      </c>
      <c r="F117" s="7">
        <v>47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1756.395</v>
      </c>
      <c r="E118" s="7">
        <v>21.162220000000001</v>
      </c>
      <c r="F118" s="7">
        <v>48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1768.8165200000001</v>
      </c>
      <c r="E119" s="7">
        <v>21.21668</v>
      </c>
      <c r="F119" s="7">
        <v>44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1769.73993</v>
      </c>
      <c r="E120" s="7">
        <v>21.549430000000001</v>
      </c>
      <c r="F120" s="7">
        <v>44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18994.728569999999</v>
      </c>
      <c r="E121" s="7">
        <v>472.21260999999998</v>
      </c>
      <c r="F121" s="7">
        <v>15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18991.828659999999</v>
      </c>
      <c r="E122" s="7">
        <v>466.46319999999997</v>
      </c>
      <c r="F122" s="7">
        <v>15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18985.57</v>
      </c>
      <c r="E123" s="7">
        <v>473.08479</v>
      </c>
      <c r="F123" s="7">
        <v>15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18995.68893</v>
      </c>
      <c r="E124" s="7">
        <v>465.94630999999998</v>
      </c>
      <c r="F124" s="7">
        <v>15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18982.519489999999</v>
      </c>
      <c r="E125" s="7">
        <v>470.74250000000001</v>
      </c>
      <c r="F125" s="7">
        <v>14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18979.772659999999</v>
      </c>
      <c r="E126" s="7">
        <v>615.93263999999999</v>
      </c>
      <c r="F126" s="7">
        <v>17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18983.091110000001</v>
      </c>
      <c r="E127" s="7">
        <v>611.17493000000002</v>
      </c>
      <c r="F127" s="7">
        <v>19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18982.10655</v>
      </c>
      <c r="E128" s="7">
        <v>604.20881999999995</v>
      </c>
      <c r="F128" s="7">
        <v>19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18979.682809999998</v>
      </c>
      <c r="E129" s="7">
        <v>600.54827</v>
      </c>
      <c r="F129" s="7">
        <v>18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18978.40238</v>
      </c>
      <c r="E130" s="7">
        <v>613.77369999999996</v>
      </c>
      <c r="F130" s="7">
        <v>18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18976.92136</v>
      </c>
      <c r="E131" s="7">
        <v>937.45577000000003</v>
      </c>
      <c r="F131" s="7">
        <v>23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18977.323069999999</v>
      </c>
      <c r="E132" s="7">
        <v>966.47397000000001</v>
      </c>
      <c r="F132" s="7">
        <v>28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18976.475160000002</v>
      </c>
      <c r="E133" s="7">
        <v>958.00315999999998</v>
      </c>
      <c r="F133" s="7">
        <v>23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18978.632880000001</v>
      </c>
      <c r="E134" s="7">
        <v>938.51643999999999</v>
      </c>
      <c r="F134" s="7">
        <v>29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18976.851760000001</v>
      </c>
      <c r="E135" s="7">
        <v>936.59911999999997</v>
      </c>
      <c r="F135" s="7">
        <v>23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1"/>
  <sheetViews>
    <sheetView zoomScale="70" zoomScaleNormal="70" workbookViewId="0">
      <selection activeCell="E2" sqref="E2"/>
    </sheetView>
  </sheetViews>
  <sheetFormatPr defaultColWidth="8.875" defaultRowHeight="14.25" x14ac:dyDescent="0.2"/>
  <cols>
    <col min="1" max="1" width="12.25" bestFit="1" customWidth="1"/>
    <col min="2" max="2" width="5.625" bestFit="1" customWidth="1"/>
    <col min="3" max="3" width="4.75" bestFit="1" customWidth="1"/>
    <col min="4" max="4" width="3.5" customWidth="1"/>
    <col min="5" max="5" width="13.5" customWidth="1"/>
    <col min="6" max="6" width="3.5" customWidth="1"/>
    <col min="7" max="7" width="4.75" customWidth="1"/>
    <col min="8" max="32" width="8.5" bestFit="1" customWidth="1"/>
    <col min="33" max="33" width="12.125" style="3" customWidth="1"/>
    <col min="34" max="38" width="9.5" bestFit="1" customWidth="1"/>
  </cols>
  <sheetData>
    <row r="1" spans="1:38" s="12" customFormat="1" ht="15" x14ac:dyDescent="0.25">
      <c r="A1" s="11" t="s">
        <v>15</v>
      </c>
      <c r="B1" s="11" t="s">
        <v>16</v>
      </c>
      <c r="C1" s="11" t="s">
        <v>11</v>
      </c>
      <c r="E1" s="11" t="s">
        <v>10</v>
      </c>
      <c r="F1" s="11"/>
      <c r="G1" s="11"/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3">
        <v>14</v>
      </c>
      <c r="V1" s="13">
        <v>15</v>
      </c>
      <c r="W1" s="13">
        <v>16</v>
      </c>
      <c r="X1" s="13">
        <v>17</v>
      </c>
      <c r="Y1" s="13">
        <v>18</v>
      </c>
      <c r="Z1" s="13">
        <v>19</v>
      </c>
      <c r="AA1" s="13">
        <v>20</v>
      </c>
      <c r="AB1" s="13">
        <v>21</v>
      </c>
      <c r="AC1" s="13">
        <v>22</v>
      </c>
      <c r="AD1" s="13">
        <v>23</v>
      </c>
      <c r="AE1" s="13">
        <v>24</v>
      </c>
      <c r="AF1" s="13">
        <v>25</v>
      </c>
      <c r="AG1" s="13"/>
      <c r="AH1" s="13"/>
      <c r="AI1" s="13"/>
      <c r="AJ1" s="13"/>
      <c r="AK1" s="13"/>
      <c r="AL1" s="13"/>
    </row>
    <row r="2" spans="1:38" s="12" customFormat="1" ht="15" x14ac:dyDescent="0.25">
      <c r="A2" s="12" t="s">
        <v>0</v>
      </c>
      <c r="B2" s="12">
        <v>25</v>
      </c>
      <c r="C2" s="12">
        <v>0.4</v>
      </c>
      <c r="E2" s="14">
        <f ca="1">MIN('1:25'!L2:P2)</f>
        <v>40.897550000000003</v>
      </c>
      <c r="F2" s="15"/>
      <c r="H2" s="14">
        <f t="shared" ref="H2:H28" ca="1" si="0">INDIRECT(COLUMN(A1)&amp;"!AB"&amp;ROW(A1)+1)</f>
        <v>5.7935010776928801E-2</v>
      </c>
      <c r="I2" s="14">
        <f t="shared" ref="I2:I28" ca="1" si="1">INDIRECT(COLUMN(B1)&amp;"!AB"&amp;ROW(B1)+1)</f>
        <v>5.1506752849497718E-2</v>
      </c>
      <c r="J2" s="14">
        <f t="shared" ref="J2:J28" ca="1" si="2">INDIRECT(COLUMN(C1)&amp;"!AB"&amp;ROW(C1)+1)</f>
        <v>0.13259963005118822</v>
      </c>
      <c r="K2" s="14">
        <f t="shared" ref="K2:K28" ca="1" si="3">INDIRECT(COLUMN(D1)&amp;"!AB"&amp;ROW(D1)+1)</f>
        <v>7.8537711916727884E-2</v>
      </c>
      <c r="L2" s="14">
        <f t="shared" ref="L2:L28" ca="1" si="4">INDIRECT(COLUMN(E1)&amp;"!AB"&amp;ROW(E1)+1)</f>
        <v>4.1205402279598173E-2</v>
      </c>
      <c r="M2" s="14">
        <f t="shared" ref="M2:M28" ca="1" si="5">INDIRECT(COLUMN(F1)&amp;"!AB"&amp;ROW(F1)+1)</f>
        <v>2.0602701139799087E-2</v>
      </c>
      <c r="N2" s="14">
        <f t="shared" ref="N2:N28" ca="1" si="6">INDIRECT(COLUMN(G1)&amp;"!AB"&amp;ROW(G1)+1)</f>
        <v>7.8537711916727884E-2</v>
      </c>
      <c r="O2" s="14">
        <f t="shared" ref="O2:O28" ca="1" si="7">INDIRECT(COLUMN(H1)&amp;"!AB"&amp;ROW(H1)+1)</f>
        <v>5.7935010776928801E-2</v>
      </c>
      <c r="P2" s="14">
        <f t="shared" ref="P2:P28" ca="1" si="8">INDIRECT(COLUMN(I1)&amp;"!AB"&amp;ROW(I1)+1)</f>
        <v>2.0602701139799087E-2</v>
      </c>
      <c r="Q2" s="14">
        <f t="shared" ref="Q2:Q28" ca="1" si="9">INDIRECT(COLUMN(J1)&amp;"!AB"&amp;ROW(J1)+1)</f>
        <v>3.0913343219825765E-2</v>
      </c>
      <c r="R2" s="14">
        <f t="shared" ref="R2:R28" ca="1" si="10">INDIRECT(COLUMN(K1)&amp;"!AB"&amp;ROW(K1)+1)</f>
        <v>3.0913343219825758E-2</v>
      </c>
      <c r="S2" s="14">
        <f t="shared" ref="S2:S28" ca="1" si="11">INDIRECT(COLUMN(L1)&amp;"!AB"&amp;ROW(L1)+1)</f>
        <v>1.0310642080026675E-2</v>
      </c>
      <c r="T2" s="14">
        <f t="shared" ref="T2:T28" ca="1" si="12">INDIRECT(COLUMN(M1)&amp;"!AB"&amp;ROW(M1)+1)</f>
        <v>1.0301350569899543E-2</v>
      </c>
      <c r="U2" s="14">
        <f t="shared" ref="U2:U28" ca="1" si="13">INDIRECT(COLUMN(N1)&amp;"!AB"&amp;ROW(N1)+1)</f>
        <v>3.7295632623469799E-2</v>
      </c>
      <c r="V2" s="14">
        <f t="shared" ref="V2:V28" ca="1" si="14">INDIRECT(COLUMN(O1)&amp;"!AB"&amp;ROW(O1)+1)</f>
        <v>2.5147961185938782E-2</v>
      </c>
      <c r="W2" s="14">
        <f t="shared" ref="W2:W28" ca="1" si="15">INDIRECT(COLUMN(P1)&amp;"!AB"&amp;ROW(P1)+1)</f>
        <v>2.0602701139799087E-2</v>
      </c>
      <c r="X2" s="14">
        <f t="shared" ref="X2:X28" ca="1" si="16">INDIRECT(COLUMN(Q1)&amp;"!AB"&amp;ROW(Q1)+1)</f>
        <v>4.7633660207029256E-2</v>
      </c>
      <c r="Y2" s="14">
        <f t="shared" ref="Y2:Y28" ca="1" si="17">INDIRECT(COLUMN(R1)&amp;"!AB"&amp;ROW(R1)+1)</f>
        <v>2.061199264992622E-2</v>
      </c>
      <c r="Z2" s="14">
        <f t="shared" ref="Z2:Z28" ca="1" si="18">INDIRECT(COLUMN(S1)&amp;"!AB"&amp;ROW(S1)+1)</f>
        <v>1.3266320354153111E-2</v>
      </c>
      <c r="AA2" s="14">
        <f t="shared" ref="AA2:AA28" ca="1" si="19">INDIRECT(COLUMN(T1)&amp;"!AB"&amp;ROW(T1)+1)</f>
        <v>1.4837319105912111E-2</v>
      </c>
      <c r="AB2" s="14">
        <f t="shared" ref="AB2:AB28" ca="1" si="20">INDIRECT(COLUMN(U1)&amp;"!AB"&amp;ROW(U1)+1)</f>
        <v>9.2915101271304735E-6</v>
      </c>
      <c r="AC2" s="14">
        <f t="shared" ref="AC2:AC28" ca="1" si="21">INDIRECT(COLUMN(V1)&amp;"!AB"&amp;ROW(V1)+1)</f>
        <v>1.0310642080026675E-2</v>
      </c>
      <c r="AD2" s="14">
        <f t="shared" ref="AD2:AD28" ca="1" si="22">INDIRECT(COLUMN(W1)&amp;"!AB"&amp;ROW(W1)+1)</f>
        <v>1.0301350569899543E-2</v>
      </c>
      <c r="AE2" s="14">
        <f t="shared" ref="AE2:AE28" ca="1" si="23">INDIRECT(COLUMN(X1)&amp;"!AB"&amp;ROW(X1)+1)</f>
        <v>1.350178678184869E-2</v>
      </c>
      <c r="AF2" s="14">
        <f t="shared" ref="AF2:AF28" ca="1" si="24">INDIRECT(COLUMN(Y1)&amp;"!AB"&amp;ROW(Y1)+1)</f>
        <v>1.0301350569899543E-2</v>
      </c>
      <c r="AG2" s="11"/>
      <c r="AH2" s="16"/>
      <c r="AI2" s="16"/>
      <c r="AJ2" s="16"/>
      <c r="AK2" s="16"/>
      <c r="AL2" s="16"/>
    </row>
    <row r="3" spans="1:38" s="12" customFormat="1" ht="15" x14ac:dyDescent="0.25">
      <c r="A3" s="12" t="s">
        <v>0</v>
      </c>
      <c r="B3" s="12">
        <v>25</v>
      </c>
      <c r="C3" s="12">
        <v>0.7</v>
      </c>
      <c r="E3" s="14">
        <f ca="1">MIN('1:25'!L3:P3)</f>
        <v>28.65436</v>
      </c>
      <c r="F3" s="15"/>
      <c r="H3" s="14">
        <f t="shared" ca="1" si="0"/>
        <v>3.489870302459385E-4</v>
      </c>
      <c r="I3" s="14">
        <f t="shared" ca="1" si="1"/>
        <v>1.3121912337249074E-4</v>
      </c>
      <c r="J3" s="14">
        <f t="shared" ca="1" si="2"/>
        <v>0</v>
      </c>
      <c r="K3" s="14">
        <f t="shared" ca="1" si="3"/>
        <v>0</v>
      </c>
      <c r="L3" s="14">
        <f t="shared" ca="1" si="4"/>
        <v>0</v>
      </c>
      <c r="M3" s="14">
        <f t="shared" ca="1" si="5"/>
        <v>0</v>
      </c>
      <c r="N3" s="14">
        <f t="shared" ca="1" si="6"/>
        <v>1.6852583690579006E-3</v>
      </c>
      <c r="O3" s="14">
        <f t="shared" ca="1" si="7"/>
        <v>1.3121912337249074E-4</v>
      </c>
      <c r="P3" s="14">
        <f t="shared" ca="1" si="8"/>
        <v>0</v>
      </c>
      <c r="Q3" s="14">
        <f t="shared" ca="1" si="9"/>
        <v>0</v>
      </c>
      <c r="R3" s="14">
        <f t="shared" ca="1" si="10"/>
        <v>6.5609561686245368E-5</v>
      </c>
      <c r="S3" s="14">
        <f t="shared" ca="1" si="11"/>
        <v>6.5609561686245368E-5</v>
      </c>
      <c r="T3" s="14">
        <f t="shared" ca="1" si="12"/>
        <v>1.3121912337249074E-4</v>
      </c>
      <c r="U3" s="14">
        <f t="shared" ca="1" si="13"/>
        <v>0</v>
      </c>
      <c r="V3" s="14">
        <f t="shared" ca="1" si="14"/>
        <v>6.5609561686245368E-5</v>
      </c>
      <c r="W3" s="14">
        <f t="shared" ca="1" si="15"/>
        <v>6.5609561686245368E-5</v>
      </c>
      <c r="X3" s="14">
        <f t="shared" ca="1" si="16"/>
        <v>0</v>
      </c>
      <c r="Y3" s="14">
        <f t="shared" ca="1" si="17"/>
        <v>0</v>
      </c>
      <c r="Z3" s="14">
        <f t="shared" ca="1" si="18"/>
        <v>0</v>
      </c>
      <c r="AA3" s="14">
        <f t="shared" ca="1" si="19"/>
        <v>0</v>
      </c>
      <c r="AB3" s="14">
        <f t="shared" ca="1" si="20"/>
        <v>1.968286850587361E-4</v>
      </c>
      <c r="AC3" s="14">
        <f t="shared" ca="1" si="21"/>
        <v>0</v>
      </c>
      <c r="AD3" s="14">
        <f t="shared" ca="1" si="22"/>
        <v>6.5609561686245368E-5</v>
      </c>
      <c r="AE3" s="14">
        <f t="shared" ca="1" si="23"/>
        <v>0</v>
      </c>
      <c r="AF3" s="14">
        <f t="shared" ca="1" si="24"/>
        <v>1.3121912337249074E-4</v>
      </c>
      <c r="AG3" s="11"/>
      <c r="AH3" s="16"/>
      <c r="AI3" s="16"/>
      <c r="AJ3" s="16"/>
      <c r="AK3" s="16"/>
      <c r="AL3" s="16"/>
    </row>
    <row r="4" spans="1:38" s="12" customFormat="1" ht="15" x14ac:dyDescent="0.25">
      <c r="A4" s="12" t="s">
        <v>0</v>
      </c>
      <c r="B4" s="12">
        <v>25</v>
      </c>
      <c r="C4" s="12">
        <v>1</v>
      </c>
      <c r="E4" s="14">
        <f ca="1">MIN('1:25'!L4:P4)</f>
        <v>28.504100000000001</v>
      </c>
      <c r="F4" s="15"/>
      <c r="H4" s="14">
        <f t="shared" ca="1" si="0"/>
        <v>1.2911475892941502E-2</v>
      </c>
      <c r="I4" s="14">
        <f t="shared" ca="1" si="1"/>
        <v>1.0428675173045205E-2</v>
      </c>
      <c r="J4" s="14">
        <f t="shared" ca="1" si="2"/>
        <v>5.9135352458067215E-3</v>
      </c>
      <c r="K4" s="14">
        <f t="shared" ca="1" si="3"/>
        <v>4.3870881732802685E-3</v>
      </c>
      <c r="L4" s="14">
        <f t="shared" ca="1" si="4"/>
        <v>4.4351514343550415E-3</v>
      </c>
      <c r="M4" s="14">
        <f t="shared" ca="1" si="5"/>
        <v>9.3491813458413849E-3</v>
      </c>
      <c r="N4" s="14">
        <f t="shared" ca="1" si="6"/>
        <v>6.2643619689798091E-3</v>
      </c>
      <c r="O4" s="14">
        <f t="shared" ca="1" si="7"/>
        <v>3.658421069249536E-3</v>
      </c>
      <c r="P4" s="14">
        <f t="shared" ca="1" si="8"/>
        <v>4.7859781575281292E-3</v>
      </c>
      <c r="Q4" s="14">
        <f t="shared" ca="1" si="9"/>
        <v>4.4351514343550415E-3</v>
      </c>
      <c r="R4" s="14">
        <f t="shared" ca="1" si="10"/>
        <v>4.4351514343550415E-3</v>
      </c>
      <c r="S4" s="14">
        <f t="shared" ca="1" si="11"/>
        <v>1.829210534624768E-3</v>
      </c>
      <c r="T4" s="14">
        <f t="shared" ca="1" si="12"/>
        <v>5.9135352458067215E-3</v>
      </c>
      <c r="U4" s="14">
        <f t="shared" ca="1" si="13"/>
        <v>5.9135352458067215E-3</v>
      </c>
      <c r="V4" s="14">
        <f t="shared" ca="1" si="14"/>
        <v>4.3870881732802685E-3</v>
      </c>
      <c r="W4" s="14">
        <f t="shared" ca="1" si="15"/>
        <v>5.1368048807012168E-3</v>
      </c>
      <c r="X4" s="14">
        <f t="shared" ca="1" si="16"/>
        <v>5.9135352458067215E-3</v>
      </c>
      <c r="Y4" s="14">
        <f t="shared" ca="1" si="17"/>
        <v>5.9135352458067215E-3</v>
      </c>
      <c r="Z4" s="14">
        <f t="shared" ca="1" si="18"/>
        <v>4.4351514343550415E-3</v>
      </c>
      <c r="AA4" s="14">
        <f t="shared" ca="1" si="19"/>
        <v>2.1800372577978561E-3</v>
      </c>
      <c r="AB4" s="14">
        <f t="shared" ca="1" si="20"/>
        <v>7.3438557961836293E-3</v>
      </c>
      <c r="AC4" s="14">
        <f t="shared" ca="1" si="21"/>
        <v>2.5308639809709437E-3</v>
      </c>
      <c r="AD4" s="14">
        <f t="shared" ca="1" si="22"/>
        <v>3.658421069249536E-3</v>
      </c>
      <c r="AE4" s="14">
        <f t="shared" ca="1" si="23"/>
        <v>2.9567676229033607E-3</v>
      </c>
      <c r="AF4" s="14">
        <f t="shared" ca="1" si="24"/>
        <v>7.8953554050116455E-3</v>
      </c>
      <c r="AG4" s="11"/>
      <c r="AH4" s="16"/>
      <c r="AI4" s="16"/>
      <c r="AJ4" s="16"/>
      <c r="AK4" s="16"/>
      <c r="AL4" s="16"/>
    </row>
    <row r="5" spans="1:38" s="12" customFormat="1" ht="15" x14ac:dyDescent="0.25">
      <c r="A5" s="12" t="s">
        <v>0</v>
      </c>
      <c r="B5" s="12">
        <v>100</v>
      </c>
      <c r="C5" s="12">
        <v>0.4</v>
      </c>
      <c r="E5" s="14">
        <f ca="1">MIN('1:25'!L5:P5)</f>
        <v>147.99495999999999</v>
      </c>
      <c r="F5" s="15"/>
      <c r="H5" s="14">
        <f t="shared" ca="1" si="0"/>
        <v>6.3854877220145059E-3</v>
      </c>
      <c r="I5" s="14">
        <f t="shared" ca="1" si="1"/>
        <v>5.253827562776571E-3</v>
      </c>
      <c r="J5" s="14">
        <f t="shared" ca="1" si="2"/>
        <v>3.5305932039848597E-3</v>
      </c>
      <c r="K5" s="14">
        <f t="shared" ca="1" si="3"/>
        <v>4.6288062782679556E-3</v>
      </c>
      <c r="L5" s="14">
        <f t="shared" ca="1" si="4"/>
        <v>4.3022411033460236E-3</v>
      </c>
      <c r="M5" s="14">
        <f t="shared" ca="1" si="5"/>
        <v>4.5499522416172986E-3</v>
      </c>
      <c r="N5" s="14">
        <f t="shared" ca="1" si="6"/>
        <v>5.7999272407659123E-3</v>
      </c>
      <c r="O5" s="14">
        <f t="shared" ca="1" si="7"/>
        <v>6.4150157545907142E-3</v>
      </c>
      <c r="P5" s="14">
        <f t="shared" ca="1" si="8"/>
        <v>4.0375023581886481E-3</v>
      </c>
      <c r="Q5" s="14">
        <f t="shared" ca="1" si="9"/>
        <v>5.2537599929083382E-3</v>
      </c>
      <c r="R5" s="14">
        <f t="shared" ca="1" si="10"/>
        <v>3.8968894616414739E-3</v>
      </c>
      <c r="S5" s="14">
        <f t="shared" ca="1" si="11"/>
        <v>4.7132010441438606E-3</v>
      </c>
      <c r="T5" s="14">
        <f t="shared" ca="1" si="12"/>
        <v>8.184130054158946E-3</v>
      </c>
      <c r="U5" s="14">
        <f t="shared" ca="1" si="13"/>
        <v>7.9509464376357093E-3</v>
      </c>
      <c r="V5" s="14">
        <f t="shared" ca="1" si="14"/>
        <v>6.3767712089656059E-3</v>
      </c>
      <c r="W5" s="14">
        <f t="shared" ca="1" si="15"/>
        <v>4.9946971167130604E-3</v>
      </c>
      <c r="X5" s="14">
        <f t="shared" ca="1" si="16"/>
        <v>4.5094103204597899E-3</v>
      </c>
      <c r="Y5" s="14">
        <f t="shared" ca="1" si="17"/>
        <v>4.9209108202067555E-3</v>
      </c>
      <c r="Z5" s="14">
        <f t="shared" ca="1" si="18"/>
        <v>8.8285438909542942E-3</v>
      </c>
      <c r="AA5" s="14">
        <f t="shared" ca="1" si="19"/>
        <v>7.5061339926713313E-3</v>
      </c>
      <c r="AB5" s="14">
        <f t="shared" ca="1" si="20"/>
        <v>7.061321547707145E-3</v>
      </c>
      <c r="AC5" s="14">
        <f t="shared" ca="1" si="21"/>
        <v>7.5556627063520171E-3</v>
      </c>
      <c r="AD5" s="14">
        <f t="shared" ca="1" si="22"/>
        <v>6.1828456860967326E-3</v>
      </c>
      <c r="AE5" s="14">
        <f t="shared" ca="1" si="23"/>
        <v>6.5987382273022645E-3</v>
      </c>
      <c r="AF5" s="14">
        <f t="shared" ca="1" si="24"/>
        <v>7.9107423658212866E-3</v>
      </c>
      <c r="AG5" s="11"/>
      <c r="AH5" s="16"/>
      <c r="AI5" s="16"/>
      <c r="AJ5" s="16"/>
      <c r="AK5" s="16"/>
      <c r="AL5" s="16"/>
    </row>
    <row r="6" spans="1:38" s="12" customFormat="1" ht="15" x14ac:dyDescent="0.25">
      <c r="A6" s="12" t="s">
        <v>0</v>
      </c>
      <c r="B6" s="12">
        <v>100</v>
      </c>
      <c r="C6" s="12">
        <v>0.7</v>
      </c>
      <c r="E6" s="14">
        <f ca="1">MIN('1:25'!L6:P6)</f>
        <v>107.28753</v>
      </c>
      <c r="F6" s="15"/>
      <c r="H6" s="14">
        <f t="shared" ca="1" si="0"/>
        <v>1.8556210586635695E-2</v>
      </c>
      <c r="I6" s="14">
        <f t="shared" ca="1" si="1"/>
        <v>1.4454801969995837E-2</v>
      </c>
      <c r="J6" s="14">
        <f t="shared" ca="1" si="2"/>
        <v>1.5627911277293606E-2</v>
      </c>
      <c r="K6" s="14">
        <f t="shared" ca="1" si="3"/>
        <v>1.4509328344123468E-2</v>
      </c>
      <c r="L6" s="14">
        <f t="shared" ca="1" si="4"/>
        <v>1.5223950071364208E-2</v>
      </c>
      <c r="M6" s="14">
        <f t="shared" ca="1" si="5"/>
        <v>0.34230240923618971</v>
      </c>
      <c r="N6" s="14">
        <f t="shared" ca="1" si="6"/>
        <v>1.5466569134362413E-2</v>
      </c>
      <c r="O6" s="14">
        <f t="shared" ca="1" si="7"/>
        <v>1.6730648939349762E-2</v>
      </c>
      <c r="P6" s="14">
        <f t="shared" ca="1" si="8"/>
        <v>1.3709235360344095E-2</v>
      </c>
      <c r="Q6" s="14">
        <f t="shared" ca="1" si="9"/>
        <v>1.568141236917249E-2</v>
      </c>
      <c r="R6" s="14">
        <f t="shared" ca="1" si="10"/>
        <v>1.354080944915005E-2</v>
      </c>
      <c r="S6" s="14">
        <f t="shared" ca="1" si="11"/>
        <v>1.4089801489511337E-2</v>
      </c>
      <c r="T6" s="14">
        <f t="shared" ca="1" si="12"/>
        <v>1.7841495651917651E-2</v>
      </c>
      <c r="U6" s="14">
        <f t="shared" ca="1" si="13"/>
        <v>2.1927152204920697E-2</v>
      </c>
      <c r="V6" s="14">
        <f t="shared" ca="1" si="14"/>
        <v>1.4306229251432918E-2</v>
      </c>
      <c r="W6" s="14">
        <f t="shared" ca="1" si="15"/>
        <v>1.4804423216752077E-2</v>
      </c>
      <c r="X6" s="14">
        <f t="shared" ca="1" si="16"/>
        <v>1.6816213403365431E-2</v>
      </c>
      <c r="Y6" s="14">
        <f t="shared" ca="1" si="17"/>
        <v>0.34505929999506896</v>
      </c>
      <c r="Z6" s="14">
        <f t="shared" ca="1" si="18"/>
        <v>2.7505992541723916E-2</v>
      </c>
      <c r="AA6" s="14">
        <f t="shared" ca="1" si="19"/>
        <v>1.8470739330097199E-2</v>
      </c>
      <c r="AB6" s="14">
        <f t="shared" ca="1" si="20"/>
        <v>9.66729311412046E-3</v>
      </c>
      <c r="AC6" s="14">
        <f t="shared" ca="1" si="21"/>
        <v>1.6574899245047219E-2</v>
      </c>
      <c r="AD6" s="14">
        <f t="shared" ca="1" si="22"/>
        <v>0.34306848149081226</v>
      </c>
      <c r="AE6" s="14">
        <f t="shared" ca="1" si="23"/>
        <v>0.34982900622281055</v>
      </c>
      <c r="AF6" s="14">
        <f t="shared" ca="1" si="24"/>
        <v>2.4978205761657369E-2</v>
      </c>
      <c r="AG6" s="11"/>
      <c r="AH6" s="16"/>
      <c r="AI6" s="16"/>
      <c r="AJ6" s="16"/>
      <c r="AK6" s="16"/>
      <c r="AL6" s="16"/>
    </row>
    <row r="7" spans="1:38" s="12" customFormat="1" ht="15" x14ac:dyDescent="0.25">
      <c r="A7" s="12" t="s">
        <v>0</v>
      </c>
      <c r="B7" s="12">
        <v>100</v>
      </c>
      <c r="C7" s="12">
        <v>1</v>
      </c>
      <c r="E7" s="14">
        <f ca="1">MIN('1:25'!L7:P7)</f>
        <v>103.6867</v>
      </c>
      <c r="F7" s="15"/>
      <c r="H7" s="14">
        <f t="shared" ca="1" si="0"/>
        <v>4.9613884905200419E-3</v>
      </c>
      <c r="I7" s="14">
        <f t="shared" ca="1" si="1"/>
        <v>2.7487614129875285E-3</v>
      </c>
      <c r="J7" s="14">
        <f t="shared" ca="1" si="2"/>
        <v>3.4057405626756261E-3</v>
      </c>
      <c r="K7" s="14">
        <f t="shared" ca="1" si="3"/>
        <v>3.1770709261649249E-3</v>
      </c>
      <c r="L7" s="14">
        <f t="shared" ca="1" si="4"/>
        <v>1.3285214014910564E-3</v>
      </c>
      <c r="M7" s="14">
        <f t="shared" ca="1" si="5"/>
        <v>2.9816746024319148E-3</v>
      </c>
      <c r="N7" s="14">
        <f t="shared" ca="1" si="6"/>
        <v>3.5871524506035494E-3</v>
      </c>
      <c r="O7" s="14">
        <f t="shared" ca="1" si="7"/>
        <v>3.1739847058494179E-3</v>
      </c>
      <c r="P7" s="14">
        <f t="shared" ca="1" si="8"/>
        <v>3.5724929041042056E-3</v>
      </c>
      <c r="Q7" s="14">
        <f t="shared" ca="1" si="9"/>
        <v>2.9201430848893686E-3</v>
      </c>
      <c r="R7" s="14">
        <f t="shared" ca="1" si="10"/>
        <v>1.9823178864790273E-3</v>
      </c>
      <c r="S7" s="14">
        <f t="shared" ca="1" si="11"/>
        <v>1.3030600838871637E-3</v>
      </c>
      <c r="T7" s="14">
        <f t="shared" ca="1" si="12"/>
        <v>4.1384285544818298E-3</v>
      </c>
      <c r="U7" s="14">
        <f t="shared" ca="1" si="13"/>
        <v>1.2294730182364488E-3</v>
      </c>
      <c r="V7" s="14">
        <f t="shared" ca="1" si="14"/>
        <v>2.6271450436747478E-3</v>
      </c>
      <c r="W7" s="14">
        <f t="shared" ca="1" si="15"/>
        <v>2.0601485050638388E-3</v>
      </c>
      <c r="X7" s="14">
        <f t="shared" ca="1" si="16"/>
        <v>2.0404738505516592E-3</v>
      </c>
      <c r="Y7" s="14">
        <f t="shared" ca="1" si="17"/>
        <v>2.9188893078860223E-3</v>
      </c>
      <c r="Z7" s="14">
        <f t="shared" ca="1" si="18"/>
        <v>6.6625709951226922E-3</v>
      </c>
      <c r="AA7" s="14">
        <f t="shared" ca="1" si="19"/>
        <v>6.7263207335172496E-3</v>
      </c>
      <c r="AB7" s="14">
        <f t="shared" ca="1" si="20"/>
        <v>2.7002498874011301E-3</v>
      </c>
      <c r="AC7" s="14">
        <f t="shared" ca="1" si="21"/>
        <v>2.309167906780703E-3</v>
      </c>
      <c r="AD7" s="14">
        <f t="shared" ca="1" si="22"/>
        <v>2.8202267021708535E-3</v>
      </c>
      <c r="AE7" s="14">
        <f t="shared" ca="1" si="23"/>
        <v>2.5876028458807375E-3</v>
      </c>
      <c r="AF7" s="14">
        <f t="shared" ca="1" si="24"/>
        <v>9.0987561567681761E-3</v>
      </c>
      <c r="AG7" s="11"/>
      <c r="AH7" s="16"/>
      <c r="AI7" s="16"/>
      <c r="AJ7" s="16"/>
      <c r="AK7" s="16"/>
      <c r="AL7" s="16"/>
    </row>
    <row r="8" spans="1:38" s="12" customFormat="1" ht="15" x14ac:dyDescent="0.25">
      <c r="A8" s="12" t="s">
        <v>0</v>
      </c>
      <c r="B8" s="12">
        <v>1000</v>
      </c>
      <c r="C8" s="12">
        <v>0.4</v>
      </c>
      <c r="E8" s="14">
        <f ca="1">MIN('1:25'!L8:P8)</f>
        <v>1069.1258800000001</v>
      </c>
      <c r="F8" s="15"/>
      <c r="H8" s="14">
        <f t="shared" ca="1" si="0"/>
        <v>1.5141341448020227E-3</v>
      </c>
      <c r="I8" s="14">
        <f t="shared" ca="1" si="1"/>
        <v>1.2883422109282888E-3</v>
      </c>
      <c r="J8" s="14">
        <f t="shared" ca="1" si="2"/>
        <v>1.0408596600426758E-3</v>
      </c>
      <c r="K8" s="14">
        <f t="shared" ca="1" si="3"/>
        <v>9.7583457618630935E-4</v>
      </c>
      <c r="L8" s="14">
        <f t="shared" ca="1" si="4"/>
        <v>1.1506222260746453E-3</v>
      </c>
      <c r="M8" s="14">
        <f t="shared" ca="1" si="5"/>
        <v>1.2366457727125272E-3</v>
      </c>
      <c r="N8" s="14">
        <f t="shared" ca="1" si="6"/>
        <v>2.5605684524256187E-3</v>
      </c>
      <c r="O8" s="14">
        <f t="shared" ca="1" si="7"/>
        <v>2.9093767704882418E-3</v>
      </c>
      <c r="P8" s="14">
        <f t="shared" ca="1" si="8"/>
        <v>1.4683958450243122E-3</v>
      </c>
      <c r="Q8" s="14">
        <f t="shared" ca="1" si="9"/>
        <v>1.8398955977004959E-3</v>
      </c>
      <c r="R8" s="14">
        <f t="shared" ca="1" si="10"/>
        <v>1.0791900388753516E-3</v>
      </c>
      <c r="S8" s="14">
        <f t="shared" ca="1" si="11"/>
        <v>1.6867050304684755E-3</v>
      </c>
      <c r="T8" s="14">
        <f t="shared" ca="1" si="12"/>
        <v>3.3073560991710854E-3</v>
      </c>
      <c r="U8" s="14">
        <f t="shared" ca="1" si="13"/>
        <v>3.4429341472867435E-3</v>
      </c>
      <c r="V8" s="14">
        <f t="shared" ca="1" si="14"/>
        <v>2.764417226528813E-3</v>
      </c>
      <c r="W8" s="14">
        <f t="shared" ca="1" si="15"/>
        <v>1.5808802607976133E-3</v>
      </c>
      <c r="X8" s="14">
        <f t="shared" ca="1" si="16"/>
        <v>2.2862789552897237E-3</v>
      </c>
      <c r="Y8" s="14">
        <f t="shared" ca="1" si="17"/>
        <v>2.8755173338424513E-3</v>
      </c>
      <c r="Z8" s="14">
        <f t="shared" ca="1" si="18"/>
        <v>3.7537113964539845E-3</v>
      </c>
      <c r="AA8" s="14">
        <f t="shared" ca="1" si="19"/>
        <v>3.3301878353184169E-3</v>
      </c>
      <c r="AB8" s="14">
        <f t="shared" ca="1" si="20"/>
        <v>3.2000628401209355E-3</v>
      </c>
      <c r="AC8" s="14">
        <f t="shared" ca="1" si="21"/>
        <v>2.6521479397727549E-3</v>
      </c>
      <c r="AD8" s="14">
        <f t="shared" ca="1" si="22"/>
        <v>2.3128427122162207E-3</v>
      </c>
      <c r="AE8" s="14">
        <f t="shared" ca="1" si="23"/>
        <v>3.079599943834129E-3</v>
      </c>
      <c r="AF8" s="14">
        <f t="shared" ca="1" si="24"/>
        <v>3.943857387494744E-3</v>
      </c>
      <c r="AG8" s="11"/>
      <c r="AH8" s="16"/>
      <c r="AI8" s="16"/>
      <c r="AJ8" s="16"/>
      <c r="AK8" s="16"/>
      <c r="AL8" s="16"/>
    </row>
    <row r="9" spans="1:38" s="12" customFormat="1" ht="15" x14ac:dyDescent="0.25">
      <c r="A9" s="12" t="s">
        <v>0</v>
      </c>
      <c r="B9" s="12">
        <v>1000</v>
      </c>
      <c r="C9" s="12">
        <v>0.7</v>
      </c>
      <c r="E9" s="14">
        <f ca="1">MIN('1:25'!L9:P9)</f>
        <v>1034.19966</v>
      </c>
      <c r="F9" s="15"/>
      <c r="H9" s="14">
        <f t="shared" ca="1" si="0"/>
        <v>1.3086834702690428E-3</v>
      </c>
      <c r="I9" s="14">
        <f t="shared" ca="1" si="1"/>
        <v>9.8446174310280504E-4</v>
      </c>
      <c r="J9" s="14">
        <f t="shared" ca="1" si="2"/>
        <v>1.1695130512805519E-3</v>
      </c>
      <c r="K9" s="14">
        <f t="shared" ca="1" si="3"/>
        <v>6.8152217338758527E-4</v>
      </c>
      <c r="L9" s="14">
        <f t="shared" ca="1" si="4"/>
        <v>1.3414431020024437E-3</v>
      </c>
      <c r="M9" s="14">
        <f t="shared" ca="1" si="5"/>
        <v>5.9526223398662494E-4</v>
      </c>
      <c r="N9" s="14">
        <f t="shared" ca="1" si="6"/>
        <v>1.4142917045634777E-3</v>
      </c>
      <c r="O9" s="14">
        <f t="shared" ca="1" si="7"/>
        <v>1.9362508782879801E-3</v>
      </c>
      <c r="P9" s="14">
        <f t="shared" ca="1" si="8"/>
        <v>1.4256531470913528E-3</v>
      </c>
      <c r="Q9" s="14">
        <f t="shared" ca="1" si="9"/>
        <v>2.2961717082752163E-3</v>
      </c>
      <c r="R9" s="14">
        <f t="shared" ca="1" si="10"/>
        <v>8.5106390384996579E-4</v>
      </c>
      <c r="S9" s="14">
        <f t="shared" ca="1" si="11"/>
        <v>1.0816673445822741E-3</v>
      </c>
      <c r="T9" s="14">
        <f t="shared" ca="1" si="12"/>
        <v>2.764214793882354E-3</v>
      </c>
      <c r="U9" s="14">
        <f t="shared" ca="1" si="13"/>
        <v>2.6771426322070935E-3</v>
      </c>
      <c r="V9" s="14">
        <f t="shared" ca="1" si="14"/>
        <v>2.2449340198005541E-3</v>
      </c>
      <c r="W9" s="14">
        <f t="shared" ca="1" si="15"/>
        <v>1.5450014748601888E-3</v>
      </c>
      <c r="X9" s="14">
        <f t="shared" ca="1" si="16"/>
        <v>1.7412015006849644E-3</v>
      </c>
      <c r="Y9" s="14">
        <f t="shared" ca="1" si="17"/>
        <v>1.9432998073117863E-3</v>
      </c>
      <c r="Z9" s="14">
        <f t="shared" ca="1" si="18"/>
        <v>3.153365956434485E-3</v>
      </c>
      <c r="AA9" s="14">
        <f t="shared" ca="1" si="19"/>
        <v>2.1754116608395059E-3</v>
      </c>
      <c r="AB9" s="14">
        <f t="shared" ca="1" si="20"/>
        <v>1.6965679528457857E-3</v>
      </c>
      <c r="AC9" s="14">
        <f t="shared" ca="1" si="21"/>
        <v>2.3339593826593287E-3</v>
      </c>
      <c r="AD9" s="14">
        <f t="shared" ca="1" si="22"/>
        <v>2.1915400745734178E-3</v>
      </c>
      <c r="AE9" s="14">
        <f t="shared" ca="1" si="23"/>
        <v>2.5815227980253807E-3</v>
      </c>
      <c r="AF9" s="14">
        <f t="shared" ca="1" si="24"/>
        <v>3.4127259334041891E-3</v>
      </c>
      <c r="AG9" s="11"/>
      <c r="AH9" s="16"/>
      <c r="AI9" s="16"/>
      <c r="AJ9" s="16"/>
      <c r="AK9" s="16"/>
      <c r="AL9" s="16"/>
    </row>
    <row r="10" spans="1:38" s="12" customFormat="1" ht="15" x14ac:dyDescent="0.25">
      <c r="A10" s="12" t="s">
        <v>0</v>
      </c>
      <c r="B10" s="12">
        <v>1000</v>
      </c>
      <c r="C10" s="12">
        <v>1</v>
      </c>
      <c r="E10" s="14">
        <f ca="1">MIN('1:25'!L10:P10)</f>
        <v>1033.82132</v>
      </c>
      <c r="F10" s="15"/>
      <c r="H10" s="14">
        <f t="shared" ca="1" si="0"/>
        <v>1.7710120352324552E-3</v>
      </c>
      <c r="I10" s="14">
        <f t="shared" ca="1" si="1"/>
        <v>7.5594300957132347E-4</v>
      </c>
      <c r="J10" s="14">
        <f t="shared" ca="1" si="2"/>
        <v>1.17030861774072E-3</v>
      </c>
      <c r="K10" s="14">
        <f t="shared" ca="1" si="3"/>
        <v>8.7451282200293223E-4</v>
      </c>
      <c r="L10" s="14">
        <f t="shared" ca="1" si="4"/>
        <v>1.7001293801912141E-3</v>
      </c>
      <c r="M10" s="14">
        <f t="shared" ca="1" si="5"/>
        <v>1.1483415722166556E-3</v>
      </c>
      <c r="N10" s="14">
        <f t="shared" ca="1" si="6"/>
        <v>1.645023145779167E-3</v>
      </c>
      <c r="O10" s="14">
        <f t="shared" ca="1" si="7"/>
        <v>1.6750186579629585E-3</v>
      </c>
      <c r="P10" s="14">
        <f t="shared" ca="1" si="8"/>
        <v>1.1704537105115373E-3</v>
      </c>
      <c r="Q10" s="14">
        <f t="shared" ca="1" si="9"/>
        <v>1.8345143046577294E-3</v>
      </c>
      <c r="R10" s="14">
        <f t="shared" ca="1" si="10"/>
        <v>1.1532263621726322E-3</v>
      </c>
      <c r="S10" s="14">
        <f t="shared" ca="1" si="11"/>
        <v>1.9310590344565953E-3</v>
      </c>
      <c r="T10" s="14">
        <f t="shared" ca="1" si="12"/>
        <v>2.1494720190138907E-3</v>
      </c>
      <c r="U10" s="14">
        <f t="shared" ca="1" si="13"/>
        <v>2.0231832711673746E-3</v>
      </c>
      <c r="V10" s="14">
        <f t="shared" ca="1" si="14"/>
        <v>2.4276632252081209E-3</v>
      </c>
      <c r="W10" s="14">
        <f t="shared" ca="1" si="15"/>
        <v>1.3030491574694014E-3</v>
      </c>
      <c r="X10" s="14">
        <f t="shared" ca="1" si="16"/>
        <v>2.0874496958526671E-3</v>
      </c>
      <c r="Y10" s="14">
        <f t="shared" ca="1" si="17"/>
        <v>2.0523662638336228E-3</v>
      </c>
      <c r="Z10" s="14">
        <f t="shared" ca="1" si="18"/>
        <v>3.6798041657719782E-3</v>
      </c>
      <c r="AA10" s="14">
        <f t="shared" ca="1" si="19"/>
        <v>3.1097927057646612E-3</v>
      </c>
      <c r="AB10" s="14">
        <f t="shared" ca="1" si="20"/>
        <v>1.8152072932680987E-3</v>
      </c>
      <c r="AC10" s="14">
        <f t="shared" ca="1" si="21"/>
        <v>2.0927697641215347E-3</v>
      </c>
      <c r="AD10" s="14">
        <f t="shared" ca="1" si="22"/>
        <v>2.5015928284396012E-3</v>
      </c>
      <c r="AE10" s="14">
        <f t="shared" ca="1" si="23"/>
        <v>2.8649631640406564E-3</v>
      </c>
      <c r="AF10" s="14">
        <f t="shared" ca="1" si="24"/>
        <v>3.8644782446546166E-3</v>
      </c>
      <c r="AG10" s="11"/>
      <c r="AH10" s="16"/>
      <c r="AI10" s="16"/>
      <c r="AJ10" s="16"/>
      <c r="AK10" s="16"/>
      <c r="AL10" s="16"/>
    </row>
    <row r="11" spans="1:38" s="12" customFormat="1" ht="15" x14ac:dyDescent="0.25">
      <c r="A11" s="12" t="s">
        <v>2</v>
      </c>
      <c r="B11" s="12">
        <v>24</v>
      </c>
      <c r="C11" s="12">
        <v>0.4</v>
      </c>
      <c r="E11" s="14">
        <f ca="1">MIN('1:25'!L11:P11)</f>
        <v>3177.6379999999999</v>
      </c>
      <c r="F11" s="15"/>
      <c r="H11" s="14">
        <f t="shared" ca="1" si="0"/>
        <v>0</v>
      </c>
      <c r="I11" s="14">
        <f t="shared" ca="1" si="1"/>
        <v>0</v>
      </c>
      <c r="J11" s="14">
        <f t="shared" ca="1" si="2"/>
        <v>0</v>
      </c>
      <c r="K11" s="14">
        <f t="shared" ca="1" si="3"/>
        <v>0</v>
      </c>
      <c r="L11" s="14">
        <f t="shared" ca="1" si="4"/>
        <v>0</v>
      </c>
      <c r="M11" s="14">
        <f t="shared" ca="1" si="5"/>
        <v>0</v>
      </c>
      <c r="N11" s="14">
        <f t="shared" ca="1" si="6"/>
        <v>0</v>
      </c>
      <c r="O11" s="14">
        <f t="shared" ca="1" si="7"/>
        <v>0</v>
      </c>
      <c r="P11" s="14">
        <f t="shared" ca="1" si="8"/>
        <v>0</v>
      </c>
      <c r="Q11" s="14">
        <f t="shared" ca="1" si="9"/>
        <v>0</v>
      </c>
      <c r="R11" s="14">
        <f t="shared" ca="1" si="10"/>
        <v>0</v>
      </c>
      <c r="S11" s="14">
        <f t="shared" ca="1" si="11"/>
        <v>0</v>
      </c>
      <c r="T11" s="14">
        <f t="shared" ca="1" si="12"/>
        <v>0</v>
      </c>
      <c r="U11" s="14">
        <f t="shared" ca="1" si="13"/>
        <v>0</v>
      </c>
      <c r="V11" s="14">
        <f t="shared" ca="1" si="14"/>
        <v>0</v>
      </c>
      <c r="W11" s="14">
        <f t="shared" ca="1" si="15"/>
        <v>0</v>
      </c>
      <c r="X11" s="14">
        <f t="shared" ca="1" si="16"/>
        <v>0</v>
      </c>
      <c r="Y11" s="14">
        <f t="shared" ca="1" si="17"/>
        <v>0</v>
      </c>
      <c r="Z11" s="14">
        <f t="shared" ca="1" si="18"/>
        <v>0</v>
      </c>
      <c r="AA11" s="14">
        <f t="shared" ca="1" si="19"/>
        <v>0</v>
      </c>
      <c r="AB11" s="14">
        <f t="shared" ca="1" si="20"/>
        <v>0</v>
      </c>
      <c r="AC11" s="14">
        <f t="shared" ca="1" si="21"/>
        <v>0</v>
      </c>
      <c r="AD11" s="14">
        <f t="shared" ca="1" si="22"/>
        <v>0</v>
      </c>
      <c r="AE11" s="14">
        <f t="shared" ca="1" si="23"/>
        <v>0</v>
      </c>
      <c r="AF11" s="14">
        <f t="shared" ca="1" si="24"/>
        <v>0</v>
      </c>
      <c r="AG11" s="11"/>
      <c r="AH11" s="16"/>
      <c r="AI11" s="16"/>
      <c r="AJ11" s="16"/>
      <c r="AK11" s="16"/>
      <c r="AL11" s="16"/>
    </row>
    <row r="12" spans="1:38" s="12" customFormat="1" ht="15" x14ac:dyDescent="0.25">
      <c r="A12" s="12" t="s">
        <v>3</v>
      </c>
      <c r="B12" s="12">
        <v>24</v>
      </c>
      <c r="C12" s="12">
        <v>0.7</v>
      </c>
      <c r="E12" s="14">
        <f ca="1">MIN('1:25'!L12:P12)</f>
        <v>2321.03586</v>
      </c>
      <c r="F12" s="15"/>
      <c r="H12" s="14">
        <f t="shared" ca="1" si="0"/>
        <v>0</v>
      </c>
      <c r="I12" s="14">
        <f t="shared" ca="1" si="1"/>
        <v>0</v>
      </c>
      <c r="J12" s="14">
        <f t="shared" ca="1" si="2"/>
        <v>0</v>
      </c>
      <c r="K12" s="14">
        <f t="shared" ca="1" si="3"/>
        <v>0</v>
      </c>
      <c r="L12" s="14">
        <f t="shared" ca="1" si="4"/>
        <v>0</v>
      </c>
      <c r="M12" s="14">
        <f t="shared" ca="1" si="5"/>
        <v>0</v>
      </c>
      <c r="N12" s="14">
        <f t="shared" ca="1" si="6"/>
        <v>0</v>
      </c>
      <c r="O12" s="14">
        <f t="shared" ca="1" si="7"/>
        <v>0</v>
      </c>
      <c r="P12" s="14">
        <f t="shared" ca="1" si="8"/>
        <v>0</v>
      </c>
      <c r="Q12" s="14">
        <f t="shared" ca="1" si="9"/>
        <v>0</v>
      </c>
      <c r="R12" s="14">
        <f t="shared" ca="1" si="10"/>
        <v>0</v>
      </c>
      <c r="S12" s="14">
        <f t="shared" ca="1" si="11"/>
        <v>0</v>
      </c>
      <c r="T12" s="14">
        <f t="shared" ca="1" si="12"/>
        <v>0</v>
      </c>
      <c r="U12" s="14">
        <f t="shared" ca="1" si="13"/>
        <v>0</v>
      </c>
      <c r="V12" s="14">
        <f t="shared" ca="1" si="14"/>
        <v>0</v>
      </c>
      <c r="W12" s="14">
        <f t="shared" ca="1" si="15"/>
        <v>0</v>
      </c>
      <c r="X12" s="14">
        <f t="shared" ca="1" si="16"/>
        <v>0</v>
      </c>
      <c r="Y12" s="14">
        <f t="shared" ca="1" si="17"/>
        <v>0</v>
      </c>
      <c r="Z12" s="14">
        <f t="shared" ca="1" si="18"/>
        <v>0</v>
      </c>
      <c r="AA12" s="14">
        <f t="shared" ca="1" si="19"/>
        <v>0</v>
      </c>
      <c r="AB12" s="14">
        <f t="shared" ca="1" si="20"/>
        <v>0</v>
      </c>
      <c r="AC12" s="14">
        <f t="shared" ca="1" si="21"/>
        <v>0</v>
      </c>
      <c r="AD12" s="14">
        <f t="shared" ca="1" si="22"/>
        <v>0</v>
      </c>
      <c r="AE12" s="14">
        <f t="shared" ca="1" si="23"/>
        <v>0</v>
      </c>
      <c r="AF12" s="14">
        <f t="shared" ca="1" si="24"/>
        <v>0</v>
      </c>
      <c r="AG12" s="11"/>
      <c r="AH12" s="16"/>
      <c r="AI12" s="16"/>
      <c r="AJ12" s="16"/>
      <c r="AK12" s="16"/>
      <c r="AL12" s="16"/>
    </row>
    <row r="13" spans="1:38" s="12" customFormat="1" ht="15" x14ac:dyDescent="0.25">
      <c r="A13" s="12" t="s">
        <v>3</v>
      </c>
      <c r="B13" s="12">
        <v>24</v>
      </c>
      <c r="C13" s="12">
        <v>1</v>
      </c>
      <c r="E13" s="14">
        <f ca="1">MIN('1:25'!L13:P13)</f>
        <v>2320.9075499999999</v>
      </c>
      <c r="F13" s="15"/>
      <c r="H13" s="14">
        <f t="shared" ca="1" si="0"/>
        <v>3.1627110696417641E-3</v>
      </c>
      <c r="I13" s="14">
        <f t="shared" ca="1" si="1"/>
        <v>0</v>
      </c>
      <c r="J13" s="14">
        <f t="shared" ca="1" si="2"/>
        <v>0</v>
      </c>
      <c r="K13" s="14">
        <f t="shared" ca="1" si="3"/>
        <v>4.0876854401202586E-3</v>
      </c>
      <c r="L13" s="14">
        <f t="shared" ca="1" si="4"/>
        <v>0</v>
      </c>
      <c r="M13" s="14">
        <f t="shared" ca="1" si="5"/>
        <v>0</v>
      </c>
      <c r="N13" s="14">
        <f t="shared" ca="1" si="6"/>
        <v>0</v>
      </c>
      <c r="O13" s="14">
        <f t="shared" ca="1" si="7"/>
        <v>0</v>
      </c>
      <c r="P13" s="14">
        <f t="shared" ca="1" si="8"/>
        <v>0</v>
      </c>
      <c r="Q13" s="14">
        <f t="shared" ca="1" si="9"/>
        <v>0</v>
      </c>
      <c r="R13" s="14">
        <f t="shared" ca="1" si="10"/>
        <v>0</v>
      </c>
      <c r="S13" s="14">
        <f t="shared" ca="1" si="11"/>
        <v>0</v>
      </c>
      <c r="T13" s="14">
        <f t="shared" ca="1" si="12"/>
        <v>0</v>
      </c>
      <c r="U13" s="14">
        <f t="shared" ca="1" si="13"/>
        <v>0</v>
      </c>
      <c r="V13" s="14">
        <f t="shared" ca="1" si="14"/>
        <v>0</v>
      </c>
      <c r="W13" s="14">
        <f t="shared" ca="1" si="15"/>
        <v>0</v>
      </c>
      <c r="X13" s="14">
        <f t="shared" ca="1" si="16"/>
        <v>0</v>
      </c>
      <c r="Y13" s="14">
        <f t="shared" ca="1" si="17"/>
        <v>0</v>
      </c>
      <c r="Z13" s="14">
        <f t="shared" ca="1" si="18"/>
        <v>0</v>
      </c>
      <c r="AA13" s="14">
        <f t="shared" ca="1" si="19"/>
        <v>0</v>
      </c>
      <c r="AB13" s="14">
        <f t="shared" ca="1" si="20"/>
        <v>0</v>
      </c>
      <c r="AC13" s="14">
        <f t="shared" ca="1" si="21"/>
        <v>0</v>
      </c>
      <c r="AD13" s="14">
        <f t="shared" ca="1" si="22"/>
        <v>0</v>
      </c>
      <c r="AE13" s="14">
        <f t="shared" ca="1" si="23"/>
        <v>0</v>
      </c>
      <c r="AF13" s="14">
        <f t="shared" ca="1" si="24"/>
        <v>0</v>
      </c>
      <c r="AG13" s="11"/>
      <c r="AH13" s="16"/>
      <c r="AI13" s="16"/>
      <c r="AJ13" s="16"/>
      <c r="AK13" s="16"/>
      <c r="AL13" s="16"/>
    </row>
    <row r="14" spans="1:38" s="12" customFormat="1" ht="15" x14ac:dyDescent="0.25">
      <c r="A14" s="12" t="s">
        <v>3</v>
      </c>
      <c r="B14" s="12">
        <v>100</v>
      </c>
      <c r="C14" s="12">
        <v>0.4</v>
      </c>
      <c r="E14" s="14">
        <f ca="1">MIN('1:25'!L14:P14)</f>
        <v>42986.193919999998</v>
      </c>
      <c r="F14" s="15"/>
      <c r="H14" s="14">
        <f t="shared" ca="1" si="0"/>
        <v>9.2949220101598215E-3</v>
      </c>
      <c r="I14" s="14">
        <f t="shared" ca="1" si="1"/>
        <v>3.7875649168536647E-5</v>
      </c>
      <c r="J14" s="14">
        <f t="shared" ca="1" si="2"/>
        <v>6.1486364783050456E-3</v>
      </c>
      <c r="K14" s="14">
        <f t="shared" ca="1" si="3"/>
        <v>4.0122417053531798E-5</v>
      </c>
      <c r="L14" s="14">
        <f t="shared" ca="1" si="4"/>
        <v>7.9068642511917147E-5</v>
      </c>
      <c r="M14" s="14">
        <f t="shared" ca="1" si="5"/>
        <v>5.4269052159974682E-5</v>
      </c>
      <c r="N14" s="14">
        <f t="shared" ca="1" si="6"/>
        <v>5.126855390136264E-5</v>
      </c>
      <c r="O14" s="14">
        <f t="shared" ca="1" si="7"/>
        <v>3.7886117645936243E-5</v>
      </c>
      <c r="P14" s="14">
        <f t="shared" ca="1" si="8"/>
        <v>4.7213298385540949E-5</v>
      </c>
      <c r="Q14" s="14">
        <f t="shared" ca="1" si="9"/>
        <v>5.5730684239154157E-5</v>
      </c>
      <c r="R14" s="14">
        <f t="shared" ca="1" si="10"/>
        <v>4.094268041692288E-5</v>
      </c>
      <c r="S14" s="14">
        <f t="shared" ca="1" si="11"/>
        <v>4.6160402190934987E-5</v>
      </c>
      <c r="T14" s="14">
        <f t="shared" ca="1" si="12"/>
        <v>4.9430521901110259E-5</v>
      </c>
      <c r="U14" s="14">
        <f t="shared" ca="1" si="13"/>
        <v>5.5730684239154157E-5</v>
      </c>
      <c r="V14" s="14">
        <f t="shared" ca="1" si="14"/>
        <v>6.4763584447189094E-5</v>
      </c>
      <c r="W14" s="14">
        <f t="shared" ca="1" si="15"/>
        <v>3.8695912531927729E-5</v>
      </c>
      <c r="X14" s="14">
        <f t="shared" ca="1" si="16"/>
        <v>6.0349143839886333E-5</v>
      </c>
      <c r="Y14" s="14">
        <f t="shared" ca="1" si="17"/>
        <v>7.0787844247636263E-5</v>
      </c>
      <c r="Z14" s="14">
        <f t="shared" ca="1" si="18"/>
        <v>8.5404862938838277E-5</v>
      </c>
      <c r="AA14" s="14">
        <f t="shared" ca="1" si="19"/>
        <v>9.9300719853341894E-5</v>
      </c>
      <c r="AB14" s="14">
        <f t="shared" ca="1" si="20"/>
        <v>6.0705304704551801E-5</v>
      </c>
      <c r="AC14" s="14">
        <f t="shared" ca="1" si="21"/>
        <v>9.6006406328811E-5</v>
      </c>
      <c r="AD14" s="14">
        <f t="shared" ca="1" si="22"/>
        <v>6.5952570848159007E-5</v>
      </c>
      <c r="AE14" s="14">
        <f t="shared" ca="1" si="23"/>
        <v>1.311230301174872E-4</v>
      </c>
      <c r="AF14" s="14">
        <f t="shared" ca="1" si="24"/>
        <v>1.9541320675310159E-4</v>
      </c>
      <c r="AG14" s="11"/>
      <c r="AH14" s="16"/>
      <c r="AI14" s="16"/>
      <c r="AJ14" s="16"/>
      <c r="AK14" s="16"/>
      <c r="AL14" s="16"/>
    </row>
    <row r="15" spans="1:38" s="12" customFormat="1" ht="15" x14ac:dyDescent="0.25">
      <c r="A15" s="12" t="s">
        <v>3</v>
      </c>
      <c r="B15" s="12">
        <v>100</v>
      </c>
      <c r="C15" s="12">
        <v>0.7</v>
      </c>
      <c r="E15" s="14">
        <f ca="1">MIN('1:25'!L15:P15)</f>
        <v>35379.620770000001</v>
      </c>
      <c r="F15" s="15"/>
      <c r="H15" s="14">
        <f t="shared" ca="1" si="0"/>
        <v>8.8634329926425462E-2</v>
      </c>
      <c r="I15" s="14">
        <f t="shared" ca="1" si="1"/>
        <v>4.885493180485527E-2</v>
      </c>
      <c r="J15" s="14">
        <f t="shared" ca="1" si="2"/>
        <v>8.6534817032183575E-2</v>
      </c>
      <c r="K15" s="14">
        <f t="shared" ca="1" si="3"/>
        <v>4.6062163882261295E-2</v>
      </c>
      <c r="L15" s="14">
        <f t="shared" ca="1" si="4"/>
        <v>6.5124042877071228E-2</v>
      </c>
      <c r="M15" s="14">
        <f t="shared" ca="1" si="5"/>
        <v>4.030397694960941E-2</v>
      </c>
      <c r="N15" s="14">
        <f t="shared" ca="1" si="6"/>
        <v>5.6784879721026825E-2</v>
      </c>
      <c r="O15" s="14">
        <f t="shared" ca="1" si="7"/>
        <v>7.6396835838667299E-2</v>
      </c>
      <c r="P15" s="14">
        <f t="shared" ca="1" si="8"/>
        <v>5.1502403370729984E-2</v>
      </c>
      <c r="Q15" s="14">
        <f t="shared" ca="1" si="9"/>
        <v>4.138228189380324E-2</v>
      </c>
      <c r="R15" s="14">
        <f t="shared" ca="1" si="10"/>
        <v>4.0229878077350567E-2</v>
      </c>
      <c r="S15" s="14">
        <f t="shared" ca="1" si="11"/>
        <v>3.965195130609081E-2</v>
      </c>
      <c r="T15" s="14">
        <f t="shared" ca="1" si="12"/>
        <v>5.3463709582888222E-2</v>
      </c>
      <c r="U15" s="14">
        <f t="shared" ca="1" si="13"/>
        <v>6.4106660293069009E-2</v>
      </c>
      <c r="V15" s="14">
        <f t="shared" ca="1" si="14"/>
        <v>5.184173600739219E-2</v>
      </c>
      <c r="W15" s="14">
        <f t="shared" ca="1" si="15"/>
        <v>4.8333542100880776E-2</v>
      </c>
      <c r="X15" s="14">
        <f t="shared" ca="1" si="16"/>
        <v>4.2338097961472171E-2</v>
      </c>
      <c r="Y15" s="14">
        <f t="shared" ca="1" si="17"/>
        <v>1.9424523074106137E-2</v>
      </c>
      <c r="Z15" s="14">
        <f t="shared" ca="1" si="18"/>
        <v>6.6976089862706395E-2</v>
      </c>
      <c r="AA15" s="14">
        <f t="shared" ca="1" si="19"/>
        <v>5.7727431090267942E-2</v>
      </c>
      <c r="AB15" s="14">
        <f t="shared" ca="1" si="20"/>
        <v>4.732757088848813E-2</v>
      </c>
      <c r="AC15" s="14">
        <f t="shared" ca="1" si="21"/>
        <v>6.4389527655188572E-2</v>
      </c>
      <c r="AD15" s="14">
        <f t="shared" ca="1" si="22"/>
        <v>4.7512250652086044E-2</v>
      </c>
      <c r="AE15" s="14">
        <f t="shared" ca="1" si="23"/>
        <v>3.5372808774173536E-2</v>
      </c>
      <c r="AF15" s="14">
        <f t="shared" ca="1" si="24"/>
        <v>4.7688429759276632E-2</v>
      </c>
      <c r="AG15" s="11"/>
      <c r="AH15" s="16"/>
      <c r="AI15" s="16"/>
      <c r="AJ15" s="16"/>
      <c r="AK15" s="16"/>
      <c r="AL15" s="16"/>
    </row>
    <row r="16" spans="1:38" s="12" customFormat="1" ht="15" x14ac:dyDescent="0.25">
      <c r="A16" s="12" t="s">
        <v>3</v>
      </c>
      <c r="B16" s="12">
        <v>100</v>
      </c>
      <c r="C16" s="12">
        <v>1</v>
      </c>
      <c r="E16" s="14">
        <f ca="1">MIN('1:25'!L16:P16)</f>
        <v>35215.366670000003</v>
      </c>
      <c r="F16" s="15"/>
      <c r="H16" s="14">
        <f t="shared" ca="1" si="0"/>
        <v>2.2729035239091949E-2</v>
      </c>
      <c r="I16" s="14">
        <f t="shared" ca="1" si="1"/>
        <v>2.331731507142042E-2</v>
      </c>
      <c r="J16" s="14">
        <f t="shared" ca="1" si="2"/>
        <v>9.9245543366078964E-3</v>
      </c>
      <c r="K16" s="14">
        <f t="shared" ca="1" si="3"/>
        <v>1.3941535938009401E-2</v>
      </c>
      <c r="L16" s="14">
        <f t="shared" ca="1" si="4"/>
        <v>6.461998028657036E-3</v>
      </c>
      <c r="M16" s="14">
        <f t="shared" ca="1" si="5"/>
        <v>1.2664117746639954E-2</v>
      </c>
      <c r="N16" s="14">
        <f t="shared" ca="1" si="6"/>
        <v>1.4720589873670219E-2</v>
      </c>
      <c r="O16" s="14">
        <f t="shared" ca="1" si="7"/>
        <v>1.0910791405369904E-2</v>
      </c>
      <c r="P16" s="14">
        <f t="shared" ca="1" si="8"/>
        <v>1.0144135750382645E-2</v>
      </c>
      <c r="Q16" s="14">
        <f t="shared" ca="1" si="9"/>
        <v>1.0470397013190674E-2</v>
      </c>
      <c r="R16" s="14">
        <f t="shared" ca="1" si="10"/>
        <v>8.8939624833383329E-3</v>
      </c>
      <c r="S16" s="14">
        <f t="shared" ca="1" si="11"/>
        <v>8.7148386917530653E-3</v>
      </c>
      <c r="T16" s="14">
        <f t="shared" ca="1" si="12"/>
        <v>1.6819285613304674E-2</v>
      </c>
      <c r="U16" s="14">
        <f t="shared" ca="1" si="13"/>
        <v>1.0733820367175087E-2</v>
      </c>
      <c r="V16" s="14">
        <f t="shared" ca="1" si="14"/>
        <v>1.041025111098131E-2</v>
      </c>
      <c r="W16" s="14">
        <f t="shared" ca="1" si="15"/>
        <v>1.3078230146396006E-2</v>
      </c>
      <c r="X16" s="14">
        <f t="shared" ca="1" si="16"/>
        <v>1.0530466528292488E-2</v>
      </c>
      <c r="Y16" s="14">
        <f t="shared" ca="1" si="17"/>
        <v>8.4053922474743893E-3</v>
      </c>
      <c r="Z16" s="14">
        <f t="shared" ca="1" si="18"/>
        <v>1.285908093030747E-2</v>
      </c>
      <c r="AA16" s="14">
        <f t="shared" ca="1" si="19"/>
        <v>1.4230675338300658E-2</v>
      </c>
      <c r="AB16" s="14">
        <f t="shared" ca="1" si="20"/>
        <v>8.9623880096878893E-3</v>
      </c>
      <c r="AC16" s="14">
        <f t="shared" ca="1" si="21"/>
        <v>9.112225438599502E-3</v>
      </c>
      <c r="AD16" s="14">
        <f t="shared" ca="1" si="22"/>
        <v>9.2681443035501822E-3</v>
      </c>
      <c r="AE16" s="14">
        <f t="shared" ca="1" si="23"/>
        <v>9.4705159007786067E-3</v>
      </c>
      <c r="AF16" s="14">
        <f t="shared" ca="1" si="24"/>
        <v>2.4161504492435808E-2</v>
      </c>
      <c r="AG16" s="11"/>
      <c r="AH16" s="16"/>
      <c r="AI16" s="16"/>
      <c r="AJ16" s="16"/>
      <c r="AK16" s="16"/>
      <c r="AL16" s="16"/>
    </row>
    <row r="17" spans="1:105" s="12" customFormat="1" ht="15" x14ac:dyDescent="0.25">
      <c r="A17" s="12" t="s">
        <v>3</v>
      </c>
      <c r="B17" s="12">
        <v>997</v>
      </c>
      <c r="C17" s="12">
        <v>0.4</v>
      </c>
      <c r="E17" s="14">
        <f ca="1">MIN('1:25'!L17:P17)</f>
        <v>323978.52918999997</v>
      </c>
      <c r="F17" s="15"/>
      <c r="H17" s="14">
        <f t="shared" ca="1" si="0"/>
        <v>6.7708850505759123E-3</v>
      </c>
      <c r="I17" s="14">
        <f t="shared" ca="1" si="1"/>
        <v>4.2514664272468002E-3</v>
      </c>
      <c r="J17" s="14">
        <f t="shared" ca="1" si="2"/>
        <v>4.3597878956102296E-3</v>
      </c>
      <c r="K17" s="14">
        <f t="shared" ca="1" si="3"/>
        <v>2.7453166486798818E-3</v>
      </c>
      <c r="L17" s="14">
        <f t="shared" ca="1" si="4"/>
        <v>5.0567733735201008E-3</v>
      </c>
      <c r="M17" s="14">
        <f t="shared" ca="1" si="5"/>
        <v>4.9306344281330626E-3</v>
      </c>
      <c r="N17" s="14">
        <f t="shared" ca="1" si="6"/>
        <v>4.6075569073428723E-3</v>
      </c>
      <c r="O17" s="14">
        <f t="shared" ca="1" si="7"/>
        <v>6.2073531694464687E-3</v>
      </c>
      <c r="P17" s="14">
        <f t="shared" ca="1" si="8"/>
        <v>4.333060815819992E-3</v>
      </c>
      <c r="Q17" s="14">
        <f t="shared" ca="1" si="9"/>
        <v>3.8789858486674399E-3</v>
      </c>
      <c r="R17" s="14">
        <f t="shared" ca="1" si="10"/>
        <v>2.6811935413495929E-3</v>
      </c>
      <c r="S17" s="14">
        <f t="shared" ca="1" si="11"/>
        <v>2.4515425821144254E-3</v>
      </c>
      <c r="T17" s="14">
        <f t="shared" ca="1" si="12"/>
        <v>6.6870960412613719E-3</v>
      </c>
      <c r="U17" s="14">
        <f t="shared" ca="1" si="13"/>
        <v>5.2893185986259165E-3</v>
      </c>
      <c r="V17" s="14">
        <f t="shared" ca="1" si="14"/>
        <v>5.7802631386781964E-3</v>
      </c>
      <c r="W17" s="14">
        <f t="shared" ca="1" si="15"/>
        <v>3.6091962110068199E-3</v>
      </c>
      <c r="X17" s="14">
        <f t="shared" ca="1" si="16"/>
        <v>4.5102745038489486E-3</v>
      </c>
      <c r="Y17" s="14">
        <f t="shared" ca="1" si="17"/>
        <v>4.2776797075569353E-3</v>
      </c>
      <c r="Z17" s="14">
        <f t="shared" ca="1" si="18"/>
        <v>7.5978113307520485E-3</v>
      </c>
      <c r="AA17" s="14">
        <f t="shared" ca="1" si="19"/>
        <v>4.0505105794542357E-3</v>
      </c>
      <c r="AB17" s="14">
        <f t="shared" ca="1" si="20"/>
        <v>5.6073529148431851E-3</v>
      </c>
      <c r="AC17" s="14">
        <f t="shared" ca="1" si="21"/>
        <v>4.8008405183170193E-3</v>
      </c>
      <c r="AD17" s="14">
        <f t="shared" ca="1" si="22"/>
        <v>4.5180808544928956E-3</v>
      </c>
      <c r="AE17" s="14">
        <f t="shared" ca="1" si="23"/>
        <v>6.3098697160923938E-3</v>
      </c>
      <c r="AF17" s="14">
        <f t="shared" ca="1" si="24"/>
        <v>6.9781785714393063E-3</v>
      </c>
      <c r="AG17" s="11"/>
      <c r="AH17" s="16"/>
      <c r="AI17" s="16"/>
      <c r="AJ17" s="16"/>
      <c r="AK17" s="16"/>
      <c r="AL17" s="16"/>
    </row>
    <row r="18" spans="1:105" s="12" customFormat="1" ht="15" x14ac:dyDescent="0.25">
      <c r="A18" s="12" t="s">
        <v>3</v>
      </c>
      <c r="B18" s="12">
        <v>997</v>
      </c>
      <c r="C18" s="12">
        <v>0.7</v>
      </c>
      <c r="E18" s="14">
        <f ca="1">MIN('1:25'!L18:P18)</f>
        <v>322863.33668000001</v>
      </c>
      <c r="F18" s="15"/>
      <c r="H18" s="14">
        <f t="shared" ca="1" si="0"/>
        <v>4.2386516043359992E-3</v>
      </c>
      <c r="I18" s="14">
        <f t="shared" ca="1" si="1"/>
        <v>2.7856672710142847E-3</v>
      </c>
      <c r="J18" s="14">
        <f t="shared" ca="1" si="2"/>
        <v>3.3480433272958174E-3</v>
      </c>
      <c r="K18" s="14">
        <f t="shared" ca="1" si="3"/>
        <v>2.3586456047647135E-3</v>
      </c>
      <c r="L18" s="14">
        <f t="shared" ca="1" si="4"/>
        <v>3.781324081433082E-3</v>
      </c>
      <c r="M18" s="14">
        <f t="shared" ca="1" si="5"/>
        <v>2.7655477676144769E-3</v>
      </c>
      <c r="N18" s="14">
        <f t="shared" ca="1" si="6"/>
        <v>2.0330431034679638E-3</v>
      </c>
      <c r="O18" s="14">
        <f t="shared" ca="1" si="7"/>
        <v>2.6178221680142567E-3</v>
      </c>
      <c r="P18" s="14">
        <f t="shared" ca="1" si="8"/>
        <v>1.9144919220500597E-3</v>
      </c>
      <c r="Q18" s="14">
        <f t="shared" ca="1" si="9"/>
        <v>1.6399641887017949E-3</v>
      </c>
      <c r="R18" s="14">
        <f t="shared" ca="1" si="10"/>
        <v>2.7861969378442436E-3</v>
      </c>
      <c r="S18" s="14">
        <f t="shared" ca="1" si="11"/>
        <v>1.9424895574982983E-3</v>
      </c>
      <c r="T18" s="14">
        <f t="shared" ca="1" si="12"/>
        <v>2.7369173876681868E-3</v>
      </c>
      <c r="U18" s="14">
        <f t="shared" ca="1" si="13"/>
        <v>3.0113039157604461E-3</v>
      </c>
      <c r="V18" s="14">
        <f t="shared" ca="1" si="14"/>
        <v>2.9894529677013146E-3</v>
      </c>
      <c r="W18" s="14">
        <f t="shared" ca="1" si="15"/>
        <v>2.3107428910064793E-3</v>
      </c>
      <c r="X18" s="14">
        <f t="shared" ca="1" si="16"/>
        <v>1.840225514948465E-3</v>
      </c>
      <c r="Y18" s="14">
        <f t="shared" ca="1" si="17"/>
        <v>1.9312887192823691E-3</v>
      </c>
      <c r="Z18" s="14">
        <f t="shared" ca="1" si="18"/>
        <v>4.589413543317696E-3</v>
      </c>
      <c r="AA18" s="14">
        <f t="shared" ca="1" si="19"/>
        <v>2.5500245660162726E-3</v>
      </c>
      <c r="AB18" s="14">
        <f t="shared" ca="1" si="20"/>
        <v>2.204082901816853E-3</v>
      </c>
      <c r="AC18" s="14">
        <f t="shared" ca="1" si="21"/>
        <v>1.6175246634385989E-3</v>
      </c>
      <c r="AD18" s="14">
        <f t="shared" ca="1" si="22"/>
        <v>2.4124732402550962E-3</v>
      </c>
      <c r="AE18" s="14">
        <f t="shared" ca="1" si="23"/>
        <v>2.8178402024682313E-3</v>
      </c>
      <c r="AF18" s="14">
        <f t="shared" ca="1" si="24"/>
        <v>2.709419716079462E-3</v>
      </c>
      <c r="AG18" s="11"/>
      <c r="AH18" s="16"/>
      <c r="AI18" s="16"/>
      <c r="AJ18" s="16"/>
      <c r="AK18" s="16"/>
      <c r="AL18" s="16"/>
    </row>
    <row r="19" spans="1:105" s="12" customFormat="1" ht="15" x14ac:dyDescent="0.25">
      <c r="A19" s="12" t="s">
        <v>3</v>
      </c>
      <c r="B19" s="12">
        <v>997</v>
      </c>
      <c r="C19" s="12">
        <v>1</v>
      </c>
      <c r="E19" s="14">
        <f ca="1">MIN('1:25'!L19:P19)</f>
        <v>322797.79667000001</v>
      </c>
      <c r="F19" s="15"/>
      <c r="H19" s="14">
        <f t="shared" ca="1" si="0"/>
        <v>5.7227599105592521E-3</v>
      </c>
      <c r="I19" s="14">
        <f t="shared" ca="1" si="1"/>
        <v>1.1515410694700275E-3</v>
      </c>
      <c r="J19" s="14">
        <f t="shared" ca="1" si="2"/>
        <v>2.17823946524254E-3</v>
      </c>
      <c r="K19" s="14">
        <f t="shared" ca="1" si="3"/>
        <v>1.4163034404701699E-3</v>
      </c>
      <c r="L19" s="14">
        <f t="shared" ca="1" si="4"/>
        <v>2.1820212754425782E-3</v>
      </c>
      <c r="M19" s="14">
        <f t="shared" ca="1" si="5"/>
        <v>1.8617391636484915E-3</v>
      </c>
      <c r="N19" s="14">
        <f t="shared" ca="1" si="6"/>
        <v>2.9019132400013039E-3</v>
      </c>
      <c r="O19" s="14">
        <f t="shared" ca="1" si="7"/>
        <v>1.6946417405667494E-3</v>
      </c>
      <c r="P19" s="14">
        <f t="shared" ca="1" si="8"/>
        <v>1.6467373553460843E-3</v>
      </c>
      <c r="Q19" s="14">
        <f t="shared" ca="1" si="9"/>
        <v>1.5156827743162335E-3</v>
      </c>
      <c r="R19" s="14">
        <f t="shared" ca="1" si="10"/>
        <v>1.3666053936882308E-3</v>
      </c>
      <c r="S19" s="14">
        <f t="shared" ca="1" si="11"/>
        <v>1.1631940610296856E-3</v>
      </c>
      <c r="T19" s="14">
        <f t="shared" ca="1" si="12"/>
        <v>1.8197905811622717E-3</v>
      </c>
      <c r="U19" s="14">
        <f t="shared" ca="1" si="13"/>
        <v>1.9576023644483124E-3</v>
      </c>
      <c r="V19" s="14">
        <f t="shared" ca="1" si="14"/>
        <v>2.0805580983766381E-3</v>
      </c>
      <c r="W19" s="14">
        <f t="shared" ca="1" si="15"/>
        <v>1.6274495223304825E-3</v>
      </c>
      <c r="X19" s="14">
        <f t="shared" ca="1" si="16"/>
        <v>2.4536961781360441E-3</v>
      </c>
      <c r="Y19" s="14">
        <f t="shared" ca="1" si="17"/>
        <v>1.3256966881881771E-3</v>
      </c>
      <c r="Z19" s="14">
        <f t="shared" ca="1" si="18"/>
        <v>1.6823788006061552E-3</v>
      </c>
      <c r="AA19" s="14">
        <f t="shared" ca="1" si="19"/>
        <v>2.9335388895731758E-3</v>
      </c>
      <c r="AB19" s="14">
        <f t="shared" ca="1" si="20"/>
        <v>1.178224089270205E-3</v>
      </c>
      <c r="AC19" s="14">
        <f t="shared" ca="1" si="21"/>
        <v>1.7185200634036474E-3</v>
      </c>
      <c r="AD19" s="14">
        <f t="shared" ca="1" si="22"/>
        <v>2.0414875404914695E-3</v>
      </c>
      <c r="AE19" s="14">
        <f t="shared" ca="1" si="23"/>
        <v>2.4826356259771876E-3</v>
      </c>
      <c r="AF19" s="14">
        <f t="shared" ca="1" si="24"/>
        <v>2.3209494232262254E-3</v>
      </c>
      <c r="AG19" s="11"/>
      <c r="AH19" s="16"/>
      <c r="AI19" s="16"/>
      <c r="AJ19" s="16"/>
      <c r="AK19" s="16"/>
      <c r="AL19" s="16"/>
    </row>
    <row r="20" spans="1:105" s="12" customFormat="1" ht="15" x14ac:dyDescent="0.25">
      <c r="A20" s="12" t="s">
        <v>1</v>
      </c>
      <c r="B20" s="12">
        <v>30</v>
      </c>
      <c r="C20" s="12">
        <v>0.4</v>
      </c>
      <c r="E20" s="14">
        <f ca="1">MIN('1:25'!L20:P20)</f>
        <v>995.50248999999997</v>
      </c>
      <c r="F20" s="15"/>
      <c r="H20" s="14">
        <f t="shared" ca="1" si="0"/>
        <v>0</v>
      </c>
      <c r="I20" s="14">
        <f t="shared" ca="1" si="1"/>
        <v>0</v>
      </c>
      <c r="J20" s="14">
        <f t="shared" ca="1" si="2"/>
        <v>0</v>
      </c>
      <c r="K20" s="14">
        <f t="shared" ca="1" si="3"/>
        <v>0</v>
      </c>
      <c r="L20" s="14">
        <f t="shared" ca="1" si="4"/>
        <v>0</v>
      </c>
      <c r="M20" s="14">
        <f t="shared" ca="1" si="5"/>
        <v>0</v>
      </c>
      <c r="N20" s="14">
        <f t="shared" ca="1" si="6"/>
        <v>0</v>
      </c>
      <c r="O20" s="14">
        <f t="shared" ca="1" si="7"/>
        <v>0</v>
      </c>
      <c r="P20" s="14">
        <f t="shared" ca="1" si="8"/>
        <v>0</v>
      </c>
      <c r="Q20" s="14">
        <f t="shared" ca="1" si="9"/>
        <v>0</v>
      </c>
      <c r="R20" s="14">
        <f t="shared" ca="1" si="10"/>
        <v>0</v>
      </c>
      <c r="S20" s="14">
        <f t="shared" ca="1" si="11"/>
        <v>0</v>
      </c>
      <c r="T20" s="14">
        <f t="shared" ca="1" si="12"/>
        <v>0</v>
      </c>
      <c r="U20" s="14">
        <f t="shared" ca="1" si="13"/>
        <v>0</v>
      </c>
      <c r="V20" s="14">
        <f t="shared" ca="1" si="14"/>
        <v>0</v>
      </c>
      <c r="W20" s="14">
        <f t="shared" ca="1" si="15"/>
        <v>0</v>
      </c>
      <c r="X20" s="14">
        <f t="shared" ca="1" si="16"/>
        <v>0</v>
      </c>
      <c r="Y20" s="14">
        <f t="shared" ca="1" si="17"/>
        <v>0</v>
      </c>
      <c r="Z20" s="14">
        <f t="shared" ca="1" si="18"/>
        <v>0</v>
      </c>
      <c r="AA20" s="14">
        <f t="shared" ca="1" si="19"/>
        <v>0</v>
      </c>
      <c r="AB20" s="14">
        <f t="shared" ca="1" si="20"/>
        <v>0</v>
      </c>
      <c r="AC20" s="14">
        <f t="shared" ca="1" si="21"/>
        <v>0</v>
      </c>
      <c r="AD20" s="14">
        <f t="shared" ca="1" si="22"/>
        <v>0</v>
      </c>
      <c r="AE20" s="14">
        <f t="shared" ca="1" si="23"/>
        <v>0</v>
      </c>
      <c r="AF20" s="14">
        <f t="shared" ca="1" si="24"/>
        <v>0</v>
      </c>
      <c r="AG20" s="11"/>
      <c r="AH20" s="16"/>
      <c r="AI20" s="16"/>
      <c r="AJ20" s="16"/>
      <c r="AK20" s="16"/>
      <c r="AL20" s="16"/>
    </row>
    <row r="21" spans="1:105" s="12" customFormat="1" ht="15" x14ac:dyDescent="0.25">
      <c r="A21" s="12" t="s">
        <v>1</v>
      </c>
      <c r="B21" s="12">
        <v>30</v>
      </c>
      <c r="C21" s="12">
        <v>0.7</v>
      </c>
      <c r="E21" s="14">
        <f ca="1">MIN('1:25'!L21:P21)</f>
        <v>675.36581000000001</v>
      </c>
      <c r="F21" s="15"/>
      <c r="H21" s="14">
        <f t="shared" ca="1" si="0"/>
        <v>1.3187815948219608E-3</v>
      </c>
      <c r="I21" s="14">
        <f t="shared" ca="1" si="1"/>
        <v>2.82880621392427E-2</v>
      </c>
      <c r="J21" s="14">
        <f t="shared" ca="1" si="2"/>
        <v>2.9987156145794211E-3</v>
      </c>
      <c r="K21" s="14">
        <f t="shared" ca="1" si="3"/>
        <v>2.9864407853280144E-3</v>
      </c>
      <c r="L21" s="14">
        <f t="shared" ca="1" si="4"/>
        <v>7.4834999420550648E-4</v>
      </c>
      <c r="M21" s="14">
        <f t="shared" ca="1" si="5"/>
        <v>2.468291961652075E-5</v>
      </c>
      <c r="N21" s="14">
        <f t="shared" ca="1" si="6"/>
        <v>3.5043230867728363E-4</v>
      </c>
      <c r="O21" s="14">
        <f t="shared" ca="1" si="7"/>
        <v>3.0057784536087472E-5</v>
      </c>
      <c r="P21" s="14">
        <f t="shared" ca="1" si="8"/>
        <v>6.0411704881010963E-6</v>
      </c>
      <c r="Q21" s="14">
        <f t="shared" ca="1" si="9"/>
        <v>4.2140125512289662E-5</v>
      </c>
      <c r="R21" s="14">
        <f t="shared" ca="1" si="10"/>
        <v>1.9897364955457001E-4</v>
      </c>
      <c r="S21" s="14">
        <f t="shared" ca="1" si="11"/>
        <v>3.0724090104621842E-5</v>
      </c>
      <c r="T21" s="14">
        <f t="shared" ca="1" si="12"/>
        <v>9.0839659176796781E-5</v>
      </c>
      <c r="U21" s="14">
        <f t="shared" ca="1" si="13"/>
        <v>9.688082966489788E-5</v>
      </c>
      <c r="V21" s="14">
        <f t="shared" ca="1" si="14"/>
        <v>1.8889022528397094E-4</v>
      </c>
      <c r="W21" s="14">
        <f t="shared" ca="1" si="15"/>
        <v>2.1224053376342296E-4</v>
      </c>
      <c r="X21" s="14">
        <f t="shared" ca="1" si="16"/>
        <v>2.2935718347956912E-4</v>
      </c>
      <c r="Y21" s="14">
        <f t="shared" ca="1" si="17"/>
        <v>3.6765260592722942E-5</v>
      </c>
      <c r="Z21" s="14">
        <f t="shared" ca="1" si="18"/>
        <v>3.2804444157469705E-4</v>
      </c>
      <c r="AA21" s="14">
        <f t="shared" ca="1" si="19"/>
        <v>7.2864215616911518E-5</v>
      </c>
      <c r="AB21" s="14">
        <f t="shared" ca="1" si="20"/>
        <v>4.9365839233041499E-5</v>
      </c>
      <c r="AC21" s="14">
        <f t="shared" ca="1" si="21"/>
        <v>1.8123511464303289E-5</v>
      </c>
      <c r="AD21" s="14">
        <f t="shared" ca="1" si="22"/>
        <v>6.6823045128810418E-5</v>
      </c>
      <c r="AE21" s="14">
        <f t="shared" ca="1" si="23"/>
        <v>1.0582709243159003E-3</v>
      </c>
      <c r="AF21" s="14">
        <f t="shared" ca="1" si="24"/>
        <v>1.5315995934115031E-3</v>
      </c>
      <c r="AG21" s="11"/>
      <c r="AH21" s="16"/>
      <c r="AI21" s="16"/>
      <c r="AJ21" s="16"/>
      <c r="AK21" s="16"/>
      <c r="AL21" s="16"/>
    </row>
    <row r="22" spans="1:105" s="12" customFormat="1" ht="15" x14ac:dyDescent="0.25">
      <c r="A22" s="12" t="s">
        <v>1</v>
      </c>
      <c r="B22" s="12">
        <v>30</v>
      </c>
      <c r="C22" s="12">
        <v>1</v>
      </c>
      <c r="E22" s="14">
        <f ca="1">MIN('1:25'!L22:P22)</f>
        <v>655.43295999999998</v>
      </c>
      <c r="F22" s="15"/>
      <c r="H22" s="14">
        <f t="shared" ca="1" si="0"/>
        <v>8.6733355612754366E-3</v>
      </c>
      <c r="I22" s="14">
        <f t="shared" ca="1" si="1"/>
        <v>8.6546608824798824E-3</v>
      </c>
      <c r="J22" s="14">
        <f t="shared" ca="1" si="2"/>
        <v>5.7697739216532543E-3</v>
      </c>
      <c r="K22" s="14">
        <f t="shared" ca="1" si="3"/>
        <v>1.1539547843306509E-2</v>
      </c>
      <c r="L22" s="14">
        <f t="shared" ca="1" si="4"/>
        <v>5.7791112610510315E-3</v>
      </c>
      <c r="M22" s="14">
        <f t="shared" ca="1" si="5"/>
        <v>5.7791112610510315E-3</v>
      </c>
      <c r="N22" s="14">
        <f t="shared" ca="1" si="6"/>
        <v>2.8848869608266272E-3</v>
      </c>
      <c r="O22" s="14">
        <f t="shared" ca="1" si="7"/>
        <v>0</v>
      </c>
      <c r="P22" s="14">
        <f t="shared" ca="1" si="8"/>
        <v>5.7697739216532543E-3</v>
      </c>
      <c r="Q22" s="14">
        <f t="shared" ca="1" si="9"/>
        <v>2.8848869608266272E-3</v>
      </c>
      <c r="R22" s="14">
        <f t="shared" ca="1" si="10"/>
        <v>2.8848869608266272E-3</v>
      </c>
      <c r="S22" s="14">
        <f t="shared" ca="1" si="11"/>
        <v>2.9334045086777082E-3</v>
      </c>
      <c r="T22" s="14">
        <f t="shared" ca="1" si="12"/>
        <v>0</v>
      </c>
      <c r="U22" s="14">
        <f t="shared" ca="1" si="13"/>
        <v>0</v>
      </c>
      <c r="V22" s="14">
        <f t="shared" ca="1" si="14"/>
        <v>0</v>
      </c>
      <c r="W22" s="14">
        <f t="shared" ca="1" si="15"/>
        <v>0</v>
      </c>
      <c r="X22" s="14">
        <f t="shared" ca="1" si="16"/>
        <v>0</v>
      </c>
      <c r="Y22" s="14">
        <f t="shared" ca="1" si="17"/>
        <v>0</v>
      </c>
      <c r="Z22" s="14">
        <f t="shared" ca="1" si="18"/>
        <v>0</v>
      </c>
      <c r="AA22" s="14">
        <f t="shared" ca="1" si="19"/>
        <v>0</v>
      </c>
      <c r="AB22" s="14">
        <f t="shared" ca="1" si="20"/>
        <v>0</v>
      </c>
      <c r="AC22" s="14">
        <f t="shared" ca="1" si="21"/>
        <v>0</v>
      </c>
      <c r="AD22" s="14">
        <f t="shared" ca="1" si="22"/>
        <v>0</v>
      </c>
      <c r="AE22" s="14">
        <f t="shared" ca="1" si="23"/>
        <v>9.337339397777456E-6</v>
      </c>
      <c r="AF22" s="14">
        <f t="shared" ca="1" si="24"/>
        <v>0</v>
      </c>
      <c r="AG22" s="11"/>
      <c r="AH22" s="16"/>
      <c r="AI22" s="16"/>
      <c r="AJ22" s="16"/>
      <c r="AK22" s="16"/>
      <c r="AL22" s="16"/>
    </row>
    <row r="23" spans="1:105" s="12" customFormat="1" ht="15" x14ac:dyDescent="0.25">
      <c r="A23" s="12" t="s">
        <v>1</v>
      </c>
      <c r="B23" s="12">
        <v>100</v>
      </c>
      <c r="C23" s="12">
        <v>0.4</v>
      </c>
      <c r="E23" s="14">
        <f ca="1">MIN('1:25'!L23:P23)</f>
        <v>1795.06636</v>
      </c>
      <c r="F23" s="15"/>
      <c r="H23" s="14">
        <f t="shared" ca="1" si="0"/>
        <v>9.2410533502505013E-2</v>
      </c>
      <c r="I23" s="14">
        <f t="shared" ca="1" si="1"/>
        <v>0.14097951231173422</v>
      </c>
      <c r="J23" s="14">
        <f t="shared" ca="1" si="2"/>
        <v>4.2320825398343448E-2</v>
      </c>
      <c r="K23" s="14">
        <f t="shared" ca="1" si="3"/>
        <v>0.10312700640214766</v>
      </c>
      <c r="L23" s="14">
        <f t="shared" ca="1" si="4"/>
        <v>0.10662434228893913</v>
      </c>
      <c r="M23" s="14">
        <f t="shared" ca="1" si="5"/>
        <v>0.14149901956827932</v>
      </c>
      <c r="N23" s="14">
        <f t="shared" ca="1" si="6"/>
        <v>0.1138647598521092</v>
      </c>
      <c r="O23" s="14">
        <f t="shared" ca="1" si="7"/>
        <v>6.7974634653617944E-2</v>
      </c>
      <c r="P23" s="14">
        <f t="shared" ca="1" si="8"/>
        <v>5.3414114450899691E-2</v>
      </c>
      <c r="Q23" s="14">
        <f t="shared" ca="1" si="9"/>
        <v>8.4259263819082469E-2</v>
      </c>
      <c r="R23" s="14">
        <f t="shared" ca="1" si="10"/>
        <v>5.9098394557402213E-2</v>
      </c>
      <c r="S23" s="14">
        <f t="shared" ca="1" si="11"/>
        <v>6.9382866714743599E-2</v>
      </c>
      <c r="T23" s="14">
        <f t="shared" ca="1" si="12"/>
        <v>8.7974931467157569E-2</v>
      </c>
      <c r="U23" s="14">
        <f t="shared" ca="1" si="13"/>
        <v>0.10912474567235474</v>
      </c>
      <c r="V23" s="14">
        <f t="shared" ca="1" si="14"/>
        <v>8.4627807297330118E-2</v>
      </c>
      <c r="W23" s="14">
        <f t="shared" ca="1" si="15"/>
        <v>6.3225111076116391E-2</v>
      </c>
      <c r="X23" s="14">
        <f t="shared" ca="1" si="16"/>
        <v>8.1813415521863914E-2</v>
      </c>
      <c r="Y23" s="14">
        <f t="shared" ca="1" si="17"/>
        <v>7.662004762876834E-2</v>
      </c>
      <c r="Z23" s="14">
        <f t="shared" ca="1" si="18"/>
        <v>0.15159686352765256</v>
      </c>
      <c r="AA23" s="14">
        <f t="shared" ca="1" si="19"/>
        <v>7.6014916796724868E-2</v>
      </c>
      <c r="AB23" s="14">
        <f t="shared" ca="1" si="20"/>
        <v>0.13127237814205378</v>
      </c>
      <c r="AC23" s="14">
        <f t="shared" ca="1" si="21"/>
        <v>7.0074501312586426E-2</v>
      </c>
      <c r="AD23" s="14">
        <f t="shared" ca="1" si="22"/>
        <v>5.9568650152855604E-2</v>
      </c>
      <c r="AE23" s="14">
        <f t="shared" ca="1" si="23"/>
        <v>0.10592907551339767</v>
      </c>
      <c r="AF23" s="14">
        <f t="shared" ca="1" si="24"/>
        <v>0.15671272453682444</v>
      </c>
      <c r="AG23" s="11"/>
      <c r="AH23" s="16"/>
      <c r="AI23" s="16"/>
      <c r="AJ23" s="16"/>
      <c r="AK23" s="16"/>
      <c r="AL23" s="16"/>
    </row>
    <row r="24" spans="1:105" s="12" customFormat="1" ht="15" x14ac:dyDescent="0.25">
      <c r="A24" s="12" t="s">
        <v>1</v>
      </c>
      <c r="B24" s="12">
        <v>100</v>
      </c>
      <c r="C24" s="12">
        <v>0.7</v>
      </c>
      <c r="E24" s="14">
        <f ca="1">MIN('1:25'!L24:P24)</f>
        <v>1755.5200600000001</v>
      </c>
      <c r="F24" s="15"/>
      <c r="H24" s="14">
        <f t="shared" ca="1" si="0"/>
        <v>2.8734163254164058E-2</v>
      </c>
      <c r="I24" s="14">
        <f t="shared" ca="1" si="1"/>
        <v>2.8552678572069307E-2</v>
      </c>
      <c r="J24" s="14">
        <f t="shared" ca="1" si="2"/>
        <v>2.481051113708143E-2</v>
      </c>
      <c r="K24" s="14">
        <f t="shared" ca="1" si="3"/>
        <v>2.5443377730471343E-2</v>
      </c>
      <c r="L24" s="14">
        <f t="shared" ca="1" si="4"/>
        <v>3.6224171656574329E-2</v>
      </c>
      <c r="M24" s="14">
        <f t="shared" ca="1" si="5"/>
        <v>3.3697700953642162E-2</v>
      </c>
      <c r="N24" s="14">
        <f t="shared" ca="1" si="6"/>
        <v>2.9377801584334919E-2</v>
      </c>
      <c r="O24" s="14">
        <f t="shared" ca="1" si="7"/>
        <v>2.4294020314413075E-2</v>
      </c>
      <c r="P24" s="14">
        <f t="shared" ca="1" si="8"/>
        <v>1.6149311332847832E-2</v>
      </c>
      <c r="Q24" s="14">
        <f t="shared" ca="1" si="9"/>
        <v>2.1153862519805038E-2</v>
      </c>
      <c r="R24" s="14">
        <f t="shared" ca="1" si="10"/>
        <v>1.4421316267955123E-2</v>
      </c>
      <c r="S24" s="14">
        <f t="shared" ca="1" si="11"/>
        <v>2.8996900212008826E-2</v>
      </c>
      <c r="T24" s="14">
        <f t="shared" ca="1" si="12"/>
        <v>2.8794960053033867E-2</v>
      </c>
      <c r="U24" s="14">
        <f t="shared" ca="1" si="13"/>
        <v>2.5560630734119644E-2</v>
      </c>
      <c r="V24" s="14">
        <f t="shared" ca="1" si="14"/>
        <v>3.0261140963550093E-2</v>
      </c>
      <c r="W24" s="14">
        <f t="shared" ca="1" si="15"/>
        <v>2.1645893354246031E-2</v>
      </c>
      <c r="X24" s="14">
        <f t="shared" ca="1" si="16"/>
        <v>3.4947467361893851E-2</v>
      </c>
      <c r="Y24" s="14">
        <f t="shared" ca="1" si="17"/>
        <v>3.2789576896090723E-2</v>
      </c>
      <c r="Z24" s="14">
        <f t="shared" ca="1" si="18"/>
        <v>4.7273336198732897E-2</v>
      </c>
      <c r="AA24" s="14">
        <f t="shared" ca="1" si="19"/>
        <v>4.1921605840265774E-2</v>
      </c>
      <c r="AB24" s="14">
        <f t="shared" ca="1" si="20"/>
        <v>2.9059047038174912E-2</v>
      </c>
      <c r="AC24" s="14">
        <f t="shared" ca="1" si="21"/>
        <v>3.0938097055979906E-2</v>
      </c>
      <c r="AD24" s="14">
        <f t="shared" ca="1" si="22"/>
        <v>4.4485774773772434E-2</v>
      </c>
      <c r="AE24" s="14">
        <f t="shared" ca="1" si="23"/>
        <v>3.1114261377337759E-2</v>
      </c>
      <c r="AF24" s="14">
        <f t="shared" ca="1" si="24"/>
        <v>5.471625883899027E-2</v>
      </c>
      <c r="AG24" s="11"/>
      <c r="AH24" s="16"/>
      <c r="AI24" s="16"/>
      <c r="AJ24" s="16"/>
      <c r="AK24" s="16"/>
      <c r="AL24" s="16"/>
    </row>
    <row r="25" spans="1:105" s="12" customFormat="1" ht="15" x14ac:dyDescent="0.25">
      <c r="A25" s="12" t="s">
        <v>1</v>
      </c>
      <c r="B25" s="12">
        <v>100</v>
      </c>
      <c r="C25" s="12">
        <v>1</v>
      </c>
      <c r="E25" s="14">
        <f ca="1">MIN('1:25'!L25:P25)</f>
        <v>1753.60779</v>
      </c>
      <c r="F25" s="15"/>
      <c r="H25" s="14">
        <f t="shared" ca="1" si="0"/>
        <v>1.2532688395504869E-2</v>
      </c>
      <c r="I25" s="14">
        <f t="shared" ca="1" si="1"/>
        <v>7.9603832051862392E-3</v>
      </c>
      <c r="J25" s="14">
        <f t="shared" ca="1" si="2"/>
        <v>5.8200129231859906E-3</v>
      </c>
      <c r="K25" s="14">
        <f t="shared" ca="1" si="3"/>
        <v>5.4046920035636294E-3</v>
      </c>
      <c r="L25" s="14">
        <f t="shared" ca="1" si="4"/>
        <v>8.3182967612158657E-3</v>
      </c>
      <c r="M25" s="14">
        <f t="shared" ca="1" si="5"/>
        <v>8.379285313279649E-3</v>
      </c>
      <c r="N25" s="14">
        <f t="shared" ca="1" si="6"/>
        <v>1.1788856161502298E-2</v>
      </c>
      <c r="O25" s="14">
        <f t="shared" ca="1" si="7"/>
        <v>1.0119041499011513E-2</v>
      </c>
      <c r="P25" s="14">
        <f t="shared" ca="1" si="8"/>
        <v>9.4080501318939431E-3</v>
      </c>
      <c r="Q25" s="14">
        <f t="shared" ca="1" si="9"/>
        <v>5.7805057994183215E-3</v>
      </c>
      <c r="R25" s="14">
        <f t="shared" ca="1" si="10"/>
        <v>6.4968461391244183E-3</v>
      </c>
      <c r="S25" s="14">
        <f t="shared" ca="1" si="11"/>
        <v>4.9482387392908054E-3</v>
      </c>
      <c r="T25" s="14">
        <f t="shared" ca="1" si="12"/>
        <v>1.8650133847774409E-2</v>
      </c>
      <c r="U25" s="14">
        <f t="shared" ca="1" si="13"/>
        <v>1.3064951085784055E-2</v>
      </c>
      <c r="V25" s="14">
        <f t="shared" ca="1" si="14"/>
        <v>1.4256232290117576E-2</v>
      </c>
      <c r="W25" s="14">
        <f t="shared" ca="1" si="15"/>
        <v>8.9133271927354998E-3</v>
      </c>
      <c r="X25" s="14">
        <f t="shared" ca="1" si="16"/>
        <v>9.0616784953948416E-3</v>
      </c>
      <c r="Y25" s="14">
        <f t="shared" ca="1" si="17"/>
        <v>9.4018685900109956E-3</v>
      </c>
      <c r="Z25" s="14">
        <f t="shared" ca="1" si="18"/>
        <v>2.8300547182217854E-2</v>
      </c>
      <c r="AA25" s="14">
        <f t="shared" ca="1" si="19"/>
        <v>1.7066022499820133E-2</v>
      </c>
      <c r="AB25" s="14">
        <f t="shared" ca="1" si="20"/>
        <v>1.1957428633457456E-2</v>
      </c>
      <c r="AC25" s="14">
        <f t="shared" ca="1" si="21"/>
        <v>6.1860753937457444E-3</v>
      </c>
      <c r="AD25" s="14">
        <f t="shared" ca="1" si="22"/>
        <v>1.0972407917964319E-2</v>
      </c>
      <c r="AE25" s="14">
        <f t="shared" ca="1" si="23"/>
        <v>1.0652741226702586E-2</v>
      </c>
      <c r="AF25" s="14">
        <f t="shared" ca="1" si="24"/>
        <v>3.2593280165572211E-2</v>
      </c>
      <c r="AG25" s="11"/>
      <c r="AH25" s="16"/>
      <c r="AI25" s="16"/>
      <c r="AJ25" s="16"/>
      <c r="AK25" s="16"/>
      <c r="AL25" s="16"/>
    </row>
    <row r="26" spans="1:105" s="12" customFormat="1" ht="15" x14ac:dyDescent="0.25">
      <c r="A26" s="12" t="s">
        <v>1</v>
      </c>
      <c r="B26" s="12">
        <v>1000</v>
      </c>
      <c r="C26" s="12">
        <v>0.4</v>
      </c>
      <c r="E26" s="14">
        <f ca="1">MIN('1:25'!L26:P26)</f>
        <v>18975.61</v>
      </c>
      <c r="F26" s="15"/>
      <c r="H26" s="14">
        <f t="shared" ca="1" si="0"/>
        <v>3.1157997028782153E-4</v>
      </c>
      <c r="I26" s="14">
        <f t="shared" ca="1" si="1"/>
        <v>3.9148043198610123E-4</v>
      </c>
      <c r="J26" s="14">
        <f t="shared" ca="1" si="2"/>
        <v>6.2923563458560988E-4</v>
      </c>
      <c r="K26" s="14">
        <f t="shared" ca="1" si="3"/>
        <v>7.5158163558390178E-4</v>
      </c>
      <c r="L26" s="14">
        <f t="shared" ca="1" si="4"/>
        <v>1.2178781077392216E-3</v>
      </c>
      <c r="M26" s="14">
        <f t="shared" ca="1" si="5"/>
        <v>8.0154103082845146E-4</v>
      </c>
      <c r="N26" s="14">
        <f t="shared" ca="1" si="6"/>
        <v>3.9679040621097068E-4</v>
      </c>
      <c r="O26" s="14">
        <f t="shared" ca="1" si="7"/>
        <v>1.049081953096633E-3</v>
      </c>
      <c r="P26" s="14">
        <f t="shared" ca="1" si="8"/>
        <v>7.5364164841061772E-4</v>
      </c>
      <c r="Q26" s="14">
        <f t="shared" ca="1" si="9"/>
        <v>1.2741118730833115E-3</v>
      </c>
      <c r="R26" s="14">
        <f t="shared" ca="1" si="10"/>
        <v>1.1079127364017789E-3</v>
      </c>
      <c r="S26" s="14">
        <f t="shared" ca="1" si="11"/>
        <v>1.2471172204739872E-3</v>
      </c>
      <c r="T26" s="14">
        <f t="shared" ca="1" si="12"/>
        <v>1.2291905240465284E-3</v>
      </c>
      <c r="U26" s="14">
        <f t="shared" ca="1" si="13"/>
        <v>1.9542823656261499E-3</v>
      </c>
      <c r="V26" s="14">
        <f t="shared" ca="1" si="14"/>
        <v>1.7068726644359172E-3</v>
      </c>
      <c r="W26" s="14">
        <f t="shared" ca="1" si="15"/>
        <v>6.7731682934025496E-4</v>
      </c>
      <c r="X26" s="14">
        <f t="shared" ca="1" si="16"/>
        <v>1.1325743941825574E-3</v>
      </c>
      <c r="Y26" s="14">
        <f t="shared" ca="1" si="17"/>
        <v>1.617669207999143E-3</v>
      </c>
      <c r="Z26" s="14">
        <f t="shared" ca="1" si="18"/>
        <v>2.565395789647951E-3</v>
      </c>
      <c r="AA26" s="14">
        <f t="shared" ca="1" si="19"/>
        <v>1.9651083680575954E-3</v>
      </c>
      <c r="AB26" s="14">
        <f t="shared" ca="1" si="20"/>
        <v>9.7330520599861838E-4</v>
      </c>
      <c r="AC26" s="14">
        <f t="shared" ca="1" si="21"/>
        <v>1.7186952092709464E-3</v>
      </c>
      <c r="AD26" s="14">
        <f t="shared" ca="1" si="22"/>
        <v>1.5532865610116747E-3</v>
      </c>
      <c r="AE26" s="14">
        <f t="shared" ca="1" si="23"/>
        <v>2.366359763928487E-3</v>
      </c>
      <c r="AF26" s="14">
        <f t="shared" ca="1" si="24"/>
        <v>3.8093979587478003E-3</v>
      </c>
      <c r="AG26" s="11"/>
      <c r="AH26" s="16"/>
      <c r="AI26" s="16"/>
      <c r="AJ26" s="16"/>
      <c r="AK26" s="16"/>
      <c r="AL26" s="16"/>
    </row>
    <row r="27" spans="1:105" s="12" customFormat="1" ht="15" x14ac:dyDescent="0.25">
      <c r="A27" s="12" t="s">
        <v>1</v>
      </c>
      <c r="B27" s="12">
        <v>1000</v>
      </c>
      <c r="C27" s="12">
        <v>0.7</v>
      </c>
      <c r="E27" s="14">
        <f ca="1">MIN('1:25'!L27:P27)</f>
        <v>18975.306670000002</v>
      </c>
      <c r="F27" s="15"/>
      <c r="H27" s="14">
        <f t="shared" ca="1" si="0"/>
        <v>1.4624533074749393E-4</v>
      </c>
      <c r="I27" s="14">
        <f t="shared" ca="1" si="1"/>
        <v>2.7104436779005694E-4</v>
      </c>
      <c r="J27" s="14">
        <f t="shared" ca="1" si="2"/>
        <v>2.013711855328332E-4</v>
      </c>
      <c r="K27" s="14">
        <f t="shared" ca="1" si="3"/>
        <v>1.6716462374789039E-4</v>
      </c>
      <c r="L27" s="14">
        <f t="shared" ca="1" si="4"/>
        <v>1.9522056030035992E-4</v>
      </c>
      <c r="M27" s="14">
        <f t="shared" ca="1" si="5"/>
        <v>1.4122881103311905E-4</v>
      </c>
      <c r="N27" s="14">
        <f t="shared" ca="1" si="6"/>
        <v>3.5552205386245658E-4</v>
      </c>
      <c r="O27" s="14">
        <f t="shared" ca="1" si="7"/>
        <v>4.580421360847578E-4</v>
      </c>
      <c r="P27" s="14">
        <f t="shared" ca="1" si="8"/>
        <v>3.483274402327217E-4</v>
      </c>
      <c r="Q27" s="14">
        <f t="shared" ca="1" si="9"/>
        <v>4.476091031205637E-4</v>
      </c>
      <c r="R27" s="14">
        <f t="shared" ca="1" si="10"/>
        <v>2.8403177317372038E-4</v>
      </c>
      <c r="S27" s="14">
        <f t="shared" ca="1" si="11"/>
        <v>3.9041951357253663E-4</v>
      </c>
      <c r="T27" s="14">
        <f t="shared" ca="1" si="12"/>
        <v>6.7354748053653768E-4</v>
      </c>
      <c r="U27" s="14">
        <f t="shared" ca="1" si="13"/>
        <v>5.8920049063903126E-4</v>
      </c>
      <c r="V27" s="14">
        <f t="shared" ca="1" si="14"/>
        <v>9.8380755181699028E-4</v>
      </c>
      <c r="W27" s="14">
        <f t="shared" ca="1" si="15"/>
        <v>3.6311718802851955E-4</v>
      </c>
      <c r="X27" s="14">
        <f t="shared" ca="1" si="16"/>
        <v>5.4726440950809605E-4</v>
      </c>
      <c r="Y27" s="14">
        <f t="shared" ca="1" si="17"/>
        <v>6.1063413632773587E-4</v>
      </c>
      <c r="Z27" s="14">
        <f t="shared" ca="1" si="18"/>
        <v>1.0709797924964013E-3</v>
      </c>
      <c r="AA27" s="14">
        <f t="shared" ca="1" si="19"/>
        <v>1.0737338981827676E-3</v>
      </c>
      <c r="AB27" s="14">
        <f t="shared" ca="1" si="20"/>
        <v>5.4010773992895736E-4</v>
      </c>
      <c r="AC27" s="14">
        <f t="shared" ca="1" si="21"/>
        <v>6.7781724025203218E-4</v>
      </c>
      <c r="AD27" s="14">
        <f t="shared" ca="1" si="22"/>
        <v>6.4212400947660016E-4</v>
      </c>
      <c r="AE27" s="14">
        <f t="shared" ca="1" si="23"/>
        <v>7.1237636550898259E-4</v>
      </c>
      <c r="AF27" s="14">
        <f t="shared" ca="1" si="24"/>
        <v>1.3977197028346906E-3</v>
      </c>
      <c r="AG27" s="11"/>
      <c r="AH27" s="16"/>
      <c r="AI27" s="16"/>
      <c r="AJ27" s="16"/>
      <c r="AK27" s="16"/>
      <c r="AL27" s="16"/>
    </row>
    <row r="28" spans="1:105" s="12" customFormat="1" ht="15" x14ac:dyDescent="0.25">
      <c r="A28" s="12" t="s">
        <v>1</v>
      </c>
      <c r="B28" s="12">
        <v>1000</v>
      </c>
      <c r="C28" s="12">
        <v>1</v>
      </c>
      <c r="E28" s="14">
        <f ca="1">MIN('1:25'!L28:P28)</f>
        <v>18975.23</v>
      </c>
      <c r="F28" s="15"/>
      <c r="H28" s="14">
        <f t="shared" ca="1" si="0"/>
        <v>2.7149078035030508E-5</v>
      </c>
      <c r="I28" s="14">
        <f t="shared" ca="1" si="1"/>
        <v>1.285781516253341E-5</v>
      </c>
      <c r="J28" s="14">
        <f t="shared" ca="1" si="2"/>
        <v>6.4995259610645031E-6</v>
      </c>
      <c r="K28" s="14">
        <f t="shared" ca="1" si="3"/>
        <v>9.0238695395819259E-6</v>
      </c>
      <c r="L28" s="14">
        <f t="shared" ca="1" si="4"/>
        <v>6.7635543811220222E-6</v>
      </c>
      <c r="M28" s="14">
        <f t="shared" ca="1" si="5"/>
        <v>2.1753623012863894E-5</v>
      </c>
      <c r="N28" s="14">
        <f t="shared" ca="1" si="6"/>
        <v>5.7558195605515387E-5</v>
      </c>
      <c r="O28" s="14">
        <f t="shared" ca="1" si="7"/>
        <v>6.7953326520981333E-5</v>
      </c>
      <c r="P28" s="14">
        <f t="shared" ca="1" si="8"/>
        <v>1.7666716029296751E-5</v>
      </c>
      <c r="Q28" s="14">
        <f t="shared" ca="1" si="9"/>
        <v>2.3799975020452939E-5</v>
      </c>
      <c r="R28" s="14">
        <f t="shared" ca="1" si="10"/>
        <v>1.1224106374672733E-5</v>
      </c>
      <c r="S28" s="14">
        <f t="shared" ca="1" si="11"/>
        <v>2.0640593026001612E-5</v>
      </c>
      <c r="T28" s="14">
        <f t="shared" ca="1" si="12"/>
        <v>2.4314804089347342E-4</v>
      </c>
      <c r="U28" s="14">
        <f t="shared" ca="1" si="13"/>
        <v>9.5915042927178975E-5</v>
      </c>
      <c r="V28" s="14">
        <f t="shared" ca="1" si="14"/>
        <v>8.991300764220282E-5</v>
      </c>
      <c r="W28" s="14">
        <f t="shared" ca="1" si="15"/>
        <v>3.1887360522187768E-5</v>
      </c>
      <c r="X28" s="14">
        <f t="shared" ca="1" si="16"/>
        <v>6.8570446840411287E-5</v>
      </c>
      <c r="Y28" s="14">
        <f t="shared" ca="1" si="17"/>
        <v>6.9200742230952279E-5</v>
      </c>
      <c r="Z28" s="14">
        <f t="shared" ca="1" si="18"/>
        <v>2.6354726662054751E-4</v>
      </c>
      <c r="AA28" s="14">
        <f t="shared" ca="1" si="19"/>
        <v>5.0294357433351396E-4</v>
      </c>
      <c r="AB28" s="14">
        <f t="shared" ca="1" si="20"/>
        <v>2.4075070499952321E-5</v>
      </c>
      <c r="AC28" s="14">
        <f t="shared" ca="1" si="21"/>
        <v>1.5393489301577482E-4</v>
      </c>
      <c r="AD28" s="14">
        <f t="shared" ca="1" si="22"/>
        <v>7.836637553295124E-5</v>
      </c>
      <c r="AE28" s="14">
        <f t="shared" ca="1" si="23"/>
        <v>2.7321566062723265E-4</v>
      </c>
      <c r="AF28" s="14">
        <f t="shared" ca="1" si="24"/>
        <v>5.2986077112136148E-4</v>
      </c>
      <c r="AG28" s="11"/>
      <c r="AH28" s="16"/>
      <c r="AI28" s="16"/>
      <c r="AJ28" s="16"/>
      <c r="AK28" s="16"/>
      <c r="AL28" s="16"/>
    </row>
    <row r="29" spans="1:105" s="12" customFormat="1" ht="15" x14ac:dyDescent="0.25">
      <c r="AG29" s="11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2" customFormat="1" ht="15" x14ac:dyDescent="0.25">
      <c r="G30" s="12" t="s">
        <v>9</v>
      </c>
      <c r="H30" s="15">
        <f t="shared" ref="H30:AF30" ca="1" si="25">SUM(H2:H28)</f>
        <v>0.39040016164772179</v>
      </c>
      <c r="I30" s="15">
        <f t="shared" ca="1" si="25"/>
        <v>0.38306226207410421</v>
      </c>
      <c r="J30" s="15">
        <f t="shared" ca="1" si="25"/>
        <v>0.35950911554618115</v>
      </c>
      <c r="K30" s="15">
        <f t="shared" ca="1" si="25"/>
        <v>0.32785248347518914</v>
      </c>
      <c r="L30" s="15">
        <f t="shared" ca="1" si="25"/>
        <v>0.31248682346146534</v>
      </c>
      <c r="M30" s="15">
        <f t="shared" ca="1" si="25"/>
        <v>0.63569077673334362</v>
      </c>
      <c r="N30" s="15">
        <f t="shared" ca="1" si="25"/>
        <v>0.35713672330580548</v>
      </c>
      <c r="O30" s="15">
        <f t="shared" ca="1" si="25"/>
        <v>0.29642310878307143</v>
      </c>
      <c r="P30" s="15">
        <f t="shared" ca="1" si="25"/>
        <v>0.20622738194776113</v>
      </c>
      <c r="Q30" s="15">
        <f t="shared" ca="1" si="25"/>
        <v>0.23998361429057202</v>
      </c>
      <c r="R30" s="15">
        <f t="shared" ca="1" si="25"/>
        <v>0.19841996662283651</v>
      </c>
      <c r="S30" s="15">
        <f t="shared" ca="1" si="25"/>
        <v>0.19893144439596275</v>
      </c>
      <c r="T30" s="15">
        <f t="shared" ca="1" si="25"/>
        <v>0.27396418291250957</v>
      </c>
      <c r="U30" s="15">
        <f t="shared" ca="1" si="25"/>
        <v>0.31810104202516415</v>
      </c>
      <c r="V30" s="15">
        <f t="shared" ca="1" si="25"/>
        <v>0.2656295078042698</v>
      </c>
      <c r="W30" s="15">
        <f t="shared" ca="1" si="25"/>
        <v>0.21616006563274751</v>
      </c>
      <c r="X30" s="15">
        <f t="shared" ca="1" si="25"/>
        <v>0.27256166082274147</v>
      </c>
      <c r="Y30" s="15">
        <f t="shared" ca="1" si="25"/>
        <v>0.54287694216675886</v>
      </c>
      <c r="Z30" s="15">
        <f t="shared" ca="1" si="25"/>
        <v>0.39647435426454092</v>
      </c>
      <c r="AA30" s="15">
        <f t="shared" ca="1" si="25"/>
        <v>0.27854461899838551</v>
      </c>
      <c r="AB30" s="15">
        <f t="shared" ca="1" si="25"/>
        <v>0.27290671040499059</v>
      </c>
      <c r="AC30" s="15">
        <f t="shared" ca="1" si="25"/>
        <v>0.23786200236732244</v>
      </c>
      <c r="AD30" s="15">
        <f t="shared" ca="1" si="25"/>
        <v>0.5562887326926107</v>
      </c>
      <c r="AE30" s="15">
        <f t="shared" ca="1" si="25"/>
        <v>0.59270041902746951</v>
      </c>
      <c r="AF30" s="15">
        <f t="shared" ca="1" si="25"/>
        <v>0.40688142768479696</v>
      </c>
      <c r="AG30" s="11"/>
      <c r="AH30" s="16"/>
      <c r="AI30" s="16"/>
      <c r="AJ30" s="16"/>
      <c r="AK30" s="16"/>
      <c r="AL30" s="16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</row>
    <row r="31" spans="1:105" ht="15" x14ac:dyDescent="0.2">
      <c r="AH31" s="1"/>
      <c r="AI31" s="1"/>
      <c r="AJ31" s="1"/>
      <c r="AK31" s="1"/>
      <c r="AL31" s="1"/>
    </row>
    <row r="34" spans="32:38" ht="15" x14ac:dyDescent="0.2">
      <c r="AH34" s="1"/>
      <c r="AI34" s="1"/>
      <c r="AJ34" s="1"/>
      <c r="AK34" s="1"/>
      <c r="AL34" s="1"/>
    </row>
    <row r="35" spans="32:38" ht="15" x14ac:dyDescent="0.2">
      <c r="AH35" s="1"/>
      <c r="AI35" s="1"/>
      <c r="AJ35" s="1"/>
      <c r="AK35" s="1"/>
      <c r="AL35" s="1"/>
    </row>
    <row r="36" spans="32:38" ht="15" x14ac:dyDescent="0.2">
      <c r="AH36" s="1"/>
      <c r="AI36" s="1"/>
      <c r="AJ36" s="1"/>
      <c r="AK36" s="1"/>
      <c r="AL36" s="1"/>
    </row>
    <row r="38" spans="32:38" ht="15" x14ac:dyDescent="0.2">
      <c r="AF38" s="2"/>
      <c r="AG38" s="2"/>
      <c r="AH38" s="1"/>
      <c r="AI38" s="1"/>
      <c r="AJ38" s="1"/>
      <c r="AK38" s="1"/>
      <c r="AL38" s="1"/>
    </row>
    <row r="39" spans="32:38" ht="15" x14ac:dyDescent="0.2">
      <c r="AF39" s="2"/>
      <c r="AG39" s="2"/>
      <c r="AH39" s="1"/>
      <c r="AI39" s="1"/>
      <c r="AJ39" s="1"/>
      <c r="AK39" s="1"/>
      <c r="AL39" s="1"/>
    </row>
    <row r="40" spans="32:38" ht="15" x14ac:dyDescent="0.2">
      <c r="AF40" s="2"/>
      <c r="AG40" s="2"/>
      <c r="AH40" s="1"/>
      <c r="AI40" s="1"/>
      <c r="AJ40" s="1"/>
      <c r="AK40" s="1"/>
      <c r="AL40" s="1"/>
    </row>
    <row r="44" spans="32:38" ht="15" x14ac:dyDescent="0.2">
      <c r="AH44" s="1"/>
      <c r="AI44" s="1"/>
      <c r="AJ44" s="1"/>
      <c r="AK44" s="1"/>
      <c r="AL44" s="1"/>
    </row>
    <row r="45" spans="32:38" ht="15" x14ac:dyDescent="0.2">
      <c r="AH45" s="1"/>
      <c r="AI45" s="1"/>
      <c r="AJ45" s="1"/>
      <c r="AK45" s="1"/>
      <c r="AL45" s="1"/>
    </row>
    <row r="46" spans="32:38" ht="15" x14ac:dyDescent="0.2">
      <c r="AH46" s="1"/>
      <c r="AI46" s="1"/>
      <c r="AJ46" s="1"/>
      <c r="AK46" s="1"/>
      <c r="AL46" s="1"/>
    </row>
    <row r="48" spans="32:38" ht="15" x14ac:dyDescent="0.2">
      <c r="AH48" s="1"/>
      <c r="AI48" s="1"/>
      <c r="AJ48" s="1"/>
      <c r="AK48" s="1"/>
      <c r="AL48" s="1"/>
    </row>
    <row r="49" spans="34:38" ht="15" x14ac:dyDescent="0.2">
      <c r="AH49" s="1"/>
      <c r="AI49" s="1"/>
      <c r="AJ49" s="1"/>
      <c r="AK49" s="1"/>
      <c r="AL49" s="1"/>
    </row>
    <row r="50" spans="34:38" ht="15" x14ac:dyDescent="0.2">
      <c r="AH50" s="1"/>
      <c r="AI50" s="1"/>
      <c r="AJ50" s="1"/>
      <c r="AK50" s="1"/>
      <c r="AL50" s="1"/>
    </row>
    <row r="55" spans="34:38" ht="15" x14ac:dyDescent="0.2">
      <c r="AH55" s="1"/>
      <c r="AI55" s="1"/>
      <c r="AJ55" s="1"/>
      <c r="AK55" s="1"/>
      <c r="AL55" s="1"/>
    </row>
    <row r="56" spans="34:38" ht="15" x14ac:dyDescent="0.2">
      <c r="AH56" s="1"/>
      <c r="AI56" s="1"/>
      <c r="AJ56" s="1"/>
      <c r="AK56" s="1"/>
      <c r="AL56" s="1"/>
    </row>
    <row r="57" spans="34:38" ht="15" x14ac:dyDescent="0.2">
      <c r="AH57" s="1"/>
      <c r="AI57" s="1"/>
      <c r="AJ57" s="1"/>
      <c r="AK57" s="1"/>
      <c r="AL57" s="1"/>
    </row>
    <row r="59" spans="34:38" ht="15" x14ac:dyDescent="0.2">
      <c r="AH59" s="1"/>
      <c r="AI59" s="1"/>
      <c r="AJ59" s="1"/>
      <c r="AK59" s="1"/>
      <c r="AL59" s="1"/>
    </row>
    <row r="60" spans="34:38" ht="15" x14ac:dyDescent="0.2">
      <c r="AH60" s="1"/>
      <c r="AI60" s="1"/>
      <c r="AJ60" s="1"/>
      <c r="AK60" s="1"/>
      <c r="AL60" s="1"/>
    </row>
    <row r="61" spans="34:38" ht="15" x14ac:dyDescent="0.2">
      <c r="AH61" s="1"/>
      <c r="AI61" s="1"/>
      <c r="AJ61" s="1"/>
      <c r="AK61" s="1"/>
      <c r="AL61" s="1"/>
    </row>
  </sheetData>
  <phoneticPr fontId="1" type="noConversion"/>
  <conditionalFormatting sqref="H2:AF28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activeCell="G35" sqref="G35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0.71860000000000002</v>
      </c>
      <c r="F1" s="7">
        <v>89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0.72119</v>
      </c>
      <c r="F2" s="7">
        <v>119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42.003050000000002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41.371429999999997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2.703095906723017E-2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5.7935010776928801E-2</v>
      </c>
    </row>
    <row r="3" spans="1:28" x14ac:dyDescent="0.25">
      <c r="A3" s="7" t="s">
        <v>0</v>
      </c>
      <c r="B3" s="7">
        <v>25</v>
      </c>
      <c r="C3" s="7">
        <v>0.4</v>
      </c>
      <c r="D3" s="7">
        <v>42.003050000000002</v>
      </c>
      <c r="E3" s="7">
        <v>0.72021000000000002</v>
      </c>
      <c r="F3" s="7">
        <v>118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28.664359999999999</v>
      </c>
      <c r="P3" s="7">
        <f t="shared" ca="1" si="0"/>
        <v>28.65436</v>
      </c>
      <c r="R3" s="7">
        <f t="shared" ca="1" si="1"/>
        <v>28.656359999999999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3.489870302459385E-4</v>
      </c>
      <c r="Z3" s="7">
        <f t="shared" ref="Z3:Z28" ca="1" si="7">(P3-T3)/T3</f>
        <v>0</v>
      </c>
      <c r="AB3" s="7">
        <f t="shared" ref="AB3:AB28" ca="1" si="8">SUM(V3:Z3)</f>
        <v>3.489870302459385E-4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0.72265999999999997</v>
      </c>
      <c r="F4" s="7">
        <v>121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28.622029999999999</v>
      </c>
      <c r="P4" s="7">
        <f t="shared" ca="1" si="0"/>
        <v>28.587009999999999</v>
      </c>
      <c r="R4" s="7">
        <f t="shared" ca="1" si="1"/>
        <v>28.577705999999999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4.1372995463809644E-3</v>
      </c>
      <c r="Z4" s="7">
        <f t="shared" ca="1" si="7"/>
        <v>2.9087043618285882E-3</v>
      </c>
      <c r="AB4" s="7">
        <f t="shared" ca="1" si="8"/>
        <v>1.2911475892941502E-2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0.72455000000000003</v>
      </c>
      <c r="F5" s="7">
        <v>121</v>
      </c>
      <c r="H5" s="7" t="s">
        <v>0</v>
      </c>
      <c r="I5" s="7">
        <v>100</v>
      </c>
      <c r="J5" s="7">
        <v>0.4</v>
      </c>
      <c r="L5" s="7">
        <f t="shared" ca="1" si="2"/>
        <v>148.24495999999999</v>
      </c>
      <c r="M5" s="7">
        <f t="shared" ca="1" si="0"/>
        <v>148.14747</v>
      </c>
      <c r="N5" s="7">
        <f t="shared" ca="1" si="0"/>
        <v>148.2208</v>
      </c>
      <c r="O5" s="7">
        <f t="shared" ca="1" si="0"/>
        <v>148.16496000000001</v>
      </c>
      <c r="P5" s="7">
        <f t="shared" ca="1" si="0"/>
        <v>148.14162999999999</v>
      </c>
      <c r="R5" s="7">
        <f t="shared" ca="1" si="1"/>
        <v>148.183964</v>
      </c>
      <c r="T5" s="7">
        <f ca="1">Total!E5</f>
        <v>147.99495999999999</v>
      </c>
      <c r="V5" s="7">
        <f t="shared" ca="1" si="3"/>
        <v>1.6892467148881287E-3</v>
      </c>
      <c r="W5" s="7">
        <f t="shared" ca="1" si="4"/>
        <v>1.0305080659503984E-3</v>
      </c>
      <c r="X5" s="7">
        <f t="shared" ca="1" si="5"/>
        <v>1.5259979123613747E-3</v>
      </c>
      <c r="Y5" s="7">
        <f t="shared" ca="1" si="6"/>
        <v>1.1486877661240351E-3</v>
      </c>
      <c r="Z5" s="7">
        <f t="shared" ca="1" si="7"/>
        <v>9.9104726269056928E-4</v>
      </c>
      <c r="AB5" s="7">
        <f t="shared" ca="1" si="8"/>
        <v>6.3854877220145059E-3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1.2665500000000001</v>
      </c>
      <c r="F6" s="7">
        <v>216</v>
      </c>
      <c r="H6" s="7" t="s">
        <v>0</v>
      </c>
      <c r="I6" s="7">
        <v>100</v>
      </c>
      <c r="J6" s="7">
        <v>0.7</v>
      </c>
      <c r="L6" s="7">
        <f t="shared" ca="1" si="2"/>
        <v>107.61337</v>
      </c>
      <c r="M6" s="7">
        <f t="shared" ca="1" si="0"/>
        <v>107.67337000000001</v>
      </c>
      <c r="N6" s="7">
        <f t="shared" ca="1" si="0"/>
        <v>107.64337</v>
      </c>
      <c r="O6" s="7">
        <f t="shared" ca="1" si="0"/>
        <v>107.77086</v>
      </c>
      <c r="P6" s="7">
        <f t="shared" ca="1" si="0"/>
        <v>107.72753</v>
      </c>
      <c r="R6" s="7">
        <f t="shared" ca="1" si="1"/>
        <v>107.6857</v>
      </c>
      <c r="T6" s="7">
        <f ca="1">Total!E6</f>
        <v>107.28753</v>
      </c>
      <c r="V6" s="7">
        <f t="shared" ca="1" si="3"/>
        <v>3.0370724351655729E-3</v>
      </c>
      <c r="W6" s="7">
        <f t="shared" ca="1" si="4"/>
        <v>3.5963172980121895E-3</v>
      </c>
      <c r="X6" s="7">
        <f t="shared" ca="1" si="5"/>
        <v>3.3166948665888812E-3</v>
      </c>
      <c r="Y6" s="7">
        <f t="shared" ca="1" si="6"/>
        <v>4.5049969926607043E-3</v>
      </c>
      <c r="Z6" s="7">
        <f t="shared" ca="1" si="7"/>
        <v>4.1011289942083458E-3</v>
      </c>
      <c r="AB6" s="7">
        <f t="shared" ca="1" si="8"/>
        <v>1.8556210586635695E-2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1.2300599999999999</v>
      </c>
      <c r="F7" s="7">
        <v>154</v>
      </c>
      <c r="H7" s="7" t="s">
        <v>0</v>
      </c>
      <c r="I7" s="7">
        <v>100</v>
      </c>
      <c r="J7" s="7">
        <v>1</v>
      </c>
      <c r="L7" s="7">
        <f t="shared" ca="1" si="2"/>
        <v>103.75919</v>
      </c>
      <c r="M7" s="7">
        <f t="shared" ca="1" si="0"/>
        <v>103.82919</v>
      </c>
      <c r="N7" s="7">
        <f t="shared" ca="1" si="0"/>
        <v>103.82366</v>
      </c>
      <c r="O7" s="7">
        <f t="shared" ca="1" si="0"/>
        <v>103.77419</v>
      </c>
      <c r="P7" s="7">
        <f t="shared" ca="1" si="0"/>
        <v>103.7617</v>
      </c>
      <c r="R7" s="7">
        <f t="shared" ca="1" si="1"/>
        <v>103.78958600000001</v>
      </c>
      <c r="T7" s="7">
        <f ca="1">Total!E7</f>
        <v>103.6867</v>
      </c>
      <c r="V7" s="7">
        <f t="shared" ca="1" si="3"/>
        <v>6.9912534587369393E-4</v>
      </c>
      <c r="W7" s="7">
        <f t="shared" ca="1" si="4"/>
        <v>1.374236039916355E-3</v>
      </c>
      <c r="X7" s="7">
        <f t="shared" ca="1" si="5"/>
        <v>1.3209022950870456E-3</v>
      </c>
      <c r="Y7" s="7">
        <f t="shared" ca="1" si="6"/>
        <v>8.4379192316856946E-4</v>
      </c>
      <c r="Z7" s="7">
        <f t="shared" ca="1" si="7"/>
        <v>7.2333288647437755E-4</v>
      </c>
      <c r="AB7" s="7">
        <f t="shared" ca="1" si="8"/>
        <v>4.9613884905200419E-3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1.20811</v>
      </c>
      <c r="F8" s="7">
        <v>103</v>
      </c>
      <c r="H8" s="7" t="s">
        <v>0</v>
      </c>
      <c r="I8" s="7">
        <v>1000</v>
      </c>
      <c r="J8" s="7">
        <v>0.4</v>
      </c>
      <c r="L8" s="7">
        <f t="shared" ca="1" si="2"/>
        <v>1069.35691</v>
      </c>
      <c r="M8" s="7">
        <f t="shared" ca="1" si="0"/>
        <v>1069.3866599999999</v>
      </c>
      <c r="N8" s="7">
        <f t="shared" ca="1" si="0"/>
        <v>1069.41724</v>
      </c>
      <c r="O8" s="7">
        <f t="shared" ca="1" si="0"/>
        <v>1069.50044</v>
      </c>
      <c r="P8" s="7">
        <f t="shared" ca="1" si="0"/>
        <v>1069.5869499999999</v>
      </c>
      <c r="R8" s="7">
        <f t="shared" ca="1" si="1"/>
        <v>1069.4496399999998</v>
      </c>
      <c r="T8" s="7">
        <f ca="1">Total!E8</f>
        <v>1069.1258800000001</v>
      </c>
      <c r="V8" s="7">
        <f t="shared" ca="1" si="3"/>
        <v>2.160924212216421E-4</v>
      </c>
      <c r="W8" s="7">
        <f t="shared" ca="1" si="4"/>
        <v>2.4391889194548408E-4</v>
      </c>
      <c r="X8" s="7">
        <f t="shared" ca="1" si="5"/>
        <v>2.7252169781910108E-4</v>
      </c>
      <c r="Y8" s="7">
        <f t="shared" ca="1" si="6"/>
        <v>3.5034228149072023E-4</v>
      </c>
      <c r="Z8" s="7">
        <f t="shared" ca="1" si="7"/>
        <v>4.3125885232507511E-4</v>
      </c>
      <c r="AB8" s="7">
        <f t="shared" ca="1" si="8"/>
        <v>1.5141341448020227E-3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28.664359999999999</v>
      </c>
      <c r="E9" s="7">
        <v>1.22037</v>
      </c>
      <c r="F9" s="7">
        <v>130</v>
      </c>
      <c r="H9" s="7" t="s">
        <v>0</v>
      </c>
      <c r="I9" s="7">
        <v>1000</v>
      </c>
      <c r="J9" s="7">
        <v>0.7</v>
      </c>
      <c r="L9" s="7">
        <f t="shared" ca="1" si="2"/>
        <v>1034.47063</v>
      </c>
      <c r="M9" s="7">
        <f t="shared" ca="1" si="0"/>
        <v>1034.2669699999999</v>
      </c>
      <c r="N9" s="7">
        <f t="shared" ca="1" si="0"/>
        <v>1034.5333499999999</v>
      </c>
      <c r="O9" s="7">
        <f t="shared" ca="1" si="0"/>
        <v>1034.4952000000001</v>
      </c>
      <c r="P9" s="7">
        <f t="shared" ca="1" si="0"/>
        <v>1034.5855899999999</v>
      </c>
      <c r="R9" s="7">
        <f t="shared" ca="1" si="1"/>
        <v>1034.4703480000001</v>
      </c>
      <c r="T9" s="7">
        <f ca="1">Total!E9</f>
        <v>1034.19966</v>
      </c>
      <c r="V9" s="7">
        <f t="shared" ca="1" si="3"/>
        <v>2.6200936867454966E-4</v>
      </c>
      <c r="W9" s="7">
        <f t="shared" ca="1" si="4"/>
        <v>6.5084144390365321E-5</v>
      </c>
      <c r="X9" s="7">
        <f t="shared" ca="1" si="5"/>
        <v>3.2265529849423197E-4</v>
      </c>
      <c r="Y9" s="7">
        <f t="shared" ca="1" si="6"/>
        <v>2.8576687019997053E-4</v>
      </c>
      <c r="Z9" s="7">
        <f t="shared" ca="1" si="7"/>
        <v>3.7316778850992525E-4</v>
      </c>
      <c r="AB9" s="7">
        <f t="shared" ca="1" si="8"/>
        <v>1.3086834702690428E-3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1.1992</v>
      </c>
      <c r="F10" s="7">
        <v>220</v>
      </c>
      <c r="H10" s="7" t="s">
        <v>0</v>
      </c>
      <c r="I10" s="7">
        <v>1000</v>
      </c>
      <c r="J10" s="7">
        <v>1</v>
      </c>
      <c r="L10" s="7">
        <f t="shared" ca="1" si="2"/>
        <v>1034.2676300000001</v>
      </c>
      <c r="M10" s="7">
        <f t="shared" ca="1" si="0"/>
        <v>1034.07215</v>
      </c>
      <c r="N10" s="7">
        <f t="shared" ca="1" si="0"/>
        <v>1034.0255500000001</v>
      </c>
      <c r="O10" s="7">
        <f t="shared" ca="1" si="0"/>
        <v>1034.2131899999999</v>
      </c>
      <c r="P10" s="7">
        <f t="shared" ca="1" si="0"/>
        <v>1034.3589899999999</v>
      </c>
      <c r="R10" s="7">
        <f t="shared" ca="1" si="1"/>
        <v>1034.1875020000002</v>
      </c>
      <c r="T10" s="7">
        <f ca="1">Total!E10</f>
        <v>1033.82132</v>
      </c>
      <c r="V10" s="7">
        <f t="shared" ca="1" si="3"/>
        <v>4.3170903072499949E-4</v>
      </c>
      <c r="W10" s="7">
        <f t="shared" ca="1" si="4"/>
        <v>2.4262413160520892E-4</v>
      </c>
      <c r="X10" s="7">
        <f t="shared" ca="1" si="5"/>
        <v>1.9754864409262938E-4</v>
      </c>
      <c r="Y10" s="7">
        <f t="shared" ca="1" si="6"/>
        <v>3.7905002771651704E-4</v>
      </c>
      <c r="Z10" s="7">
        <f t="shared" ca="1" si="7"/>
        <v>5.2008020109310053E-4</v>
      </c>
      <c r="AB10" s="7">
        <f t="shared" ca="1" si="8"/>
        <v>1.7710120352324552E-3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2.0874299999999999</v>
      </c>
      <c r="F11" s="7">
        <v>343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2.0891999999999999</v>
      </c>
      <c r="F12" s="7">
        <v>365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2.0928399999999998</v>
      </c>
      <c r="F13" s="7">
        <v>360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2328.24791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2322.375622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3.1627110696417641E-3</v>
      </c>
      <c r="Y13" s="7">
        <f t="shared" ca="1" si="6"/>
        <v>0</v>
      </c>
      <c r="Z13" s="7">
        <f t="shared" ca="1" si="7"/>
        <v>0</v>
      </c>
      <c r="AB13" s="7">
        <f t="shared" ca="1" si="8"/>
        <v>3.1627110696417641E-3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28.622029999999999</v>
      </c>
      <c r="E14" s="7">
        <v>2.0896300000000001</v>
      </c>
      <c r="F14" s="7">
        <v>357</v>
      </c>
      <c r="H14" s="7" t="s">
        <v>3</v>
      </c>
      <c r="I14" s="7">
        <v>100</v>
      </c>
      <c r="J14" s="7">
        <v>0.4</v>
      </c>
      <c r="L14" s="7">
        <f t="shared" ca="1" si="2"/>
        <v>43186.736949999999</v>
      </c>
      <c r="M14" s="7">
        <f t="shared" ca="1" si="0"/>
        <v>42986.57692</v>
      </c>
      <c r="N14" s="7">
        <f t="shared" ca="1" si="0"/>
        <v>42986.57692</v>
      </c>
      <c r="O14" s="7">
        <f t="shared" ca="1" si="0"/>
        <v>42986.57692</v>
      </c>
      <c r="P14" s="7">
        <f t="shared" ca="1" si="0"/>
        <v>43184.055209999999</v>
      </c>
      <c r="R14" s="7">
        <f t="shared" ca="1" si="1"/>
        <v>43066.104584000001</v>
      </c>
      <c r="T14" s="7">
        <f ca="1">Total!E14</f>
        <v>42986.193919999998</v>
      </c>
      <c r="V14" s="7">
        <f t="shared" ca="1" si="3"/>
        <v>4.6652892873750088E-3</v>
      </c>
      <c r="W14" s="7">
        <f t="shared" ca="1" si="4"/>
        <v>8.9098374402352728E-6</v>
      </c>
      <c r="X14" s="7">
        <f t="shared" ca="1" si="5"/>
        <v>8.9098374402352728E-6</v>
      </c>
      <c r="Y14" s="7">
        <f t="shared" ca="1" si="6"/>
        <v>8.9098374402352728E-6</v>
      </c>
      <c r="Z14" s="7">
        <f t="shared" ca="1" si="7"/>
        <v>4.602903210464109E-3</v>
      </c>
      <c r="AB14" s="7">
        <f t="shared" ca="1" si="8"/>
        <v>9.2949220101598215E-3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2.0888100000000001</v>
      </c>
      <c r="F15" s="7">
        <v>363</v>
      </c>
      <c r="H15" s="7" t="s">
        <v>3</v>
      </c>
      <c r="I15" s="7">
        <v>100</v>
      </c>
      <c r="J15" s="7">
        <v>0.7</v>
      </c>
      <c r="L15" s="7">
        <f t="shared" ca="1" si="2"/>
        <v>36051.097679999999</v>
      </c>
      <c r="M15" s="7">
        <f t="shared" ca="1" si="0"/>
        <v>36195.558199999999</v>
      </c>
      <c r="N15" s="7">
        <f t="shared" ca="1" si="0"/>
        <v>35640.01485</v>
      </c>
      <c r="O15" s="7">
        <f t="shared" ca="1" si="0"/>
        <v>36096.291530000002</v>
      </c>
      <c r="P15" s="7">
        <f t="shared" ca="1" si="0"/>
        <v>36050.990570000002</v>
      </c>
      <c r="R15" s="7">
        <f t="shared" ca="1" si="1"/>
        <v>36006.790565999996</v>
      </c>
      <c r="T15" s="7">
        <f ca="1">Total!E15</f>
        <v>35379.620770000001</v>
      </c>
      <c r="V15" s="7">
        <f t="shared" ca="1" si="3"/>
        <v>1.8979200324537496E-2</v>
      </c>
      <c r="W15" s="7">
        <f t="shared" ca="1" si="4"/>
        <v>2.306235658387466E-2</v>
      </c>
      <c r="X15" s="7">
        <f t="shared" ca="1" si="5"/>
        <v>7.3600020105585263E-3</v>
      </c>
      <c r="Y15" s="7">
        <f t="shared" ca="1" si="6"/>
        <v>2.0256598131987293E-2</v>
      </c>
      <c r="Z15" s="7">
        <f t="shared" ca="1" si="7"/>
        <v>1.8976172875467493E-2</v>
      </c>
      <c r="AB15" s="7">
        <f t="shared" ca="1" si="8"/>
        <v>8.8634329926425462E-2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148.24495999999999</v>
      </c>
      <c r="E16" s="7">
        <v>7.53498</v>
      </c>
      <c r="F16" s="7">
        <v>209</v>
      </c>
      <c r="H16" s="7" t="s">
        <v>3</v>
      </c>
      <c r="I16" s="7">
        <v>100</v>
      </c>
      <c r="J16" s="7">
        <v>1</v>
      </c>
      <c r="L16" s="7">
        <f t="shared" ca="1" si="2"/>
        <v>35368.89933</v>
      </c>
      <c r="M16" s="7">
        <f t="shared" ca="1" si="0"/>
        <v>35298.563329999997</v>
      </c>
      <c r="N16" s="7">
        <f t="shared" ca="1" si="0"/>
        <v>35353.913829999998</v>
      </c>
      <c r="O16" s="7">
        <f t="shared" ca="1" si="0"/>
        <v>35490.559569999998</v>
      </c>
      <c r="P16" s="7">
        <f t="shared" ca="1" si="0"/>
        <v>35365.308599999997</v>
      </c>
      <c r="R16" s="7">
        <f t="shared" ca="1" si="1"/>
        <v>35375.448931999992</v>
      </c>
      <c r="T16" s="7">
        <f ca="1">Total!E16</f>
        <v>35215.366670000003</v>
      </c>
      <c r="V16" s="7">
        <f t="shared" ca="1" si="3"/>
        <v>4.3598200024079744E-3</v>
      </c>
      <c r="W16" s="7">
        <f t="shared" ca="1" si="4"/>
        <v>2.362510116098534E-3</v>
      </c>
      <c r="X16" s="7">
        <f t="shared" ca="1" si="5"/>
        <v>3.934281340822245E-3</v>
      </c>
      <c r="Y16" s="7">
        <f t="shared" ca="1" si="6"/>
        <v>7.8145686392762058E-3</v>
      </c>
      <c r="Z16" s="7">
        <f t="shared" ca="1" si="7"/>
        <v>4.2578551404869863E-3</v>
      </c>
      <c r="AB16" s="7">
        <f t="shared" ca="1" si="8"/>
        <v>2.2729035239091949E-2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148.14747</v>
      </c>
      <c r="E17" s="7">
        <v>7.5292000000000003</v>
      </c>
      <c r="F17" s="7">
        <v>221</v>
      </c>
      <c r="H17" s="7" t="s">
        <v>3</v>
      </c>
      <c r="I17" s="7">
        <v>997</v>
      </c>
      <c r="J17" s="7">
        <v>0.4</v>
      </c>
      <c r="L17" s="7">
        <f t="shared" ca="1" si="2"/>
        <v>324844.20017999999</v>
      </c>
      <c r="M17" s="7">
        <f t="shared" ca="1" si="0"/>
        <v>324462.55751000001</v>
      </c>
      <c r="N17" s="7">
        <f t="shared" ca="1" si="0"/>
        <v>324070.84178000002</v>
      </c>
      <c r="O17" s="7">
        <f t="shared" ca="1" si="0"/>
        <v>324429.37079999998</v>
      </c>
      <c r="P17" s="7">
        <f t="shared" ca="1" si="0"/>
        <v>324279.29706000001</v>
      </c>
      <c r="R17" s="7">
        <f t="shared" ca="1" si="1"/>
        <v>324417.25346599997</v>
      </c>
      <c r="T17" s="7">
        <f ca="1">Total!E17</f>
        <v>323978.52918999997</v>
      </c>
      <c r="V17" s="7">
        <f t="shared" ca="1" si="3"/>
        <v>2.6720011111981226E-3</v>
      </c>
      <c r="W17" s="7">
        <f t="shared" ca="1" si="4"/>
        <v>1.4940135730913784E-3</v>
      </c>
      <c r="X17" s="7">
        <f t="shared" ca="1" si="5"/>
        <v>2.8493428324044128E-4</v>
      </c>
      <c r="Y17" s="7">
        <f t="shared" ca="1" si="6"/>
        <v>1.3915786676579522E-3</v>
      </c>
      <c r="Z17" s="7">
        <f t="shared" ca="1" si="7"/>
        <v>9.2835741538801727E-4</v>
      </c>
      <c r="AB17" s="7">
        <f t="shared" ca="1" si="8"/>
        <v>6.7708850505759123E-3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148.2208</v>
      </c>
      <c r="E18" s="7">
        <v>7.5260899999999999</v>
      </c>
      <c r="F18" s="7">
        <v>212</v>
      </c>
      <c r="H18" s="7" t="s">
        <v>3</v>
      </c>
      <c r="I18" s="7">
        <v>997</v>
      </c>
      <c r="J18" s="7">
        <v>0.7</v>
      </c>
      <c r="L18" s="7">
        <f t="shared" ca="1" si="2"/>
        <v>323189.86251000001</v>
      </c>
      <c r="M18" s="7">
        <f t="shared" ca="1" si="2"/>
        <v>322986.34506000002</v>
      </c>
      <c r="N18" s="7">
        <f t="shared" ca="1" si="2"/>
        <v>323147.43745999999</v>
      </c>
      <c r="O18" s="7">
        <f t="shared" ca="1" si="2"/>
        <v>323131.91157</v>
      </c>
      <c r="P18" s="7">
        <f t="shared" ca="1" si="2"/>
        <v>323229.63199999998</v>
      </c>
      <c r="R18" s="7">
        <f t="shared" ca="1" si="1"/>
        <v>323137.03772000002</v>
      </c>
      <c r="T18" s="7">
        <f ca="1">Total!E18</f>
        <v>322863.33668000001</v>
      </c>
      <c r="V18" s="7">
        <f t="shared" ca="1" si="3"/>
        <v>1.0113437882345517E-3</v>
      </c>
      <c r="W18" s="7">
        <f t="shared" ca="1" si="4"/>
        <v>3.809920979721873E-4</v>
      </c>
      <c r="X18" s="7">
        <f t="shared" ca="1" si="5"/>
        <v>8.7994128698967158E-4</v>
      </c>
      <c r="Y18" s="7">
        <f t="shared" ca="1" si="6"/>
        <v>8.3185316970871162E-4</v>
      </c>
      <c r="Z18" s="7">
        <f t="shared" ca="1" si="7"/>
        <v>1.1345212614308773E-3</v>
      </c>
      <c r="AB18" s="7">
        <f t="shared" ca="1" si="8"/>
        <v>4.2386516043359992E-3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148.16496000000001</v>
      </c>
      <c r="E19" s="7">
        <v>7.5480600000000004</v>
      </c>
      <c r="F19" s="7">
        <v>207</v>
      </c>
      <c r="H19" s="7" t="s">
        <v>3</v>
      </c>
      <c r="I19" s="7">
        <v>997</v>
      </c>
      <c r="J19" s="7">
        <v>1</v>
      </c>
      <c r="L19" s="7">
        <f t="shared" ca="1" si="2"/>
        <v>323240.14807</v>
      </c>
      <c r="M19" s="7">
        <f t="shared" ca="1" si="2"/>
        <v>323363.07370000001</v>
      </c>
      <c r="N19" s="7">
        <f t="shared" ca="1" si="2"/>
        <v>323071.77269999997</v>
      </c>
      <c r="O19" s="7">
        <f t="shared" ca="1" si="2"/>
        <v>323036.62407000002</v>
      </c>
      <c r="P19" s="7">
        <f t="shared" ca="1" si="2"/>
        <v>323124.65909999999</v>
      </c>
      <c r="R19" s="7">
        <f t="shared" ca="1" si="1"/>
        <v>323167.25552800001</v>
      </c>
      <c r="T19" s="7">
        <f ca="1">Total!E19</f>
        <v>322797.79667000001</v>
      </c>
      <c r="V19" s="7">
        <f t="shared" ca="1" si="3"/>
        <v>1.3703668505897705E-3</v>
      </c>
      <c r="W19" s="7">
        <f t="shared" ca="1" si="4"/>
        <v>1.7511799517574986E-3</v>
      </c>
      <c r="X19" s="7">
        <f t="shared" ca="1" si="5"/>
        <v>8.4875433731677712E-4</v>
      </c>
      <c r="Y19" s="7">
        <f t="shared" ca="1" si="6"/>
        <v>7.3986688404867047E-4</v>
      </c>
      <c r="Z19" s="7">
        <f t="shared" ca="1" si="7"/>
        <v>1.0125918868465343E-3</v>
      </c>
      <c r="AB19" s="7">
        <f t="shared" ca="1" si="8"/>
        <v>5.7227599105592521E-3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148.14162999999999</v>
      </c>
      <c r="E20" s="7">
        <v>7.53484</v>
      </c>
      <c r="F20" s="7">
        <v>218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107.61337</v>
      </c>
      <c r="E21" s="7">
        <v>15.1516</v>
      </c>
      <c r="F21" s="7">
        <v>442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675.38247999999999</v>
      </c>
      <c r="N21" s="7">
        <f t="shared" ca="1" si="2"/>
        <v>675.36581000000001</v>
      </c>
      <c r="O21" s="7">
        <f t="shared" ca="1" si="2"/>
        <v>676.21905000000004</v>
      </c>
      <c r="P21" s="7">
        <f t="shared" ca="1" si="2"/>
        <v>675.36989000000005</v>
      </c>
      <c r="R21" s="7">
        <f t="shared" ca="1" si="1"/>
        <v>675.54394200000002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2.468291961652075E-5</v>
      </c>
      <c r="X21" s="7">
        <f t="shared" ca="1" si="5"/>
        <v>0</v>
      </c>
      <c r="Y21" s="7">
        <f t="shared" ca="1" si="6"/>
        <v>1.2633745851008181E-3</v>
      </c>
      <c r="Z21" s="7">
        <f t="shared" ca="1" si="7"/>
        <v>6.0411704881010963E-6</v>
      </c>
      <c r="AB21" s="7">
        <f t="shared" ca="1" si="8"/>
        <v>1.3187815948219608E-3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107.67337000000001</v>
      </c>
      <c r="E22" s="7">
        <v>15.179600000000001</v>
      </c>
      <c r="F22" s="7">
        <v>421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655.43295999999998</v>
      </c>
      <c r="N22" s="7">
        <f t="shared" ca="1" si="2"/>
        <v>657.32992999999999</v>
      </c>
      <c r="O22" s="7">
        <f t="shared" ca="1" si="2"/>
        <v>655.43295999999998</v>
      </c>
      <c r="P22" s="7">
        <f t="shared" ca="1" si="2"/>
        <v>657.32992999999999</v>
      </c>
      <c r="R22" s="7">
        <f t="shared" ca="1" si="1"/>
        <v>656.56991799999992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0</v>
      </c>
      <c r="X22" s="7">
        <f t="shared" ca="1" si="5"/>
        <v>2.8942243002244047E-3</v>
      </c>
      <c r="Y22" s="7">
        <f t="shared" ca="1" si="6"/>
        <v>0</v>
      </c>
      <c r="Z22" s="7">
        <f t="shared" ca="1" si="7"/>
        <v>2.8942243002244047E-3</v>
      </c>
      <c r="AB22" s="7">
        <f t="shared" ca="1" si="8"/>
        <v>8.6733355612754366E-3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107.64337</v>
      </c>
      <c r="E23" s="7">
        <v>15.171620000000001</v>
      </c>
      <c r="F23" s="7">
        <v>436</v>
      </c>
      <c r="H23" s="7" t="s">
        <v>1</v>
      </c>
      <c r="I23" s="7">
        <v>100</v>
      </c>
      <c r="J23" s="7">
        <v>0.4</v>
      </c>
      <c r="L23" s="7">
        <f t="shared" ca="1" si="2"/>
        <v>1863.6891499999999</v>
      </c>
      <c r="M23" s="7">
        <f t="shared" ca="1" si="2"/>
        <v>1843.9152999999999</v>
      </c>
      <c r="N23" s="7">
        <f t="shared" ca="1" si="2"/>
        <v>1795.06636</v>
      </c>
      <c r="O23" s="7">
        <f t="shared" ca="1" si="2"/>
        <v>1823.55234</v>
      </c>
      <c r="P23" s="7">
        <f t="shared" ca="1" si="2"/>
        <v>1814.9916900000001</v>
      </c>
      <c r="R23" s="7">
        <f t="shared" ca="1" si="1"/>
        <v>1828.242968</v>
      </c>
      <c r="T23" s="7">
        <f ca="1">Total!E23</f>
        <v>1795.06636</v>
      </c>
      <c r="V23" s="7">
        <f t="shared" ca="1" si="3"/>
        <v>3.8228553288692846E-2</v>
      </c>
      <c r="W23" s="7">
        <f t="shared" ca="1" si="4"/>
        <v>2.7212888107378857E-2</v>
      </c>
      <c r="X23" s="7">
        <f t="shared" ca="1" si="5"/>
        <v>0</v>
      </c>
      <c r="Y23" s="7">
        <f t="shared" ca="1" si="6"/>
        <v>1.5869040072702342E-2</v>
      </c>
      <c r="Z23" s="7">
        <f t="shared" ca="1" si="7"/>
        <v>1.110005203373096E-2</v>
      </c>
      <c r="AB23" s="7">
        <f t="shared" ca="1" si="8"/>
        <v>9.2410533502505013E-2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107.77086</v>
      </c>
      <c r="E24" s="7">
        <v>15.15169</v>
      </c>
      <c r="F24" s="7">
        <v>430</v>
      </c>
      <c r="H24" s="7" t="s">
        <v>1</v>
      </c>
      <c r="I24" s="7">
        <v>100</v>
      </c>
      <c r="J24" s="7">
        <v>0.7</v>
      </c>
      <c r="L24" s="7">
        <f t="shared" ca="1" si="2"/>
        <v>1761.3337100000001</v>
      </c>
      <c r="M24" s="7">
        <f t="shared" ca="1" si="2"/>
        <v>1773.7365199999999</v>
      </c>
      <c r="N24" s="7">
        <f t="shared" ca="1" si="2"/>
        <v>1773.1466700000001</v>
      </c>
      <c r="O24" s="7">
        <f t="shared" ca="1" si="2"/>
        <v>1759.0472400000001</v>
      </c>
      <c r="P24" s="7">
        <f t="shared" ca="1" si="2"/>
        <v>1760.7795599999999</v>
      </c>
      <c r="R24" s="7">
        <f t="shared" ca="1" si="1"/>
        <v>1765.6087400000001</v>
      </c>
      <c r="T24" s="7">
        <f ca="1">Total!E24</f>
        <v>1755.5200600000001</v>
      </c>
      <c r="V24" s="7">
        <f t="shared" ca="1" si="3"/>
        <v>3.3116397428121966E-3</v>
      </c>
      <c r="W24" s="7">
        <f t="shared" ca="1" si="4"/>
        <v>1.0376674362809542E-2</v>
      </c>
      <c r="X24" s="7">
        <f t="shared" ca="1" si="5"/>
        <v>1.0040677062955366E-2</v>
      </c>
      <c r="Y24" s="7">
        <f t="shared" ca="1" si="6"/>
        <v>2.0091937884207621E-3</v>
      </c>
      <c r="Z24" s="7">
        <f t="shared" ca="1" si="7"/>
        <v>2.9959782971661908E-3</v>
      </c>
      <c r="AB24" s="7">
        <f t="shared" ca="1" si="8"/>
        <v>2.8734163254164058E-2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107.72753</v>
      </c>
      <c r="E25" s="7">
        <v>15.14578</v>
      </c>
      <c r="F25" s="7">
        <v>432</v>
      </c>
      <c r="H25" s="7" t="s">
        <v>1</v>
      </c>
      <c r="I25" s="7">
        <v>100</v>
      </c>
      <c r="J25" s="7">
        <v>1</v>
      </c>
      <c r="L25" s="7">
        <f t="shared" ca="1" si="2"/>
        <v>1757.5989199999999</v>
      </c>
      <c r="M25" s="7">
        <f t="shared" ca="1" si="2"/>
        <v>1756.3530800000001</v>
      </c>
      <c r="N25" s="7">
        <f t="shared" ca="1" si="2"/>
        <v>1758.8061700000001</v>
      </c>
      <c r="O25" s="7">
        <f t="shared" ca="1" si="2"/>
        <v>1759.95153</v>
      </c>
      <c r="P25" s="7">
        <f t="shared" ca="1" si="2"/>
        <v>1757.3066699999999</v>
      </c>
      <c r="R25" s="7">
        <f t="shared" ca="1" si="1"/>
        <v>1758.0032740000001</v>
      </c>
      <c r="T25" s="7">
        <f ca="1">Total!E25</f>
        <v>1753.60779</v>
      </c>
      <c r="V25" s="7">
        <f t="shared" ca="1" si="3"/>
        <v>2.2759536213054145E-3</v>
      </c>
      <c r="W25" s="7">
        <f t="shared" ca="1" si="4"/>
        <v>1.5655096970115924E-3</v>
      </c>
      <c r="X25" s="7">
        <f t="shared" ca="1" si="5"/>
        <v>2.9643914845976149E-3</v>
      </c>
      <c r="Y25" s="7">
        <f t="shared" ca="1" si="6"/>
        <v>3.6175363933573911E-3</v>
      </c>
      <c r="Z25" s="7">
        <f t="shared" ca="1" si="7"/>
        <v>2.1092971992328555E-3</v>
      </c>
      <c r="AB25" s="7">
        <f t="shared" ca="1" si="8"/>
        <v>1.2532688395504869E-2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103.75919</v>
      </c>
      <c r="E26" s="7">
        <v>30.049189999999999</v>
      </c>
      <c r="F26" s="7">
        <v>826</v>
      </c>
      <c r="H26" s="7" t="s">
        <v>1</v>
      </c>
      <c r="I26" s="7">
        <v>1000</v>
      </c>
      <c r="J26" s="7">
        <v>0.4</v>
      </c>
      <c r="L26" s="7">
        <f t="shared" ca="1" si="2"/>
        <v>18976.687539999999</v>
      </c>
      <c r="M26" s="7">
        <f t="shared" ca="1" si="2"/>
        <v>18976.289059999999</v>
      </c>
      <c r="N26" s="7">
        <f t="shared" ca="1" si="2"/>
        <v>18976.90582</v>
      </c>
      <c r="O26" s="7">
        <f t="shared" ca="1" si="2"/>
        <v>18976.89</v>
      </c>
      <c r="P26" s="7">
        <f t="shared" ca="1" si="2"/>
        <v>18977.189999999999</v>
      </c>
      <c r="R26" s="7">
        <f t="shared" ca="1" si="1"/>
        <v>18976.792483999998</v>
      </c>
      <c r="T26" s="7">
        <f ca="1">Total!E26</f>
        <v>18975.61</v>
      </c>
      <c r="V26" s="7">
        <f t="shared" ca="1" si="3"/>
        <v>5.6785526262312908E-5</v>
      </c>
      <c r="W26" s="7">
        <f t="shared" ca="1" si="4"/>
        <v>3.5785937843293128E-5</v>
      </c>
      <c r="X26" s="7">
        <f t="shared" ca="1" si="5"/>
        <v>6.8288713775175962E-5</v>
      </c>
      <c r="Y26" s="7">
        <f t="shared" ca="1" si="6"/>
        <v>6.7455011986378087E-5</v>
      </c>
      <c r="Z26" s="7">
        <f t="shared" ca="1" si="7"/>
        <v>8.3264780420661479E-5</v>
      </c>
      <c r="AB26" s="7">
        <f t="shared" ca="1" si="8"/>
        <v>3.1157997028782153E-4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103.82919</v>
      </c>
      <c r="E27" s="7">
        <v>30.065000000000001</v>
      </c>
      <c r="F27" s="7">
        <v>814</v>
      </c>
      <c r="H27" s="7" t="s">
        <v>1</v>
      </c>
      <c r="I27" s="7">
        <v>1000</v>
      </c>
      <c r="J27" s="7">
        <v>0.7</v>
      </c>
      <c r="L27" s="7">
        <f t="shared" ca="1" si="2"/>
        <v>18975.57</v>
      </c>
      <c r="M27" s="7">
        <f t="shared" ca="1" si="2"/>
        <v>18975.910329999999</v>
      </c>
      <c r="N27" s="7">
        <f t="shared" ca="1" si="2"/>
        <v>18975.45</v>
      </c>
      <c r="O27" s="7">
        <f t="shared" ca="1" si="2"/>
        <v>18975.859649999999</v>
      </c>
      <c r="P27" s="7">
        <f t="shared" ca="1" si="2"/>
        <v>18976.51842</v>
      </c>
      <c r="R27" s="7">
        <f t="shared" ca="1" si="1"/>
        <v>18975.861680000002</v>
      </c>
      <c r="T27" s="7">
        <f ca="1">Total!E27</f>
        <v>18975.306670000002</v>
      </c>
      <c r="V27" s="7">
        <f t="shared" ca="1" si="3"/>
        <v>1.3877509574813628E-5</v>
      </c>
      <c r="W27" s="7">
        <f t="shared" ca="1" si="4"/>
        <v>3.181292458115697E-5</v>
      </c>
      <c r="X27" s="7">
        <f t="shared" ca="1" si="5"/>
        <v>7.5535011102388969E-6</v>
      </c>
      <c r="Y27" s="7">
        <f t="shared" ca="1" si="6"/>
        <v>2.914208500624727E-5</v>
      </c>
      <c r="Z27" s="7">
        <f t="shared" ca="1" si="7"/>
        <v>6.3859310475037172E-5</v>
      </c>
      <c r="AB27" s="7">
        <f t="shared" ca="1" si="8"/>
        <v>1.4624533074749393E-4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103.82366</v>
      </c>
      <c r="E28" s="7">
        <v>30.0565</v>
      </c>
      <c r="F28" s="7">
        <v>791</v>
      </c>
      <c r="H28" s="7" t="s">
        <v>1</v>
      </c>
      <c r="I28" s="7">
        <v>1000</v>
      </c>
      <c r="J28" s="7">
        <v>1</v>
      </c>
      <c r="L28" s="7">
        <f t="shared" ca="1" si="2"/>
        <v>18975.259999999998</v>
      </c>
      <c r="M28" s="7">
        <f t="shared" ca="1" si="2"/>
        <v>18975.589940000002</v>
      </c>
      <c r="N28" s="7">
        <f t="shared" ca="1" si="2"/>
        <v>18975.235000000001</v>
      </c>
      <c r="O28" s="7">
        <f t="shared" ca="1" si="2"/>
        <v>18975.299080000001</v>
      </c>
      <c r="P28" s="7">
        <f t="shared" ca="1" si="2"/>
        <v>18975.281139999999</v>
      </c>
      <c r="R28" s="7">
        <f t="shared" ca="1" si="1"/>
        <v>18975.333032000002</v>
      </c>
      <c r="T28" s="7">
        <f ca="1">Total!E28</f>
        <v>18975.23</v>
      </c>
      <c r="V28" s="7">
        <f t="shared" ca="1" si="3"/>
        <v>1.5810085041833931E-6</v>
      </c>
      <c r="W28" s="7">
        <f t="shared" ca="1" si="4"/>
        <v>1.8968940034038998E-5</v>
      </c>
      <c r="X28" s="7">
        <f t="shared" ca="1" si="5"/>
        <v>2.6350141742780638E-7</v>
      </c>
      <c r="Y28" s="7">
        <f t="shared" ca="1" si="6"/>
        <v>3.6405355825000406E-6</v>
      </c>
      <c r="Z28" s="7">
        <f t="shared" ca="1" si="7"/>
        <v>2.6950924968802702E-6</v>
      </c>
      <c r="AB28" s="7">
        <f t="shared" ca="1" si="8"/>
        <v>2.7149078035030508E-5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103.77419</v>
      </c>
      <c r="E29" s="7">
        <v>30.057079999999999</v>
      </c>
      <c r="F29" s="7">
        <v>832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103.7617</v>
      </c>
      <c r="E30" s="7">
        <v>30.05059</v>
      </c>
      <c r="F30" s="7">
        <v>830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1069.35691</v>
      </c>
      <c r="E31" s="7">
        <v>774.58309999999994</v>
      </c>
      <c r="F31" s="7">
        <v>328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1069.3866599999999</v>
      </c>
      <c r="E32" s="7">
        <v>773.42373999999995</v>
      </c>
      <c r="F32" s="7">
        <v>321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1069.41724</v>
      </c>
      <c r="E33" s="7">
        <v>773.11654999999996</v>
      </c>
      <c r="F33" s="7">
        <v>318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1069.50044</v>
      </c>
      <c r="E34" s="7">
        <v>773.37836000000004</v>
      </c>
      <c r="F34" s="7">
        <v>323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1069.5869499999999</v>
      </c>
      <c r="E35" s="7">
        <v>774.30799000000002</v>
      </c>
      <c r="F35" s="7">
        <v>327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1034.47063</v>
      </c>
      <c r="E36" s="7">
        <v>1092.93201</v>
      </c>
      <c r="F36" s="7">
        <v>432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1034.2669699999999</v>
      </c>
      <c r="E37" s="7">
        <v>1093.14183</v>
      </c>
      <c r="F37" s="7">
        <v>391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1034.5333499999999</v>
      </c>
      <c r="E38" s="7">
        <v>1092.8149000000001</v>
      </c>
      <c r="F38" s="7">
        <v>420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1034.4952000000001</v>
      </c>
      <c r="E39" s="7">
        <v>1092.68508</v>
      </c>
      <c r="F39" s="7">
        <v>420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1034.5855899999999</v>
      </c>
      <c r="E40" s="7">
        <v>1093.86796</v>
      </c>
      <c r="F40" s="7">
        <v>417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1034.2676300000001</v>
      </c>
      <c r="E41" s="7">
        <v>2272.9897999999998</v>
      </c>
      <c r="F41" s="7">
        <v>808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1034.07215</v>
      </c>
      <c r="E42" s="7">
        <v>2272.7172599999999</v>
      </c>
      <c r="F42" s="7">
        <v>803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1034.0255500000001</v>
      </c>
      <c r="E43" s="7">
        <v>2273.9975100000001</v>
      </c>
      <c r="F43" s="7">
        <v>855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1034.2131899999999</v>
      </c>
      <c r="E44" s="7">
        <v>2272.5393899999999</v>
      </c>
      <c r="F44" s="7">
        <v>896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1034.3589899999999</v>
      </c>
      <c r="E45" s="7">
        <v>2273.4537999999998</v>
      </c>
      <c r="F45" s="7">
        <v>837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0.71921999999999997</v>
      </c>
      <c r="F46" s="7">
        <v>128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0.71445999999999998</v>
      </c>
      <c r="F47" s="7">
        <v>117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0.71482999999999997</v>
      </c>
      <c r="F48" s="7">
        <v>124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0.71711000000000003</v>
      </c>
      <c r="F49" s="7">
        <v>133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0.71538000000000002</v>
      </c>
      <c r="F50" s="7">
        <v>128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0.94189999999999996</v>
      </c>
      <c r="F51" s="7">
        <v>153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0.93649000000000004</v>
      </c>
      <c r="F52" s="7">
        <v>144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0.93677999999999995</v>
      </c>
      <c r="F53" s="7">
        <v>156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0.94455</v>
      </c>
      <c r="F54" s="7">
        <v>159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0.94044000000000005</v>
      </c>
      <c r="F55" s="7">
        <v>158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1.56229</v>
      </c>
      <c r="F56" s="7">
        <v>249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1.53094</v>
      </c>
      <c r="F57" s="7">
        <v>264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2328.24791</v>
      </c>
      <c r="E58" s="7">
        <v>1.5326200000000001</v>
      </c>
      <c r="F58" s="7">
        <v>265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1.5317099999999999</v>
      </c>
      <c r="F59" s="7">
        <v>271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1.53145</v>
      </c>
      <c r="F60" s="7">
        <v>265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43186.736949999999</v>
      </c>
      <c r="E61" s="7">
        <v>6.2846700000000002</v>
      </c>
      <c r="F61" s="7">
        <v>141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6.3</v>
      </c>
      <c r="F62" s="7">
        <v>151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42986.57692</v>
      </c>
      <c r="E63" s="7">
        <v>6.2800799999999999</v>
      </c>
      <c r="F63" s="7">
        <v>141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6.2855999999999996</v>
      </c>
      <c r="F64" s="7">
        <v>148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43184.055209999999</v>
      </c>
      <c r="E65" s="7">
        <v>6.2911799999999998</v>
      </c>
      <c r="F65" s="7">
        <v>142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36051.097679999999</v>
      </c>
      <c r="E66" s="7">
        <v>15.311809999999999</v>
      </c>
      <c r="F66" s="7">
        <v>297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36195.558199999999</v>
      </c>
      <c r="E67" s="7">
        <v>15.31601</v>
      </c>
      <c r="F67" s="7">
        <v>302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35640.01485</v>
      </c>
      <c r="E68" s="7">
        <v>15.32166</v>
      </c>
      <c r="F68" s="7">
        <v>302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36096.291530000002</v>
      </c>
      <c r="E69" s="7">
        <v>15.29673</v>
      </c>
      <c r="F69" s="7">
        <v>301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36050.990570000002</v>
      </c>
      <c r="E70" s="7">
        <v>15.3248</v>
      </c>
      <c r="F70" s="7">
        <v>308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35368.89933</v>
      </c>
      <c r="E71" s="7">
        <v>38.782980000000002</v>
      </c>
      <c r="F71" s="7">
        <v>969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35298.563329999997</v>
      </c>
      <c r="E72" s="7">
        <v>38.785159999999998</v>
      </c>
      <c r="F72" s="7">
        <v>952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35353.913829999998</v>
      </c>
      <c r="E73" s="7">
        <v>38.764009999999999</v>
      </c>
      <c r="F73" s="7">
        <v>946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35490.559569999998</v>
      </c>
      <c r="E74" s="7">
        <v>38.761870000000002</v>
      </c>
      <c r="F74" s="7">
        <v>989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35365.308599999997</v>
      </c>
      <c r="E75" s="7">
        <v>38.780290000000001</v>
      </c>
      <c r="F75" s="7">
        <v>977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324844.20017999999</v>
      </c>
      <c r="E76" s="7">
        <v>802.60103000000004</v>
      </c>
      <c r="F76" s="7">
        <v>183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324462.55751000001</v>
      </c>
      <c r="E77" s="7">
        <v>804.40377000000001</v>
      </c>
      <c r="F77" s="7">
        <v>199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324070.84178000002</v>
      </c>
      <c r="E78" s="7">
        <v>804.13369</v>
      </c>
      <c r="F78" s="7">
        <v>203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324429.37079999998</v>
      </c>
      <c r="E79" s="7">
        <v>804.42909999999995</v>
      </c>
      <c r="F79" s="7">
        <v>214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324279.29706000001</v>
      </c>
      <c r="E80" s="7">
        <v>802.10793999999999</v>
      </c>
      <c r="F80" s="7">
        <v>206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323189.86251000001</v>
      </c>
      <c r="E81" s="7">
        <v>1295.5788399999999</v>
      </c>
      <c r="F81" s="7">
        <v>354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322986.34506000002</v>
      </c>
      <c r="E82" s="7">
        <v>1294.33806</v>
      </c>
      <c r="F82" s="7">
        <v>367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323147.43745999999</v>
      </c>
      <c r="E83" s="7">
        <v>1296.45345</v>
      </c>
      <c r="F83" s="7">
        <v>317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323131.91157</v>
      </c>
      <c r="E84" s="7">
        <v>1296.3641500000001</v>
      </c>
      <c r="F84" s="7">
        <v>312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323229.63199999998</v>
      </c>
      <c r="E85" s="7">
        <v>1294.15336</v>
      </c>
      <c r="F85" s="7">
        <v>318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323240.14807</v>
      </c>
      <c r="E86" s="7">
        <v>1978.9716900000001</v>
      </c>
      <c r="F86" s="7">
        <v>440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323363.07370000001</v>
      </c>
      <c r="E87" s="7">
        <v>1977.7202199999999</v>
      </c>
      <c r="F87" s="7">
        <v>429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323071.77269999997</v>
      </c>
      <c r="E88" s="7">
        <v>1977.14922</v>
      </c>
      <c r="F88" s="7">
        <v>462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323036.62407000002</v>
      </c>
      <c r="E89" s="7">
        <v>1980.24011</v>
      </c>
      <c r="F89" s="7">
        <v>428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323124.65909999999</v>
      </c>
      <c r="E90" s="7">
        <v>1977.5773799999999</v>
      </c>
      <c r="F90" s="7">
        <v>460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0.95981000000000005</v>
      </c>
      <c r="F91" s="7">
        <v>123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0.96020000000000005</v>
      </c>
      <c r="F92" s="7">
        <v>112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0.9667</v>
      </c>
      <c r="F93" s="7">
        <v>124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0.95557999999999998</v>
      </c>
      <c r="F94" s="7">
        <v>124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0.95635999999999999</v>
      </c>
      <c r="F95" s="7">
        <v>120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1.3463400000000001</v>
      </c>
      <c r="F96" s="7">
        <v>156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1.3379099999999999</v>
      </c>
      <c r="F97" s="7">
        <v>172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1.3385499999999999</v>
      </c>
      <c r="F98" s="7">
        <v>175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676.21905000000004</v>
      </c>
      <c r="E99" s="7">
        <v>1.3429</v>
      </c>
      <c r="F99" s="7">
        <v>146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1.3375300000000001</v>
      </c>
      <c r="F100" s="7">
        <v>180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2.5203000000000002</v>
      </c>
      <c r="F101" s="7">
        <v>312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2.5223599999999999</v>
      </c>
      <c r="F102" s="7">
        <v>322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657.32992999999999</v>
      </c>
      <c r="E103" s="7">
        <v>2.5163099999999998</v>
      </c>
      <c r="F103" s="7">
        <v>330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2.5159699999999998</v>
      </c>
      <c r="F104" s="7">
        <v>327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657.32992999999999</v>
      </c>
      <c r="E105" s="7">
        <v>2.5146500000000001</v>
      </c>
      <c r="F105" s="7">
        <v>308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1863.6891499999999</v>
      </c>
      <c r="E106" s="7">
        <v>7.3574400000000004</v>
      </c>
      <c r="F106" s="7">
        <v>214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1843.9152999999999</v>
      </c>
      <c r="E107" s="7">
        <v>7.3673099999999998</v>
      </c>
      <c r="F107" s="7">
        <v>201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1795.06636</v>
      </c>
      <c r="E108" s="7">
        <v>7.3411900000000001</v>
      </c>
      <c r="F108" s="7">
        <v>215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1823.55234</v>
      </c>
      <c r="E109" s="7">
        <v>7.3360500000000002</v>
      </c>
      <c r="F109" s="7">
        <v>219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1814.9916900000001</v>
      </c>
      <c r="E110" s="7">
        <v>7.3526499999999997</v>
      </c>
      <c r="F110" s="7">
        <v>215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1761.3337100000001</v>
      </c>
      <c r="E111" s="7">
        <v>12.24649</v>
      </c>
      <c r="F111" s="7">
        <v>331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1773.7365199999999</v>
      </c>
      <c r="E112" s="7">
        <v>12.262309999999999</v>
      </c>
      <c r="F112" s="7">
        <v>337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1773.1466700000001</v>
      </c>
      <c r="E113" s="7">
        <v>12.25197</v>
      </c>
      <c r="F113" s="7">
        <v>340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1759.0472400000001</v>
      </c>
      <c r="E114" s="7">
        <v>12.25365</v>
      </c>
      <c r="F114" s="7">
        <v>333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1760.7795599999999</v>
      </c>
      <c r="E115" s="7">
        <v>12.247960000000001</v>
      </c>
      <c r="F115" s="7">
        <v>341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1757.5989199999999</v>
      </c>
      <c r="E116" s="7">
        <v>21.166609999999999</v>
      </c>
      <c r="F116" s="7">
        <v>602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1756.3530800000001</v>
      </c>
      <c r="E117" s="7">
        <v>21.16751</v>
      </c>
      <c r="F117" s="7">
        <v>596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1758.8061700000001</v>
      </c>
      <c r="E118" s="7">
        <v>21.166509999999999</v>
      </c>
      <c r="F118" s="7">
        <v>557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1759.95153</v>
      </c>
      <c r="E119" s="7">
        <v>21.183</v>
      </c>
      <c r="F119" s="7">
        <v>577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1757.3066699999999</v>
      </c>
      <c r="E120" s="7">
        <v>21.154129999999999</v>
      </c>
      <c r="F120" s="7">
        <v>593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18976.687539999999</v>
      </c>
      <c r="E121" s="7">
        <v>451.00619</v>
      </c>
      <c r="F121" s="7">
        <v>163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18976.289059999999</v>
      </c>
      <c r="E122" s="7">
        <v>450.65348999999998</v>
      </c>
      <c r="F122" s="7">
        <v>188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18976.90582</v>
      </c>
      <c r="E123" s="7">
        <v>452.50202000000002</v>
      </c>
      <c r="F123" s="7">
        <v>188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18976.89</v>
      </c>
      <c r="E124" s="7">
        <v>452.25072999999998</v>
      </c>
      <c r="F124" s="7">
        <v>179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18977.189999999999</v>
      </c>
      <c r="E125" s="7">
        <v>451.33413999999999</v>
      </c>
      <c r="F125" s="7">
        <v>179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18975.57</v>
      </c>
      <c r="E126" s="7">
        <v>595.81466999999998</v>
      </c>
      <c r="F126" s="7">
        <v>219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18975.910329999999</v>
      </c>
      <c r="E127" s="7">
        <v>596.34939999999995</v>
      </c>
      <c r="F127" s="7">
        <v>242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18975.45</v>
      </c>
      <c r="E128" s="7">
        <v>595.73915</v>
      </c>
      <c r="F128" s="7">
        <v>222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18975.859649999999</v>
      </c>
      <c r="E129" s="7">
        <v>596.06104000000005</v>
      </c>
      <c r="F129" s="7">
        <v>229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18976.51842</v>
      </c>
      <c r="E130" s="7">
        <v>594.74711000000002</v>
      </c>
      <c r="F130" s="7">
        <v>238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18975.259999999998</v>
      </c>
      <c r="E131" s="7">
        <v>936.21592999999996</v>
      </c>
      <c r="F131" s="7">
        <v>344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18975.589940000002</v>
      </c>
      <c r="E132" s="7">
        <v>937.82510000000002</v>
      </c>
      <c r="F132" s="7">
        <v>344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18975.235000000001</v>
      </c>
      <c r="E133" s="7">
        <v>937.52290000000005</v>
      </c>
      <c r="F133" s="7">
        <v>318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18975.299080000001</v>
      </c>
      <c r="E134" s="7">
        <v>936.07863999999995</v>
      </c>
      <c r="F134" s="7">
        <v>340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18975.281139999999</v>
      </c>
      <c r="E135" s="7">
        <v>937.88287000000003</v>
      </c>
      <c r="F135" s="7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activeCell="H32" sqref="H32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3.75" style="7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0.71787999999999996</v>
      </c>
      <c r="F1" s="7">
        <v>76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0.72123000000000004</v>
      </c>
      <c r="F2" s="7">
        <v>78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41.318849999999998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5.1506752849497718E-2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0.71892</v>
      </c>
      <c r="F3" s="7">
        <v>63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0.72292000000000001</v>
      </c>
      <c r="F4" s="7">
        <v>78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28.592030000000001</v>
      </c>
      <c r="R4" s="7">
        <f t="shared" ca="1" si="1"/>
        <v>28.563551999999998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3.0848193768615766E-3</v>
      </c>
      <c r="AB4" s="7">
        <f t="shared" ca="1" si="8"/>
        <v>1.0428675173045205E-2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0.72241</v>
      </c>
      <c r="F5" s="7">
        <v>78</v>
      </c>
      <c r="H5" s="7" t="s">
        <v>0</v>
      </c>
      <c r="I5" s="7">
        <v>100</v>
      </c>
      <c r="J5" s="7">
        <v>0.4</v>
      </c>
      <c r="L5" s="7">
        <f t="shared" ca="1" si="2"/>
        <v>148.18746999999999</v>
      </c>
      <c r="M5" s="7">
        <f t="shared" ca="1" si="0"/>
        <v>148.14747</v>
      </c>
      <c r="N5" s="7">
        <f t="shared" ca="1" si="0"/>
        <v>148.1283</v>
      </c>
      <c r="O5" s="7">
        <f t="shared" ca="1" si="0"/>
        <v>148.14496</v>
      </c>
      <c r="P5" s="7">
        <f t="shared" ca="1" si="0"/>
        <v>148.14413999999999</v>
      </c>
      <c r="R5" s="7">
        <f t="shared" ca="1" si="1"/>
        <v>148.15046799999999</v>
      </c>
      <c r="T5" s="7">
        <f ca="1">Total!E5</f>
        <v>147.99495999999999</v>
      </c>
      <c r="V5" s="7">
        <f t="shared" ca="1" si="3"/>
        <v>1.3007875403324453E-3</v>
      </c>
      <c r="W5" s="7">
        <f t="shared" ca="1" si="4"/>
        <v>1.0305080659503984E-3</v>
      </c>
      <c r="X5" s="7">
        <f t="shared" ca="1" si="5"/>
        <v>9.0097662785275942E-4</v>
      </c>
      <c r="Y5" s="7">
        <f t="shared" ca="1" si="6"/>
        <v>1.0135480289329157E-3</v>
      </c>
      <c r="Z5" s="7">
        <f t="shared" ca="1" si="7"/>
        <v>1.0080072997080522E-3</v>
      </c>
      <c r="AB5" s="7">
        <f t="shared" ca="1" si="8"/>
        <v>5.253827562776571E-3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1.20451</v>
      </c>
      <c r="F6" s="7">
        <v>155</v>
      </c>
      <c r="H6" s="7" t="s">
        <v>0</v>
      </c>
      <c r="I6" s="7">
        <v>100</v>
      </c>
      <c r="J6" s="7">
        <v>0.7</v>
      </c>
      <c r="L6" s="7">
        <f t="shared" ca="1" si="2"/>
        <v>107.58419000000001</v>
      </c>
      <c r="M6" s="7">
        <f t="shared" ca="1" si="0"/>
        <v>107.57003</v>
      </c>
      <c r="N6" s="7">
        <f t="shared" ca="1" si="0"/>
        <v>107.67003</v>
      </c>
      <c r="O6" s="7">
        <f t="shared" ca="1" si="0"/>
        <v>107.57419</v>
      </c>
      <c r="P6" s="7">
        <f t="shared" ca="1" si="0"/>
        <v>107.59003</v>
      </c>
      <c r="R6" s="7">
        <f t="shared" ca="1" si="1"/>
        <v>107.597694</v>
      </c>
      <c r="T6" s="7">
        <f ca="1">Total!E6</f>
        <v>107.28753</v>
      </c>
      <c r="V6" s="7">
        <f t="shared" ca="1" si="3"/>
        <v>2.7650930168678766E-3</v>
      </c>
      <c r="W6" s="7">
        <f t="shared" ca="1" si="4"/>
        <v>2.633111229236043E-3</v>
      </c>
      <c r="X6" s="7">
        <f t="shared" ca="1" si="5"/>
        <v>3.5651860006469826E-3</v>
      </c>
      <c r="Y6" s="7">
        <f t="shared" ca="1" si="6"/>
        <v>2.6718855397267296E-3</v>
      </c>
      <c r="Z6" s="7">
        <f t="shared" ca="1" si="7"/>
        <v>2.8195261835182047E-3</v>
      </c>
      <c r="AB6" s="7">
        <f t="shared" ca="1" si="8"/>
        <v>1.4454801969995837E-2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1.1988799999999999</v>
      </c>
      <c r="F7" s="7">
        <v>150</v>
      </c>
      <c r="H7" s="7" t="s">
        <v>0</v>
      </c>
      <c r="I7" s="7">
        <v>100</v>
      </c>
      <c r="J7" s="7">
        <v>1</v>
      </c>
      <c r="L7" s="7">
        <f t="shared" ca="1" si="2"/>
        <v>103.81198000000001</v>
      </c>
      <c r="M7" s="7">
        <f t="shared" ca="1" si="0"/>
        <v>103.71586000000001</v>
      </c>
      <c r="N7" s="7">
        <f t="shared" ca="1" si="0"/>
        <v>103.69253</v>
      </c>
      <c r="O7" s="7">
        <f t="shared" ca="1" si="0"/>
        <v>103.80311</v>
      </c>
      <c r="P7" s="7">
        <f t="shared" ca="1" si="0"/>
        <v>103.69503</v>
      </c>
      <c r="R7" s="7">
        <f t="shared" ca="1" si="1"/>
        <v>103.74370200000001</v>
      </c>
      <c r="T7" s="7">
        <f ca="1">Total!E7</f>
        <v>103.6867</v>
      </c>
      <c r="V7" s="7">
        <f t="shared" ca="1" si="3"/>
        <v>1.2082552535667892E-3</v>
      </c>
      <c r="W7" s="7">
        <f t="shared" ca="1" si="4"/>
        <v>2.8123182626127089E-4</v>
      </c>
      <c r="X7" s="7">
        <f t="shared" ca="1" si="5"/>
        <v>5.6227076375302813E-5</v>
      </c>
      <c r="Y7" s="7">
        <f t="shared" ca="1" si="6"/>
        <v>1.122709084193073E-3</v>
      </c>
      <c r="Z7" s="7">
        <f t="shared" ca="1" si="7"/>
        <v>8.0338172591092557E-5</v>
      </c>
      <c r="AB7" s="7">
        <f t="shared" ca="1" si="8"/>
        <v>2.7487614129875285E-3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1.20488</v>
      </c>
      <c r="F8" s="7">
        <v>147</v>
      </c>
      <c r="H8" s="7" t="s">
        <v>0</v>
      </c>
      <c r="I8" s="7">
        <v>1000</v>
      </c>
      <c r="J8" s="7">
        <v>0.4</v>
      </c>
      <c r="L8" s="7">
        <f t="shared" ca="1" si="2"/>
        <v>1069.3400300000001</v>
      </c>
      <c r="M8" s="7">
        <f t="shared" ca="1" si="0"/>
        <v>1069.1258800000001</v>
      </c>
      <c r="N8" s="7">
        <f t="shared" ca="1" si="0"/>
        <v>1069.4954399999999</v>
      </c>
      <c r="O8" s="7">
        <f t="shared" ca="1" si="0"/>
        <v>1069.4538500000001</v>
      </c>
      <c r="P8" s="7">
        <f t="shared" ca="1" si="0"/>
        <v>1069.5916</v>
      </c>
      <c r="R8" s="7">
        <f t="shared" ca="1" si="1"/>
        <v>1069.4013599999998</v>
      </c>
      <c r="T8" s="7">
        <f ca="1">Total!E8</f>
        <v>1069.1258800000001</v>
      </c>
      <c r="V8" s="7">
        <f t="shared" ca="1" si="3"/>
        <v>2.0030382203451835E-4</v>
      </c>
      <c r="W8" s="7">
        <f t="shared" ca="1" si="4"/>
        <v>0</v>
      </c>
      <c r="X8" s="7">
        <f t="shared" ca="1" si="5"/>
        <v>3.4566556372189294E-4</v>
      </c>
      <c r="Y8" s="7">
        <f t="shared" ca="1" si="6"/>
        <v>3.0676462532180986E-4</v>
      </c>
      <c r="Z8" s="7">
        <f t="shared" ca="1" si="7"/>
        <v>4.3560819985006752E-4</v>
      </c>
      <c r="AB8" s="7">
        <f t="shared" ca="1" si="8"/>
        <v>1.2883422109282888E-3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1.20139</v>
      </c>
      <c r="F9" s="7">
        <v>143</v>
      </c>
      <c r="H9" s="7" t="s">
        <v>0</v>
      </c>
      <c r="I9" s="7">
        <v>1000</v>
      </c>
      <c r="J9" s="7">
        <v>0.7</v>
      </c>
      <c r="L9" s="7">
        <f t="shared" ca="1" si="2"/>
        <v>1034.36565</v>
      </c>
      <c r="M9" s="7">
        <f t="shared" ca="1" si="0"/>
        <v>1034.3379399999999</v>
      </c>
      <c r="N9" s="7">
        <f t="shared" ca="1" si="0"/>
        <v>1034.3647100000001</v>
      </c>
      <c r="O9" s="7">
        <f t="shared" ca="1" si="0"/>
        <v>1034.19966</v>
      </c>
      <c r="P9" s="7">
        <f t="shared" ca="1" si="0"/>
        <v>1034.74847</v>
      </c>
      <c r="R9" s="7">
        <f t="shared" ca="1" si="1"/>
        <v>1034.403286</v>
      </c>
      <c r="T9" s="7">
        <f ca="1">Total!E9</f>
        <v>1034.19966</v>
      </c>
      <c r="V9" s="7">
        <f t="shared" ca="1" si="3"/>
        <v>1.6050092300355737E-4</v>
      </c>
      <c r="W9" s="7">
        <f t="shared" ca="1" si="4"/>
        <v>1.3370725726200215E-4</v>
      </c>
      <c r="X9" s="7">
        <f t="shared" ca="1" si="5"/>
        <v>1.5959200760138015E-4</v>
      </c>
      <c r="Y9" s="7">
        <f t="shared" ca="1" si="6"/>
        <v>0</v>
      </c>
      <c r="Z9" s="7">
        <f t="shared" ca="1" si="7"/>
        <v>5.3066155523586529E-4</v>
      </c>
      <c r="AB9" s="7">
        <f t="shared" ca="1" si="8"/>
        <v>9.8446174310280504E-4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1.20627</v>
      </c>
      <c r="F10" s="7">
        <v>142</v>
      </c>
      <c r="H10" s="7" t="s">
        <v>0</v>
      </c>
      <c r="I10" s="7">
        <v>1000</v>
      </c>
      <c r="J10" s="7">
        <v>1</v>
      </c>
      <c r="L10" s="7">
        <f t="shared" ca="1" si="2"/>
        <v>1033.867</v>
      </c>
      <c r="M10" s="7">
        <f t="shared" ca="1" si="0"/>
        <v>1033.93939</v>
      </c>
      <c r="N10" s="7">
        <f t="shared" ca="1" si="0"/>
        <v>1033.82132</v>
      </c>
      <c r="O10" s="7">
        <f t="shared" ca="1" si="0"/>
        <v>1034.1667299999999</v>
      </c>
      <c r="P10" s="7">
        <f t="shared" ca="1" si="0"/>
        <v>1034.09367</v>
      </c>
      <c r="R10" s="7">
        <f t="shared" ca="1" si="1"/>
        <v>1033.9776219999999</v>
      </c>
      <c r="T10" s="7">
        <f ca="1">Total!E10</f>
        <v>1033.82132</v>
      </c>
      <c r="V10" s="7">
        <f t="shared" ca="1" si="3"/>
        <v>4.4185585184050507E-5</v>
      </c>
      <c r="W10" s="7">
        <f t="shared" ca="1" si="4"/>
        <v>1.1420735645110201E-4</v>
      </c>
      <c r="X10" s="7">
        <f t="shared" ca="1" si="5"/>
        <v>0</v>
      </c>
      <c r="Y10" s="7">
        <f t="shared" ca="1" si="6"/>
        <v>3.3410996012338148E-4</v>
      </c>
      <c r="Z10" s="7">
        <f t="shared" ca="1" si="7"/>
        <v>2.634401078127895E-4</v>
      </c>
      <c r="AB10" s="7">
        <f t="shared" ca="1" si="8"/>
        <v>7.5594300957132347E-4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2.0937800000000002</v>
      </c>
      <c r="F11" s="7">
        <v>239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2.0945800000000001</v>
      </c>
      <c r="F12" s="7">
        <v>262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2.09124</v>
      </c>
      <c r="F13" s="7">
        <v>243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2.0902099999999999</v>
      </c>
      <c r="F14" s="7">
        <v>262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42986.57692</v>
      </c>
      <c r="N14" s="7">
        <f t="shared" ca="1" si="0"/>
        <v>42986.57692</v>
      </c>
      <c r="O14" s="7">
        <f t="shared" ca="1" si="0"/>
        <v>42986.57692</v>
      </c>
      <c r="P14" s="7">
        <f t="shared" ca="1" si="0"/>
        <v>42986.193919999998</v>
      </c>
      <c r="R14" s="7">
        <f t="shared" ca="1" si="1"/>
        <v>42986.519545999996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8.9098374402352728E-6</v>
      </c>
      <c r="X14" s="7">
        <f t="shared" ca="1" si="5"/>
        <v>8.9098374402352728E-6</v>
      </c>
      <c r="Y14" s="7">
        <f t="shared" ca="1" si="6"/>
        <v>8.9098374402352728E-6</v>
      </c>
      <c r="Z14" s="7">
        <f t="shared" ca="1" si="7"/>
        <v>0</v>
      </c>
      <c r="AB14" s="7">
        <f t="shared" ca="1" si="8"/>
        <v>3.7875649168536647E-5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28.592030000000001</v>
      </c>
      <c r="E15" s="7">
        <v>2.0897000000000001</v>
      </c>
      <c r="F15" s="7">
        <v>245</v>
      </c>
      <c r="H15" s="7" t="s">
        <v>3</v>
      </c>
      <c r="I15" s="7">
        <v>100</v>
      </c>
      <c r="J15" s="7">
        <v>0.7</v>
      </c>
      <c r="L15" s="7">
        <f t="shared" ca="1" si="2"/>
        <v>35640.01485</v>
      </c>
      <c r="M15" s="7">
        <f t="shared" ca="1" si="0"/>
        <v>35640.01485</v>
      </c>
      <c r="N15" s="7">
        <f t="shared" ca="1" si="0"/>
        <v>35712.246520000001</v>
      </c>
      <c r="O15" s="7">
        <f t="shared" ca="1" si="0"/>
        <v>35487.69053</v>
      </c>
      <c r="P15" s="7">
        <f t="shared" ca="1" si="0"/>
        <v>36146.606059999998</v>
      </c>
      <c r="R15" s="7">
        <f t="shared" ca="1" si="1"/>
        <v>35725.314562</v>
      </c>
      <c r="T15" s="7">
        <f ca="1">Total!E15</f>
        <v>35379.620770000001</v>
      </c>
      <c r="V15" s="7">
        <f t="shared" ca="1" si="3"/>
        <v>7.3600020105585263E-3</v>
      </c>
      <c r="W15" s="7">
        <f t="shared" ca="1" si="4"/>
        <v>7.3600020105585263E-3</v>
      </c>
      <c r="X15" s="7">
        <f t="shared" ca="1" si="5"/>
        <v>9.4016199936786168E-3</v>
      </c>
      <c r="Y15" s="7">
        <f t="shared" ca="1" si="6"/>
        <v>3.0545765513585094E-3</v>
      </c>
      <c r="Z15" s="7">
        <f t="shared" ca="1" si="7"/>
        <v>2.167873123870109E-2</v>
      </c>
      <c r="AB15" s="7">
        <f t="shared" ca="1" si="8"/>
        <v>4.885493180485527E-2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148.18746999999999</v>
      </c>
      <c r="E16" s="7">
        <v>7.5270299999999999</v>
      </c>
      <c r="F16" s="7">
        <v>144</v>
      </c>
      <c r="H16" s="7" t="s">
        <v>3</v>
      </c>
      <c r="I16" s="7">
        <v>100</v>
      </c>
      <c r="J16" s="7">
        <v>1</v>
      </c>
      <c r="L16" s="7">
        <f t="shared" ca="1" si="2"/>
        <v>35467.274120000002</v>
      </c>
      <c r="M16" s="7">
        <f t="shared" ca="1" si="0"/>
        <v>35420.305039999999</v>
      </c>
      <c r="N16" s="7">
        <f t="shared" ca="1" si="0"/>
        <v>35368.89933</v>
      </c>
      <c r="O16" s="7">
        <f t="shared" ca="1" si="0"/>
        <v>35295.894059999999</v>
      </c>
      <c r="P16" s="7">
        <f t="shared" ca="1" si="0"/>
        <v>35345.588600000003</v>
      </c>
      <c r="R16" s="7">
        <f t="shared" ca="1" si="1"/>
        <v>35379.592229999995</v>
      </c>
      <c r="T16" s="7">
        <f ca="1">Total!E16</f>
        <v>35215.366670000003</v>
      </c>
      <c r="V16" s="7">
        <f t="shared" ca="1" si="3"/>
        <v>7.1533388353045013E-3</v>
      </c>
      <c r="W16" s="7">
        <f t="shared" ca="1" si="4"/>
        <v>5.819572231646912E-3</v>
      </c>
      <c r="X16" s="7">
        <f t="shared" ca="1" si="5"/>
        <v>4.3598200024079744E-3</v>
      </c>
      <c r="Y16" s="7">
        <f t="shared" ca="1" si="6"/>
        <v>2.2867116720552846E-3</v>
      </c>
      <c r="Z16" s="7">
        <f t="shared" ca="1" si="7"/>
        <v>3.6978723300057489E-3</v>
      </c>
      <c r="AB16" s="7">
        <f t="shared" ca="1" si="8"/>
        <v>2.331731507142042E-2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148.14747</v>
      </c>
      <c r="E17" s="7">
        <v>7.5368700000000004</v>
      </c>
      <c r="F17" s="7">
        <v>142</v>
      </c>
      <c r="H17" s="7" t="s">
        <v>3</v>
      </c>
      <c r="I17" s="7">
        <v>997</v>
      </c>
      <c r="J17" s="7">
        <v>0.4</v>
      </c>
      <c r="L17" s="7">
        <f t="shared" ca="1" si="2"/>
        <v>324192.28675999999</v>
      </c>
      <c r="M17" s="7">
        <f t="shared" ca="1" si="0"/>
        <v>324261.31838000001</v>
      </c>
      <c r="N17" s="7">
        <f t="shared" ca="1" si="0"/>
        <v>324262.66965</v>
      </c>
      <c r="O17" s="7">
        <f t="shared" ca="1" si="0"/>
        <v>324369.21973999997</v>
      </c>
      <c r="P17" s="7">
        <f t="shared" ca="1" si="0"/>
        <v>324184.53525999998</v>
      </c>
      <c r="R17" s="7">
        <f t="shared" ca="1" si="1"/>
        <v>324254.00595799997</v>
      </c>
      <c r="T17" s="7">
        <f ca="1">Total!E17</f>
        <v>323978.52918999997</v>
      </c>
      <c r="V17" s="7">
        <f t="shared" ca="1" si="3"/>
        <v>6.5978930929295066E-4</v>
      </c>
      <c r="W17" s="7">
        <f t="shared" ca="1" si="4"/>
        <v>8.7286398486671128E-4</v>
      </c>
      <c r="X17" s="7">
        <f t="shared" ca="1" si="5"/>
        <v>8.7703484768087076E-4</v>
      </c>
      <c r="Y17" s="7">
        <f t="shared" ca="1" si="6"/>
        <v>1.2059149443538449E-3</v>
      </c>
      <c r="Z17" s="7">
        <f t="shared" ca="1" si="7"/>
        <v>6.3586334105242227E-4</v>
      </c>
      <c r="AB17" s="7">
        <f t="shared" ca="1" si="8"/>
        <v>4.2514664272468002E-3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148.1283</v>
      </c>
      <c r="E18" s="7">
        <v>7.5320299999999998</v>
      </c>
      <c r="F18" s="7">
        <v>160</v>
      </c>
      <c r="H18" s="7" t="s">
        <v>3</v>
      </c>
      <c r="I18" s="7">
        <v>997</v>
      </c>
      <c r="J18" s="7">
        <v>0.7</v>
      </c>
      <c r="L18" s="7">
        <f t="shared" ca="1" si="2"/>
        <v>322992.81062</v>
      </c>
      <c r="M18" s="7">
        <f t="shared" ca="1" si="2"/>
        <v>323055.12066999997</v>
      </c>
      <c r="N18" s="7">
        <f t="shared" ca="1" si="2"/>
        <v>322889.45282000001</v>
      </c>
      <c r="O18" s="7">
        <f t="shared" ca="1" si="2"/>
        <v>323057.10764</v>
      </c>
      <c r="P18" s="7">
        <f t="shared" ca="1" si="2"/>
        <v>323221.58147999999</v>
      </c>
      <c r="R18" s="7">
        <f t="shared" ca="1" si="1"/>
        <v>323043.21464600001</v>
      </c>
      <c r="T18" s="7">
        <f ca="1">Total!E18</f>
        <v>322863.33668000001</v>
      </c>
      <c r="V18" s="7">
        <f t="shared" ca="1" si="3"/>
        <v>4.0101778458766875E-4</v>
      </c>
      <c r="W18" s="7">
        <f t="shared" ca="1" si="4"/>
        <v>5.9400981223845276E-4</v>
      </c>
      <c r="X18" s="7">
        <f t="shared" ca="1" si="5"/>
        <v>8.0889147304708664E-5</v>
      </c>
      <c r="Y18" s="7">
        <f t="shared" ca="1" si="6"/>
        <v>6.0016402603200146E-4</v>
      </c>
      <c r="Z18" s="7">
        <f t="shared" ca="1" si="7"/>
        <v>1.1095865008514533E-3</v>
      </c>
      <c r="AB18" s="7">
        <f t="shared" ca="1" si="8"/>
        <v>2.7856672710142847E-3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148.14496</v>
      </c>
      <c r="E19" s="7">
        <v>7.5273500000000002</v>
      </c>
      <c r="F19" s="7">
        <v>147</v>
      </c>
      <c r="H19" s="7" t="s">
        <v>3</v>
      </c>
      <c r="I19" s="7">
        <v>997</v>
      </c>
      <c r="J19" s="7">
        <v>1</v>
      </c>
      <c r="L19" s="7">
        <f t="shared" ca="1" si="2"/>
        <v>322846.62975999998</v>
      </c>
      <c r="M19" s="7">
        <f t="shared" ca="1" si="2"/>
        <v>322815.36141000001</v>
      </c>
      <c r="N19" s="7">
        <f t="shared" ca="1" si="2"/>
        <v>322833.67810000002</v>
      </c>
      <c r="O19" s="7">
        <f t="shared" ca="1" si="2"/>
        <v>322961.61004</v>
      </c>
      <c r="P19" s="7">
        <f t="shared" ca="1" si="2"/>
        <v>322903.41895999998</v>
      </c>
      <c r="R19" s="7">
        <f t="shared" ca="1" si="1"/>
        <v>322872.139654</v>
      </c>
      <c r="T19" s="7">
        <f ca="1">Total!E19</f>
        <v>322797.79667000001</v>
      </c>
      <c r="V19" s="7">
        <f t="shared" ca="1" si="3"/>
        <v>1.5128074139209079E-4</v>
      </c>
      <c r="W19" s="7">
        <f t="shared" ca="1" si="4"/>
        <v>5.4414064102049187E-5</v>
      </c>
      <c r="X19" s="7">
        <f t="shared" ca="1" si="5"/>
        <v>1.1115760507092481E-4</v>
      </c>
      <c r="Y19" s="7">
        <f t="shared" ca="1" si="6"/>
        <v>5.0747982696876107E-4</v>
      </c>
      <c r="Z19" s="7">
        <f t="shared" ca="1" si="7"/>
        <v>3.2720883193620168E-4</v>
      </c>
      <c r="AB19" s="7">
        <f t="shared" ca="1" si="8"/>
        <v>1.1515410694700275E-3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148.14413999999999</v>
      </c>
      <c r="E20" s="7">
        <v>7.5631300000000001</v>
      </c>
      <c r="F20" s="7">
        <v>145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107.58419000000001</v>
      </c>
      <c r="E21" s="7">
        <v>15.13843</v>
      </c>
      <c r="F21" s="7">
        <v>297</v>
      </c>
      <c r="H21" s="7" t="s">
        <v>1</v>
      </c>
      <c r="I21" s="7">
        <v>30</v>
      </c>
      <c r="J21" s="7">
        <v>0.7</v>
      </c>
      <c r="L21" s="7">
        <f t="shared" ca="1" si="2"/>
        <v>677.27696000000003</v>
      </c>
      <c r="M21" s="7">
        <f t="shared" ca="1" si="2"/>
        <v>675.38611000000003</v>
      </c>
      <c r="N21" s="7">
        <f t="shared" ca="1" si="2"/>
        <v>675.36581000000001</v>
      </c>
      <c r="O21" s="7">
        <f t="shared" ca="1" si="2"/>
        <v>692.52247999999997</v>
      </c>
      <c r="P21" s="7">
        <f t="shared" ca="1" si="2"/>
        <v>675.38247999999999</v>
      </c>
      <c r="R21" s="7">
        <f t="shared" ca="1" si="1"/>
        <v>679.18676799999992</v>
      </c>
      <c r="T21" s="7">
        <f ca="1">Total!E21</f>
        <v>675.36581000000001</v>
      </c>
      <c r="V21" s="7">
        <f t="shared" ca="1" si="3"/>
        <v>2.8297997495609385E-3</v>
      </c>
      <c r="W21" s="7">
        <f t="shared" ca="1" si="4"/>
        <v>3.0057784536087472E-5</v>
      </c>
      <c r="X21" s="7">
        <f t="shared" ca="1" si="5"/>
        <v>0</v>
      </c>
      <c r="Y21" s="7">
        <f t="shared" ca="1" si="6"/>
        <v>2.5403521685529153E-2</v>
      </c>
      <c r="Z21" s="7">
        <f t="shared" ca="1" si="7"/>
        <v>2.468291961652075E-5</v>
      </c>
      <c r="AB21" s="7">
        <f t="shared" ca="1" si="8"/>
        <v>2.82880621392427E-2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107.57003</v>
      </c>
      <c r="E22" s="7">
        <v>15.16151</v>
      </c>
      <c r="F22" s="7">
        <v>295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656.56746999999996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8.6546608824798824E-3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107.67003</v>
      </c>
      <c r="E23" s="7">
        <v>15.17787</v>
      </c>
      <c r="F23" s="7">
        <v>293</v>
      </c>
      <c r="H23" s="7" t="s">
        <v>1</v>
      </c>
      <c r="I23" s="7">
        <v>100</v>
      </c>
      <c r="J23" s="7">
        <v>0.4</v>
      </c>
      <c r="L23" s="7">
        <f t="shared" ca="1" si="2"/>
        <v>1863.1918499999999</v>
      </c>
      <c r="M23" s="7">
        <f t="shared" ca="1" si="2"/>
        <v>1804.25432</v>
      </c>
      <c r="N23" s="7">
        <f t="shared" ca="1" si="2"/>
        <v>1815.03944</v>
      </c>
      <c r="O23" s="7">
        <f t="shared" ca="1" si="2"/>
        <v>1863.6284900000001</v>
      </c>
      <c r="P23" s="7">
        <f t="shared" ca="1" si="2"/>
        <v>1882.2852800000001</v>
      </c>
      <c r="R23" s="7">
        <f t="shared" ca="1" si="1"/>
        <v>1845.6798759999997</v>
      </c>
      <c r="T23" s="7">
        <f ca="1">Total!E23</f>
        <v>1795.06636</v>
      </c>
      <c r="V23" s="7">
        <f t="shared" ca="1" si="3"/>
        <v>3.7951516176816941E-2</v>
      </c>
      <c r="W23" s="7">
        <f t="shared" ca="1" si="4"/>
        <v>5.1184514426530587E-3</v>
      </c>
      <c r="X23" s="7">
        <f t="shared" ca="1" si="5"/>
        <v>1.1126652721629734E-2</v>
      </c>
      <c r="Y23" s="7">
        <f t="shared" ca="1" si="6"/>
        <v>3.8194760666118231E-2</v>
      </c>
      <c r="Z23" s="7">
        <f t="shared" ca="1" si="7"/>
        <v>4.8588131304516245E-2</v>
      </c>
      <c r="AB23" s="7">
        <f t="shared" ca="1" si="8"/>
        <v>0.14097951231173422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107.57419</v>
      </c>
      <c r="E24" s="7">
        <v>15.166880000000001</v>
      </c>
      <c r="F24" s="7">
        <v>292</v>
      </c>
      <c r="H24" s="7" t="s">
        <v>1</v>
      </c>
      <c r="I24" s="7">
        <v>100</v>
      </c>
      <c r="J24" s="7">
        <v>0.7</v>
      </c>
      <c r="L24" s="7">
        <f t="shared" ca="1" si="2"/>
        <v>1757.2406800000001</v>
      </c>
      <c r="M24" s="7">
        <f t="shared" ca="1" si="2"/>
        <v>1763.47333</v>
      </c>
      <c r="N24" s="7">
        <f t="shared" ca="1" si="2"/>
        <v>1762.41</v>
      </c>
      <c r="O24" s="7">
        <f t="shared" ca="1" si="2"/>
        <v>1772.05126</v>
      </c>
      <c r="P24" s="7">
        <f t="shared" ca="1" si="2"/>
        <v>1772.5498299999999</v>
      </c>
      <c r="R24" s="7">
        <f t="shared" ca="1" si="1"/>
        <v>1765.54502</v>
      </c>
      <c r="T24" s="7">
        <f ca="1">Total!E24</f>
        <v>1755.5200600000001</v>
      </c>
      <c r="V24" s="7">
        <f t="shared" ca="1" si="3"/>
        <v>9.8011981703020434E-4</v>
      </c>
      <c r="W24" s="7">
        <f t="shared" ca="1" si="4"/>
        <v>4.530435271699473E-3</v>
      </c>
      <c r="X24" s="7">
        <f t="shared" ca="1" si="5"/>
        <v>3.924728721128954E-3</v>
      </c>
      <c r="Y24" s="7">
        <f t="shared" ca="1" si="6"/>
        <v>9.4166967251857539E-3</v>
      </c>
      <c r="Z24" s="7">
        <f t="shared" ca="1" si="7"/>
        <v>9.7006980370249202E-3</v>
      </c>
      <c r="AB24" s="7">
        <f t="shared" ca="1" si="8"/>
        <v>2.8552678572069307E-2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107.59003</v>
      </c>
      <c r="E25" s="7">
        <v>15.148490000000001</v>
      </c>
      <c r="F25" s="7">
        <v>291</v>
      </c>
      <c r="H25" s="7" t="s">
        <v>1</v>
      </c>
      <c r="I25" s="7">
        <v>100</v>
      </c>
      <c r="J25" s="7">
        <v>1</v>
      </c>
      <c r="L25" s="7">
        <f t="shared" ca="1" si="2"/>
        <v>1758.1275800000001</v>
      </c>
      <c r="M25" s="7">
        <f t="shared" ca="1" si="2"/>
        <v>1755.9146800000001</v>
      </c>
      <c r="N25" s="7">
        <f t="shared" ca="1" si="2"/>
        <v>1756.9191699999999</v>
      </c>
      <c r="O25" s="7">
        <f t="shared" ca="1" si="2"/>
        <v>1755.7249999999999</v>
      </c>
      <c r="P25" s="7">
        <f t="shared" ca="1" si="2"/>
        <v>1755.3119099999999</v>
      </c>
      <c r="R25" s="7">
        <f t="shared" ca="1" si="1"/>
        <v>1756.399668</v>
      </c>
      <c r="T25" s="7">
        <f ca="1">Total!E25</f>
        <v>1753.60779</v>
      </c>
      <c r="V25" s="7">
        <f t="shared" ca="1" si="3"/>
        <v>2.5774235412127458E-3</v>
      </c>
      <c r="W25" s="7">
        <f t="shared" ca="1" si="4"/>
        <v>1.3155108075791947E-3</v>
      </c>
      <c r="X25" s="7">
        <f t="shared" ca="1" si="5"/>
        <v>1.8883241845087104E-3</v>
      </c>
      <c r="Y25" s="7">
        <f t="shared" ca="1" si="6"/>
        <v>1.207345229687812E-3</v>
      </c>
      <c r="Z25" s="7">
        <f t="shared" ca="1" si="7"/>
        <v>9.7177944219777631E-4</v>
      </c>
      <c r="AB25" s="7">
        <f t="shared" ca="1" si="8"/>
        <v>7.9603832051862392E-3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103.81198000000001</v>
      </c>
      <c r="E26" s="7">
        <v>30.076000000000001</v>
      </c>
      <c r="F26" s="7">
        <v>544</v>
      </c>
      <c r="H26" s="7" t="s">
        <v>1</v>
      </c>
      <c r="I26" s="7">
        <v>1000</v>
      </c>
      <c r="J26" s="7">
        <v>0.4</v>
      </c>
      <c r="L26" s="7">
        <f t="shared" ca="1" si="2"/>
        <v>18976.515889999999</v>
      </c>
      <c r="M26" s="7">
        <f t="shared" ca="1" si="2"/>
        <v>18976.764999999999</v>
      </c>
      <c r="N26" s="7">
        <f t="shared" ca="1" si="2"/>
        <v>18975.698960000002</v>
      </c>
      <c r="O26" s="7">
        <f t="shared" ca="1" si="2"/>
        <v>18979.314310000002</v>
      </c>
      <c r="P26" s="7">
        <f t="shared" ca="1" si="2"/>
        <v>18977.184420000001</v>
      </c>
      <c r="R26" s="7">
        <f t="shared" ca="1" si="1"/>
        <v>18977.095716</v>
      </c>
      <c r="T26" s="7">
        <f ca="1">Total!E26</f>
        <v>18975.61</v>
      </c>
      <c r="V26" s="7">
        <f t="shared" ca="1" si="3"/>
        <v>4.7739703756463185E-5</v>
      </c>
      <c r="W26" s="7">
        <f t="shared" ca="1" si="4"/>
        <v>6.0867608472077355E-5</v>
      </c>
      <c r="X26" s="7">
        <f t="shared" ca="1" si="5"/>
        <v>4.6881233331077247E-6</v>
      </c>
      <c r="Y26" s="7">
        <f t="shared" ca="1" si="6"/>
        <v>1.9521427769652659E-4</v>
      </c>
      <c r="Z26" s="7">
        <f t="shared" ca="1" si="7"/>
        <v>8.2970718727926404E-5</v>
      </c>
      <c r="AB26" s="7">
        <f t="shared" ca="1" si="8"/>
        <v>3.9148043198610123E-4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103.71586000000001</v>
      </c>
      <c r="E27" s="7">
        <v>30.082699999999999</v>
      </c>
      <c r="F27" s="7">
        <v>531</v>
      </c>
      <c r="H27" s="7" t="s">
        <v>1</v>
      </c>
      <c r="I27" s="7">
        <v>1000</v>
      </c>
      <c r="J27" s="7">
        <v>0.7</v>
      </c>
      <c r="L27" s="7">
        <f t="shared" ca="1" si="2"/>
        <v>18977.763330000002</v>
      </c>
      <c r="M27" s="7">
        <f t="shared" ca="1" si="2"/>
        <v>18975.669999999998</v>
      </c>
      <c r="N27" s="7">
        <f t="shared" ca="1" si="2"/>
        <v>18977.396499999999</v>
      </c>
      <c r="O27" s="7">
        <f t="shared" ca="1" si="2"/>
        <v>18975.54</v>
      </c>
      <c r="P27" s="7">
        <f t="shared" ca="1" si="2"/>
        <v>18975.306670000002</v>
      </c>
      <c r="R27" s="7">
        <f t="shared" ca="1" si="1"/>
        <v>18976.335300000002</v>
      </c>
      <c r="T27" s="7">
        <f ca="1">Total!E27</f>
        <v>18975.306670000002</v>
      </c>
      <c r="V27" s="7">
        <f t="shared" ca="1" si="3"/>
        <v>1.2946615528927464E-4</v>
      </c>
      <c r="W27" s="7">
        <f t="shared" ca="1" si="4"/>
        <v>1.9147516628593951E-5</v>
      </c>
      <c r="X27" s="7">
        <f t="shared" ca="1" si="5"/>
        <v>1.1013418841347052E-4</v>
      </c>
      <c r="Y27" s="7">
        <f t="shared" ca="1" si="6"/>
        <v>1.2296507458717876E-5</v>
      </c>
      <c r="Z27" s="7">
        <f t="shared" ca="1" si="7"/>
        <v>0</v>
      </c>
      <c r="AB27" s="7">
        <f t="shared" ca="1" si="8"/>
        <v>2.7104436779005694E-4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103.69253</v>
      </c>
      <c r="E28" s="7">
        <v>30.090879999999999</v>
      </c>
      <c r="F28" s="7">
        <v>512</v>
      </c>
      <c r="H28" s="7" t="s">
        <v>1</v>
      </c>
      <c r="I28" s="7">
        <v>1000</v>
      </c>
      <c r="J28" s="7">
        <v>1</v>
      </c>
      <c r="L28" s="7">
        <f t="shared" ca="1" si="2"/>
        <v>18975.274580000001</v>
      </c>
      <c r="M28" s="7">
        <f t="shared" ca="1" si="2"/>
        <v>18975.29696</v>
      </c>
      <c r="N28" s="7">
        <f t="shared" ca="1" si="2"/>
        <v>18975.269110000001</v>
      </c>
      <c r="O28" s="7">
        <f t="shared" ca="1" si="2"/>
        <v>18975.240000000002</v>
      </c>
      <c r="P28" s="7">
        <f t="shared" ca="1" si="2"/>
        <v>18975.313330000001</v>
      </c>
      <c r="R28" s="7">
        <f t="shared" ca="1" si="1"/>
        <v>18975.278796000002</v>
      </c>
      <c r="T28" s="7">
        <f ca="1">Total!E28</f>
        <v>18975.23</v>
      </c>
      <c r="V28" s="7">
        <f t="shared" ca="1" si="3"/>
        <v>2.3493786373913731E-6</v>
      </c>
      <c r="W28" s="7">
        <f t="shared" ca="1" si="4"/>
        <v>3.5288109814799749E-6</v>
      </c>
      <c r="X28" s="7">
        <f t="shared" ca="1" si="5"/>
        <v>2.0611080867809525E-6</v>
      </c>
      <c r="Y28" s="7">
        <f t="shared" ca="1" si="6"/>
        <v>5.2700283485561276E-7</v>
      </c>
      <c r="Z28" s="7">
        <f t="shared" ca="1" si="7"/>
        <v>4.3915146220254966E-6</v>
      </c>
      <c r="AB28" s="7">
        <f t="shared" ca="1" si="8"/>
        <v>1.285781516253341E-5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103.80311</v>
      </c>
      <c r="E29" s="7">
        <v>30.095289999999999</v>
      </c>
      <c r="F29" s="7">
        <v>544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103.69503</v>
      </c>
      <c r="E30" s="7">
        <v>30.087</v>
      </c>
      <c r="F30" s="7">
        <v>541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1069.3400300000001</v>
      </c>
      <c r="E31" s="7">
        <v>773.39688999999998</v>
      </c>
      <c r="F31" s="7">
        <v>203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1069.1258800000001</v>
      </c>
      <c r="E32" s="7">
        <v>775.53354000000002</v>
      </c>
      <c r="F32" s="7">
        <v>206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1069.4954399999999</v>
      </c>
      <c r="E33" s="7">
        <v>773.31915000000004</v>
      </c>
      <c r="F33" s="7">
        <v>216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1069.4538500000001</v>
      </c>
      <c r="E34" s="7">
        <v>774.99819000000002</v>
      </c>
      <c r="F34" s="7">
        <v>212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1069.5916</v>
      </c>
      <c r="E35" s="7">
        <v>772.80917999999997</v>
      </c>
      <c r="F35" s="7">
        <v>209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1034.36565</v>
      </c>
      <c r="E36" s="7">
        <v>1093.6168399999999</v>
      </c>
      <c r="F36" s="7">
        <v>253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1034.3379399999999</v>
      </c>
      <c r="E37" s="7">
        <v>1093.4656299999999</v>
      </c>
      <c r="F37" s="7">
        <v>259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1034.3647100000001</v>
      </c>
      <c r="E38" s="7">
        <v>1093.52901</v>
      </c>
      <c r="F38" s="7">
        <v>256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1034.19966</v>
      </c>
      <c r="E39" s="7">
        <v>1093.3671300000001</v>
      </c>
      <c r="F39" s="7">
        <v>228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1034.74847</v>
      </c>
      <c r="E40" s="7">
        <v>1094.1431</v>
      </c>
      <c r="F40" s="7">
        <v>275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1033.867</v>
      </c>
      <c r="E41" s="7">
        <v>2274.7285000000002</v>
      </c>
      <c r="F41" s="7">
        <v>469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1033.93939</v>
      </c>
      <c r="E42" s="7">
        <v>2274.8546099999999</v>
      </c>
      <c r="F42" s="7">
        <v>409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1033.82132</v>
      </c>
      <c r="E43" s="7">
        <v>2272.9955799999998</v>
      </c>
      <c r="F43" s="7">
        <v>402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1034.1667299999999</v>
      </c>
      <c r="E44" s="7">
        <v>2274.3991900000001</v>
      </c>
      <c r="F44" s="7">
        <v>445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1034.09367</v>
      </c>
      <c r="E45" s="7">
        <v>2272.2808399999999</v>
      </c>
      <c r="F45" s="7">
        <v>475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0.71801000000000004</v>
      </c>
      <c r="F46" s="7">
        <v>86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0.71477999999999997</v>
      </c>
      <c r="F47" s="7">
        <v>85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0.71887000000000001</v>
      </c>
      <c r="F48" s="7">
        <v>89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0.71994999999999998</v>
      </c>
      <c r="F49" s="7">
        <v>77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0.72121999999999997</v>
      </c>
      <c r="F50" s="7">
        <v>77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0.93889</v>
      </c>
      <c r="F51" s="7">
        <v>100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0.94298000000000004</v>
      </c>
      <c r="F52" s="7">
        <v>99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0.94188000000000005</v>
      </c>
      <c r="F53" s="7">
        <v>109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0.93979000000000001</v>
      </c>
      <c r="F54" s="7">
        <v>106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0.93964999999999999</v>
      </c>
      <c r="F55" s="7">
        <v>109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1.52881</v>
      </c>
      <c r="F56" s="7">
        <v>189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1.52898</v>
      </c>
      <c r="F57" s="7">
        <v>169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1.5330299999999999</v>
      </c>
      <c r="F58" s="7">
        <v>171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1.5363899999999999</v>
      </c>
      <c r="F59" s="7">
        <v>185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1.53383</v>
      </c>
      <c r="F60" s="7">
        <v>179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6.2870100000000004</v>
      </c>
      <c r="F61" s="7">
        <v>96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6.2999599999999996</v>
      </c>
      <c r="F62" s="7">
        <v>94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42986.57692</v>
      </c>
      <c r="E63" s="7">
        <v>6.3162200000000004</v>
      </c>
      <c r="F63" s="7">
        <v>98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6.3026499999999999</v>
      </c>
      <c r="F64" s="7">
        <v>100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42986.193919999998</v>
      </c>
      <c r="E65" s="7">
        <v>6.2988299999999997</v>
      </c>
      <c r="F65" s="7">
        <v>99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35640.01485</v>
      </c>
      <c r="E66" s="7">
        <v>15.28828</v>
      </c>
      <c r="F66" s="7">
        <v>202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35640.01485</v>
      </c>
      <c r="E67" s="7">
        <v>15.29813</v>
      </c>
      <c r="F67" s="7">
        <v>218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35712.246520000001</v>
      </c>
      <c r="E68" s="7">
        <v>15.291460000000001</v>
      </c>
      <c r="F68" s="7">
        <v>209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35487.69053</v>
      </c>
      <c r="E69" s="7">
        <v>15.354229999999999</v>
      </c>
      <c r="F69" s="7">
        <v>208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36146.606059999998</v>
      </c>
      <c r="E70" s="7">
        <v>15.329029999999999</v>
      </c>
      <c r="F70" s="7">
        <v>217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35467.274120000002</v>
      </c>
      <c r="E71" s="7">
        <v>38.755130000000001</v>
      </c>
      <c r="F71" s="7">
        <v>625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35420.305039999999</v>
      </c>
      <c r="E72" s="7">
        <v>38.771450000000002</v>
      </c>
      <c r="F72" s="7">
        <v>644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35368.89933</v>
      </c>
      <c r="E73" s="7">
        <v>38.772199999999998</v>
      </c>
      <c r="F73" s="7">
        <v>632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35295.894059999999</v>
      </c>
      <c r="E74" s="7">
        <v>38.755029999999998</v>
      </c>
      <c r="F74" s="7">
        <v>656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35345.588600000003</v>
      </c>
      <c r="E75" s="7">
        <v>38.761159999999997</v>
      </c>
      <c r="F75" s="7">
        <v>630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324192.28675999999</v>
      </c>
      <c r="E76" s="7">
        <v>806.24567000000002</v>
      </c>
      <c r="F76" s="7">
        <v>124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324261.31838000001</v>
      </c>
      <c r="E77" s="7">
        <v>802.81215999999995</v>
      </c>
      <c r="F77" s="7">
        <v>129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324262.66965</v>
      </c>
      <c r="E78" s="7">
        <v>803.56146000000001</v>
      </c>
      <c r="F78" s="7">
        <v>124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324369.21973999997</v>
      </c>
      <c r="E79" s="7">
        <v>802.76954000000001</v>
      </c>
      <c r="F79" s="7">
        <v>130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324184.53525999998</v>
      </c>
      <c r="E80" s="7">
        <v>802.89637000000005</v>
      </c>
      <c r="F80" s="7">
        <v>119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322992.81062</v>
      </c>
      <c r="E81" s="7">
        <v>1296.4466399999999</v>
      </c>
      <c r="F81" s="7">
        <v>206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323055.12066999997</v>
      </c>
      <c r="E82" s="7">
        <v>1296.7420300000001</v>
      </c>
      <c r="F82" s="7">
        <v>212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322889.45282000001</v>
      </c>
      <c r="E83" s="7">
        <v>1294.9814699999999</v>
      </c>
      <c r="F83" s="7">
        <v>211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323057.10764</v>
      </c>
      <c r="E84" s="7">
        <v>1293.7899299999999</v>
      </c>
      <c r="F84" s="7">
        <v>214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323221.58147999999</v>
      </c>
      <c r="E85" s="7">
        <v>1295.4754700000001</v>
      </c>
      <c r="F85" s="7">
        <v>207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322846.62975999998</v>
      </c>
      <c r="E86" s="7">
        <v>1977.32556</v>
      </c>
      <c r="F86" s="7">
        <v>291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322815.36141000001</v>
      </c>
      <c r="E87" s="7">
        <v>1982.33817</v>
      </c>
      <c r="F87" s="7">
        <v>284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322833.67810000002</v>
      </c>
      <c r="E88" s="7">
        <v>1981.4863399999999</v>
      </c>
      <c r="F88" s="7">
        <v>287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322961.61004</v>
      </c>
      <c r="E89" s="7">
        <v>1979.6318699999999</v>
      </c>
      <c r="F89" s="7">
        <v>282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322903.41895999998</v>
      </c>
      <c r="E90" s="7">
        <v>1981.46994</v>
      </c>
      <c r="F90" s="7">
        <v>282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0.95813999999999999</v>
      </c>
      <c r="F91" s="7">
        <v>75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0.96933000000000002</v>
      </c>
      <c r="F92" s="7">
        <v>74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0.95765999999999996</v>
      </c>
      <c r="F93" s="7">
        <v>81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0.95992999999999995</v>
      </c>
      <c r="F94" s="7">
        <v>83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0.96511999999999998</v>
      </c>
      <c r="F95" s="7">
        <v>85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677.27696000000003</v>
      </c>
      <c r="E96" s="7">
        <v>1.3463799999999999</v>
      </c>
      <c r="F96" s="7">
        <v>117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1.33839</v>
      </c>
      <c r="F97" s="7">
        <v>115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1.3525100000000001</v>
      </c>
      <c r="F98" s="7">
        <v>124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692.52247999999997</v>
      </c>
      <c r="E99" s="7">
        <v>1.34182</v>
      </c>
      <c r="F99" s="7">
        <v>117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1.3375999999999999</v>
      </c>
      <c r="F100" s="7">
        <v>121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2.52128</v>
      </c>
      <c r="F101" s="7">
        <v>218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2.5143800000000001</v>
      </c>
      <c r="F102" s="7">
        <v>202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2.5240300000000002</v>
      </c>
      <c r="F103" s="7">
        <v>224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2.5259299999999998</v>
      </c>
      <c r="F104" s="7">
        <v>224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2.5201099999999999</v>
      </c>
      <c r="F105" s="7">
        <v>218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1863.1918499999999</v>
      </c>
      <c r="E106" s="7">
        <v>7.3450800000000003</v>
      </c>
      <c r="F106" s="7">
        <v>160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1804.25432</v>
      </c>
      <c r="E107" s="7">
        <v>7.3658200000000003</v>
      </c>
      <c r="F107" s="7">
        <v>149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1815.03944</v>
      </c>
      <c r="E108" s="7">
        <v>7.3826999999999998</v>
      </c>
      <c r="F108" s="7">
        <v>148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1863.6284900000001</v>
      </c>
      <c r="E109" s="7">
        <v>7.33155</v>
      </c>
      <c r="F109" s="7">
        <v>151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1882.2852800000001</v>
      </c>
      <c r="E110" s="7">
        <v>7.3777299999999997</v>
      </c>
      <c r="F110" s="7">
        <v>161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1757.2406800000001</v>
      </c>
      <c r="E111" s="7">
        <v>12.23598</v>
      </c>
      <c r="F111" s="7">
        <v>233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1763.47333</v>
      </c>
      <c r="E112" s="7">
        <v>12.285909999999999</v>
      </c>
      <c r="F112" s="7">
        <v>243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1762.41</v>
      </c>
      <c r="E113" s="7">
        <v>12.24807</v>
      </c>
      <c r="F113" s="7">
        <v>244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1772.05126</v>
      </c>
      <c r="E114" s="7">
        <v>12.25503</v>
      </c>
      <c r="F114" s="7">
        <v>234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1772.5498299999999</v>
      </c>
      <c r="E115" s="7">
        <v>12.244160000000001</v>
      </c>
      <c r="F115" s="7">
        <v>229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1758.1275800000001</v>
      </c>
      <c r="E116" s="7">
        <v>21.197040000000001</v>
      </c>
      <c r="F116" s="7">
        <v>393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1755.9146800000001</v>
      </c>
      <c r="E117" s="7">
        <v>21.17464</v>
      </c>
      <c r="F117" s="7">
        <v>367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1756.9191699999999</v>
      </c>
      <c r="E118" s="7">
        <v>21.177569999999999</v>
      </c>
      <c r="F118" s="7">
        <v>362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1755.7249999999999</v>
      </c>
      <c r="E119" s="7">
        <v>21.181560000000001</v>
      </c>
      <c r="F119" s="7">
        <v>396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1755.3119099999999</v>
      </c>
      <c r="E120" s="7">
        <v>21.166640000000001</v>
      </c>
      <c r="F120" s="7">
        <v>403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18976.515889999999</v>
      </c>
      <c r="E121" s="7">
        <v>452.56668000000002</v>
      </c>
      <c r="F121" s="7">
        <v>121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18976.764999999999</v>
      </c>
      <c r="E122" s="7">
        <v>451.32085000000001</v>
      </c>
      <c r="F122" s="7">
        <v>123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18975.698960000002</v>
      </c>
      <c r="E123" s="7">
        <v>452.678</v>
      </c>
      <c r="F123" s="7">
        <v>121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18979.314310000002</v>
      </c>
      <c r="E124" s="7">
        <v>451.72584999999998</v>
      </c>
      <c r="F124" s="7">
        <v>114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18977.184420000001</v>
      </c>
      <c r="E125" s="7">
        <v>451.16926999999998</v>
      </c>
      <c r="F125" s="7">
        <v>123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18977.763330000002</v>
      </c>
      <c r="E126" s="7">
        <v>598.37615000000005</v>
      </c>
      <c r="F126" s="7">
        <v>132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18975.669999999998</v>
      </c>
      <c r="E127" s="7">
        <v>596.26624000000004</v>
      </c>
      <c r="F127" s="7">
        <v>159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18977.396499999999</v>
      </c>
      <c r="E128" s="7">
        <v>596.26467000000002</v>
      </c>
      <c r="F128" s="7">
        <v>128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18975.54</v>
      </c>
      <c r="E129" s="7">
        <v>596.48987</v>
      </c>
      <c r="F129" s="7">
        <v>140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18975.306670000002</v>
      </c>
      <c r="E130" s="7">
        <v>597.97731999999996</v>
      </c>
      <c r="F130" s="7">
        <v>140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18975.274580000001</v>
      </c>
      <c r="E131" s="7">
        <v>938.64783</v>
      </c>
      <c r="F131" s="7">
        <v>218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18975.29696</v>
      </c>
      <c r="E132" s="7">
        <v>939.03552999999999</v>
      </c>
      <c r="F132" s="7">
        <v>225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18975.269110000001</v>
      </c>
      <c r="E133" s="7">
        <v>938.65170999999998</v>
      </c>
      <c r="F133" s="7">
        <v>200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18975.240000000002</v>
      </c>
      <c r="E134" s="7">
        <v>938.72987999999998</v>
      </c>
      <c r="F134" s="7">
        <v>219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18975.313330000001</v>
      </c>
      <c r="E135" s="7">
        <v>936.79154000000005</v>
      </c>
      <c r="F135" s="7">
        <v>239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activeCell="H32" sqref="H32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0.72435000000000005</v>
      </c>
      <c r="F1" s="7">
        <v>57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0.71865999999999997</v>
      </c>
      <c r="F2" s="7">
        <v>57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41.318849999999998</v>
      </c>
      <c r="N2" s="7">
        <f t="shared" ca="1" si="0"/>
        <v>42.424349999999997</v>
      </c>
      <c r="O2" s="7">
        <f t="shared" ca="1" si="0"/>
        <v>42.424349999999997</v>
      </c>
      <c r="P2" s="7">
        <f t="shared" ca="1" si="0"/>
        <v>41.318849999999998</v>
      </c>
      <c r="R2" s="7">
        <f t="shared" ref="R2:R28" ca="1" si="1">AVERAGE(L2:P2)</f>
        <v>41.982150000000004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1.0301350569899543E-2</v>
      </c>
      <c r="X2" s="7">
        <f ca="1">(N2-T2)/T2</f>
        <v>3.7332309637129711E-2</v>
      </c>
      <c r="Y2" s="7">
        <f ca="1">(O2-T2)/T2</f>
        <v>3.7332309637129711E-2</v>
      </c>
      <c r="Z2" s="7">
        <f ca="1">(P2-T2)/T2</f>
        <v>1.0301350569899543E-2</v>
      </c>
      <c r="AB2" s="7">
        <f ca="1">SUM(V2:Z2)</f>
        <v>0.13259963005118822</v>
      </c>
    </row>
    <row r="3" spans="1:28" x14ac:dyDescent="0.25">
      <c r="A3" s="7" t="s">
        <v>0</v>
      </c>
      <c r="B3" s="7">
        <v>25</v>
      </c>
      <c r="C3" s="7">
        <v>0.4</v>
      </c>
      <c r="D3" s="7">
        <v>42.424349999999997</v>
      </c>
      <c r="E3" s="7">
        <v>0.72031999999999996</v>
      </c>
      <c r="F3" s="7">
        <v>57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0.72328999999999999</v>
      </c>
      <c r="F4" s="7">
        <v>58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0.72135000000000005</v>
      </c>
      <c r="F5" s="7">
        <v>56</v>
      </c>
      <c r="H5" s="7" t="s">
        <v>0</v>
      </c>
      <c r="I5" s="7">
        <v>100</v>
      </c>
      <c r="J5" s="7">
        <v>0.4</v>
      </c>
      <c r="L5" s="7">
        <f t="shared" ca="1" si="2"/>
        <v>147.99495999999999</v>
      </c>
      <c r="M5" s="7">
        <f t="shared" ca="1" si="0"/>
        <v>148.11496</v>
      </c>
      <c r="N5" s="7">
        <f t="shared" ca="1" si="0"/>
        <v>148.10079999999999</v>
      </c>
      <c r="O5" s="7">
        <f t="shared" ca="1" si="0"/>
        <v>148.12495999999999</v>
      </c>
      <c r="P5" s="7">
        <f t="shared" ca="1" si="0"/>
        <v>148.16163</v>
      </c>
      <c r="R5" s="7">
        <f t="shared" ca="1" si="1"/>
        <v>148.09946199999999</v>
      </c>
      <c r="T5" s="7">
        <f ca="1">Total!E5</f>
        <v>147.99495999999999</v>
      </c>
      <c r="V5" s="7">
        <f t="shared" ca="1" si="3"/>
        <v>0</v>
      </c>
      <c r="W5" s="7">
        <f t="shared" ca="1" si="4"/>
        <v>8.1083842314633246E-4</v>
      </c>
      <c r="X5" s="7">
        <f t="shared" ca="1" si="5"/>
        <v>7.1515948921504222E-4</v>
      </c>
      <c r="Y5" s="7">
        <f t="shared" ca="1" si="6"/>
        <v>8.784082917417962E-4</v>
      </c>
      <c r="Z5" s="7">
        <f t="shared" ca="1" si="7"/>
        <v>1.1261869998816889E-3</v>
      </c>
      <c r="AB5" s="7">
        <f t="shared" ca="1" si="8"/>
        <v>3.5305932039848597E-3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1.2025699999999999</v>
      </c>
      <c r="F6" s="7">
        <v>118</v>
      </c>
      <c r="H6" s="7" t="s">
        <v>0</v>
      </c>
      <c r="I6" s="7">
        <v>100</v>
      </c>
      <c r="J6" s="7">
        <v>0.7</v>
      </c>
      <c r="L6" s="7">
        <f t="shared" ca="1" si="2"/>
        <v>107.5967</v>
      </c>
      <c r="M6" s="7">
        <f t="shared" ca="1" si="0"/>
        <v>107.61669999999999</v>
      </c>
      <c r="N6" s="7">
        <f t="shared" ca="1" si="0"/>
        <v>107.66337</v>
      </c>
      <c r="O6" s="7">
        <f t="shared" ca="1" si="0"/>
        <v>107.65337</v>
      </c>
      <c r="P6" s="7">
        <f t="shared" ca="1" si="0"/>
        <v>107.58419000000001</v>
      </c>
      <c r="R6" s="7">
        <f t="shared" ca="1" si="1"/>
        <v>107.622866</v>
      </c>
      <c r="T6" s="7">
        <f ca="1">Total!E6</f>
        <v>107.28753</v>
      </c>
      <c r="V6" s="7">
        <f t="shared" ca="1" si="3"/>
        <v>2.8816955707713153E-3</v>
      </c>
      <c r="W6" s="7">
        <f t="shared" ca="1" si="4"/>
        <v>3.0681105250534766E-3</v>
      </c>
      <c r="X6" s="7">
        <f t="shared" ca="1" si="5"/>
        <v>3.5031098208710425E-3</v>
      </c>
      <c r="Y6" s="7">
        <f t="shared" ca="1" si="6"/>
        <v>3.4099023437298955E-3</v>
      </c>
      <c r="Z6" s="7">
        <f t="shared" ca="1" si="7"/>
        <v>2.7650930168678766E-3</v>
      </c>
      <c r="AB6" s="7">
        <f t="shared" ca="1" si="8"/>
        <v>1.5627911277293606E-2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1.20513</v>
      </c>
      <c r="F7" s="7">
        <v>124</v>
      </c>
      <c r="H7" s="7" t="s">
        <v>0</v>
      </c>
      <c r="I7" s="7">
        <v>100</v>
      </c>
      <c r="J7" s="7">
        <v>1</v>
      </c>
      <c r="L7" s="7">
        <f t="shared" ca="1" si="2"/>
        <v>103.80837</v>
      </c>
      <c r="M7" s="7">
        <f t="shared" ca="1" si="0"/>
        <v>103.71503</v>
      </c>
      <c r="N7" s="7">
        <f t="shared" ca="1" si="0"/>
        <v>103.72418999999999</v>
      </c>
      <c r="O7" s="7">
        <f t="shared" ca="1" si="0"/>
        <v>103.75198</v>
      </c>
      <c r="P7" s="7">
        <f t="shared" ca="1" si="0"/>
        <v>103.78706</v>
      </c>
      <c r="R7" s="7">
        <f t="shared" ca="1" si="1"/>
        <v>103.75732599999999</v>
      </c>
      <c r="T7" s="7">
        <f ca="1">Total!E7</f>
        <v>103.6867</v>
      </c>
      <c r="V7" s="7">
        <f t="shared" ca="1" si="3"/>
        <v>1.1734388306310704E-3</v>
      </c>
      <c r="W7" s="7">
        <f t="shared" ca="1" si="4"/>
        <v>2.7322694231754756E-4</v>
      </c>
      <c r="X7" s="7">
        <f t="shared" ca="1" si="5"/>
        <v>3.6156999885222636E-4</v>
      </c>
      <c r="Y7" s="7">
        <f t="shared" ca="1" si="6"/>
        <v>6.2958894438728727E-4</v>
      </c>
      <c r="Z7" s="7">
        <f t="shared" ca="1" si="7"/>
        <v>9.6791584648749454E-4</v>
      </c>
      <c r="AB7" s="7">
        <f t="shared" ca="1" si="8"/>
        <v>3.4057405626756261E-3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1.20322</v>
      </c>
      <c r="F8" s="7">
        <v>122</v>
      </c>
      <c r="H8" s="7" t="s">
        <v>0</v>
      </c>
      <c r="I8" s="7">
        <v>1000</v>
      </c>
      <c r="J8" s="7">
        <v>0.4</v>
      </c>
      <c r="L8" s="7">
        <f t="shared" ca="1" si="2"/>
        <v>1069.36493</v>
      </c>
      <c r="M8" s="7">
        <f t="shared" ca="1" si="0"/>
        <v>1069.3650299999999</v>
      </c>
      <c r="N8" s="7">
        <f t="shared" ca="1" si="0"/>
        <v>1069.2136399999999</v>
      </c>
      <c r="O8" s="7">
        <f t="shared" ca="1" si="0"/>
        <v>1069.49154</v>
      </c>
      <c r="P8" s="7">
        <f t="shared" ca="1" si="0"/>
        <v>1069.3070700000001</v>
      </c>
      <c r="R8" s="7">
        <f t="shared" ca="1" si="1"/>
        <v>1069.348442</v>
      </c>
      <c r="T8" s="7">
        <f ca="1">Total!E8</f>
        <v>1069.1258800000001</v>
      </c>
      <c r="V8" s="7">
        <f t="shared" ca="1" si="3"/>
        <v>2.2359387652266588E-4</v>
      </c>
      <c r="W8" s="7">
        <f t="shared" ca="1" si="4"/>
        <v>2.2368741087801689E-4</v>
      </c>
      <c r="X8" s="7">
        <f t="shared" ca="1" si="5"/>
        <v>8.2085750276561688E-5</v>
      </c>
      <c r="Y8" s="7">
        <f t="shared" ca="1" si="6"/>
        <v>3.4201772386235224E-4</v>
      </c>
      <c r="Z8" s="7">
        <f t="shared" ca="1" si="7"/>
        <v>1.6947489850307904E-4</v>
      </c>
      <c r="AB8" s="7">
        <f t="shared" ca="1" si="8"/>
        <v>1.0408596600426758E-3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1.2040299999999999</v>
      </c>
      <c r="F9" s="7">
        <v>118</v>
      </c>
      <c r="H9" s="7" t="s">
        <v>0</v>
      </c>
      <c r="I9" s="7">
        <v>1000</v>
      </c>
      <c r="J9" s="7">
        <v>0.7</v>
      </c>
      <c r="L9" s="7">
        <f t="shared" ca="1" si="2"/>
        <v>1034.7731100000001</v>
      </c>
      <c r="M9" s="7">
        <f t="shared" ca="1" si="0"/>
        <v>1034.3664699999999</v>
      </c>
      <c r="N9" s="7">
        <f t="shared" ca="1" si="0"/>
        <v>1034.2295799999999</v>
      </c>
      <c r="O9" s="7">
        <f t="shared" ca="1" si="0"/>
        <v>1034.3312699999999</v>
      </c>
      <c r="P9" s="7">
        <f t="shared" ca="1" si="0"/>
        <v>1034.50738</v>
      </c>
      <c r="R9" s="7">
        <f t="shared" ca="1" si="1"/>
        <v>1034.441562</v>
      </c>
      <c r="T9" s="7">
        <f ca="1">Total!E9</f>
        <v>1034.19966</v>
      </c>
      <c r="V9" s="7">
        <f t="shared" ca="1" si="3"/>
        <v>5.5448674195086617E-4</v>
      </c>
      <c r="W9" s="7">
        <f t="shared" ca="1" si="4"/>
        <v>1.6129380665232601E-4</v>
      </c>
      <c r="X9" s="7">
        <f t="shared" ca="1" si="5"/>
        <v>2.8930583868058247E-5</v>
      </c>
      <c r="Y9" s="7">
        <f t="shared" ca="1" si="6"/>
        <v>1.2725782563099047E-4</v>
      </c>
      <c r="Z9" s="7">
        <f t="shared" ca="1" si="7"/>
        <v>2.97544093178311E-4</v>
      </c>
      <c r="AB9" s="7">
        <f t="shared" ca="1" si="8"/>
        <v>1.1695130512805519E-3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1.2028399999999999</v>
      </c>
      <c r="F10" s="7">
        <v>114</v>
      </c>
      <c r="H10" s="7" t="s">
        <v>0</v>
      </c>
      <c r="I10" s="7">
        <v>1000</v>
      </c>
      <c r="J10" s="7">
        <v>1</v>
      </c>
      <c r="L10" s="7">
        <f t="shared" ca="1" si="2"/>
        <v>1034.08915</v>
      </c>
      <c r="M10" s="7">
        <f t="shared" ca="1" si="0"/>
        <v>1034.1142199999999</v>
      </c>
      <c r="N10" s="7">
        <f t="shared" ca="1" si="0"/>
        <v>1034.1085</v>
      </c>
      <c r="O10" s="7">
        <f t="shared" ca="1" si="0"/>
        <v>1034.0273400000001</v>
      </c>
      <c r="P10" s="7">
        <f t="shared" ca="1" si="0"/>
        <v>1033.9772800000001</v>
      </c>
      <c r="R10" s="7">
        <f t="shared" ca="1" si="1"/>
        <v>1034.063298</v>
      </c>
      <c r="T10" s="7">
        <f ca="1">Total!E10</f>
        <v>1033.82132</v>
      </c>
      <c r="V10" s="7">
        <f t="shared" ca="1" si="3"/>
        <v>2.5906797898112948E-4</v>
      </c>
      <c r="W10" s="7">
        <f t="shared" ca="1" si="4"/>
        <v>2.8331781743475535E-4</v>
      </c>
      <c r="X10" s="7">
        <f t="shared" ca="1" si="5"/>
        <v>2.7778494643545837E-4</v>
      </c>
      <c r="Y10" s="7">
        <f t="shared" ca="1" si="6"/>
        <v>1.992800844928217E-4</v>
      </c>
      <c r="Z10" s="7">
        <f t="shared" ca="1" si="7"/>
        <v>1.5085779039655524E-4</v>
      </c>
      <c r="AB10" s="7">
        <f t="shared" ca="1" si="8"/>
        <v>1.17030861774072E-3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2.0925799999999999</v>
      </c>
      <c r="F11" s="7">
        <v>188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2.0968100000000001</v>
      </c>
      <c r="F12" s="7">
        <v>197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2.0999400000000001</v>
      </c>
      <c r="F13" s="7">
        <v>191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2.09741</v>
      </c>
      <c r="F14" s="7">
        <v>196</v>
      </c>
      <c r="H14" s="7" t="s">
        <v>3</v>
      </c>
      <c r="I14" s="7">
        <v>100</v>
      </c>
      <c r="J14" s="7">
        <v>0.4</v>
      </c>
      <c r="L14" s="7">
        <f t="shared" ca="1" si="2"/>
        <v>42986.403050000001</v>
      </c>
      <c r="M14" s="7">
        <f t="shared" ca="1" si="0"/>
        <v>42986.193919999998</v>
      </c>
      <c r="N14" s="7">
        <f t="shared" ca="1" si="0"/>
        <v>42986.673049999998</v>
      </c>
      <c r="O14" s="7">
        <f t="shared" ca="1" si="0"/>
        <v>42986.57692</v>
      </c>
      <c r="P14" s="7">
        <f t="shared" ca="1" si="0"/>
        <v>43249.42914</v>
      </c>
      <c r="R14" s="7">
        <f t="shared" ca="1" si="1"/>
        <v>43039.055215999993</v>
      </c>
      <c r="T14" s="7">
        <f ca="1">Total!E14</f>
        <v>42986.193919999998</v>
      </c>
      <c r="V14" s="7">
        <f t="shared" ca="1" si="3"/>
        <v>4.8650504018131747E-6</v>
      </c>
      <c r="W14" s="7">
        <f t="shared" ca="1" si="4"/>
        <v>0</v>
      </c>
      <c r="X14" s="7">
        <f t="shared" ca="1" si="5"/>
        <v>1.1146136847830832E-5</v>
      </c>
      <c r="Y14" s="7">
        <f t="shared" ca="1" si="6"/>
        <v>8.9098374402352728E-6</v>
      </c>
      <c r="Z14" s="7">
        <f t="shared" ca="1" si="7"/>
        <v>6.1237154536151663E-3</v>
      </c>
      <c r="AB14" s="7">
        <f t="shared" ca="1" si="8"/>
        <v>6.1486364783050456E-3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2.0958100000000002</v>
      </c>
      <c r="F15" s="7">
        <v>192</v>
      </c>
      <c r="H15" s="7" t="s">
        <v>3</v>
      </c>
      <c r="I15" s="7">
        <v>100</v>
      </c>
      <c r="J15" s="7">
        <v>0.7</v>
      </c>
      <c r="L15" s="7">
        <f t="shared" ca="1" si="2"/>
        <v>36197.496160000002</v>
      </c>
      <c r="M15" s="7">
        <f t="shared" ca="1" si="0"/>
        <v>36183.510750000001</v>
      </c>
      <c r="N15" s="7">
        <f t="shared" ca="1" si="0"/>
        <v>35791.659659999998</v>
      </c>
      <c r="O15" s="7">
        <f t="shared" ca="1" si="0"/>
        <v>35764.11707</v>
      </c>
      <c r="P15" s="7">
        <f t="shared" ca="1" si="0"/>
        <v>36022.889219999997</v>
      </c>
      <c r="R15" s="7">
        <f t="shared" ca="1" si="1"/>
        <v>35991.934571999998</v>
      </c>
      <c r="T15" s="7">
        <f ca="1">Total!E15</f>
        <v>35379.620770000001</v>
      </c>
      <c r="V15" s="7">
        <f t="shared" ca="1" si="3"/>
        <v>2.3117132750431146E-2</v>
      </c>
      <c r="W15" s="7">
        <f t="shared" ca="1" si="4"/>
        <v>2.2721837105774041E-2</v>
      </c>
      <c r="X15" s="7">
        <f t="shared" ca="1" si="5"/>
        <v>1.1646221215276078E-2</v>
      </c>
      <c r="Y15" s="7">
        <f t="shared" ca="1" si="6"/>
        <v>1.0867733786621899E-2</v>
      </c>
      <c r="Z15" s="7">
        <f t="shared" ca="1" si="7"/>
        <v>1.8181892174080415E-2</v>
      </c>
      <c r="AB15" s="7">
        <f t="shared" ca="1" si="8"/>
        <v>8.6534817032183575E-2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147.99495999999999</v>
      </c>
      <c r="E16" s="7">
        <v>7.5210499999999998</v>
      </c>
      <c r="F16" s="7">
        <v>117</v>
      </c>
      <c r="H16" s="7" t="s">
        <v>3</v>
      </c>
      <c r="I16" s="7">
        <v>100</v>
      </c>
      <c r="J16" s="7">
        <v>1</v>
      </c>
      <c r="L16" s="7">
        <f t="shared" ca="1" si="2"/>
        <v>35250.100030000001</v>
      </c>
      <c r="M16" s="7">
        <f t="shared" ca="1" si="0"/>
        <v>35242.557390000002</v>
      </c>
      <c r="N16" s="7">
        <f t="shared" ca="1" si="0"/>
        <v>35295.98315</v>
      </c>
      <c r="O16" s="7">
        <f t="shared" ca="1" si="0"/>
        <v>35295.564330000001</v>
      </c>
      <c r="P16" s="7">
        <f t="shared" ca="1" si="0"/>
        <v>35342.125269999997</v>
      </c>
      <c r="R16" s="7">
        <f t="shared" ca="1" si="1"/>
        <v>35285.266034</v>
      </c>
      <c r="T16" s="7">
        <f ca="1">Total!E16</f>
        <v>35215.366670000003</v>
      </c>
      <c r="V16" s="7">
        <f t="shared" ca="1" si="3"/>
        <v>9.8631260396864553E-4</v>
      </c>
      <c r="W16" s="7">
        <f t="shared" ca="1" si="4"/>
        <v>7.7212656210001881E-4</v>
      </c>
      <c r="X16" s="7">
        <f t="shared" ca="1" si="5"/>
        <v>2.2892415335454734E-3</v>
      </c>
      <c r="Y16" s="7">
        <f t="shared" ca="1" si="6"/>
        <v>2.277348430062449E-3</v>
      </c>
      <c r="Z16" s="7">
        <f t="shared" ca="1" si="7"/>
        <v>3.5995252069313107E-3</v>
      </c>
      <c r="AB16" s="7">
        <f t="shared" ca="1" si="8"/>
        <v>9.9245543366078964E-3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148.11496</v>
      </c>
      <c r="E17" s="7">
        <v>7.57315</v>
      </c>
      <c r="F17" s="7">
        <v>119</v>
      </c>
      <c r="H17" s="7" t="s">
        <v>3</v>
      </c>
      <c r="I17" s="7">
        <v>997</v>
      </c>
      <c r="J17" s="7">
        <v>0.4</v>
      </c>
      <c r="L17" s="7">
        <f t="shared" ca="1" si="2"/>
        <v>324242.10307000001</v>
      </c>
      <c r="M17" s="7">
        <f t="shared" ca="1" si="0"/>
        <v>324333.67929</v>
      </c>
      <c r="N17" s="7">
        <f t="shared" ca="1" si="0"/>
        <v>324158.63092000003</v>
      </c>
      <c r="O17" s="7">
        <f t="shared" ca="1" si="0"/>
        <v>324137.46698999999</v>
      </c>
      <c r="P17" s="7">
        <f t="shared" ca="1" si="0"/>
        <v>324433.24335</v>
      </c>
      <c r="R17" s="7">
        <f t="shared" ca="1" si="1"/>
        <v>324261.02472400002</v>
      </c>
      <c r="T17" s="7">
        <f ca="1">Total!E17</f>
        <v>323978.52918999997</v>
      </c>
      <c r="V17" s="7">
        <f t="shared" ca="1" si="3"/>
        <v>8.1355354214064223E-4</v>
      </c>
      <c r="W17" s="7">
        <f t="shared" ca="1" si="4"/>
        <v>1.096214927847108E-3</v>
      </c>
      <c r="X17" s="7">
        <f t="shared" ca="1" si="5"/>
        <v>5.5590637580316582E-4</v>
      </c>
      <c r="Y17" s="7">
        <f t="shared" ca="1" si="6"/>
        <v>4.9058127523877928E-4</v>
      </c>
      <c r="Z17" s="7">
        <f t="shared" ca="1" si="7"/>
        <v>1.4035317745805349E-3</v>
      </c>
      <c r="AB17" s="7">
        <f t="shared" ca="1" si="8"/>
        <v>4.3597878956102296E-3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148.10079999999999</v>
      </c>
      <c r="E18" s="7">
        <v>7.5554699999999997</v>
      </c>
      <c r="F18" s="7">
        <v>125</v>
      </c>
      <c r="H18" s="7" t="s">
        <v>3</v>
      </c>
      <c r="I18" s="7">
        <v>997</v>
      </c>
      <c r="J18" s="7">
        <v>0.7</v>
      </c>
      <c r="L18" s="7">
        <f t="shared" ca="1" si="2"/>
        <v>323122.13202999998</v>
      </c>
      <c r="M18" s="7">
        <f t="shared" ca="1" si="2"/>
        <v>323111.48019999999</v>
      </c>
      <c r="N18" s="7">
        <f t="shared" ca="1" si="2"/>
        <v>323131.64146999997</v>
      </c>
      <c r="O18" s="7">
        <f t="shared" ca="1" si="2"/>
        <v>323005.18521000003</v>
      </c>
      <c r="P18" s="7">
        <f t="shared" ca="1" si="2"/>
        <v>323027.20493000001</v>
      </c>
      <c r="R18" s="7">
        <f t="shared" ca="1" si="1"/>
        <v>323079.52876800002</v>
      </c>
      <c r="T18" s="7">
        <f ca="1">Total!E18</f>
        <v>322863.33668000001</v>
      </c>
      <c r="V18" s="7">
        <f t="shared" ca="1" si="3"/>
        <v>8.0156314018544456E-4</v>
      </c>
      <c r="W18" s="7">
        <f t="shared" ca="1" si="4"/>
        <v>7.6857137930754307E-4</v>
      </c>
      <c r="X18" s="7">
        <f t="shared" ca="1" si="5"/>
        <v>8.3101659283751656E-4</v>
      </c>
      <c r="Y18" s="7">
        <f t="shared" ca="1" si="6"/>
        <v>4.3934542540086558E-4</v>
      </c>
      <c r="Z18" s="7">
        <f t="shared" ca="1" si="7"/>
        <v>5.0754678956444811E-4</v>
      </c>
      <c r="AB18" s="7">
        <f t="shared" ca="1" si="8"/>
        <v>3.3480433272958174E-3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148.12495999999999</v>
      </c>
      <c r="E19" s="7">
        <v>7.5593399999999997</v>
      </c>
      <c r="F19" s="7">
        <v>110</v>
      </c>
      <c r="H19" s="7" t="s">
        <v>3</v>
      </c>
      <c r="I19" s="7">
        <v>997</v>
      </c>
      <c r="J19" s="7">
        <v>1</v>
      </c>
      <c r="L19" s="7">
        <f t="shared" ca="1" si="2"/>
        <v>322891.49839999998</v>
      </c>
      <c r="M19" s="7">
        <f t="shared" ca="1" si="2"/>
        <v>322983.79055999999</v>
      </c>
      <c r="N19" s="7">
        <f t="shared" ca="1" si="2"/>
        <v>322912.65356000001</v>
      </c>
      <c r="O19" s="7">
        <f t="shared" ca="1" si="2"/>
        <v>322908.86284999998</v>
      </c>
      <c r="P19" s="7">
        <f t="shared" ca="1" si="2"/>
        <v>322995.30888000003</v>
      </c>
      <c r="R19" s="7">
        <f t="shared" ca="1" si="1"/>
        <v>322938.42285000003</v>
      </c>
      <c r="T19" s="7">
        <f ca="1">Total!E19</f>
        <v>322797.79667000001</v>
      </c>
      <c r="V19" s="7">
        <f t="shared" ca="1" si="3"/>
        <v>2.9027995533613865E-4</v>
      </c>
      <c r="W19" s="7">
        <f t="shared" ca="1" si="4"/>
        <v>5.7619318322091003E-4</v>
      </c>
      <c r="X19" s="7">
        <f t="shared" ca="1" si="5"/>
        <v>3.5581683389684048E-4</v>
      </c>
      <c r="Y19" s="7">
        <f t="shared" ca="1" si="6"/>
        <v>3.440735381273668E-4</v>
      </c>
      <c r="Z19" s="7">
        <f t="shared" ca="1" si="7"/>
        <v>6.1187595466128406E-4</v>
      </c>
      <c r="AB19" s="7">
        <f t="shared" ca="1" si="8"/>
        <v>2.17823946524254E-3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148.16163</v>
      </c>
      <c r="E20" s="7">
        <v>7.5334099999999999</v>
      </c>
      <c r="F20" s="7">
        <v>109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107.5967</v>
      </c>
      <c r="E21" s="7">
        <v>15.177630000000001</v>
      </c>
      <c r="F21" s="7">
        <v>225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675.47581000000002</v>
      </c>
      <c r="N21" s="7">
        <f t="shared" ca="1" si="2"/>
        <v>675.36581000000001</v>
      </c>
      <c r="O21" s="7">
        <f t="shared" ca="1" si="2"/>
        <v>677.27696000000003</v>
      </c>
      <c r="P21" s="7">
        <f t="shared" ca="1" si="2"/>
        <v>675.36581000000001</v>
      </c>
      <c r="R21" s="7">
        <f t="shared" ca="1" si="1"/>
        <v>675.77085600000009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1.6287469453038145E-4</v>
      </c>
      <c r="X21" s="7">
        <f t="shared" ca="1" si="5"/>
        <v>0</v>
      </c>
      <c r="Y21" s="7">
        <f t="shared" ca="1" si="6"/>
        <v>2.8297997495609385E-3</v>
      </c>
      <c r="Z21" s="7">
        <f t="shared" ca="1" si="7"/>
        <v>0</v>
      </c>
      <c r="AB21" s="7">
        <f t="shared" ca="1" si="8"/>
        <v>2.9987156145794211E-3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107.61669999999999</v>
      </c>
      <c r="E22" s="7">
        <v>15.16696</v>
      </c>
      <c r="F22" s="7">
        <v>221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656.1893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5.7697739216532543E-3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107.66337</v>
      </c>
      <c r="E23" s="7">
        <v>15.14071</v>
      </c>
      <c r="F23" s="7">
        <v>218</v>
      </c>
      <c r="H23" s="7" t="s">
        <v>1</v>
      </c>
      <c r="I23" s="7">
        <v>100</v>
      </c>
      <c r="J23" s="7">
        <v>0.4</v>
      </c>
      <c r="L23" s="7">
        <f t="shared" ca="1" si="2"/>
        <v>1804.2919199999999</v>
      </c>
      <c r="M23" s="7">
        <f t="shared" ca="1" si="2"/>
        <v>1818.3369600000001</v>
      </c>
      <c r="N23" s="7">
        <f t="shared" ca="1" si="2"/>
        <v>1807.8854200000001</v>
      </c>
      <c r="O23" s="7">
        <f t="shared" ca="1" si="2"/>
        <v>1812.2126499999999</v>
      </c>
      <c r="P23" s="7">
        <f t="shared" ca="1" si="2"/>
        <v>1808.5735400000001</v>
      </c>
      <c r="R23" s="7">
        <f t="shared" ca="1" si="1"/>
        <v>1810.260098</v>
      </c>
      <c r="T23" s="7">
        <f ca="1">Total!E23</f>
        <v>1795.06636</v>
      </c>
      <c r="V23" s="7">
        <f t="shared" ca="1" si="3"/>
        <v>5.1393977434905855E-3</v>
      </c>
      <c r="W23" s="7">
        <f t="shared" ca="1" si="4"/>
        <v>1.2963643305086536E-2</v>
      </c>
      <c r="X23" s="7">
        <f t="shared" ca="1" si="5"/>
        <v>7.1412735961471838E-3</v>
      </c>
      <c r="Y23" s="7">
        <f t="shared" ca="1" si="6"/>
        <v>9.5518975688452593E-3</v>
      </c>
      <c r="Z23" s="7">
        <f t="shared" ca="1" si="7"/>
        <v>7.5246131847738831E-3</v>
      </c>
      <c r="AB23" s="7">
        <f t="shared" ca="1" si="8"/>
        <v>4.2320825398343448E-2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107.65337</v>
      </c>
      <c r="E24" s="7">
        <v>15.189859999999999</v>
      </c>
      <c r="F24" s="7">
        <v>222</v>
      </c>
      <c r="H24" s="7" t="s">
        <v>1</v>
      </c>
      <c r="I24" s="7">
        <v>100</v>
      </c>
      <c r="J24" s="7">
        <v>0.7</v>
      </c>
      <c r="L24" s="7">
        <f t="shared" ca="1" si="2"/>
        <v>1760.1066000000001</v>
      </c>
      <c r="M24" s="7">
        <f t="shared" ca="1" si="2"/>
        <v>1759.2544399999999</v>
      </c>
      <c r="N24" s="7">
        <f t="shared" ca="1" si="2"/>
        <v>1766.87114</v>
      </c>
      <c r="O24" s="7">
        <f t="shared" ca="1" si="2"/>
        <v>1762.4066700000001</v>
      </c>
      <c r="P24" s="7">
        <f t="shared" ca="1" si="2"/>
        <v>1772.5168000000001</v>
      </c>
      <c r="R24" s="7">
        <f t="shared" ca="1" si="1"/>
        <v>1764.2311300000001</v>
      </c>
      <c r="T24" s="7">
        <f ca="1">Total!E24</f>
        <v>1755.5200600000001</v>
      </c>
      <c r="V24" s="7">
        <f t="shared" ca="1" si="3"/>
        <v>2.6126389008622399E-3</v>
      </c>
      <c r="W24" s="7">
        <f t="shared" ca="1" si="4"/>
        <v>2.1272214912769916E-3</v>
      </c>
      <c r="X24" s="7">
        <f t="shared" ca="1" si="5"/>
        <v>6.4659357979651401E-3</v>
      </c>
      <c r="Y24" s="7">
        <f t="shared" ca="1" si="6"/>
        <v>3.9228318473330456E-3</v>
      </c>
      <c r="Z24" s="7">
        <f t="shared" ca="1" si="7"/>
        <v>9.681883099644014E-3</v>
      </c>
      <c r="AB24" s="7">
        <f t="shared" ca="1" si="8"/>
        <v>2.481051113708143E-2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107.58419000000001</v>
      </c>
      <c r="E25" s="7">
        <v>15.17652</v>
      </c>
      <c r="F25" s="7">
        <v>225</v>
      </c>
      <c r="H25" s="7" t="s">
        <v>1</v>
      </c>
      <c r="I25" s="7">
        <v>100</v>
      </c>
      <c r="J25" s="7">
        <v>1</v>
      </c>
      <c r="L25" s="7">
        <f t="shared" ca="1" si="2"/>
        <v>1754.73163</v>
      </c>
      <c r="M25" s="7">
        <f t="shared" ca="1" si="2"/>
        <v>1756.0466699999999</v>
      </c>
      <c r="N25" s="7">
        <f t="shared" ca="1" si="2"/>
        <v>1756.3566699999999</v>
      </c>
      <c r="O25" s="7">
        <f t="shared" ca="1" si="2"/>
        <v>1756.6333299999999</v>
      </c>
      <c r="P25" s="7">
        <f t="shared" ca="1" si="2"/>
        <v>1754.47667</v>
      </c>
      <c r="R25" s="7">
        <f t="shared" ca="1" si="1"/>
        <v>1755.6489939999999</v>
      </c>
      <c r="T25" s="7">
        <f ca="1">Total!E25</f>
        <v>1753.60779</v>
      </c>
      <c r="V25" s="7">
        <f t="shared" ca="1" si="3"/>
        <v>6.4087306546464014E-4</v>
      </c>
      <c r="W25" s="7">
        <f t="shared" ca="1" si="4"/>
        <v>1.3907784932912087E-3</v>
      </c>
      <c r="X25" s="7">
        <f t="shared" ca="1" si="5"/>
        <v>1.5675569050704729E-3</v>
      </c>
      <c r="Y25" s="7">
        <f t="shared" ca="1" si="6"/>
        <v>1.7253230837893715E-3</v>
      </c>
      <c r="Z25" s="7">
        <f t="shared" ca="1" si="7"/>
        <v>4.9548137557029793E-4</v>
      </c>
      <c r="AB25" s="7">
        <f t="shared" ca="1" si="8"/>
        <v>5.8200129231859906E-3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103.80837</v>
      </c>
      <c r="E26" s="7">
        <v>30.08831</v>
      </c>
      <c r="F26" s="7">
        <v>404</v>
      </c>
      <c r="H26" s="7" t="s">
        <v>1</v>
      </c>
      <c r="I26" s="7">
        <v>1000</v>
      </c>
      <c r="J26" s="7">
        <v>0.4</v>
      </c>
      <c r="L26" s="7">
        <f t="shared" ca="1" si="2"/>
        <v>18977.53628</v>
      </c>
      <c r="M26" s="7">
        <f t="shared" ca="1" si="2"/>
        <v>18977.97481</v>
      </c>
      <c r="N26" s="7">
        <f t="shared" ca="1" si="2"/>
        <v>18976.93103</v>
      </c>
      <c r="O26" s="7">
        <f t="shared" ca="1" si="2"/>
        <v>18981.898010000001</v>
      </c>
      <c r="P26" s="7">
        <f t="shared" ca="1" si="2"/>
        <v>18975.650000000001</v>
      </c>
      <c r="R26" s="7">
        <f t="shared" ca="1" si="1"/>
        <v>18977.998025999997</v>
      </c>
      <c r="T26" s="7">
        <f ca="1">Total!E26</f>
        <v>18975.61</v>
      </c>
      <c r="V26" s="7">
        <f t="shared" ca="1" si="3"/>
        <v>1.0151346913220069E-4</v>
      </c>
      <c r="W26" s="7">
        <f t="shared" ca="1" si="4"/>
        <v>1.2462366163718187E-4</v>
      </c>
      <c r="X26" s="7">
        <f t="shared" ca="1" si="5"/>
        <v>6.9617261315928959E-5</v>
      </c>
      <c r="Y26" s="7">
        <f t="shared" ca="1" si="6"/>
        <v>3.3137327337567609E-4</v>
      </c>
      <c r="Z26" s="7">
        <f t="shared" ca="1" si="7"/>
        <v>2.1079691246222446E-6</v>
      </c>
      <c r="AB26" s="7">
        <f t="shared" ca="1" si="8"/>
        <v>6.2923563458560988E-4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103.71503</v>
      </c>
      <c r="E27" s="7">
        <v>30.111619999999998</v>
      </c>
      <c r="F27" s="7">
        <v>403</v>
      </c>
      <c r="H27" s="7" t="s">
        <v>1</v>
      </c>
      <c r="I27" s="7">
        <v>1000</v>
      </c>
      <c r="J27" s="7">
        <v>0.7</v>
      </c>
      <c r="L27" s="7">
        <f t="shared" ca="1" si="2"/>
        <v>18975.5252</v>
      </c>
      <c r="M27" s="7">
        <f t="shared" ca="1" si="2"/>
        <v>18976.261569999999</v>
      </c>
      <c r="N27" s="7">
        <f t="shared" ca="1" si="2"/>
        <v>18976.736669999998</v>
      </c>
      <c r="O27" s="7">
        <f t="shared" ca="1" si="2"/>
        <v>18975.963739999999</v>
      </c>
      <c r="P27" s="7">
        <f t="shared" ca="1" si="2"/>
        <v>18975.867249999999</v>
      </c>
      <c r="R27" s="7">
        <f t="shared" ca="1" si="1"/>
        <v>18976.070885999998</v>
      </c>
      <c r="T27" s="7">
        <f ca="1">Total!E27</f>
        <v>18975.306670000002</v>
      </c>
      <c r="V27" s="7">
        <f t="shared" ca="1" si="3"/>
        <v>1.1516546414703172E-5</v>
      </c>
      <c r="W27" s="7">
        <f t="shared" ca="1" si="4"/>
        <v>5.0323297357122316E-5</v>
      </c>
      <c r="X27" s="7">
        <f t="shared" ca="1" si="5"/>
        <v>7.5361100869978872E-5</v>
      </c>
      <c r="Y27" s="7">
        <f t="shared" ca="1" si="6"/>
        <v>3.4627635348645195E-5</v>
      </c>
      <c r="Z27" s="7">
        <f t="shared" ca="1" si="7"/>
        <v>2.9542605542383654E-5</v>
      </c>
      <c r="AB27" s="7">
        <f t="shared" ca="1" si="8"/>
        <v>2.013711855328332E-4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103.72418999999999</v>
      </c>
      <c r="E28" s="7">
        <v>30.046469999999999</v>
      </c>
      <c r="F28" s="7">
        <v>397</v>
      </c>
      <c r="H28" s="7" t="s">
        <v>1</v>
      </c>
      <c r="I28" s="7">
        <v>1000</v>
      </c>
      <c r="J28" s="7">
        <v>1</v>
      </c>
      <c r="L28" s="7">
        <f t="shared" ca="1" si="2"/>
        <v>18975.259999999998</v>
      </c>
      <c r="M28" s="7">
        <f t="shared" ca="1" si="2"/>
        <v>18975.25</v>
      </c>
      <c r="N28" s="7">
        <f t="shared" ca="1" si="2"/>
        <v>18975.29</v>
      </c>
      <c r="O28" s="7">
        <f t="shared" ca="1" si="2"/>
        <v>18975.23</v>
      </c>
      <c r="P28" s="7">
        <f t="shared" ca="1" si="2"/>
        <v>18975.243330000001</v>
      </c>
      <c r="R28" s="7">
        <f t="shared" ca="1" si="1"/>
        <v>18975.254666000001</v>
      </c>
      <c r="T28" s="7">
        <f ca="1">Total!E28</f>
        <v>18975.23</v>
      </c>
      <c r="V28" s="7">
        <f t="shared" ca="1" si="3"/>
        <v>1.5810085041833931E-6</v>
      </c>
      <c r="W28" s="7">
        <f t="shared" ca="1" si="4"/>
        <v>1.054005669519503E-6</v>
      </c>
      <c r="X28" s="7">
        <f t="shared" ca="1" si="5"/>
        <v>3.1620170085585088E-6</v>
      </c>
      <c r="Y28" s="7">
        <f t="shared" ca="1" si="6"/>
        <v>0</v>
      </c>
      <c r="Z28" s="7">
        <f t="shared" ca="1" si="7"/>
        <v>7.0249477880309783E-7</v>
      </c>
      <c r="AB28" s="7">
        <f t="shared" ca="1" si="8"/>
        <v>6.4995259610645031E-6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103.75198</v>
      </c>
      <c r="E29" s="7">
        <v>30.096270000000001</v>
      </c>
      <c r="F29" s="7">
        <v>409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103.78706</v>
      </c>
      <c r="E30" s="7">
        <v>30.050999999999998</v>
      </c>
      <c r="F30" s="7">
        <v>401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1069.36493</v>
      </c>
      <c r="E31" s="7">
        <v>776.60798</v>
      </c>
      <c r="F31" s="7">
        <v>154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1069.3650299999999</v>
      </c>
      <c r="E32" s="7">
        <v>775.59568999999999</v>
      </c>
      <c r="F32" s="7">
        <v>153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1069.2136399999999</v>
      </c>
      <c r="E33" s="7">
        <v>775.36716999999999</v>
      </c>
      <c r="F33" s="7">
        <v>146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1069.49154</v>
      </c>
      <c r="E34" s="7">
        <v>775.85015999999996</v>
      </c>
      <c r="F34" s="7">
        <v>159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1069.3070700000001</v>
      </c>
      <c r="E35" s="7">
        <v>774.43705999999997</v>
      </c>
      <c r="F35" s="7">
        <v>144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1034.7731100000001</v>
      </c>
      <c r="E36" s="7">
        <v>1092.8392699999999</v>
      </c>
      <c r="F36" s="7">
        <v>219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1034.3664699999999</v>
      </c>
      <c r="E37" s="7">
        <v>1095.6361199999999</v>
      </c>
      <c r="F37" s="7">
        <v>170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1034.2295799999999</v>
      </c>
      <c r="E38" s="7">
        <v>1094.2429199999999</v>
      </c>
      <c r="F38" s="7">
        <v>169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1034.3312699999999</v>
      </c>
      <c r="E39" s="7">
        <v>1095.0942700000001</v>
      </c>
      <c r="F39" s="7">
        <v>186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1034.50738</v>
      </c>
      <c r="E40" s="7">
        <v>1097.0907299999999</v>
      </c>
      <c r="F40" s="7">
        <v>198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1034.08915</v>
      </c>
      <c r="E41" s="7">
        <v>2276.1791400000002</v>
      </c>
      <c r="F41" s="7">
        <v>313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1034.1142199999999</v>
      </c>
      <c r="E42" s="7">
        <v>2272.6847299999999</v>
      </c>
      <c r="F42" s="7">
        <v>350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1034.1085</v>
      </c>
      <c r="E43" s="7">
        <v>2273.5935199999999</v>
      </c>
      <c r="F43" s="7">
        <v>331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1034.0273400000001</v>
      </c>
      <c r="E44" s="7">
        <v>2275.5810299999998</v>
      </c>
      <c r="F44" s="7">
        <v>379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1033.9772800000001</v>
      </c>
      <c r="E45" s="7">
        <v>2274.2776800000001</v>
      </c>
      <c r="F45" s="7">
        <v>308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0.71706999999999999</v>
      </c>
      <c r="F46" s="7">
        <v>70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0.72572000000000003</v>
      </c>
      <c r="F47" s="7">
        <v>67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0.75399000000000005</v>
      </c>
      <c r="F48" s="7">
        <v>66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0.72409000000000001</v>
      </c>
      <c r="F49" s="7">
        <v>67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0.71731999999999996</v>
      </c>
      <c r="F50" s="7">
        <v>70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0.93728999999999996</v>
      </c>
      <c r="F51" s="7">
        <v>63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0.93698999999999999</v>
      </c>
      <c r="F52" s="7">
        <v>76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0.94379999999999997</v>
      </c>
      <c r="F53" s="7">
        <v>84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0.93747999999999998</v>
      </c>
      <c r="F54" s="7">
        <v>83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0.94560999999999995</v>
      </c>
      <c r="F55" s="7">
        <v>83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1.5336799999999999</v>
      </c>
      <c r="F56" s="7">
        <v>126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1.5381400000000001</v>
      </c>
      <c r="F57" s="7">
        <v>132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1.53094</v>
      </c>
      <c r="F58" s="7">
        <v>137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1.5338400000000001</v>
      </c>
      <c r="F59" s="7">
        <v>136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1.5310299999999999</v>
      </c>
      <c r="F60" s="7">
        <v>139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42986.403050000001</v>
      </c>
      <c r="E61" s="7">
        <v>6.2997800000000002</v>
      </c>
      <c r="F61" s="7">
        <v>78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42986.193919999998</v>
      </c>
      <c r="E62" s="7">
        <v>6.3556100000000004</v>
      </c>
      <c r="F62" s="7">
        <v>78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6.3596599999999999</v>
      </c>
      <c r="F63" s="7">
        <v>76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6.34321</v>
      </c>
      <c r="F64" s="7">
        <v>78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43249.42914</v>
      </c>
      <c r="E65" s="7">
        <v>6.2958400000000001</v>
      </c>
      <c r="F65" s="7">
        <v>74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36197.496160000002</v>
      </c>
      <c r="E66" s="7">
        <v>15.355689999999999</v>
      </c>
      <c r="F66" s="7">
        <v>161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36183.510750000001</v>
      </c>
      <c r="E67" s="7">
        <v>15.292479999999999</v>
      </c>
      <c r="F67" s="7">
        <v>166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35791.659659999998</v>
      </c>
      <c r="E68" s="7">
        <v>15.305619999999999</v>
      </c>
      <c r="F68" s="7">
        <v>168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35764.11707</v>
      </c>
      <c r="E69" s="7">
        <v>15.350820000000001</v>
      </c>
      <c r="F69" s="7">
        <v>161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36022.889219999997</v>
      </c>
      <c r="E70" s="7">
        <v>15.32193</v>
      </c>
      <c r="F70" s="7">
        <v>174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35250.100030000001</v>
      </c>
      <c r="E71" s="7">
        <v>38.796419999999998</v>
      </c>
      <c r="F71" s="7">
        <v>442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35242.557390000002</v>
      </c>
      <c r="E72" s="7">
        <v>38.782690000000002</v>
      </c>
      <c r="F72" s="7">
        <v>434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35295.98315</v>
      </c>
      <c r="E73" s="7">
        <v>38.80462</v>
      </c>
      <c r="F73" s="7">
        <v>468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38.800730000000001</v>
      </c>
      <c r="F74" s="7">
        <v>489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35342.125269999997</v>
      </c>
      <c r="E75" s="7">
        <v>38.825589999999998</v>
      </c>
      <c r="F75" s="7">
        <v>471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324242.10307000001</v>
      </c>
      <c r="E76" s="7">
        <v>801.67469000000006</v>
      </c>
      <c r="F76" s="7">
        <v>94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324333.67929</v>
      </c>
      <c r="E77" s="7">
        <v>806.30358000000001</v>
      </c>
      <c r="F77" s="7">
        <v>96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324158.63092000003</v>
      </c>
      <c r="E78" s="7">
        <v>808.42579000000001</v>
      </c>
      <c r="F78" s="7">
        <v>102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324137.46698999999</v>
      </c>
      <c r="E79" s="7">
        <v>805.84825999999998</v>
      </c>
      <c r="F79" s="7">
        <v>93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324433.24335</v>
      </c>
      <c r="E80" s="7">
        <v>801.14192000000003</v>
      </c>
      <c r="F80" s="7">
        <v>92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323122.13202999998</v>
      </c>
      <c r="E81" s="7">
        <v>1298.1673599999999</v>
      </c>
      <c r="F81" s="7">
        <v>150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323111.48019999999</v>
      </c>
      <c r="E82" s="7">
        <v>1295.1356900000001</v>
      </c>
      <c r="F82" s="7">
        <v>154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323131.64146999997</v>
      </c>
      <c r="E83" s="7">
        <v>1297.1329900000001</v>
      </c>
      <c r="F83" s="7">
        <v>151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323005.18521000003</v>
      </c>
      <c r="E84" s="7">
        <v>1298.72838</v>
      </c>
      <c r="F84" s="7">
        <v>151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323027.20493000001</v>
      </c>
      <c r="E85" s="7">
        <v>1298.18019</v>
      </c>
      <c r="F85" s="7">
        <v>156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322891.49839999998</v>
      </c>
      <c r="E86" s="7">
        <v>1978.6616899999999</v>
      </c>
      <c r="F86" s="7">
        <v>206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322983.79055999999</v>
      </c>
      <c r="E87" s="7">
        <v>1982.9452699999999</v>
      </c>
      <c r="F87" s="7">
        <v>210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322912.65356000001</v>
      </c>
      <c r="E88" s="7">
        <v>1979.51334</v>
      </c>
      <c r="F88" s="7">
        <v>220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322908.86284999998</v>
      </c>
      <c r="E89" s="7">
        <v>1980.7712899999999</v>
      </c>
      <c r="F89" s="7">
        <v>208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322995.30888000003</v>
      </c>
      <c r="E90" s="7">
        <v>1976.5379499999999</v>
      </c>
      <c r="F90" s="7">
        <v>209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0.96516000000000002</v>
      </c>
      <c r="F91" s="7">
        <v>62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0.96728999999999998</v>
      </c>
      <c r="F92" s="7">
        <v>57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0.97148999999999996</v>
      </c>
      <c r="F93" s="7">
        <v>65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0.95640999999999998</v>
      </c>
      <c r="F94" s="7">
        <v>63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0.95591000000000004</v>
      </c>
      <c r="F95" s="7">
        <v>63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1.34788</v>
      </c>
      <c r="F96" s="7">
        <v>92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675.47581000000002</v>
      </c>
      <c r="E97" s="7">
        <v>1.3428</v>
      </c>
      <c r="F97" s="7">
        <v>84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1.35382</v>
      </c>
      <c r="F98" s="7">
        <v>95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677.27696000000003</v>
      </c>
      <c r="E99" s="7">
        <v>1.34484</v>
      </c>
      <c r="F99" s="7">
        <v>97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1.3463499999999999</v>
      </c>
      <c r="F100" s="7">
        <v>92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2.5301300000000002</v>
      </c>
      <c r="F101" s="7">
        <v>160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2.52115</v>
      </c>
      <c r="F102" s="7">
        <v>164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2.5195599999999998</v>
      </c>
      <c r="F103" s="7">
        <v>163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2.52881</v>
      </c>
      <c r="F104" s="7">
        <v>168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2.5314100000000002</v>
      </c>
      <c r="F105" s="7">
        <v>165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1804.2919199999999</v>
      </c>
      <c r="E106" s="7">
        <v>7.4015300000000002</v>
      </c>
      <c r="F106" s="7">
        <v>117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1818.3369600000001</v>
      </c>
      <c r="E107" s="7">
        <v>7.3913200000000003</v>
      </c>
      <c r="F107" s="7">
        <v>112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1807.8854200000001</v>
      </c>
      <c r="E108" s="7">
        <v>7.4100700000000002</v>
      </c>
      <c r="F108" s="7">
        <v>108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1812.2126499999999</v>
      </c>
      <c r="E109" s="7">
        <v>7.3719000000000001</v>
      </c>
      <c r="F109" s="7">
        <v>119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1808.5735400000001</v>
      </c>
      <c r="E110" s="7">
        <v>7.3867599999999998</v>
      </c>
      <c r="F110" s="7">
        <v>125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1760.1066000000001</v>
      </c>
      <c r="E111" s="7">
        <v>12.270899999999999</v>
      </c>
      <c r="F111" s="7">
        <v>179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1759.2544399999999</v>
      </c>
      <c r="E112" s="7">
        <v>12.25257</v>
      </c>
      <c r="F112" s="7">
        <v>186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1766.87114</v>
      </c>
      <c r="E113" s="7">
        <v>12.249610000000001</v>
      </c>
      <c r="F113" s="7">
        <v>171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1762.4066700000001</v>
      </c>
      <c r="E114" s="7">
        <v>12.26796</v>
      </c>
      <c r="F114" s="7">
        <v>169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1772.5168000000001</v>
      </c>
      <c r="E115" s="7">
        <v>12.245760000000001</v>
      </c>
      <c r="F115" s="7">
        <v>175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1754.73163</v>
      </c>
      <c r="E116" s="7">
        <v>21.199950000000001</v>
      </c>
      <c r="F116" s="7">
        <v>296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1756.0466699999999</v>
      </c>
      <c r="E117" s="7">
        <v>21.382570000000001</v>
      </c>
      <c r="F117" s="7">
        <v>295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1756.3566699999999</v>
      </c>
      <c r="E118" s="7">
        <v>21.20504</v>
      </c>
      <c r="F118" s="7">
        <v>280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1756.6333299999999</v>
      </c>
      <c r="E119" s="7">
        <v>21.21425</v>
      </c>
      <c r="F119" s="7">
        <v>281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1754.47667</v>
      </c>
      <c r="E120" s="7">
        <v>21.200209999999998</v>
      </c>
      <c r="F120" s="7">
        <v>281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18977.53628</v>
      </c>
      <c r="E121" s="7">
        <v>451.43745999999999</v>
      </c>
      <c r="F121" s="7">
        <v>86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18977.97481</v>
      </c>
      <c r="E122" s="7">
        <v>454.37549000000001</v>
      </c>
      <c r="F122" s="7">
        <v>86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18976.93103</v>
      </c>
      <c r="E123" s="7">
        <v>450.27019999999999</v>
      </c>
      <c r="F123" s="7">
        <v>89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18981.898010000001</v>
      </c>
      <c r="E124" s="7">
        <v>453.25509</v>
      </c>
      <c r="F124" s="7">
        <v>85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18975.650000000001</v>
      </c>
      <c r="E125" s="7">
        <v>451.55667</v>
      </c>
      <c r="F125" s="7">
        <v>95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18975.5252</v>
      </c>
      <c r="E126" s="7">
        <v>597.61400000000003</v>
      </c>
      <c r="F126" s="7">
        <v>97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18976.261569999999</v>
      </c>
      <c r="E127" s="7">
        <v>597.47370999999998</v>
      </c>
      <c r="F127" s="7">
        <v>95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18976.736669999998</v>
      </c>
      <c r="E128" s="7">
        <v>598.53232000000003</v>
      </c>
      <c r="F128" s="7">
        <v>96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18975.963739999999</v>
      </c>
      <c r="E129" s="7">
        <v>597.07668999999999</v>
      </c>
      <c r="F129" s="7">
        <v>96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18975.867249999999</v>
      </c>
      <c r="E130" s="7">
        <v>597.93898999999999</v>
      </c>
      <c r="F130" s="7">
        <v>96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18975.259999999998</v>
      </c>
      <c r="E131" s="7">
        <v>941.5077</v>
      </c>
      <c r="F131" s="7">
        <v>140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18975.25</v>
      </c>
      <c r="E132" s="7">
        <v>942.02315999999996</v>
      </c>
      <c r="F132" s="7">
        <v>139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18975.29</v>
      </c>
      <c r="E133" s="7">
        <v>940.02831000000003</v>
      </c>
      <c r="F133" s="7">
        <v>159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18975.23</v>
      </c>
      <c r="E134" s="7">
        <v>940.17533000000003</v>
      </c>
      <c r="F134" s="7">
        <v>153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18975.243330000001</v>
      </c>
      <c r="E135" s="7">
        <v>940.95123999999998</v>
      </c>
      <c r="F135" s="7">
        <v>139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activeCell="H32" sqref="H32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0.72141999999999995</v>
      </c>
      <c r="F1" s="7">
        <v>44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0.72489999999999999</v>
      </c>
      <c r="F2" s="7">
        <v>44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41.539949999999997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7.8537711916727884E-2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0.71965999999999997</v>
      </c>
      <c r="F3" s="7">
        <v>33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0.72736000000000001</v>
      </c>
      <c r="F4" s="7">
        <v>44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28.587009999999999</v>
      </c>
      <c r="R4" s="7">
        <f t="shared" ca="1" si="1"/>
        <v>28.529109999999996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0</v>
      </c>
      <c r="Z4" s="7">
        <f t="shared" ca="1" si="7"/>
        <v>2.9087043618285882E-3</v>
      </c>
      <c r="AB4" s="7">
        <f t="shared" ca="1" si="8"/>
        <v>4.3870881732802685E-3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0.72536</v>
      </c>
      <c r="F5" s="7">
        <v>44</v>
      </c>
      <c r="H5" s="7" t="s">
        <v>0</v>
      </c>
      <c r="I5" s="7">
        <v>100</v>
      </c>
      <c r="J5" s="7">
        <v>0.4</v>
      </c>
      <c r="L5" s="7">
        <f t="shared" ca="1" si="2"/>
        <v>148.14747</v>
      </c>
      <c r="M5" s="7">
        <f t="shared" ca="1" si="0"/>
        <v>148.13414</v>
      </c>
      <c r="N5" s="7">
        <f t="shared" ca="1" si="0"/>
        <v>148.13829999999999</v>
      </c>
      <c r="O5" s="7">
        <f t="shared" ca="1" si="0"/>
        <v>148.1283</v>
      </c>
      <c r="P5" s="7">
        <f t="shared" ca="1" si="0"/>
        <v>148.11162999999999</v>
      </c>
      <c r="R5" s="7">
        <f t="shared" ca="1" si="1"/>
        <v>148.13196799999997</v>
      </c>
      <c r="T5" s="7">
        <f ca="1">Total!E5</f>
        <v>147.99495999999999</v>
      </c>
      <c r="V5" s="7">
        <f t="shared" ca="1" si="3"/>
        <v>1.0305080659503984E-3</v>
      </c>
      <c r="W5" s="7">
        <f t="shared" ca="1" si="4"/>
        <v>9.4043743111258858E-4</v>
      </c>
      <c r="X5" s="7">
        <f t="shared" ca="1" si="5"/>
        <v>9.6854649644822317E-4</v>
      </c>
      <c r="Y5" s="7">
        <f t="shared" ca="1" si="6"/>
        <v>9.0097662785275942E-4</v>
      </c>
      <c r="Z5" s="7">
        <f t="shared" ca="1" si="7"/>
        <v>7.8833765690398624E-4</v>
      </c>
      <c r="AB5" s="7">
        <f t="shared" ca="1" si="8"/>
        <v>4.6288062782679556E-3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1.2044999999999999</v>
      </c>
      <c r="F6" s="7">
        <v>90</v>
      </c>
      <c r="H6" s="7" t="s">
        <v>0</v>
      </c>
      <c r="I6" s="7">
        <v>100</v>
      </c>
      <c r="J6" s="7">
        <v>0.7</v>
      </c>
      <c r="L6" s="7">
        <f t="shared" ca="1" si="2"/>
        <v>107.55670000000001</v>
      </c>
      <c r="M6" s="7">
        <f t="shared" ca="1" si="0"/>
        <v>107.66003000000001</v>
      </c>
      <c r="N6" s="7">
        <f t="shared" ca="1" si="0"/>
        <v>107.58002999999999</v>
      </c>
      <c r="O6" s="7">
        <f t="shared" ca="1" si="0"/>
        <v>107.58419000000001</v>
      </c>
      <c r="P6" s="7">
        <f t="shared" ca="1" si="0"/>
        <v>107.61337</v>
      </c>
      <c r="R6" s="7">
        <f t="shared" ca="1" si="1"/>
        <v>107.59886400000001</v>
      </c>
      <c r="T6" s="7">
        <f ca="1">Total!E6</f>
        <v>107.28753</v>
      </c>
      <c r="V6" s="7">
        <f t="shared" ca="1" si="3"/>
        <v>2.5088656622069922E-3</v>
      </c>
      <c r="W6" s="7">
        <f t="shared" ca="1" si="4"/>
        <v>3.4719785235059683E-3</v>
      </c>
      <c r="X6" s="7">
        <f t="shared" ca="1" si="5"/>
        <v>2.7263187063770577E-3</v>
      </c>
      <c r="Y6" s="7">
        <f t="shared" ca="1" si="6"/>
        <v>2.7650930168678766E-3</v>
      </c>
      <c r="Z6" s="7">
        <f t="shared" ca="1" si="7"/>
        <v>3.0370724351655729E-3</v>
      </c>
      <c r="AB6" s="7">
        <f t="shared" ca="1" si="8"/>
        <v>1.4509328344123468E-2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1.20553</v>
      </c>
      <c r="F7" s="7">
        <v>89</v>
      </c>
      <c r="H7" s="7" t="s">
        <v>0</v>
      </c>
      <c r="I7" s="7">
        <v>100</v>
      </c>
      <c r="J7" s="7">
        <v>1</v>
      </c>
      <c r="L7" s="7">
        <f t="shared" ca="1" si="2"/>
        <v>103.70419</v>
      </c>
      <c r="M7" s="7">
        <f t="shared" ca="1" si="0"/>
        <v>103.82919</v>
      </c>
      <c r="N7" s="7">
        <f t="shared" ca="1" si="0"/>
        <v>103.74419</v>
      </c>
      <c r="O7" s="7">
        <f t="shared" ca="1" si="0"/>
        <v>103.73197999999999</v>
      </c>
      <c r="P7" s="7">
        <f t="shared" ca="1" si="0"/>
        <v>103.75337</v>
      </c>
      <c r="R7" s="7">
        <f t="shared" ca="1" si="1"/>
        <v>103.752584</v>
      </c>
      <c r="T7" s="7">
        <f ca="1">Total!E7</f>
        <v>103.6867</v>
      </c>
      <c r="V7" s="7">
        <f t="shared" ca="1" si="3"/>
        <v>1.686812291257714E-4</v>
      </c>
      <c r="W7" s="7">
        <f t="shared" ca="1" si="4"/>
        <v>1.374236039916355E-3</v>
      </c>
      <c r="X7" s="7">
        <f t="shared" ca="1" si="5"/>
        <v>5.544587685788184E-4</v>
      </c>
      <c r="Y7" s="7">
        <f t="shared" ca="1" si="6"/>
        <v>4.3670017466069518E-4</v>
      </c>
      <c r="Z7" s="7">
        <f t="shared" ca="1" si="7"/>
        <v>6.4299471388328498E-4</v>
      </c>
      <c r="AB7" s="7">
        <f t="shared" ca="1" si="8"/>
        <v>3.1770709261649249E-3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1.1985600000000001</v>
      </c>
      <c r="F8" s="7">
        <v>97</v>
      </c>
      <c r="H8" s="7" t="s">
        <v>0</v>
      </c>
      <c r="I8" s="7">
        <v>1000</v>
      </c>
      <c r="J8" s="7">
        <v>0.4</v>
      </c>
      <c r="L8" s="7">
        <f t="shared" ca="1" si="2"/>
        <v>1069.43957</v>
      </c>
      <c r="M8" s="7">
        <f t="shared" ca="1" si="0"/>
        <v>1069.4005199999999</v>
      </c>
      <c r="N8" s="7">
        <f t="shared" ca="1" si="0"/>
        <v>1069.25227</v>
      </c>
      <c r="O8" s="7">
        <f t="shared" ca="1" si="0"/>
        <v>1069.35148</v>
      </c>
      <c r="P8" s="7">
        <f t="shared" ca="1" si="0"/>
        <v>1069.22885</v>
      </c>
      <c r="R8" s="7">
        <f t="shared" ca="1" si="1"/>
        <v>1069.3345379999998</v>
      </c>
      <c r="T8" s="7">
        <f ca="1">Total!E8</f>
        <v>1069.1258800000001</v>
      </c>
      <c r="V8" s="7">
        <f t="shared" ca="1" si="3"/>
        <v>2.9340791937423812E-4</v>
      </c>
      <c r="W8" s="7">
        <f t="shared" ca="1" si="4"/>
        <v>2.568827536004114E-4</v>
      </c>
      <c r="X8" s="7">
        <f t="shared" ca="1" si="5"/>
        <v>1.1821807175774399E-4</v>
      </c>
      <c r="Y8" s="7">
        <f t="shared" ca="1" si="6"/>
        <v>2.1101350572486918E-4</v>
      </c>
      <c r="Z8" s="7">
        <f t="shared" ca="1" si="7"/>
        <v>9.6312325729046839E-5</v>
      </c>
      <c r="AB8" s="7">
        <f t="shared" ca="1" si="8"/>
        <v>9.7583457618630935E-4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1.1997800000000001</v>
      </c>
      <c r="F9" s="7">
        <v>90</v>
      </c>
      <c r="H9" s="7" t="s">
        <v>0</v>
      </c>
      <c r="I9" s="7">
        <v>1000</v>
      </c>
      <c r="J9" s="7">
        <v>0.7</v>
      </c>
      <c r="L9" s="7">
        <f t="shared" ca="1" si="2"/>
        <v>1034.3355799999999</v>
      </c>
      <c r="M9" s="7">
        <f t="shared" ca="1" si="0"/>
        <v>1034.33159</v>
      </c>
      <c r="N9" s="7">
        <f t="shared" ca="1" si="0"/>
        <v>1034.2799600000001</v>
      </c>
      <c r="O9" s="7">
        <f t="shared" ca="1" si="0"/>
        <v>1034.3957499999999</v>
      </c>
      <c r="P9" s="7">
        <f t="shared" ca="1" si="0"/>
        <v>1034.36025</v>
      </c>
      <c r="R9" s="7">
        <f t="shared" ca="1" si="1"/>
        <v>1034.3406259999997</v>
      </c>
      <c r="T9" s="7">
        <f ca="1">Total!E9</f>
        <v>1034.19966</v>
      </c>
      <c r="V9" s="7">
        <f t="shared" ca="1" si="3"/>
        <v>1.3142529944357346E-4</v>
      </c>
      <c r="W9" s="7">
        <f t="shared" ca="1" si="4"/>
        <v>1.2756724364037326E-4</v>
      </c>
      <c r="X9" s="7">
        <f t="shared" ca="1" si="5"/>
        <v>7.7644581704928534E-5</v>
      </c>
      <c r="Y9" s="7">
        <f t="shared" ca="1" si="6"/>
        <v>1.8960555450183849E-4</v>
      </c>
      <c r="Z9" s="7">
        <f t="shared" ca="1" si="7"/>
        <v>1.5527949409687149E-4</v>
      </c>
      <c r="AB9" s="7">
        <f t="shared" ca="1" si="8"/>
        <v>6.8152217338758527E-4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1.20713</v>
      </c>
      <c r="F10" s="7">
        <v>84</v>
      </c>
      <c r="H10" s="7" t="s">
        <v>0</v>
      </c>
      <c r="I10" s="7">
        <v>1000</v>
      </c>
      <c r="J10" s="7">
        <v>1</v>
      </c>
      <c r="L10" s="7">
        <f t="shared" ca="1" si="2"/>
        <v>1034.0127299999999</v>
      </c>
      <c r="M10" s="7">
        <f t="shared" ca="1" si="0"/>
        <v>1034.08862</v>
      </c>
      <c r="N10" s="7">
        <f t="shared" ca="1" si="0"/>
        <v>1033.9019900000001</v>
      </c>
      <c r="O10" s="7">
        <f t="shared" ca="1" si="0"/>
        <v>1034.01829</v>
      </c>
      <c r="P10" s="7">
        <f t="shared" ca="1" si="0"/>
        <v>1033.9890600000001</v>
      </c>
      <c r="R10" s="7">
        <f t="shared" ca="1" si="1"/>
        <v>1034.0021380000001</v>
      </c>
      <c r="T10" s="7">
        <f ca="1">Total!E10</f>
        <v>1033.82132</v>
      </c>
      <c r="V10" s="7">
        <f t="shared" ca="1" si="3"/>
        <v>1.8514804860080198E-4</v>
      </c>
      <c r="W10" s="7">
        <f t="shared" ca="1" si="4"/>
        <v>2.5855531785703301E-4</v>
      </c>
      <c r="X10" s="7">
        <f t="shared" ca="1" si="5"/>
        <v>7.8030892224252674E-5</v>
      </c>
      <c r="Y10" s="7">
        <f t="shared" ca="1" si="6"/>
        <v>1.9052615397790866E-4</v>
      </c>
      <c r="Z10" s="7">
        <f t="shared" ca="1" si="7"/>
        <v>1.6225240934293595E-4</v>
      </c>
      <c r="AB10" s="7">
        <f t="shared" ca="1" si="8"/>
        <v>8.7451282200293223E-4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2.0985900000000002</v>
      </c>
      <c r="F11" s="7">
        <v>151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2.0930499999999999</v>
      </c>
      <c r="F12" s="7">
        <v>151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2.0977100000000002</v>
      </c>
      <c r="F13" s="7">
        <v>152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2330.3946900000001</v>
      </c>
      <c r="R13" s="7">
        <f t="shared" ca="1" si="1"/>
        <v>2322.8049780000001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4.0876854401202586E-3</v>
      </c>
      <c r="AB13" s="7">
        <f t="shared" ca="1" si="8"/>
        <v>4.0876854401202586E-3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2.0896699999999999</v>
      </c>
      <c r="F14" s="7">
        <v>150</v>
      </c>
      <c r="H14" s="7" t="s">
        <v>3</v>
      </c>
      <c r="I14" s="7">
        <v>100</v>
      </c>
      <c r="J14" s="7">
        <v>0.4</v>
      </c>
      <c r="L14" s="7">
        <f t="shared" ca="1" si="2"/>
        <v>42986.577369999999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42986.193919999998</v>
      </c>
      <c r="P14" s="7">
        <f t="shared" ca="1" si="0"/>
        <v>42986.57692</v>
      </c>
      <c r="R14" s="7">
        <f t="shared" ca="1" si="1"/>
        <v>42986.538862000001</v>
      </c>
      <c r="T14" s="7">
        <f ca="1">Total!E14</f>
        <v>42986.193919999998</v>
      </c>
      <c r="V14" s="7">
        <f t="shared" ca="1" si="3"/>
        <v>8.9203059176348649E-6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0</v>
      </c>
      <c r="Z14" s="7">
        <f t="shared" ca="1" si="7"/>
        <v>8.9098374402352728E-6</v>
      </c>
      <c r="AB14" s="7">
        <f t="shared" ca="1" si="8"/>
        <v>4.0122417053531798E-5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2.08805</v>
      </c>
      <c r="F15" s="7">
        <v>152</v>
      </c>
      <c r="H15" s="7" t="s">
        <v>3</v>
      </c>
      <c r="I15" s="7">
        <v>100</v>
      </c>
      <c r="J15" s="7">
        <v>0.7</v>
      </c>
      <c r="L15" s="7">
        <f t="shared" ca="1" si="2"/>
        <v>35803.797440000002</v>
      </c>
      <c r="M15" s="7">
        <f t="shared" ca="1" si="0"/>
        <v>35651.85744</v>
      </c>
      <c r="N15" s="7">
        <f t="shared" ca="1" si="0"/>
        <v>35703.986680000002</v>
      </c>
      <c r="O15" s="7">
        <f t="shared" ca="1" si="0"/>
        <v>35672.697619999999</v>
      </c>
      <c r="P15" s="7">
        <f t="shared" ca="1" si="0"/>
        <v>35695.42656</v>
      </c>
      <c r="R15" s="7">
        <f t="shared" ca="1" si="1"/>
        <v>35705.553147999999</v>
      </c>
      <c r="T15" s="7">
        <f ca="1">Total!E15</f>
        <v>35379.620770000001</v>
      </c>
      <c r="V15" s="7">
        <f t="shared" ca="1" si="3"/>
        <v>1.1989293858109399E-2</v>
      </c>
      <c r="W15" s="7">
        <f t="shared" ca="1" si="4"/>
        <v>7.6947311496012513E-3</v>
      </c>
      <c r="X15" s="7">
        <f t="shared" ca="1" si="5"/>
        <v>9.1681567789738752E-3</v>
      </c>
      <c r="Y15" s="7">
        <f t="shared" ca="1" si="6"/>
        <v>8.2837759032315834E-3</v>
      </c>
      <c r="Z15" s="7">
        <f t="shared" ca="1" si="7"/>
        <v>8.9262061923451909E-3</v>
      </c>
      <c r="AB15" s="7">
        <f t="shared" ca="1" si="8"/>
        <v>4.6062163882261295E-2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148.14747</v>
      </c>
      <c r="E16" s="7">
        <v>7.5286299999999997</v>
      </c>
      <c r="F16" s="7">
        <v>94</v>
      </c>
      <c r="H16" s="7" t="s">
        <v>3</v>
      </c>
      <c r="I16" s="7">
        <v>100</v>
      </c>
      <c r="J16" s="7">
        <v>1</v>
      </c>
      <c r="L16" s="7">
        <f t="shared" ca="1" si="2"/>
        <v>35272.44281</v>
      </c>
      <c r="M16" s="7">
        <f t="shared" ca="1" si="0"/>
        <v>35370.798880000002</v>
      </c>
      <c r="N16" s="7">
        <f t="shared" ca="1" si="0"/>
        <v>35246.074569999997</v>
      </c>
      <c r="O16" s="7">
        <f t="shared" ca="1" si="0"/>
        <v>35337.893329999999</v>
      </c>
      <c r="P16" s="7">
        <f t="shared" ca="1" si="0"/>
        <v>35340.58006</v>
      </c>
      <c r="R16" s="7">
        <f t="shared" ca="1" si="1"/>
        <v>35313.557929999995</v>
      </c>
      <c r="T16" s="7">
        <f ca="1">Total!E16</f>
        <v>35215.366670000003</v>
      </c>
      <c r="V16" s="7">
        <f t="shared" ca="1" si="3"/>
        <v>1.6207736961779415E-3</v>
      </c>
      <c r="W16" s="7">
        <f t="shared" ca="1" si="4"/>
        <v>4.4137609429582298E-3</v>
      </c>
      <c r="X16" s="7">
        <f t="shared" ca="1" si="5"/>
        <v>8.7200284715916506E-4</v>
      </c>
      <c r="Y16" s="7">
        <f t="shared" ca="1" si="6"/>
        <v>3.4793521006946226E-3</v>
      </c>
      <c r="Z16" s="7">
        <f t="shared" ca="1" si="7"/>
        <v>3.5556463510194414E-3</v>
      </c>
      <c r="AB16" s="7">
        <f t="shared" ca="1" si="8"/>
        <v>1.3941535938009401E-2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148.13414</v>
      </c>
      <c r="E17" s="7">
        <v>7.57355</v>
      </c>
      <c r="F17" s="7">
        <v>99</v>
      </c>
      <c r="H17" s="7" t="s">
        <v>3</v>
      </c>
      <c r="I17" s="7">
        <v>997</v>
      </c>
      <c r="J17" s="7">
        <v>0.4</v>
      </c>
      <c r="L17" s="7">
        <f t="shared" ca="1" si="2"/>
        <v>324242.41589</v>
      </c>
      <c r="M17" s="7">
        <f t="shared" ca="1" si="0"/>
        <v>324381.57040999999</v>
      </c>
      <c r="N17" s="7">
        <f t="shared" ca="1" si="0"/>
        <v>323978.52918999997</v>
      </c>
      <c r="O17" s="7">
        <f t="shared" ca="1" si="0"/>
        <v>324074.00929000002</v>
      </c>
      <c r="P17" s="7">
        <f t="shared" ca="1" si="0"/>
        <v>324105.54482000001</v>
      </c>
      <c r="R17" s="7">
        <f t="shared" ca="1" si="1"/>
        <v>324156.41391999996</v>
      </c>
      <c r="T17" s="7">
        <f ca="1">Total!E17</f>
        <v>323978.52918999997</v>
      </c>
      <c r="V17" s="7">
        <f t="shared" ca="1" si="3"/>
        <v>8.1451909995329736E-4</v>
      </c>
      <c r="W17" s="7">
        <f t="shared" ca="1" si="4"/>
        <v>1.2440368224637711E-3</v>
      </c>
      <c r="X17" s="7">
        <f t="shared" ca="1" si="5"/>
        <v>0</v>
      </c>
      <c r="Y17" s="7">
        <f t="shared" ca="1" si="6"/>
        <v>2.9471119656836647E-4</v>
      </c>
      <c r="Z17" s="7">
        <f t="shared" ca="1" si="7"/>
        <v>3.9204952969444672E-4</v>
      </c>
      <c r="AB17" s="7">
        <f t="shared" ca="1" si="8"/>
        <v>2.7453166486798818E-3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148.13829999999999</v>
      </c>
      <c r="E18" s="7">
        <v>7.5314399999999999</v>
      </c>
      <c r="F18" s="7">
        <v>97</v>
      </c>
      <c r="H18" s="7" t="s">
        <v>3</v>
      </c>
      <c r="I18" s="7">
        <v>997</v>
      </c>
      <c r="J18" s="7">
        <v>0.7</v>
      </c>
      <c r="L18" s="7">
        <f t="shared" ca="1" si="2"/>
        <v>323116.05914999999</v>
      </c>
      <c r="M18" s="7">
        <f t="shared" ca="1" si="2"/>
        <v>323051.57256</v>
      </c>
      <c r="N18" s="7">
        <f t="shared" ca="1" si="2"/>
        <v>322990.09467000002</v>
      </c>
      <c r="O18" s="7">
        <f t="shared" ca="1" si="2"/>
        <v>322980.46442999999</v>
      </c>
      <c r="P18" s="7">
        <f t="shared" ca="1" si="2"/>
        <v>322940.01277999999</v>
      </c>
      <c r="R18" s="7">
        <f t="shared" ca="1" si="1"/>
        <v>323015.64071800001</v>
      </c>
      <c r="T18" s="7">
        <f ca="1">Total!E18</f>
        <v>322863.33668000001</v>
      </c>
      <c r="V18" s="7">
        <f t="shared" ca="1" si="3"/>
        <v>7.8275369572377294E-4</v>
      </c>
      <c r="W18" s="7">
        <f t="shared" ca="1" si="4"/>
        <v>5.8302030182683573E-4</v>
      </c>
      <c r="X18" s="7">
        <f t="shared" ca="1" si="5"/>
        <v>3.9260571145508113E-4</v>
      </c>
      <c r="Y18" s="7">
        <f t="shared" ca="1" si="6"/>
        <v>3.6277810668875697E-4</v>
      </c>
      <c r="Z18" s="7">
        <f t="shared" ca="1" si="7"/>
        <v>2.3748778907026687E-4</v>
      </c>
      <c r="AB18" s="7">
        <f t="shared" ca="1" si="8"/>
        <v>2.3586456047647135E-3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148.1283</v>
      </c>
      <c r="E19" s="7">
        <v>7.5417500000000004</v>
      </c>
      <c r="F19" s="7">
        <v>95</v>
      </c>
      <c r="H19" s="7" t="s">
        <v>3</v>
      </c>
      <c r="I19" s="7">
        <v>997</v>
      </c>
      <c r="J19" s="7">
        <v>1</v>
      </c>
      <c r="L19" s="7">
        <f t="shared" ca="1" si="2"/>
        <v>322838.30497</v>
      </c>
      <c r="M19" s="7">
        <f t="shared" ca="1" si="2"/>
        <v>322879.97132999997</v>
      </c>
      <c r="N19" s="7">
        <f t="shared" ca="1" si="2"/>
        <v>322867.83993000002</v>
      </c>
      <c r="O19" s="7">
        <f t="shared" ca="1" si="2"/>
        <v>322916.99606999999</v>
      </c>
      <c r="P19" s="7">
        <f t="shared" ca="1" si="2"/>
        <v>322943.05067999999</v>
      </c>
      <c r="R19" s="7">
        <f t="shared" ca="1" si="1"/>
        <v>322889.23259600002</v>
      </c>
      <c r="T19" s="7">
        <f ca="1">Total!E19</f>
        <v>322797.79667000001</v>
      </c>
      <c r="V19" s="7">
        <f t="shared" ca="1" si="3"/>
        <v>1.2549125309364761E-4</v>
      </c>
      <c r="W19" s="7">
        <f t="shared" ca="1" si="4"/>
        <v>2.5457007714327335E-4</v>
      </c>
      <c r="X19" s="7">
        <f t="shared" ca="1" si="5"/>
        <v>2.1698803623375373E-4</v>
      </c>
      <c r="Y19" s="7">
        <f t="shared" ca="1" si="6"/>
        <v>3.6926955893023671E-4</v>
      </c>
      <c r="Z19" s="7">
        <f t="shared" ca="1" si="7"/>
        <v>4.4998451506925863E-4</v>
      </c>
      <c r="AB19" s="7">
        <f t="shared" ca="1" si="8"/>
        <v>1.4163034404701699E-3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148.11162999999999</v>
      </c>
      <c r="E20" s="7">
        <v>7.5740400000000001</v>
      </c>
      <c r="F20" s="7">
        <v>95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107.55670000000001</v>
      </c>
      <c r="E21" s="7">
        <v>15.205959999999999</v>
      </c>
      <c r="F21" s="7">
        <v>190</v>
      </c>
      <c r="H21" s="7" t="s">
        <v>1</v>
      </c>
      <c r="I21" s="7">
        <v>30</v>
      </c>
      <c r="J21" s="7">
        <v>0.7</v>
      </c>
      <c r="L21" s="7">
        <f t="shared" ca="1" si="2"/>
        <v>675.47965999999997</v>
      </c>
      <c r="M21" s="7">
        <f t="shared" ca="1" si="2"/>
        <v>675.36989000000005</v>
      </c>
      <c r="N21" s="7">
        <f t="shared" ca="1" si="2"/>
        <v>675.36989000000005</v>
      </c>
      <c r="O21" s="7">
        <f t="shared" ca="1" si="2"/>
        <v>677.26074000000006</v>
      </c>
      <c r="P21" s="7">
        <f t="shared" ca="1" si="2"/>
        <v>675.36581000000001</v>
      </c>
      <c r="R21" s="7">
        <f t="shared" ca="1" si="1"/>
        <v>675.76919799999996</v>
      </c>
      <c r="T21" s="7">
        <f ca="1">Total!E21</f>
        <v>675.36581000000001</v>
      </c>
      <c r="V21" s="7">
        <f t="shared" ca="1" si="3"/>
        <v>1.685753088388598E-4</v>
      </c>
      <c r="W21" s="7">
        <f t="shared" ca="1" si="4"/>
        <v>6.0411704881010963E-6</v>
      </c>
      <c r="X21" s="7">
        <f t="shared" ca="1" si="5"/>
        <v>6.0411704881010963E-6</v>
      </c>
      <c r="Y21" s="7">
        <f t="shared" ca="1" si="6"/>
        <v>2.8057831355129525E-3</v>
      </c>
      <c r="Z21" s="7">
        <f t="shared" ca="1" si="7"/>
        <v>0</v>
      </c>
      <c r="AB21" s="7">
        <f t="shared" ca="1" si="8"/>
        <v>2.9864407853280144E-3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107.66003000000001</v>
      </c>
      <c r="E22" s="7">
        <v>15.16554</v>
      </c>
      <c r="F22" s="7">
        <v>178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657.32380999999998</v>
      </c>
      <c r="R22" s="7">
        <f t="shared" ca="1" si="1"/>
        <v>656.94563999999991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2.8848869608266272E-3</v>
      </c>
      <c r="AB22" s="7">
        <f t="shared" ca="1" si="8"/>
        <v>1.1539547843306509E-2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107.58002999999999</v>
      </c>
      <c r="E23" s="7">
        <v>15.200139999999999</v>
      </c>
      <c r="F23" s="7">
        <v>185</v>
      </c>
      <c r="H23" s="7" t="s">
        <v>1</v>
      </c>
      <c r="I23" s="7">
        <v>100</v>
      </c>
      <c r="J23" s="7">
        <v>0.4</v>
      </c>
      <c r="L23" s="7">
        <f t="shared" ca="1" si="2"/>
        <v>1816.94561</v>
      </c>
      <c r="M23" s="7">
        <f t="shared" ca="1" si="2"/>
        <v>1877.3374100000001</v>
      </c>
      <c r="N23" s="7">
        <f t="shared" ca="1" si="2"/>
        <v>1830.645</v>
      </c>
      <c r="O23" s="7">
        <f t="shared" ca="1" si="2"/>
        <v>1815.1316899999999</v>
      </c>
      <c r="P23" s="7">
        <f t="shared" ca="1" si="2"/>
        <v>1820.3919100000001</v>
      </c>
      <c r="R23" s="7">
        <f t="shared" ca="1" si="1"/>
        <v>1832.090324</v>
      </c>
      <c r="T23" s="7">
        <f ca="1">Total!E23</f>
        <v>1795.06636</v>
      </c>
      <c r="V23" s="7">
        <f t="shared" ca="1" si="3"/>
        <v>1.2188546611725238E-2</v>
      </c>
      <c r="W23" s="7">
        <f t="shared" ca="1" si="4"/>
        <v>4.5831759668205276E-2</v>
      </c>
      <c r="X23" s="7">
        <f t="shared" ca="1" si="5"/>
        <v>1.9820236617881886E-2</v>
      </c>
      <c r="Y23" s="7">
        <f t="shared" ca="1" si="6"/>
        <v>1.1178043579402771E-2</v>
      </c>
      <c r="Z23" s="7">
        <f t="shared" ca="1" si="7"/>
        <v>1.410841992493248E-2</v>
      </c>
      <c r="AB23" s="7">
        <f t="shared" ca="1" si="8"/>
        <v>0.10312700640214766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107.58419000000001</v>
      </c>
      <c r="E24" s="7">
        <v>15.195600000000001</v>
      </c>
      <c r="F24" s="7">
        <v>179</v>
      </c>
      <c r="H24" s="7" t="s">
        <v>1</v>
      </c>
      <c r="I24" s="7">
        <v>100</v>
      </c>
      <c r="J24" s="7">
        <v>0.7</v>
      </c>
      <c r="L24" s="7">
        <f t="shared" ca="1" si="2"/>
        <v>1763.77667</v>
      </c>
      <c r="M24" s="7">
        <f t="shared" ca="1" si="2"/>
        <v>1766.5805700000001</v>
      </c>
      <c r="N24" s="7">
        <f t="shared" ca="1" si="2"/>
        <v>1764.7362900000001</v>
      </c>
      <c r="O24" s="7">
        <f t="shared" ca="1" si="2"/>
        <v>1763.87</v>
      </c>
      <c r="P24" s="7">
        <f t="shared" ca="1" si="2"/>
        <v>1763.30313</v>
      </c>
      <c r="R24" s="7">
        <f t="shared" ca="1" si="1"/>
        <v>1764.4533319999998</v>
      </c>
      <c r="T24" s="7">
        <f ca="1">Total!E24</f>
        <v>1755.5200600000001</v>
      </c>
      <c r="V24" s="7">
        <f t="shared" ca="1" si="3"/>
        <v>4.7032273729756807E-3</v>
      </c>
      <c r="W24" s="7">
        <f t="shared" ca="1" si="4"/>
        <v>6.3004178943987807E-3</v>
      </c>
      <c r="X24" s="7">
        <f t="shared" ca="1" si="5"/>
        <v>5.249857412623354E-3</v>
      </c>
      <c r="Y24" s="7">
        <f t="shared" ca="1" si="6"/>
        <v>4.7563911061203326E-3</v>
      </c>
      <c r="Z24" s="7">
        <f t="shared" ca="1" si="7"/>
        <v>4.4334839443531922E-3</v>
      </c>
      <c r="AB24" s="7">
        <f t="shared" ca="1" si="8"/>
        <v>2.5443377730471343E-2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107.61337</v>
      </c>
      <c r="E25" s="7">
        <v>15.14189</v>
      </c>
      <c r="F25" s="7">
        <v>180</v>
      </c>
      <c r="H25" s="7" t="s">
        <v>1</v>
      </c>
      <c r="I25" s="7">
        <v>100</v>
      </c>
      <c r="J25" s="7">
        <v>1</v>
      </c>
      <c r="L25" s="7">
        <f t="shared" ca="1" si="2"/>
        <v>1756.1</v>
      </c>
      <c r="M25" s="7">
        <f t="shared" ca="1" si="2"/>
        <v>1755.63</v>
      </c>
      <c r="N25" s="7">
        <f t="shared" ca="1" si="2"/>
        <v>1754.5933299999999</v>
      </c>
      <c r="O25" s="7">
        <f t="shared" ca="1" si="2"/>
        <v>1753.9233300000001</v>
      </c>
      <c r="P25" s="7">
        <f t="shared" ca="1" si="2"/>
        <v>1757.27</v>
      </c>
      <c r="R25" s="7">
        <f t="shared" ca="1" si="1"/>
        <v>1755.5033320000002</v>
      </c>
      <c r="T25" s="7">
        <f ca="1">Total!E25</f>
        <v>1753.60779</v>
      </c>
      <c r="V25" s="7">
        <f t="shared" ca="1" si="3"/>
        <v>1.4211900826466368E-3</v>
      </c>
      <c r="W25" s="7">
        <f t="shared" ca="1" si="4"/>
        <v>1.1531712002716904E-3</v>
      </c>
      <c r="X25" s="7">
        <f t="shared" ca="1" si="5"/>
        <v>5.6200708369338436E-4</v>
      </c>
      <c r="Y25" s="7">
        <f t="shared" ca="1" si="6"/>
        <v>1.799376130737053E-4</v>
      </c>
      <c r="Z25" s="7">
        <f t="shared" ca="1" si="7"/>
        <v>2.0883860238782121E-3</v>
      </c>
      <c r="AB25" s="7">
        <f t="shared" ca="1" si="8"/>
        <v>5.4046920035636294E-3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103.70419</v>
      </c>
      <c r="E26" s="7">
        <v>30.12811</v>
      </c>
      <c r="F26" s="7">
        <v>318</v>
      </c>
      <c r="H26" s="7" t="s">
        <v>1</v>
      </c>
      <c r="I26" s="7">
        <v>1000</v>
      </c>
      <c r="J26" s="7">
        <v>0.4</v>
      </c>
      <c r="L26" s="7">
        <f t="shared" ca="1" si="2"/>
        <v>18980.582490000001</v>
      </c>
      <c r="M26" s="7">
        <f t="shared" ca="1" si="2"/>
        <v>18975.61</v>
      </c>
      <c r="N26" s="7">
        <f t="shared" ca="1" si="2"/>
        <v>18979.127100000002</v>
      </c>
      <c r="O26" s="7">
        <f t="shared" ca="1" si="2"/>
        <v>18979.763330000002</v>
      </c>
      <c r="P26" s="7">
        <f t="shared" ca="1" si="2"/>
        <v>18977.228800000001</v>
      </c>
      <c r="R26" s="7">
        <f t="shared" ca="1" si="1"/>
        <v>18978.462344</v>
      </c>
      <c r="T26" s="7">
        <f ca="1">Total!E26</f>
        <v>18975.61</v>
      </c>
      <c r="V26" s="7">
        <f t="shared" ca="1" si="3"/>
        <v>2.6204638480660736E-4</v>
      </c>
      <c r="W26" s="7">
        <f t="shared" ca="1" si="4"/>
        <v>0</v>
      </c>
      <c r="X26" s="7">
        <f t="shared" ca="1" si="5"/>
        <v>1.8534845520122605E-4</v>
      </c>
      <c r="Y26" s="7">
        <f t="shared" ca="1" si="6"/>
        <v>2.1887728510445808E-4</v>
      </c>
      <c r="Z26" s="7">
        <f t="shared" ca="1" si="7"/>
        <v>8.5309510471610246E-5</v>
      </c>
      <c r="AB26" s="7">
        <f t="shared" ca="1" si="8"/>
        <v>7.5158163558390178E-4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103.82919</v>
      </c>
      <c r="E27" s="7">
        <v>30.065719999999999</v>
      </c>
      <c r="F27" s="7">
        <v>321</v>
      </c>
      <c r="H27" s="7" t="s">
        <v>1</v>
      </c>
      <c r="I27" s="7">
        <v>1000</v>
      </c>
      <c r="J27" s="7">
        <v>0.7</v>
      </c>
      <c r="L27" s="7">
        <f t="shared" ca="1" si="2"/>
        <v>18975.93</v>
      </c>
      <c r="M27" s="7">
        <f t="shared" ca="1" si="2"/>
        <v>18976.3328</v>
      </c>
      <c r="N27" s="7">
        <f t="shared" ca="1" si="2"/>
        <v>18975.839220000002</v>
      </c>
      <c r="O27" s="7">
        <f t="shared" ca="1" si="2"/>
        <v>18975.599999999999</v>
      </c>
      <c r="P27" s="7">
        <f t="shared" ca="1" si="2"/>
        <v>18976.00333</v>
      </c>
      <c r="R27" s="7">
        <f t="shared" ca="1" si="1"/>
        <v>18975.941070000001</v>
      </c>
      <c r="T27" s="7">
        <f ca="1">Total!E27</f>
        <v>18975.306670000002</v>
      </c>
      <c r="V27" s="7">
        <f t="shared" ca="1" si="3"/>
        <v>3.2849534968729543E-5</v>
      </c>
      <c r="W27" s="7">
        <f t="shared" ca="1" si="4"/>
        <v>5.4077123381657299E-5</v>
      </c>
      <c r="X27" s="7">
        <f t="shared" ca="1" si="5"/>
        <v>2.8065422565310298E-5</v>
      </c>
      <c r="Y27" s="7">
        <f t="shared" ca="1" si="6"/>
        <v>1.5458511690909381E-5</v>
      </c>
      <c r="Z27" s="7">
        <f t="shared" ca="1" si="7"/>
        <v>3.6714031141283868E-5</v>
      </c>
      <c r="AB27" s="7">
        <f t="shared" ca="1" si="8"/>
        <v>1.6716462374789039E-4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103.74419</v>
      </c>
      <c r="E28" s="7">
        <v>30.097000000000001</v>
      </c>
      <c r="F28" s="7">
        <v>328</v>
      </c>
      <c r="H28" s="7" t="s">
        <v>1</v>
      </c>
      <c r="I28" s="7">
        <v>1000</v>
      </c>
      <c r="J28" s="7">
        <v>1</v>
      </c>
      <c r="L28" s="7">
        <f t="shared" ca="1" si="2"/>
        <v>18975.241170000001</v>
      </c>
      <c r="M28" s="7">
        <f t="shared" ca="1" si="2"/>
        <v>18975.25333</v>
      </c>
      <c r="N28" s="7">
        <f t="shared" ca="1" si="2"/>
        <v>18975.233329999999</v>
      </c>
      <c r="O28" s="7">
        <f t="shared" ca="1" si="2"/>
        <v>18975.306670000002</v>
      </c>
      <c r="P28" s="7">
        <f t="shared" ca="1" si="2"/>
        <v>18975.28673</v>
      </c>
      <c r="R28" s="7">
        <f t="shared" ca="1" si="1"/>
        <v>18975.264245999999</v>
      </c>
      <c r="T28" s="7">
        <f ca="1">Total!E28</f>
        <v>18975.23</v>
      </c>
      <c r="V28" s="7">
        <f t="shared" ca="1" si="3"/>
        <v>5.8866216649729214E-7</v>
      </c>
      <c r="W28" s="7">
        <f t="shared" ca="1" si="4"/>
        <v>1.2294976134669881E-6</v>
      </c>
      <c r="X28" s="7">
        <f t="shared" ca="1" si="5"/>
        <v>1.7549194394748507E-7</v>
      </c>
      <c r="Y28" s="7">
        <f t="shared" ca="1" si="6"/>
        <v>4.0405307341305265E-6</v>
      </c>
      <c r="Z28" s="7">
        <f t="shared" ca="1" si="7"/>
        <v>2.9896870815396341E-6</v>
      </c>
      <c r="AB28" s="7">
        <f t="shared" ca="1" si="8"/>
        <v>9.0238695395819259E-6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103.73197999999999</v>
      </c>
      <c r="E29" s="7">
        <v>30.091850000000001</v>
      </c>
      <c r="F29" s="7">
        <v>326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103.75337</v>
      </c>
      <c r="E30" s="7">
        <v>30.072330000000001</v>
      </c>
      <c r="F30" s="7">
        <v>325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1069.43957</v>
      </c>
      <c r="E31" s="7">
        <v>773.36523999999997</v>
      </c>
      <c r="F31" s="7">
        <v>118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1069.4005199999999</v>
      </c>
      <c r="E32" s="7">
        <v>774.59023000000002</v>
      </c>
      <c r="F32" s="7">
        <v>121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1069.25227</v>
      </c>
      <c r="E33" s="7">
        <v>773.27410999999995</v>
      </c>
      <c r="F33" s="7">
        <v>121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1069.35148</v>
      </c>
      <c r="E34" s="7">
        <v>775.25361999999996</v>
      </c>
      <c r="F34" s="7">
        <v>116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1069.22885</v>
      </c>
      <c r="E35" s="7">
        <v>776.63851</v>
      </c>
      <c r="F35" s="7">
        <v>117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1034.3355799999999</v>
      </c>
      <c r="E36" s="7">
        <v>1092.89168</v>
      </c>
      <c r="F36" s="7">
        <v>133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1034.33159</v>
      </c>
      <c r="E37" s="7">
        <v>1095.99476</v>
      </c>
      <c r="F37" s="7">
        <v>136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1034.2799600000001</v>
      </c>
      <c r="E38" s="7">
        <v>1098.2819400000001</v>
      </c>
      <c r="F38" s="7">
        <v>137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1034.3957499999999</v>
      </c>
      <c r="E39" s="7">
        <v>1095.37607</v>
      </c>
      <c r="F39" s="7">
        <v>134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1034.36025</v>
      </c>
      <c r="E40" s="7">
        <v>1093.4585999999999</v>
      </c>
      <c r="F40" s="7">
        <v>133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1034.0127299999999</v>
      </c>
      <c r="E41" s="7">
        <v>2278.5407399999999</v>
      </c>
      <c r="F41" s="7">
        <v>243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1034.08862</v>
      </c>
      <c r="E42" s="7">
        <v>2279.6818499999999</v>
      </c>
      <c r="F42" s="7">
        <v>246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1033.9019900000001</v>
      </c>
      <c r="E43" s="7">
        <v>2272.4965499999998</v>
      </c>
      <c r="F43" s="7">
        <v>257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1034.01829</v>
      </c>
      <c r="E44" s="7">
        <v>2275.2748799999999</v>
      </c>
      <c r="F44" s="7">
        <v>281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1033.9890600000001</v>
      </c>
      <c r="E45" s="7">
        <v>2281.4983999999999</v>
      </c>
      <c r="F45" s="7">
        <v>243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0.72867999999999999</v>
      </c>
      <c r="F46" s="7">
        <v>56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0.71702999999999995</v>
      </c>
      <c r="F47" s="7">
        <v>61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0.79108999999999996</v>
      </c>
      <c r="F48" s="7">
        <v>54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0.71658999999999995</v>
      </c>
      <c r="F49" s="7">
        <v>54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0.71740999999999999</v>
      </c>
      <c r="F50" s="7">
        <v>59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0.94413000000000002</v>
      </c>
      <c r="F51" s="7">
        <v>68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0.94513999999999998</v>
      </c>
      <c r="F52" s="7">
        <v>63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0.94867000000000001</v>
      </c>
      <c r="F53" s="7">
        <v>69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0.95216999999999996</v>
      </c>
      <c r="F54" s="7">
        <v>70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0.94335999999999998</v>
      </c>
      <c r="F55" s="7">
        <v>69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1.52868</v>
      </c>
      <c r="F56" s="7">
        <v>111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1.53847</v>
      </c>
      <c r="F57" s="7">
        <v>110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1.5315399999999999</v>
      </c>
      <c r="F58" s="7">
        <v>121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1.5318700000000001</v>
      </c>
      <c r="F59" s="7">
        <v>111</v>
      </c>
    </row>
    <row r="60" spans="1:6" x14ac:dyDescent="0.25">
      <c r="A60" s="7" t="s">
        <v>3</v>
      </c>
      <c r="B60" s="7">
        <v>24</v>
      </c>
      <c r="C60" s="7">
        <v>1</v>
      </c>
      <c r="D60" s="7">
        <v>2330.3946900000001</v>
      </c>
      <c r="E60" s="7">
        <v>1.52824</v>
      </c>
      <c r="F60" s="7">
        <v>111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42986.577369999999</v>
      </c>
      <c r="E61" s="7">
        <v>6.3004499999999997</v>
      </c>
      <c r="F61" s="7">
        <v>61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6.2914099999999999</v>
      </c>
      <c r="F62" s="7">
        <v>64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6.3149699999999998</v>
      </c>
      <c r="F63" s="7">
        <v>61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42986.193919999998</v>
      </c>
      <c r="E64" s="7">
        <v>6.36259</v>
      </c>
      <c r="F64" s="7">
        <v>62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42986.57692</v>
      </c>
      <c r="E65" s="7">
        <v>6.2952500000000002</v>
      </c>
      <c r="F65" s="7">
        <v>61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35803.797440000002</v>
      </c>
      <c r="E66" s="7">
        <v>15.29928</v>
      </c>
      <c r="F66" s="7">
        <v>134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35651.85744</v>
      </c>
      <c r="E67" s="7">
        <v>15.289759999999999</v>
      </c>
      <c r="F67" s="7">
        <v>132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35703.986680000002</v>
      </c>
      <c r="E68" s="7">
        <v>15.318379999999999</v>
      </c>
      <c r="F68" s="7">
        <v>136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35672.697619999999</v>
      </c>
      <c r="E69" s="7">
        <v>15.310969999999999</v>
      </c>
      <c r="F69" s="7">
        <v>137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35695.42656</v>
      </c>
      <c r="E70" s="7">
        <v>15.289709999999999</v>
      </c>
      <c r="F70" s="7">
        <v>139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35272.44281</v>
      </c>
      <c r="E71" s="7">
        <v>38.762329999999999</v>
      </c>
      <c r="F71" s="7">
        <v>375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35370.798880000002</v>
      </c>
      <c r="E72" s="7">
        <v>38.788640000000001</v>
      </c>
      <c r="F72" s="7">
        <v>381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35246.074569999997</v>
      </c>
      <c r="E73" s="7">
        <v>38.810969999999998</v>
      </c>
      <c r="F73" s="7">
        <v>370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35337.893329999999</v>
      </c>
      <c r="E74" s="7">
        <v>38.747889999999998</v>
      </c>
      <c r="F74" s="7">
        <v>382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35340.58006</v>
      </c>
      <c r="E75" s="7">
        <v>38.816229999999997</v>
      </c>
      <c r="F75" s="7">
        <v>350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324242.41589</v>
      </c>
      <c r="E76" s="7">
        <v>809.81677999999999</v>
      </c>
      <c r="F76" s="7">
        <v>74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324381.57040999999</v>
      </c>
      <c r="E77" s="7">
        <v>808.33072000000004</v>
      </c>
      <c r="F77" s="7">
        <v>73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323978.52918999997</v>
      </c>
      <c r="E78" s="7">
        <v>809.62107000000003</v>
      </c>
      <c r="F78" s="7">
        <v>71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324074.00929000002</v>
      </c>
      <c r="E79" s="7">
        <v>801.27611000000002</v>
      </c>
      <c r="F79" s="7">
        <v>71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324105.54482000001</v>
      </c>
      <c r="E80" s="7">
        <v>805.23820999999998</v>
      </c>
      <c r="F80" s="7">
        <v>72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323116.05914999999</v>
      </c>
      <c r="E81" s="7">
        <v>1294.9777999999999</v>
      </c>
      <c r="F81" s="7">
        <v>120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323051.57256</v>
      </c>
      <c r="E82" s="7">
        <v>1300.06549</v>
      </c>
      <c r="F82" s="7">
        <v>121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322990.09467000002</v>
      </c>
      <c r="E83" s="7">
        <v>1300.35607</v>
      </c>
      <c r="F83" s="7">
        <v>120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322980.46442999999</v>
      </c>
      <c r="E84" s="7">
        <v>1295.2394099999999</v>
      </c>
      <c r="F84" s="7">
        <v>123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322940.01277999999</v>
      </c>
      <c r="E85" s="7">
        <v>1294.5981300000001</v>
      </c>
      <c r="F85" s="7">
        <v>120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322838.30497</v>
      </c>
      <c r="E86" s="7">
        <v>1982.8716400000001</v>
      </c>
      <c r="F86" s="7">
        <v>172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322879.97132999997</v>
      </c>
      <c r="E87" s="7">
        <v>1980.6453899999999</v>
      </c>
      <c r="F87" s="7">
        <v>165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322867.83993000002</v>
      </c>
      <c r="E88" s="7">
        <v>1977.5230799999999</v>
      </c>
      <c r="F88" s="7">
        <v>166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322916.99606999999</v>
      </c>
      <c r="E89" s="7">
        <v>1977.00551</v>
      </c>
      <c r="F89" s="7">
        <v>166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322943.05067999999</v>
      </c>
      <c r="E90" s="7">
        <v>1977.5328999999999</v>
      </c>
      <c r="F90" s="7">
        <v>173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0.96503000000000005</v>
      </c>
      <c r="F91" s="7">
        <v>35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0.95892999999999995</v>
      </c>
      <c r="F92" s="7">
        <v>45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0.95816000000000001</v>
      </c>
      <c r="F93" s="7">
        <v>50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0.96436999999999995</v>
      </c>
      <c r="F94" s="7">
        <v>53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0.95584000000000002</v>
      </c>
      <c r="F95" s="7">
        <v>49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675.47965999999997</v>
      </c>
      <c r="E96" s="7">
        <v>1.3553599999999999</v>
      </c>
      <c r="F96" s="7">
        <v>90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1.3383799999999999</v>
      </c>
      <c r="F97" s="7">
        <v>76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1.34955</v>
      </c>
      <c r="F98" s="7">
        <v>81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677.26074000000006</v>
      </c>
      <c r="E99" s="7">
        <v>1.3407199999999999</v>
      </c>
      <c r="F99" s="7">
        <v>83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1.3516699999999999</v>
      </c>
      <c r="F100" s="7">
        <v>82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2.5215100000000001</v>
      </c>
      <c r="F101" s="7">
        <v>131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2.5336400000000001</v>
      </c>
      <c r="F102" s="7">
        <v>131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2.5149300000000001</v>
      </c>
      <c r="F103" s="7">
        <v>136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2.5304199999999999</v>
      </c>
      <c r="F104" s="7">
        <v>128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2.5220799999999999</v>
      </c>
      <c r="F105" s="7">
        <v>138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1816.94561</v>
      </c>
      <c r="E106" s="7">
        <v>7.3769299999999998</v>
      </c>
      <c r="F106" s="7">
        <v>98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1877.3374100000001</v>
      </c>
      <c r="E107" s="7">
        <v>7.3775399999999998</v>
      </c>
      <c r="F107" s="7">
        <v>97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1830.645</v>
      </c>
      <c r="E108" s="7">
        <v>7.3857200000000001</v>
      </c>
      <c r="F108" s="7">
        <v>93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1815.1316899999999</v>
      </c>
      <c r="E109" s="7">
        <v>7.3595199999999998</v>
      </c>
      <c r="F109" s="7">
        <v>104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1820.3919100000001</v>
      </c>
      <c r="E110" s="7">
        <v>7.3523199999999997</v>
      </c>
      <c r="F110" s="7">
        <v>94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1763.77667</v>
      </c>
      <c r="E111" s="7">
        <v>12.26892</v>
      </c>
      <c r="F111" s="7">
        <v>141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1766.5805700000001</v>
      </c>
      <c r="E112" s="7">
        <v>12.235760000000001</v>
      </c>
      <c r="F112" s="7">
        <v>138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1764.7362900000001</v>
      </c>
      <c r="E113" s="7">
        <v>12.254490000000001</v>
      </c>
      <c r="F113" s="7">
        <v>136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1763.87</v>
      </c>
      <c r="E114" s="7">
        <v>12.266439999999999</v>
      </c>
      <c r="F114" s="7">
        <v>150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1763.30313</v>
      </c>
      <c r="E115" s="7">
        <v>12.31753</v>
      </c>
      <c r="F115" s="7">
        <v>140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1756.1</v>
      </c>
      <c r="E116" s="7">
        <v>21.198409999999999</v>
      </c>
      <c r="F116" s="7">
        <v>221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1755.63</v>
      </c>
      <c r="E117" s="7">
        <v>21.233170000000001</v>
      </c>
      <c r="F117" s="7">
        <v>223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1754.5933299999999</v>
      </c>
      <c r="E118" s="7">
        <v>21.183250000000001</v>
      </c>
      <c r="F118" s="7">
        <v>238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1753.9233300000001</v>
      </c>
      <c r="E119" s="7">
        <v>21.19952</v>
      </c>
      <c r="F119" s="7">
        <v>238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1757.27</v>
      </c>
      <c r="E120" s="7">
        <v>21.194559999999999</v>
      </c>
      <c r="F120" s="7">
        <v>239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18980.582490000001</v>
      </c>
      <c r="E121" s="7">
        <v>452.23847000000001</v>
      </c>
      <c r="F121" s="7">
        <v>67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18975.61</v>
      </c>
      <c r="E122" s="7">
        <v>453.23358000000002</v>
      </c>
      <c r="F122" s="7">
        <v>69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18979.127100000002</v>
      </c>
      <c r="E123" s="7">
        <v>453.81142</v>
      </c>
      <c r="F123" s="7">
        <v>67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18979.763330000002</v>
      </c>
      <c r="E124" s="7">
        <v>451.08789999999999</v>
      </c>
      <c r="F124" s="7">
        <v>69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18977.228800000001</v>
      </c>
      <c r="E125" s="7">
        <v>455.52598999999998</v>
      </c>
      <c r="F125" s="7">
        <v>70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18975.93</v>
      </c>
      <c r="E126" s="7">
        <v>597.31313</v>
      </c>
      <c r="F126" s="7">
        <v>77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18976.3328</v>
      </c>
      <c r="E127" s="7">
        <v>601.67643999999996</v>
      </c>
      <c r="F127" s="7">
        <v>77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18975.839220000002</v>
      </c>
      <c r="E128" s="7">
        <v>597.02560000000005</v>
      </c>
      <c r="F128" s="7">
        <v>78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18975.599999999999</v>
      </c>
      <c r="E129" s="7">
        <v>595.62577999999996</v>
      </c>
      <c r="F129" s="7">
        <v>77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18976.00333</v>
      </c>
      <c r="E130" s="7">
        <v>599.05793000000006</v>
      </c>
      <c r="F130" s="7">
        <v>77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18975.241170000001</v>
      </c>
      <c r="E131" s="7">
        <v>941.58185000000003</v>
      </c>
      <c r="F131" s="7">
        <v>110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18975.25333</v>
      </c>
      <c r="E132" s="7">
        <v>936.54416000000003</v>
      </c>
      <c r="F132" s="7">
        <v>110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18975.233329999999</v>
      </c>
      <c r="E133" s="7">
        <v>936.82920000000001</v>
      </c>
      <c r="F133" s="7">
        <v>114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18975.306670000002</v>
      </c>
      <c r="E134" s="7">
        <v>941.47203999999999</v>
      </c>
      <c r="F134" s="7">
        <v>134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18975.28673</v>
      </c>
      <c r="E135" s="7">
        <v>936.79061999999999</v>
      </c>
      <c r="F135" s="7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zoomScale="85" zoomScaleNormal="85" workbookViewId="0">
      <selection activeCell="T2" sqref="T2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0.72370999999999996</v>
      </c>
      <c r="F1" s="7">
        <v>37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0.72797000000000001</v>
      </c>
      <c r="F2" s="7">
        <v>37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41.234589999999997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0</v>
      </c>
      <c r="AB2" s="7">
        <f ca="1">SUM(V2:Z2)</f>
        <v>4.1205402279598173E-2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0.72489000000000003</v>
      </c>
      <c r="F3" s="7">
        <v>37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0.72214999999999996</v>
      </c>
      <c r="F4" s="7">
        <v>37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28.529384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0.72816000000000003</v>
      </c>
      <c r="F5" s="7">
        <v>37</v>
      </c>
      <c r="H5" s="7" t="s">
        <v>0</v>
      </c>
      <c r="I5" s="7">
        <v>100</v>
      </c>
      <c r="J5" s="7">
        <v>0.4</v>
      </c>
      <c r="L5" s="7">
        <f t="shared" ca="1" si="2"/>
        <v>148.01414</v>
      </c>
      <c r="M5" s="7">
        <f t="shared" ca="1" si="0"/>
        <v>148.14080000000001</v>
      </c>
      <c r="N5" s="7">
        <f t="shared" ca="1" si="0"/>
        <v>148.17080000000001</v>
      </c>
      <c r="O5" s="7">
        <f t="shared" ca="1" si="0"/>
        <v>148.15746999999999</v>
      </c>
      <c r="P5" s="7">
        <f t="shared" ca="1" si="0"/>
        <v>148.1283</v>
      </c>
      <c r="R5" s="7">
        <f t="shared" ca="1" si="1"/>
        <v>148.12230199999999</v>
      </c>
      <c r="T5" s="7">
        <f ca="1">Total!E5</f>
        <v>147.99495999999999</v>
      </c>
      <c r="V5" s="7">
        <f t="shared" ca="1" si="3"/>
        <v>1.2959900796625606E-4</v>
      </c>
      <c r="W5" s="7">
        <f t="shared" ca="1" si="4"/>
        <v>9.8543896359728112E-4</v>
      </c>
      <c r="X5" s="7">
        <f t="shared" ca="1" si="5"/>
        <v>1.1881485693838643E-3</v>
      </c>
      <c r="Y5" s="7">
        <f t="shared" ca="1" si="6"/>
        <v>1.0980779345458622E-3</v>
      </c>
      <c r="Z5" s="7">
        <f t="shared" ca="1" si="7"/>
        <v>9.0097662785275942E-4</v>
      </c>
      <c r="AB5" s="7">
        <f t="shared" ca="1" si="8"/>
        <v>4.3022411033460236E-3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1.2117100000000001</v>
      </c>
      <c r="F6" s="7">
        <v>76</v>
      </c>
      <c r="H6" s="7" t="s">
        <v>0</v>
      </c>
      <c r="I6" s="7">
        <v>100</v>
      </c>
      <c r="J6" s="7">
        <v>0.7</v>
      </c>
      <c r="L6" s="7">
        <f t="shared" ca="1" si="2"/>
        <v>107.58419000000001</v>
      </c>
      <c r="M6" s="7">
        <f t="shared" ca="1" si="0"/>
        <v>107.6367</v>
      </c>
      <c r="N6" s="7">
        <f t="shared" ca="1" si="0"/>
        <v>107.63337</v>
      </c>
      <c r="O6" s="7">
        <f t="shared" ca="1" si="0"/>
        <v>107.56003</v>
      </c>
      <c r="P6" s="7">
        <f t="shared" ca="1" si="0"/>
        <v>107.6567</v>
      </c>
      <c r="R6" s="7">
        <f t="shared" ca="1" si="1"/>
        <v>107.61419799999999</v>
      </c>
      <c r="T6" s="7">
        <f ca="1">Total!E6</f>
        <v>107.28753</v>
      </c>
      <c r="V6" s="7">
        <f t="shared" ca="1" si="3"/>
        <v>2.7650930168678766E-3</v>
      </c>
      <c r="W6" s="7">
        <f t="shared" ca="1" si="4"/>
        <v>3.2545254793357706E-3</v>
      </c>
      <c r="X6" s="7">
        <f t="shared" ca="1" si="5"/>
        <v>3.2234873894477342E-3</v>
      </c>
      <c r="Y6" s="7">
        <f t="shared" ca="1" si="6"/>
        <v>2.5399037520948964E-3</v>
      </c>
      <c r="Z6" s="7">
        <f t="shared" ca="1" si="7"/>
        <v>3.4409404336179319E-3</v>
      </c>
      <c r="AB6" s="7">
        <f t="shared" ca="1" si="8"/>
        <v>1.5223950071364208E-2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1.2069099999999999</v>
      </c>
      <c r="F7" s="7">
        <v>77</v>
      </c>
      <c r="H7" s="7" t="s">
        <v>0</v>
      </c>
      <c r="I7" s="7">
        <v>100</v>
      </c>
      <c r="J7" s="7">
        <v>1</v>
      </c>
      <c r="L7" s="7">
        <f t="shared" ca="1" si="2"/>
        <v>103.71919</v>
      </c>
      <c r="M7" s="7">
        <f t="shared" ca="1" si="0"/>
        <v>103.72418999999999</v>
      </c>
      <c r="N7" s="7">
        <f t="shared" ca="1" si="0"/>
        <v>103.71503</v>
      </c>
      <c r="O7" s="7">
        <f t="shared" ca="1" si="0"/>
        <v>103.72586</v>
      </c>
      <c r="P7" s="7">
        <f t="shared" ca="1" si="0"/>
        <v>103.68698000000001</v>
      </c>
      <c r="R7" s="7">
        <f t="shared" ca="1" si="1"/>
        <v>103.71424999999999</v>
      </c>
      <c r="T7" s="7">
        <f ca="1">Total!E7</f>
        <v>103.6867</v>
      </c>
      <c r="V7" s="7">
        <f t="shared" ca="1" si="3"/>
        <v>3.133478064206469E-4</v>
      </c>
      <c r="W7" s="7">
        <f t="shared" ca="1" si="4"/>
        <v>3.6156999885222636E-4</v>
      </c>
      <c r="X7" s="7">
        <f t="shared" ca="1" si="5"/>
        <v>2.7322694231754756E-4</v>
      </c>
      <c r="Y7" s="7">
        <f t="shared" ca="1" si="6"/>
        <v>3.7767621112442986E-4</v>
      </c>
      <c r="Z7" s="7">
        <f t="shared" ca="1" si="7"/>
        <v>2.7004427762057301E-6</v>
      </c>
      <c r="AB7" s="7">
        <f t="shared" ca="1" si="8"/>
        <v>1.3285214014910564E-3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1.20964</v>
      </c>
      <c r="F8" s="7">
        <v>78</v>
      </c>
      <c r="H8" s="7" t="s">
        <v>0</v>
      </c>
      <c r="I8" s="7">
        <v>1000</v>
      </c>
      <c r="J8" s="7">
        <v>0.4</v>
      </c>
      <c r="L8" s="7">
        <f t="shared" ca="1" si="2"/>
        <v>1069.2895699999999</v>
      </c>
      <c r="M8" s="7">
        <f t="shared" ca="1" si="0"/>
        <v>1069.4418599999999</v>
      </c>
      <c r="N8" s="7">
        <f t="shared" ca="1" si="0"/>
        <v>1069.30052</v>
      </c>
      <c r="O8" s="7">
        <f t="shared" ca="1" si="0"/>
        <v>1069.4358099999999</v>
      </c>
      <c r="P8" s="7">
        <f t="shared" ca="1" si="0"/>
        <v>1069.3918000000001</v>
      </c>
      <c r="R8" s="7">
        <f t="shared" ca="1" si="1"/>
        <v>1069.3719120000001</v>
      </c>
      <c r="T8" s="7">
        <f ca="1">Total!E8</f>
        <v>1069.1258800000001</v>
      </c>
      <c r="V8" s="7">
        <f t="shared" ca="1" si="3"/>
        <v>1.531063863123961E-4</v>
      </c>
      <c r="W8" s="7">
        <f t="shared" ca="1" si="4"/>
        <v>2.955498561122232E-4</v>
      </c>
      <c r="X8" s="7">
        <f t="shared" ca="1" si="5"/>
        <v>1.6334839822599182E-4</v>
      </c>
      <c r="Y8" s="7">
        <f t="shared" ca="1" si="6"/>
        <v>2.8989102761210381E-4</v>
      </c>
      <c r="Z8" s="7">
        <f t="shared" ca="1" si="7"/>
        <v>2.4872655781193044E-4</v>
      </c>
      <c r="AB8" s="7">
        <f t="shared" ca="1" si="8"/>
        <v>1.1506222260746453E-3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1.2049799999999999</v>
      </c>
      <c r="F9" s="7">
        <v>75</v>
      </c>
      <c r="H9" s="7" t="s">
        <v>0</v>
      </c>
      <c r="I9" s="7">
        <v>1000</v>
      </c>
      <c r="J9" s="7">
        <v>0.7</v>
      </c>
      <c r="L9" s="7">
        <f t="shared" ca="1" si="2"/>
        <v>1034.39787</v>
      </c>
      <c r="M9" s="7">
        <f t="shared" ca="1" si="0"/>
        <v>1034.58637</v>
      </c>
      <c r="N9" s="7">
        <f t="shared" ca="1" si="0"/>
        <v>1034.4967200000001</v>
      </c>
      <c r="O9" s="7">
        <f t="shared" ca="1" si="0"/>
        <v>1034.4531500000001</v>
      </c>
      <c r="P9" s="7">
        <f t="shared" ca="1" si="0"/>
        <v>1034.4515100000001</v>
      </c>
      <c r="R9" s="7">
        <f t="shared" ca="1" si="1"/>
        <v>1034.477124</v>
      </c>
      <c r="T9" s="7">
        <f ca="1">Total!E9</f>
        <v>1034.19966</v>
      </c>
      <c r="V9" s="7">
        <f t="shared" ca="1" si="3"/>
        <v>1.9165544881344994E-4</v>
      </c>
      <c r="W9" s="7">
        <f t="shared" ca="1" si="4"/>
        <v>3.7392199490763098E-4</v>
      </c>
      <c r="X9" s="7">
        <f t="shared" ca="1" si="5"/>
        <v>2.872366057440991E-4</v>
      </c>
      <c r="Y9" s="7">
        <f t="shared" ca="1" si="6"/>
        <v>2.4510740991740042E-4</v>
      </c>
      <c r="Z9" s="7">
        <f t="shared" ca="1" si="7"/>
        <v>2.4352164261986321E-4</v>
      </c>
      <c r="AB9" s="7">
        <f t="shared" ca="1" si="8"/>
        <v>1.3414431020024437E-3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1.21468</v>
      </c>
      <c r="F10" s="7">
        <v>83</v>
      </c>
      <c r="H10" s="7" t="s">
        <v>0</v>
      </c>
      <c r="I10" s="7">
        <v>1000</v>
      </c>
      <c r="J10" s="7">
        <v>1</v>
      </c>
      <c r="L10" s="7">
        <f t="shared" ca="1" si="2"/>
        <v>1034.107</v>
      </c>
      <c r="M10" s="7">
        <f t="shared" ca="1" si="0"/>
        <v>1034.0868800000001</v>
      </c>
      <c r="N10" s="7">
        <f t="shared" ca="1" si="0"/>
        <v>1034.2408399999999</v>
      </c>
      <c r="O10" s="7">
        <f t="shared" ca="1" si="0"/>
        <v>1034.0586900000001</v>
      </c>
      <c r="P10" s="7">
        <f t="shared" ca="1" si="0"/>
        <v>1034.3708200000001</v>
      </c>
      <c r="R10" s="7">
        <f t="shared" ca="1" si="1"/>
        <v>1034.1728459999999</v>
      </c>
      <c r="T10" s="7">
        <f ca="1">Total!E10</f>
        <v>1033.82132</v>
      </c>
      <c r="V10" s="7">
        <f t="shared" ca="1" si="3"/>
        <v>2.7633401872574712E-4</v>
      </c>
      <c r="W10" s="7">
        <f t="shared" ca="1" si="4"/>
        <v>2.5687224171392638E-4</v>
      </c>
      <c r="X10" s="7">
        <f t="shared" ca="1" si="5"/>
        <v>4.0579546183079336E-4</v>
      </c>
      <c r="Y10" s="7">
        <f t="shared" ca="1" si="6"/>
        <v>2.2960447362418041E-4</v>
      </c>
      <c r="Z10" s="7">
        <f t="shared" ca="1" si="7"/>
        <v>5.3152318429656683E-4</v>
      </c>
      <c r="AB10" s="7">
        <f t="shared" ca="1" si="8"/>
        <v>1.7001293801912141E-3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2.09598</v>
      </c>
      <c r="F11" s="7">
        <v>135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2.0922200000000002</v>
      </c>
      <c r="F12" s="7">
        <v>139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2.0949599999999999</v>
      </c>
      <c r="F13" s="7">
        <v>130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2.09145</v>
      </c>
      <c r="F14" s="7">
        <v>130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42988.218220000002</v>
      </c>
      <c r="N14" s="7">
        <f t="shared" ca="1" si="0"/>
        <v>42986.193919999998</v>
      </c>
      <c r="O14" s="7">
        <f t="shared" ca="1" si="0"/>
        <v>42986.802479999998</v>
      </c>
      <c r="P14" s="7">
        <f t="shared" ca="1" si="0"/>
        <v>42986.57692</v>
      </c>
      <c r="R14" s="7">
        <f t="shared" ca="1" si="1"/>
        <v>42986.873692000001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4.7091864047604123E-5</v>
      </c>
      <c r="X14" s="7">
        <f t="shared" ca="1" si="5"/>
        <v>0</v>
      </c>
      <c r="Y14" s="7">
        <f t="shared" ca="1" si="6"/>
        <v>1.4157103583842479E-5</v>
      </c>
      <c r="Z14" s="7">
        <f t="shared" ca="1" si="7"/>
        <v>8.9098374402352728E-6</v>
      </c>
      <c r="AB14" s="7">
        <f t="shared" ca="1" si="8"/>
        <v>7.9068642511917147E-5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2.1014499999999998</v>
      </c>
      <c r="F15" s="7">
        <v>133</v>
      </c>
      <c r="H15" s="7" t="s">
        <v>3</v>
      </c>
      <c r="I15" s="7">
        <v>100</v>
      </c>
      <c r="J15" s="7">
        <v>0.7</v>
      </c>
      <c r="L15" s="7">
        <f t="shared" ca="1" si="2"/>
        <v>35668.409160000003</v>
      </c>
      <c r="M15" s="7">
        <f t="shared" ca="1" si="0"/>
        <v>35739.524010000001</v>
      </c>
      <c r="N15" s="7">
        <f t="shared" ca="1" si="0"/>
        <v>35856.240100000003</v>
      </c>
      <c r="O15" s="7">
        <f t="shared" ca="1" si="0"/>
        <v>36042.341699999997</v>
      </c>
      <c r="P15" s="7">
        <f t="shared" ca="1" si="0"/>
        <v>35895.652820000003</v>
      </c>
      <c r="R15" s="7">
        <f t="shared" ca="1" si="1"/>
        <v>35840.433557999997</v>
      </c>
      <c r="T15" s="7">
        <f ca="1">Total!E15</f>
        <v>35379.620770000001</v>
      </c>
      <c r="V15" s="7">
        <f t="shared" ca="1" si="3"/>
        <v>8.1625631851000059E-3</v>
      </c>
      <c r="W15" s="7">
        <f t="shared" ca="1" si="4"/>
        <v>1.0172614408156066E-2</v>
      </c>
      <c r="X15" s="7">
        <f t="shared" ca="1" si="5"/>
        <v>1.3471578259655871E-2</v>
      </c>
      <c r="Y15" s="7">
        <f t="shared" ca="1" si="6"/>
        <v>1.8731713782583766E-2</v>
      </c>
      <c r="Z15" s="7">
        <f t="shared" ca="1" si="7"/>
        <v>1.4585573241575523E-2</v>
      </c>
      <c r="AB15" s="7">
        <f t="shared" ca="1" si="8"/>
        <v>6.5124042877071228E-2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148.01414</v>
      </c>
      <c r="E16" s="7">
        <v>7.5460200000000004</v>
      </c>
      <c r="F16" s="7">
        <v>83</v>
      </c>
      <c r="H16" s="7" t="s">
        <v>3</v>
      </c>
      <c r="I16" s="7">
        <v>100</v>
      </c>
      <c r="J16" s="7">
        <v>1</v>
      </c>
      <c r="L16" s="7">
        <f t="shared" ca="1" si="2"/>
        <v>35280.850359999997</v>
      </c>
      <c r="M16" s="7">
        <f t="shared" ca="1" si="0"/>
        <v>35298.665269999998</v>
      </c>
      <c r="N16" s="7">
        <f t="shared" ca="1" si="0"/>
        <v>35235.063569999998</v>
      </c>
      <c r="O16" s="7">
        <f t="shared" ca="1" si="0"/>
        <v>35217.281719999999</v>
      </c>
      <c r="P16" s="7">
        <f t="shared" ca="1" si="0"/>
        <v>35272.534059999998</v>
      </c>
      <c r="R16" s="7">
        <f t="shared" ca="1" si="1"/>
        <v>35260.878995999999</v>
      </c>
      <c r="T16" s="7">
        <f ca="1">Total!E16</f>
        <v>35215.366670000003</v>
      </c>
      <c r="V16" s="7">
        <f t="shared" ca="1" si="3"/>
        <v>1.8595203228645993E-3</v>
      </c>
      <c r="W16" s="7">
        <f t="shared" ca="1" si="4"/>
        <v>2.3654048751097275E-3</v>
      </c>
      <c r="X16" s="7">
        <f t="shared" ca="1" si="5"/>
        <v>5.5932684684425484E-4</v>
      </c>
      <c r="Y16" s="7">
        <f t="shared" ca="1" si="6"/>
        <v>5.4381089310860546E-5</v>
      </c>
      <c r="Z16" s="7">
        <f t="shared" ca="1" si="7"/>
        <v>1.623364894527593E-3</v>
      </c>
      <c r="AB16" s="7">
        <f t="shared" ca="1" si="8"/>
        <v>6.461998028657036E-3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148.14080000000001</v>
      </c>
      <c r="E17" s="7">
        <v>7.6206199999999997</v>
      </c>
      <c r="F17" s="7">
        <v>78</v>
      </c>
      <c r="H17" s="7" t="s">
        <v>3</v>
      </c>
      <c r="I17" s="7">
        <v>997</v>
      </c>
      <c r="J17" s="7">
        <v>0.4</v>
      </c>
      <c r="L17" s="7">
        <f t="shared" ca="1" si="2"/>
        <v>324471.54009999998</v>
      </c>
      <c r="M17" s="7">
        <f t="shared" ca="1" si="0"/>
        <v>324094.41382000002</v>
      </c>
      <c r="N17" s="7">
        <f t="shared" ca="1" si="0"/>
        <v>324259.16800000001</v>
      </c>
      <c r="O17" s="7">
        <f t="shared" ca="1" si="0"/>
        <v>324255.38887000002</v>
      </c>
      <c r="P17" s="7">
        <f t="shared" ca="1" si="0"/>
        <v>324450.42116000003</v>
      </c>
      <c r="R17" s="7">
        <f t="shared" ca="1" si="1"/>
        <v>324306.18639000005</v>
      </c>
      <c r="T17" s="7">
        <f ca="1">Total!E17</f>
        <v>323978.52918999997</v>
      </c>
      <c r="V17" s="7">
        <f t="shared" ca="1" si="3"/>
        <v>1.5217394536379332E-3</v>
      </c>
      <c r="W17" s="7">
        <f t="shared" ca="1" si="4"/>
        <v>3.5769231464126622E-4</v>
      </c>
      <c r="X17" s="7">
        <f t="shared" ca="1" si="5"/>
        <v>8.6622656971027266E-4</v>
      </c>
      <c r="Y17" s="7">
        <f t="shared" ca="1" si="6"/>
        <v>8.5456181522969256E-4</v>
      </c>
      <c r="Z17" s="7">
        <f t="shared" ca="1" si="7"/>
        <v>1.4565532203009357E-3</v>
      </c>
      <c r="AB17" s="7">
        <f t="shared" ca="1" si="8"/>
        <v>5.0567733735201008E-3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148.17080000000001</v>
      </c>
      <c r="E18" s="7">
        <v>7.5335799999999997</v>
      </c>
      <c r="F18" s="7">
        <v>82</v>
      </c>
      <c r="H18" s="7" t="s">
        <v>3</v>
      </c>
      <c r="I18" s="7">
        <v>997</v>
      </c>
      <c r="J18" s="7">
        <v>0.7</v>
      </c>
      <c r="L18" s="7">
        <f t="shared" ca="1" si="2"/>
        <v>323132.08345999999</v>
      </c>
      <c r="M18" s="7">
        <f t="shared" ca="1" si="2"/>
        <v>323028.54775000003</v>
      </c>
      <c r="N18" s="7">
        <f t="shared" ca="1" si="2"/>
        <v>323012.08876999997</v>
      </c>
      <c r="O18" s="7">
        <f t="shared" ca="1" si="2"/>
        <v>323231.56985999999</v>
      </c>
      <c r="P18" s="7">
        <f t="shared" ca="1" si="2"/>
        <v>323133.24446999998</v>
      </c>
      <c r="R18" s="7">
        <f t="shared" ca="1" si="1"/>
        <v>323107.50686199998</v>
      </c>
      <c r="T18" s="7">
        <f ca="1">Total!E18</f>
        <v>322863.33668000001</v>
      </c>
      <c r="V18" s="7">
        <f t="shared" ca="1" si="3"/>
        <v>8.3238556214993873E-4</v>
      </c>
      <c r="W18" s="7">
        <f t="shared" ca="1" si="4"/>
        <v>5.1170588676584629E-4</v>
      </c>
      <c r="X18" s="7">
        <f t="shared" ca="1" si="5"/>
        <v>4.6072772315860149E-4</v>
      </c>
      <c r="Y18" s="7">
        <f t="shared" ca="1" si="6"/>
        <v>1.1405233675229856E-3</v>
      </c>
      <c r="Z18" s="7">
        <f t="shared" ca="1" si="7"/>
        <v>8.3598154183571005E-4</v>
      </c>
      <c r="AB18" s="7">
        <f t="shared" ca="1" si="8"/>
        <v>3.781324081433082E-3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148.15746999999999</v>
      </c>
      <c r="E19" s="7">
        <v>7.6086</v>
      </c>
      <c r="F19" s="7">
        <v>84</v>
      </c>
      <c r="H19" s="7" t="s">
        <v>3</v>
      </c>
      <c r="I19" s="7">
        <v>997</v>
      </c>
      <c r="J19" s="7">
        <v>1</v>
      </c>
      <c r="L19" s="7">
        <f t="shared" ca="1" si="2"/>
        <v>322919.42924999999</v>
      </c>
      <c r="M19" s="7">
        <f t="shared" ca="1" si="2"/>
        <v>322860.93767000001</v>
      </c>
      <c r="N19" s="7">
        <f t="shared" ca="1" si="2"/>
        <v>323005.10813000001</v>
      </c>
      <c r="O19" s="7">
        <f t="shared" ca="1" si="2"/>
        <v>322900.26043999998</v>
      </c>
      <c r="P19" s="7">
        <f t="shared" ca="1" si="2"/>
        <v>323007.59951999999</v>
      </c>
      <c r="R19" s="7">
        <f t="shared" ca="1" si="1"/>
        <v>322938.66700199997</v>
      </c>
      <c r="T19" s="7">
        <f ca="1">Total!E19</f>
        <v>322797.79667000001</v>
      </c>
      <c r="V19" s="7">
        <f t="shared" ca="1" si="3"/>
        <v>3.7680734272273328E-4</v>
      </c>
      <c r="W19" s="7">
        <f t="shared" ca="1" si="4"/>
        <v>1.9560542435967444E-4</v>
      </c>
      <c r="X19" s="7">
        <f t="shared" ca="1" si="5"/>
        <v>6.4223319408816815E-4</v>
      </c>
      <c r="Y19" s="7">
        <f t="shared" ca="1" si="6"/>
        <v>3.1742400678379761E-4</v>
      </c>
      <c r="Z19" s="7">
        <f t="shared" ca="1" si="7"/>
        <v>6.4995130748820489E-4</v>
      </c>
      <c r="AB19" s="7">
        <f t="shared" ca="1" si="8"/>
        <v>2.1820212754425782E-3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148.1283</v>
      </c>
      <c r="E20" s="7">
        <v>7.58772</v>
      </c>
      <c r="F20" s="7">
        <v>83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107.58419000000001</v>
      </c>
      <c r="E21" s="7">
        <v>15.220140000000001</v>
      </c>
      <c r="F21" s="7">
        <v>154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675.36989000000005</v>
      </c>
      <c r="P21" s="7">
        <f t="shared" ca="1" si="2"/>
        <v>675.86306000000002</v>
      </c>
      <c r="R21" s="7">
        <f t="shared" ca="1" si="1"/>
        <v>675.46689200000003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6.0411704881010963E-6</v>
      </c>
      <c r="Z21" s="7">
        <f t="shared" ca="1" si="7"/>
        <v>7.3626765322930428E-4</v>
      </c>
      <c r="AB21" s="7">
        <f t="shared" ca="1" si="8"/>
        <v>7.4834999420550648E-4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107.6367</v>
      </c>
      <c r="E22" s="7">
        <v>15.18934</v>
      </c>
      <c r="F22" s="7">
        <v>152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657.32992999999999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656.19052399999998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2.8942243002244047E-3</v>
      </c>
      <c r="Y22" s="7">
        <f t="shared" ca="1" si="6"/>
        <v>0</v>
      </c>
      <c r="Z22" s="7">
        <f t="shared" ca="1" si="7"/>
        <v>0</v>
      </c>
      <c r="AB22" s="7">
        <f t="shared" ca="1" si="8"/>
        <v>5.7791112610510315E-3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107.63337</v>
      </c>
      <c r="E23" s="7">
        <v>15.23935</v>
      </c>
      <c r="F23" s="7">
        <v>155</v>
      </c>
      <c r="H23" s="7" t="s">
        <v>1</v>
      </c>
      <c r="I23" s="7">
        <v>100</v>
      </c>
      <c r="J23" s="7">
        <v>0.4</v>
      </c>
      <c r="L23" s="7">
        <f t="shared" ca="1" si="2"/>
        <v>1863.02738</v>
      </c>
      <c r="M23" s="7">
        <f t="shared" ca="1" si="2"/>
        <v>1824.79763</v>
      </c>
      <c r="N23" s="7">
        <f t="shared" ca="1" si="2"/>
        <v>1816.6065900000001</v>
      </c>
      <c r="O23" s="7">
        <f t="shared" ca="1" si="2"/>
        <v>1828.7055600000001</v>
      </c>
      <c r="P23" s="7">
        <f t="shared" ca="1" si="2"/>
        <v>1833.59241</v>
      </c>
      <c r="R23" s="7">
        <f t="shared" ca="1" si="1"/>
        <v>1833.345914</v>
      </c>
      <c r="T23" s="7">
        <f ca="1">Total!E23</f>
        <v>1795.06636</v>
      </c>
      <c r="V23" s="7">
        <f t="shared" ca="1" si="3"/>
        <v>3.7859892823126587E-2</v>
      </c>
      <c r="W23" s="7">
        <f t="shared" ca="1" si="4"/>
        <v>1.6562769300629082E-2</v>
      </c>
      <c r="X23" s="7">
        <f t="shared" ca="1" si="5"/>
        <v>1.1999684513056144E-2</v>
      </c>
      <c r="Y23" s="7">
        <f t="shared" ca="1" si="6"/>
        <v>1.8739808594039984E-2</v>
      </c>
      <c r="Z23" s="7">
        <f t="shared" ca="1" si="7"/>
        <v>2.1462187058087334E-2</v>
      </c>
      <c r="AB23" s="7">
        <f t="shared" ca="1" si="8"/>
        <v>0.10662434228893913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107.56003</v>
      </c>
      <c r="E24" s="7">
        <v>15.209289999999999</v>
      </c>
      <c r="F24" s="7">
        <v>156</v>
      </c>
      <c r="H24" s="7" t="s">
        <v>1</v>
      </c>
      <c r="I24" s="7">
        <v>100</v>
      </c>
      <c r="J24" s="7">
        <v>0.7</v>
      </c>
      <c r="L24" s="7">
        <f t="shared" ca="1" si="2"/>
        <v>1763.20606</v>
      </c>
      <c r="M24" s="7">
        <f t="shared" ca="1" si="2"/>
        <v>1767.36275</v>
      </c>
      <c r="N24" s="7">
        <f t="shared" ca="1" si="2"/>
        <v>1772.08673</v>
      </c>
      <c r="O24" s="7">
        <f t="shared" ca="1" si="2"/>
        <v>1776.6224199999999</v>
      </c>
      <c r="P24" s="7">
        <f t="shared" ca="1" si="2"/>
        <v>1761.9146000000001</v>
      </c>
      <c r="R24" s="7">
        <f t="shared" ca="1" si="1"/>
        <v>1768.2385119999999</v>
      </c>
      <c r="T24" s="7">
        <f ca="1">Total!E24</f>
        <v>1755.5200600000001</v>
      </c>
      <c r="V24" s="7">
        <f t="shared" ca="1" si="3"/>
        <v>4.3781897883866513E-3</v>
      </c>
      <c r="W24" s="7">
        <f t="shared" ca="1" si="4"/>
        <v>6.74597247268137E-3</v>
      </c>
      <c r="X24" s="7">
        <f t="shared" ca="1" si="5"/>
        <v>9.4369015640869015E-3</v>
      </c>
      <c r="Y24" s="7">
        <f t="shared" ca="1" si="6"/>
        <v>1.2020574689417028E-2</v>
      </c>
      <c r="Z24" s="7">
        <f t="shared" ca="1" si="7"/>
        <v>3.6425331420023798E-3</v>
      </c>
      <c r="AB24" s="7">
        <f t="shared" ca="1" si="8"/>
        <v>3.6224171656574329E-2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107.6567</v>
      </c>
      <c r="E25" s="7">
        <v>15.181559999999999</v>
      </c>
      <c r="F25" s="7">
        <v>148</v>
      </c>
      <c r="H25" s="7" t="s">
        <v>1</v>
      </c>
      <c r="I25" s="7">
        <v>100</v>
      </c>
      <c r="J25" s="7">
        <v>1</v>
      </c>
      <c r="L25" s="7">
        <f t="shared" ca="1" si="2"/>
        <v>1756.7981500000001</v>
      </c>
      <c r="M25" s="7">
        <f t="shared" ca="1" si="2"/>
        <v>1758.4949999999999</v>
      </c>
      <c r="N25" s="7">
        <f t="shared" ca="1" si="2"/>
        <v>1754.2261699999999</v>
      </c>
      <c r="O25" s="7">
        <f t="shared" ca="1" si="2"/>
        <v>1755.9333300000001</v>
      </c>
      <c r="P25" s="7">
        <f t="shared" ca="1" si="2"/>
        <v>1757.1733300000001</v>
      </c>
      <c r="R25" s="7">
        <f t="shared" ca="1" si="1"/>
        <v>1756.5251959999998</v>
      </c>
      <c r="T25" s="7">
        <f ca="1">Total!E25</f>
        <v>1753.60779</v>
      </c>
      <c r="V25" s="7">
        <f t="shared" ca="1" si="3"/>
        <v>1.8193121735619428E-3</v>
      </c>
      <c r="W25" s="7">
        <f t="shared" ca="1" si="4"/>
        <v>2.7869458768769884E-3</v>
      </c>
      <c r="X25" s="7">
        <f t="shared" ca="1" si="5"/>
        <v>3.5263301379374472E-4</v>
      </c>
      <c r="Y25" s="7">
        <f t="shared" ca="1" si="6"/>
        <v>1.3261460249330019E-3</v>
      </c>
      <c r="Z25" s="7">
        <f t="shared" ca="1" si="7"/>
        <v>2.0332596720501884E-3</v>
      </c>
      <c r="AB25" s="7">
        <f t="shared" ca="1" si="8"/>
        <v>8.3182967612158657E-3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103.71919</v>
      </c>
      <c r="E26" s="7">
        <v>30.076180000000001</v>
      </c>
      <c r="F26" s="7">
        <v>266</v>
      </c>
      <c r="H26" s="7" t="s">
        <v>1</v>
      </c>
      <c r="I26" s="7">
        <v>1000</v>
      </c>
      <c r="J26" s="7">
        <v>0.4</v>
      </c>
      <c r="L26" s="7">
        <f t="shared" ca="1" si="2"/>
        <v>18980.919999999998</v>
      </c>
      <c r="M26" s="7">
        <f t="shared" ca="1" si="2"/>
        <v>18980.406780000001</v>
      </c>
      <c r="N26" s="7">
        <f t="shared" ca="1" si="2"/>
        <v>18982.99711</v>
      </c>
      <c r="O26" s="7">
        <f t="shared" ca="1" si="2"/>
        <v>18977.757519999999</v>
      </c>
      <c r="P26" s="7">
        <f t="shared" ca="1" si="2"/>
        <v>18979.078570000001</v>
      </c>
      <c r="R26" s="7">
        <f t="shared" ca="1" si="1"/>
        <v>18980.231995999999</v>
      </c>
      <c r="T26" s="7">
        <f ca="1">Total!E26</f>
        <v>18975.61</v>
      </c>
      <c r="V26" s="7">
        <f t="shared" ca="1" si="3"/>
        <v>2.7983290128737214E-4</v>
      </c>
      <c r="W26" s="7">
        <f t="shared" ca="1" si="4"/>
        <v>2.5278660343465008E-4</v>
      </c>
      <c r="X26" s="7">
        <f t="shared" ca="1" si="5"/>
        <v>3.8929499499619068E-4</v>
      </c>
      <c r="Y26" s="7">
        <f t="shared" ca="1" si="6"/>
        <v>1.1317264636017612E-4</v>
      </c>
      <c r="Z26" s="7">
        <f t="shared" ca="1" si="7"/>
        <v>1.8279096166083246E-4</v>
      </c>
      <c r="AB26" s="7">
        <f t="shared" ca="1" si="8"/>
        <v>1.2178781077392216E-3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103.72418999999999</v>
      </c>
      <c r="E27" s="7">
        <v>30.250800000000002</v>
      </c>
      <c r="F27" s="7">
        <v>260</v>
      </c>
      <c r="H27" s="7" t="s">
        <v>1</v>
      </c>
      <c r="I27" s="7">
        <v>1000</v>
      </c>
      <c r="J27" s="7">
        <v>0.7</v>
      </c>
      <c r="L27" s="7">
        <f t="shared" ca="1" si="2"/>
        <v>18976.026519999999</v>
      </c>
      <c r="M27" s="7">
        <f t="shared" ca="1" si="2"/>
        <v>18975.763319999998</v>
      </c>
      <c r="N27" s="7">
        <f t="shared" ca="1" si="2"/>
        <v>18975.95</v>
      </c>
      <c r="O27" s="7">
        <f t="shared" ca="1" si="2"/>
        <v>18976.43578</v>
      </c>
      <c r="P27" s="7">
        <f t="shared" ca="1" si="2"/>
        <v>18976.062099999999</v>
      </c>
      <c r="R27" s="7">
        <f t="shared" ca="1" si="1"/>
        <v>18976.047543999997</v>
      </c>
      <c r="T27" s="7">
        <f ca="1">Total!E27</f>
        <v>18975.306670000002</v>
      </c>
      <c r="V27" s="7">
        <f t="shared" ca="1" si="3"/>
        <v>3.7936145777067301E-5</v>
      </c>
      <c r="W27" s="7">
        <f t="shared" ca="1" si="4"/>
        <v>2.4065487211250613E-5</v>
      </c>
      <c r="X27" s="7">
        <f t="shared" ca="1" si="5"/>
        <v>3.3903536379523951E-5</v>
      </c>
      <c r="Y27" s="7">
        <f t="shared" ca="1" si="6"/>
        <v>5.9504176645701401E-5</v>
      </c>
      <c r="Z27" s="7">
        <f t="shared" ca="1" si="7"/>
        <v>3.981121428681668E-5</v>
      </c>
      <c r="AB27" s="7">
        <f t="shared" ca="1" si="8"/>
        <v>1.9522056030035992E-4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103.71503</v>
      </c>
      <c r="E28" s="7">
        <v>30.058140000000002</v>
      </c>
      <c r="F28" s="7">
        <v>263</v>
      </c>
      <c r="H28" s="7" t="s">
        <v>1</v>
      </c>
      <c r="I28" s="7">
        <v>1000</v>
      </c>
      <c r="J28" s="7">
        <v>1</v>
      </c>
      <c r="L28" s="7">
        <f t="shared" ca="1" si="2"/>
        <v>18975.244999999999</v>
      </c>
      <c r="M28" s="7">
        <f t="shared" ca="1" si="2"/>
        <v>18975.25</v>
      </c>
      <c r="N28" s="7">
        <f t="shared" ca="1" si="2"/>
        <v>18975.3</v>
      </c>
      <c r="O28" s="7">
        <f t="shared" ca="1" si="2"/>
        <v>18975.24667</v>
      </c>
      <c r="P28" s="7">
        <f t="shared" ca="1" si="2"/>
        <v>18975.236669999998</v>
      </c>
      <c r="R28" s="7">
        <f t="shared" ca="1" si="1"/>
        <v>18975.255668000002</v>
      </c>
      <c r="T28" s="7">
        <f ca="1">Total!E28</f>
        <v>18975.23</v>
      </c>
      <c r="V28" s="7">
        <f t="shared" ca="1" si="3"/>
        <v>7.9050425209169657E-7</v>
      </c>
      <c r="W28" s="7">
        <f t="shared" ca="1" si="4"/>
        <v>1.054005669519503E-6</v>
      </c>
      <c r="X28" s="7">
        <f t="shared" ca="1" si="5"/>
        <v>3.6890198432223989E-6</v>
      </c>
      <c r="Y28" s="7">
        <f t="shared" ca="1" si="6"/>
        <v>8.7851372557201793E-7</v>
      </c>
      <c r="Z28" s="7">
        <f t="shared" ca="1" si="7"/>
        <v>3.5151089071640517E-7</v>
      </c>
      <c r="AB28" s="7">
        <f t="shared" ca="1" si="8"/>
        <v>6.7635543811220222E-6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103.72586</v>
      </c>
      <c r="E29" s="7">
        <v>30.08427</v>
      </c>
      <c r="F29" s="7">
        <v>265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103.68698000000001</v>
      </c>
      <c r="E30" s="7">
        <v>30.098210000000002</v>
      </c>
      <c r="F30" s="7">
        <v>265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1069.2895699999999</v>
      </c>
      <c r="E31" s="7">
        <v>772.74986999999999</v>
      </c>
      <c r="F31" s="7">
        <v>96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1069.4418599999999</v>
      </c>
      <c r="E32" s="7">
        <v>779.47074999999995</v>
      </c>
      <c r="F32" s="7">
        <v>99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1069.30052</v>
      </c>
      <c r="E33" s="7">
        <v>776.14319</v>
      </c>
      <c r="F33" s="7">
        <v>97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1069.4358099999999</v>
      </c>
      <c r="E34" s="7">
        <v>773.27290000000005</v>
      </c>
      <c r="F34" s="7">
        <v>96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1069.3918000000001</v>
      </c>
      <c r="E35" s="7">
        <v>773.82127000000003</v>
      </c>
      <c r="F35" s="7">
        <v>102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1034.39787</v>
      </c>
      <c r="E36" s="7">
        <v>1099.53487</v>
      </c>
      <c r="F36" s="7">
        <v>112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1034.58637</v>
      </c>
      <c r="E37" s="7">
        <v>1093.59005</v>
      </c>
      <c r="F37" s="7">
        <v>111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1034.4967200000001</v>
      </c>
      <c r="E38" s="7">
        <v>1101.30512</v>
      </c>
      <c r="F38" s="7">
        <v>112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1034.4531500000001</v>
      </c>
      <c r="E39" s="7">
        <v>1098.54348</v>
      </c>
      <c r="F39" s="7">
        <v>119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1034.4515100000001</v>
      </c>
      <c r="E40" s="7">
        <v>1101.8666800000001</v>
      </c>
      <c r="F40" s="7">
        <v>114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1034.107</v>
      </c>
      <c r="E41" s="7">
        <v>2274.1469499999998</v>
      </c>
      <c r="F41" s="7">
        <v>203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1034.0868800000001</v>
      </c>
      <c r="E42" s="7">
        <v>2277.62221</v>
      </c>
      <c r="F42" s="7">
        <v>205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1034.2408399999999</v>
      </c>
      <c r="E43" s="7">
        <v>2272.19929</v>
      </c>
      <c r="F43" s="7">
        <v>256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1034.0586900000001</v>
      </c>
      <c r="E44" s="7">
        <v>2276.3950500000001</v>
      </c>
      <c r="F44" s="7">
        <v>202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1034.3708200000001</v>
      </c>
      <c r="E45" s="7">
        <v>2276.3051700000001</v>
      </c>
      <c r="F45" s="7">
        <v>250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0.72960000000000003</v>
      </c>
      <c r="F46" s="7">
        <v>47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0.71987999999999996</v>
      </c>
      <c r="F47" s="7">
        <v>55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0.75824000000000003</v>
      </c>
      <c r="F48" s="7">
        <v>34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0.72497999999999996</v>
      </c>
      <c r="F49" s="7">
        <v>54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0.73006000000000004</v>
      </c>
      <c r="F50" s="7">
        <v>55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0.93918000000000001</v>
      </c>
      <c r="F51" s="7">
        <v>52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0.94372999999999996</v>
      </c>
      <c r="F52" s="7">
        <v>54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0.94418999999999997</v>
      </c>
      <c r="F53" s="7">
        <v>59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0.94974000000000003</v>
      </c>
      <c r="F54" s="7">
        <v>60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0.94349000000000005</v>
      </c>
      <c r="F55" s="7">
        <v>59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1.5309900000000001</v>
      </c>
      <c r="F56" s="7">
        <v>95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1.5324199999999999</v>
      </c>
      <c r="F57" s="7">
        <v>94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1.5407599999999999</v>
      </c>
      <c r="F58" s="7">
        <v>100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1.54179</v>
      </c>
      <c r="F59" s="7">
        <v>118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1.5302199999999999</v>
      </c>
      <c r="F60" s="7">
        <v>100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6.3664300000000003</v>
      </c>
      <c r="F61" s="7">
        <v>53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42988.218220000002</v>
      </c>
      <c r="E62" s="7">
        <v>6.3838900000000001</v>
      </c>
      <c r="F62" s="7">
        <v>58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42986.193919999998</v>
      </c>
      <c r="E63" s="7">
        <v>6.2757300000000003</v>
      </c>
      <c r="F63" s="7">
        <v>51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6.30654</v>
      </c>
      <c r="F64" s="7">
        <v>52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42986.57692</v>
      </c>
      <c r="E65" s="7">
        <v>6.37812</v>
      </c>
      <c r="F65" s="7">
        <v>52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35668.409160000003</v>
      </c>
      <c r="E66" s="7">
        <v>15.384919999999999</v>
      </c>
      <c r="F66" s="7">
        <v>117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35739.524010000001</v>
      </c>
      <c r="E67" s="7">
        <v>15.2936</v>
      </c>
      <c r="F67" s="7">
        <v>118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35856.240100000003</v>
      </c>
      <c r="E68" s="7">
        <v>15.29745</v>
      </c>
      <c r="F68" s="7">
        <v>121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36042.341699999997</v>
      </c>
      <c r="E69" s="7">
        <v>15.30941</v>
      </c>
      <c r="F69" s="7">
        <v>119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35895.652820000003</v>
      </c>
      <c r="E70" s="7">
        <v>15.342409999999999</v>
      </c>
      <c r="F70" s="7">
        <v>120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35280.850359999997</v>
      </c>
      <c r="E71" s="7">
        <v>38.841180000000001</v>
      </c>
      <c r="F71" s="7">
        <v>304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35298.665269999998</v>
      </c>
      <c r="E72" s="7">
        <v>38.782780000000002</v>
      </c>
      <c r="F72" s="7">
        <v>312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35235.063569999998</v>
      </c>
      <c r="E73" s="7">
        <v>38.786349999999999</v>
      </c>
      <c r="F73" s="7">
        <v>323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35217.281719999999</v>
      </c>
      <c r="E74" s="7">
        <v>38.825740000000003</v>
      </c>
      <c r="F74" s="7">
        <v>306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35272.534059999998</v>
      </c>
      <c r="E75" s="7">
        <v>38.780650000000001</v>
      </c>
      <c r="F75" s="7">
        <v>314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324471.54009999998</v>
      </c>
      <c r="E76" s="7">
        <v>812.36987999999997</v>
      </c>
      <c r="F76" s="7">
        <v>61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324094.41382000002</v>
      </c>
      <c r="E77" s="7">
        <v>802.28466000000003</v>
      </c>
      <c r="F77" s="7">
        <v>60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324259.16800000001</v>
      </c>
      <c r="E78" s="7">
        <v>802.01966000000004</v>
      </c>
      <c r="F78" s="7">
        <v>61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324255.38887000002</v>
      </c>
      <c r="E79" s="7">
        <v>803.19523000000004</v>
      </c>
      <c r="F79" s="7">
        <v>65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324450.42116000003</v>
      </c>
      <c r="E80" s="7">
        <v>804.93708000000004</v>
      </c>
      <c r="F80" s="7">
        <v>59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323132.08345999999</v>
      </c>
      <c r="E81" s="7">
        <v>1300.5109500000001</v>
      </c>
      <c r="F81" s="7">
        <v>95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323028.54775000003</v>
      </c>
      <c r="E82" s="7">
        <v>1298.17778</v>
      </c>
      <c r="F82" s="7">
        <v>99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323012.08876999997</v>
      </c>
      <c r="E83" s="7">
        <v>1300.3478</v>
      </c>
      <c r="F83" s="7">
        <v>99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323231.56985999999</v>
      </c>
      <c r="E84" s="7">
        <v>1295.84527</v>
      </c>
      <c r="F84" s="7">
        <v>99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323133.24446999998</v>
      </c>
      <c r="E85" s="7">
        <v>1305.30429</v>
      </c>
      <c r="F85" s="7">
        <v>103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322919.42924999999</v>
      </c>
      <c r="E86" s="7">
        <v>1984.7430999999999</v>
      </c>
      <c r="F86" s="7">
        <v>136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322860.93767000001</v>
      </c>
      <c r="E87" s="7">
        <v>1979.30132</v>
      </c>
      <c r="F87" s="7">
        <v>144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323005.10813000001</v>
      </c>
      <c r="E88" s="7">
        <v>1980.28214</v>
      </c>
      <c r="F88" s="7">
        <v>143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322900.26043999998</v>
      </c>
      <c r="E89" s="7">
        <v>1980.1640400000001</v>
      </c>
      <c r="F89" s="7">
        <v>142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323007.59951999999</v>
      </c>
      <c r="E90" s="7">
        <v>1982.59329</v>
      </c>
      <c r="F90" s="7">
        <v>137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0.97041999999999995</v>
      </c>
      <c r="F91" s="7">
        <v>37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0.95755999999999997</v>
      </c>
      <c r="F92" s="7">
        <v>40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0.96987999999999996</v>
      </c>
      <c r="F93" s="7">
        <v>46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0.96838999999999997</v>
      </c>
      <c r="F94" s="7">
        <v>43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0.97518000000000005</v>
      </c>
      <c r="F95" s="7">
        <v>44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1.4620200000000001</v>
      </c>
      <c r="F96" s="7">
        <v>64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1.3569500000000001</v>
      </c>
      <c r="F97" s="7">
        <v>64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1.3373299999999999</v>
      </c>
      <c r="F98" s="7">
        <v>68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1.33707</v>
      </c>
      <c r="F99" s="7">
        <v>70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675.86306000000002</v>
      </c>
      <c r="E100" s="7">
        <v>1.3542400000000001</v>
      </c>
      <c r="F100" s="7">
        <v>74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2.5270600000000001</v>
      </c>
      <c r="F101" s="7">
        <v>116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2.5189300000000001</v>
      </c>
      <c r="F102" s="7">
        <v>114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657.32992999999999</v>
      </c>
      <c r="E103" s="7">
        <v>2.5334400000000001</v>
      </c>
      <c r="F103" s="7">
        <v>118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2.5369000000000002</v>
      </c>
      <c r="F104" s="7">
        <v>112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2.5149699999999999</v>
      </c>
      <c r="F105" s="7">
        <v>115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1863.02738</v>
      </c>
      <c r="E106" s="7">
        <v>7.4371600000000004</v>
      </c>
      <c r="F106" s="7">
        <v>78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1824.79763</v>
      </c>
      <c r="E107" s="7">
        <v>7.5307899999999997</v>
      </c>
      <c r="F107" s="7">
        <v>85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1816.6065900000001</v>
      </c>
      <c r="E108" s="7">
        <v>7.3396600000000003</v>
      </c>
      <c r="F108" s="7">
        <v>93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1828.7055600000001</v>
      </c>
      <c r="E109" s="7">
        <v>7.3466500000000003</v>
      </c>
      <c r="F109" s="7">
        <v>82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1833.59241</v>
      </c>
      <c r="E110" s="7">
        <v>7.4352499999999999</v>
      </c>
      <c r="F110" s="7">
        <v>83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1763.20606</v>
      </c>
      <c r="E111" s="7">
        <v>12.29576</v>
      </c>
      <c r="F111" s="7">
        <v>123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1767.36275</v>
      </c>
      <c r="E112" s="7">
        <v>12.303979999999999</v>
      </c>
      <c r="F112" s="7">
        <v>128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1772.08673</v>
      </c>
      <c r="E113" s="7">
        <v>12.26581</v>
      </c>
      <c r="F113" s="7">
        <v>120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1776.6224199999999</v>
      </c>
      <c r="E114" s="7">
        <v>12.229179999999999</v>
      </c>
      <c r="F114" s="7">
        <v>121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1761.9146000000001</v>
      </c>
      <c r="E115" s="7">
        <v>12.26742</v>
      </c>
      <c r="F115" s="7">
        <v>118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1756.7981500000001</v>
      </c>
      <c r="E116" s="7">
        <v>21.234919999999999</v>
      </c>
      <c r="F116" s="7">
        <v>202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1758.4949999999999</v>
      </c>
      <c r="E117" s="7">
        <v>21.178940000000001</v>
      </c>
      <c r="F117" s="7">
        <v>190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1754.2261699999999</v>
      </c>
      <c r="E118" s="7">
        <v>21.174399999999999</v>
      </c>
      <c r="F118" s="7">
        <v>194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1755.9333300000001</v>
      </c>
      <c r="E119" s="7">
        <v>21.15485</v>
      </c>
      <c r="F119" s="7">
        <v>202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1757.1733300000001</v>
      </c>
      <c r="E120" s="7">
        <v>21.259789999999999</v>
      </c>
      <c r="F120" s="7">
        <v>202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18980.919999999998</v>
      </c>
      <c r="E121" s="7">
        <v>451.34586000000002</v>
      </c>
      <c r="F121" s="7">
        <v>56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18980.406780000001</v>
      </c>
      <c r="E122" s="7">
        <v>451.02273000000002</v>
      </c>
      <c r="F122" s="7">
        <v>56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18982.99711</v>
      </c>
      <c r="E123" s="7">
        <v>455.80903999999998</v>
      </c>
      <c r="F123" s="7">
        <v>57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18977.757519999999</v>
      </c>
      <c r="E124" s="7">
        <v>451.90057999999999</v>
      </c>
      <c r="F124" s="7">
        <v>56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18979.078570000001</v>
      </c>
      <c r="E125" s="7">
        <v>455.04300000000001</v>
      </c>
      <c r="F125" s="7">
        <v>57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18976.026519999999</v>
      </c>
      <c r="E126" s="7">
        <v>598.27876000000003</v>
      </c>
      <c r="F126" s="7">
        <v>64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18975.763319999998</v>
      </c>
      <c r="E127" s="7">
        <v>596.17481999999995</v>
      </c>
      <c r="F127" s="7">
        <v>64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18975.95</v>
      </c>
      <c r="E128" s="7">
        <v>601.58635000000004</v>
      </c>
      <c r="F128" s="7">
        <v>65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18976.43578</v>
      </c>
      <c r="E129" s="7">
        <v>598.28427999999997</v>
      </c>
      <c r="F129" s="7">
        <v>64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18976.062099999999</v>
      </c>
      <c r="E130" s="7">
        <v>596.03764000000001</v>
      </c>
      <c r="F130" s="7">
        <v>74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18975.244999999999</v>
      </c>
      <c r="E131" s="7">
        <v>943.42677000000003</v>
      </c>
      <c r="F131" s="7">
        <v>92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18975.25</v>
      </c>
      <c r="E132" s="7">
        <v>937.44833000000006</v>
      </c>
      <c r="F132" s="7">
        <v>97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</v>
      </c>
      <c r="E133" s="7">
        <v>937.49532999999997</v>
      </c>
      <c r="F133" s="7">
        <v>102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18975.24667</v>
      </c>
      <c r="E134" s="7">
        <v>938.87563999999998</v>
      </c>
      <c r="F134" s="7">
        <v>94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18975.236669999998</v>
      </c>
      <c r="E135" s="7">
        <v>943.41189999999995</v>
      </c>
      <c r="F135" s="7">
        <v>92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  <row r="149" s="7" customFormat="1" ht="15" x14ac:dyDescent="0.25"/>
    <row r="150" s="7" customFormat="1" ht="15" x14ac:dyDescent="0.25"/>
    <row r="151" s="7" customFormat="1" ht="15" x14ac:dyDescent="0.25"/>
    <row r="152" s="7" customFormat="1" ht="15" x14ac:dyDescent="0.25"/>
    <row r="153" s="7" customFormat="1" ht="15" x14ac:dyDescent="0.25"/>
    <row r="154" s="7" customFormat="1" ht="15" x14ac:dyDescent="0.25"/>
    <row r="155" s="7" customFormat="1" ht="15" x14ac:dyDescent="0.25"/>
    <row r="156" s="7" customFormat="1" ht="15" x14ac:dyDescent="0.25"/>
    <row r="157" s="7" customFormat="1" ht="15" x14ac:dyDescent="0.25"/>
    <row r="158" s="7" customFormat="1" ht="15" x14ac:dyDescent="0.25"/>
    <row r="159" s="7" customFormat="1" ht="15" x14ac:dyDescent="0.25"/>
    <row r="160" s="7" customFormat="1" ht="15" x14ac:dyDescent="0.25"/>
    <row r="161" s="7" customFormat="1" ht="15" x14ac:dyDescent="0.25"/>
    <row r="162" s="7" customFormat="1" ht="15" x14ac:dyDescent="0.25"/>
    <row r="163" s="7" customFormat="1" ht="15" x14ac:dyDescent="0.25"/>
    <row r="164" s="7" customFormat="1" ht="15" x14ac:dyDescent="0.25"/>
    <row r="165" s="7" customFormat="1" ht="15" x14ac:dyDescent="0.25"/>
    <row r="166" s="7" customFormat="1" ht="15" x14ac:dyDescent="0.25"/>
    <row r="167" s="7" customFormat="1" ht="15" x14ac:dyDescent="0.25"/>
    <row r="168" s="7" customFormat="1" ht="15" x14ac:dyDescent="0.25"/>
    <row r="169" s="7" customFormat="1" ht="15" x14ac:dyDescent="0.25"/>
    <row r="170" s="7" customFormat="1" ht="15" x14ac:dyDescent="0.25"/>
    <row r="171" s="7" customFormat="1" ht="15" x14ac:dyDescent="0.25"/>
    <row r="172" s="7" customFormat="1" ht="15" x14ac:dyDescent="0.25"/>
    <row r="173" s="7" customFormat="1" ht="15" x14ac:dyDescent="0.25"/>
    <row r="174" s="7" customFormat="1" ht="15" x14ac:dyDescent="0.25"/>
    <row r="175" s="7" customFormat="1" ht="15" x14ac:dyDescent="0.25"/>
    <row r="176" s="7" customFormat="1" ht="15" x14ac:dyDescent="0.25"/>
    <row r="177" s="7" customFormat="1" ht="15" x14ac:dyDescent="0.25"/>
    <row r="178" s="7" customFormat="1" ht="15" x14ac:dyDescent="0.25"/>
    <row r="179" s="7" customFormat="1" ht="15" x14ac:dyDescent="0.25"/>
    <row r="180" s="7" customFormat="1" ht="15" x14ac:dyDescent="0.25"/>
    <row r="181" s="7" customFormat="1" ht="15" x14ac:dyDescent="0.25"/>
    <row r="182" s="7" customFormat="1" ht="15" x14ac:dyDescent="0.25"/>
    <row r="183" s="7" customFormat="1" ht="15" x14ac:dyDescent="0.25"/>
    <row r="184" s="7" customFormat="1" ht="15" x14ac:dyDescent="0.25"/>
    <row r="185" s="7" customFormat="1" ht="15" x14ac:dyDescent="0.25"/>
    <row r="186" s="7" customFormat="1" ht="15" x14ac:dyDescent="0.25"/>
    <row r="187" s="7" customFormat="1" ht="15" x14ac:dyDescent="0.25"/>
    <row r="188" s="7" customFormat="1" ht="15" x14ac:dyDescent="0.25"/>
    <row r="189" s="7" customFormat="1" ht="15" x14ac:dyDescent="0.25"/>
    <row r="190" s="7" customFormat="1" ht="15" x14ac:dyDescent="0.25"/>
    <row r="191" s="7" customFormat="1" ht="15" x14ac:dyDescent="0.25"/>
    <row r="192" s="7" customFormat="1" ht="15" x14ac:dyDescent="0.25"/>
    <row r="193" s="7" customFormat="1" ht="15" x14ac:dyDescent="0.25"/>
    <row r="194" s="7" customFormat="1" ht="15" x14ac:dyDescent="0.25"/>
    <row r="195" s="7" customFormat="1" ht="15" x14ac:dyDescent="0.25"/>
    <row r="196" s="7" customFormat="1" ht="15" x14ac:dyDescent="0.25"/>
    <row r="197" s="7" customFormat="1" ht="15" x14ac:dyDescent="0.25"/>
    <row r="198" s="7" customFormat="1" ht="15" x14ac:dyDescent="0.25"/>
    <row r="199" s="7" customFormat="1" ht="15" x14ac:dyDescent="0.25"/>
    <row r="200" s="7" customFormat="1" ht="15" x14ac:dyDescent="0.2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85" zoomScaleNormal="85" workbookViewId="0">
      <selection sqref="A1:XFD137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0.71760999999999997</v>
      </c>
      <c r="F1" s="7">
        <v>65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0.71889999999999998</v>
      </c>
      <c r="F2" s="7">
        <v>65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0</v>
      </c>
      <c r="AB2" s="7">
        <f ca="1">SUM(V2:Z2)</f>
        <v>2.0602701139799087E-2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0.71906000000000003</v>
      </c>
      <c r="F3" s="7">
        <v>50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0.72175999999999996</v>
      </c>
      <c r="F4" s="7">
        <v>65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28.602029999999999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28.557397999999999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3.4356461000346642E-3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9.3491813458413849E-3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0.72097999999999995</v>
      </c>
      <c r="F5" s="7">
        <v>65</v>
      </c>
      <c r="H5" s="7" t="s">
        <v>0</v>
      </c>
      <c r="I5" s="7">
        <v>100</v>
      </c>
      <c r="J5" s="7">
        <v>0.4</v>
      </c>
      <c r="L5" s="7">
        <f t="shared" ca="1" si="2"/>
        <v>148.10079999999999</v>
      </c>
      <c r="M5" s="7">
        <f t="shared" ca="1" si="0"/>
        <v>148.16079999999999</v>
      </c>
      <c r="N5" s="7">
        <f t="shared" ca="1" si="0"/>
        <v>148.12163000000001</v>
      </c>
      <c r="O5" s="7">
        <f t="shared" ca="1" si="0"/>
        <v>148.12414000000001</v>
      </c>
      <c r="P5" s="7">
        <f t="shared" ca="1" si="0"/>
        <v>148.14080000000001</v>
      </c>
      <c r="R5" s="7">
        <f t="shared" ca="1" si="1"/>
        <v>148.12963400000001</v>
      </c>
      <c r="T5" s="7">
        <f ca="1">Total!E5</f>
        <v>147.99495999999999</v>
      </c>
      <c r="V5" s="7">
        <f t="shared" ca="1" si="3"/>
        <v>7.1515948921504222E-4</v>
      </c>
      <c r="W5" s="7">
        <f t="shared" ca="1" si="4"/>
        <v>1.1205787007882084E-3</v>
      </c>
      <c r="X5" s="7">
        <f t="shared" ca="1" si="5"/>
        <v>8.55907525499642E-4</v>
      </c>
      <c r="Y5" s="7">
        <f t="shared" ca="1" si="6"/>
        <v>8.7286756251712494E-4</v>
      </c>
      <c r="Z5" s="7">
        <f t="shared" ca="1" si="7"/>
        <v>9.8543896359728112E-4</v>
      </c>
      <c r="AB5" s="7">
        <f t="shared" ca="1" si="8"/>
        <v>4.5499522416172986E-3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1.2071700000000001</v>
      </c>
      <c r="F6" s="7">
        <v>126</v>
      </c>
      <c r="H6" s="7" t="s">
        <v>0</v>
      </c>
      <c r="I6" s="7">
        <v>100</v>
      </c>
      <c r="J6" s="7">
        <v>0.7</v>
      </c>
      <c r="L6" s="7">
        <f t="shared" ca="1" si="2"/>
        <v>107.55086</v>
      </c>
      <c r="M6" s="7">
        <f t="shared" ca="1" si="0"/>
        <v>107.47753</v>
      </c>
      <c r="N6" s="7">
        <f t="shared" ca="1" si="0"/>
        <v>107.60419</v>
      </c>
      <c r="O6" s="7">
        <f t="shared" ca="1" si="0"/>
        <v>107.55003000000001</v>
      </c>
      <c r="P6" s="7">
        <f t="shared" ca="1" si="0"/>
        <v>142.97981999999999</v>
      </c>
      <c r="R6" s="7">
        <f t="shared" ca="1" si="1"/>
        <v>114.632486</v>
      </c>
      <c r="T6" s="7">
        <f ca="1">Total!E6</f>
        <v>107.28753</v>
      </c>
      <c r="V6" s="7">
        <f t="shared" ca="1" si="3"/>
        <v>2.4544324955565319E-3</v>
      </c>
      <c r="W6" s="7">
        <f t="shared" ca="1" si="4"/>
        <v>1.7709420656808646E-3</v>
      </c>
      <c r="X6" s="7">
        <f t="shared" ca="1" si="5"/>
        <v>2.9515079711500379E-3</v>
      </c>
      <c r="Y6" s="7">
        <f t="shared" ca="1" si="6"/>
        <v>2.4466962749538817E-3</v>
      </c>
      <c r="Z6" s="7">
        <f t="shared" ca="1" si="7"/>
        <v>0.33267883042884838</v>
      </c>
      <c r="AB6" s="7">
        <f t="shared" ca="1" si="8"/>
        <v>0.34230240923618971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1.20167</v>
      </c>
      <c r="F7" s="7">
        <v>126</v>
      </c>
      <c r="H7" s="7" t="s">
        <v>0</v>
      </c>
      <c r="I7" s="7">
        <v>100</v>
      </c>
      <c r="J7" s="7">
        <v>1</v>
      </c>
      <c r="L7" s="7">
        <f t="shared" ca="1" si="2"/>
        <v>103.69837</v>
      </c>
      <c r="M7" s="7">
        <f t="shared" ca="1" si="0"/>
        <v>103.77086</v>
      </c>
      <c r="N7" s="7">
        <f t="shared" ca="1" si="0"/>
        <v>103.76752999999999</v>
      </c>
      <c r="O7" s="7">
        <f t="shared" ca="1" si="0"/>
        <v>103.75337</v>
      </c>
      <c r="P7" s="7">
        <f t="shared" ca="1" si="0"/>
        <v>103.75252999999999</v>
      </c>
      <c r="R7" s="7">
        <f t="shared" ca="1" si="1"/>
        <v>103.748532</v>
      </c>
      <c r="T7" s="7">
        <f ca="1">Total!E7</f>
        <v>103.6867</v>
      </c>
      <c r="V7" s="7">
        <f t="shared" ca="1" si="3"/>
        <v>1.1255059713536244E-4</v>
      </c>
      <c r="W7" s="7">
        <f t="shared" ca="1" si="4"/>
        <v>8.1167594300905635E-4</v>
      </c>
      <c r="X7" s="7">
        <f t="shared" ca="1" si="5"/>
        <v>7.7955996284954324E-4</v>
      </c>
      <c r="Y7" s="7">
        <f t="shared" ca="1" si="6"/>
        <v>6.4299471388328498E-4</v>
      </c>
      <c r="Z7" s="7">
        <f t="shared" ca="1" si="7"/>
        <v>6.3489338555466782E-4</v>
      </c>
      <c r="AB7" s="7">
        <f t="shared" ca="1" si="8"/>
        <v>2.9816746024319148E-3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1.2026699999999999</v>
      </c>
      <c r="F8" s="7">
        <v>125</v>
      </c>
      <c r="H8" s="7" t="s">
        <v>0</v>
      </c>
      <c r="I8" s="7">
        <v>1000</v>
      </c>
      <c r="J8" s="7">
        <v>0.4</v>
      </c>
      <c r="L8" s="7">
        <f t="shared" ca="1" si="2"/>
        <v>1069.42893</v>
      </c>
      <c r="M8" s="7">
        <f t="shared" ca="1" si="0"/>
        <v>1069.49991</v>
      </c>
      <c r="N8" s="7">
        <f t="shared" ca="1" si="0"/>
        <v>1069.4327699999999</v>
      </c>
      <c r="O8" s="7">
        <f t="shared" ca="1" si="0"/>
        <v>1069.2429999999999</v>
      </c>
      <c r="P8" s="7">
        <f t="shared" ca="1" si="0"/>
        <v>1069.34692</v>
      </c>
      <c r="R8" s="7">
        <f t="shared" ca="1" si="1"/>
        <v>1069.390306</v>
      </c>
      <c r="T8" s="7">
        <f ca="1">Total!E8</f>
        <v>1069.1258800000001</v>
      </c>
      <c r="V8" s="7">
        <f t="shared" ca="1" si="3"/>
        <v>2.8345586396242201E-4</v>
      </c>
      <c r="W8" s="7">
        <f t="shared" ca="1" si="4"/>
        <v>3.4984654940721093E-4</v>
      </c>
      <c r="X8" s="7">
        <f t="shared" ca="1" si="5"/>
        <v>2.8704758320866698E-4</v>
      </c>
      <c r="Y8" s="7">
        <f t="shared" ca="1" si="6"/>
        <v>1.0954743701451339E-4</v>
      </c>
      <c r="Z8" s="7">
        <f t="shared" ca="1" si="7"/>
        <v>2.0674833911971398E-4</v>
      </c>
      <c r="AB8" s="7">
        <f t="shared" ca="1" si="8"/>
        <v>1.2366457727125272E-3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1.20516</v>
      </c>
      <c r="F9" s="7">
        <v>128</v>
      </c>
      <c r="H9" s="7" t="s">
        <v>0</v>
      </c>
      <c r="I9" s="7">
        <v>1000</v>
      </c>
      <c r="J9" s="7">
        <v>0.7</v>
      </c>
      <c r="L9" s="7">
        <f t="shared" ca="1" si="2"/>
        <v>1034.32431</v>
      </c>
      <c r="M9" s="7">
        <f t="shared" ca="1" si="0"/>
        <v>1034.36015</v>
      </c>
      <c r="N9" s="7">
        <f t="shared" ca="1" si="0"/>
        <v>1034.4354599999999</v>
      </c>
      <c r="O9" s="7">
        <f t="shared" ca="1" si="0"/>
        <v>1034.2891999999999</v>
      </c>
      <c r="P9" s="7">
        <f t="shared" ca="1" si="0"/>
        <v>1034.2048</v>
      </c>
      <c r="R9" s="7">
        <f t="shared" ca="1" si="1"/>
        <v>1034.322784</v>
      </c>
      <c r="T9" s="7">
        <f ca="1">Total!E9</f>
        <v>1034.19966</v>
      </c>
      <c r="V9" s="7">
        <f t="shared" ca="1" si="3"/>
        <v>1.2052798392911304E-4</v>
      </c>
      <c r="W9" s="7">
        <f t="shared" ca="1" si="4"/>
        <v>1.5518280096899433E-4</v>
      </c>
      <c r="X9" s="7">
        <f t="shared" ca="1" si="5"/>
        <v>2.2800239559151133E-4</v>
      </c>
      <c r="Y9" s="7">
        <f t="shared" ca="1" si="6"/>
        <v>8.6579026722888956E-5</v>
      </c>
      <c r="Z9" s="7">
        <f t="shared" ca="1" si="7"/>
        <v>4.9700267741173376E-6</v>
      </c>
      <c r="AB9" s="7">
        <f t="shared" ca="1" si="8"/>
        <v>5.9526223398662494E-4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1.1994499999999999</v>
      </c>
      <c r="F10" s="7">
        <v>124</v>
      </c>
      <c r="H10" s="7" t="s">
        <v>0</v>
      </c>
      <c r="I10" s="7">
        <v>1000</v>
      </c>
      <c r="J10" s="7">
        <v>1</v>
      </c>
      <c r="L10" s="7">
        <f t="shared" ca="1" si="2"/>
        <v>1033.9942000000001</v>
      </c>
      <c r="M10" s="7">
        <f t="shared" ca="1" si="0"/>
        <v>1034.1720399999999</v>
      </c>
      <c r="N10" s="7">
        <f t="shared" ca="1" si="0"/>
        <v>1034.14194</v>
      </c>
      <c r="O10" s="7">
        <f t="shared" ca="1" si="0"/>
        <v>1034.0060000000001</v>
      </c>
      <c r="P10" s="7">
        <f t="shared" ca="1" si="0"/>
        <v>1033.9795999999999</v>
      </c>
      <c r="R10" s="7">
        <f t="shared" ca="1" si="1"/>
        <v>1034.0587559999999</v>
      </c>
      <c r="T10" s="7">
        <f ca="1">Total!E10</f>
        <v>1033.82132</v>
      </c>
      <c r="V10" s="7">
        <f t="shared" ca="1" si="3"/>
        <v>1.6722425496127068E-4</v>
      </c>
      <c r="W10" s="7">
        <f t="shared" ca="1" si="4"/>
        <v>3.3924624421549963E-4</v>
      </c>
      <c r="X10" s="7">
        <f t="shared" ca="1" si="5"/>
        <v>3.1013096150886362E-4</v>
      </c>
      <c r="Y10" s="7">
        <f t="shared" ca="1" si="6"/>
        <v>1.7863821961039769E-4</v>
      </c>
      <c r="Z10" s="7">
        <f t="shared" ca="1" si="7"/>
        <v>1.5310189192062411E-4</v>
      </c>
      <c r="AB10" s="7">
        <f t="shared" ca="1" si="8"/>
        <v>1.1483415722166556E-3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2.0944500000000001</v>
      </c>
      <c r="F11" s="7">
        <v>212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2.09762</v>
      </c>
      <c r="F12" s="7">
        <v>211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28.602029999999999</v>
      </c>
      <c r="E13" s="7">
        <v>2.0925600000000002</v>
      </c>
      <c r="F13" s="7">
        <v>212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2.08969</v>
      </c>
      <c r="F14" s="7">
        <v>216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42986.802479999998</v>
      </c>
      <c r="N14" s="7">
        <f t="shared" ca="1" si="0"/>
        <v>42986.673049999998</v>
      </c>
      <c r="O14" s="7">
        <f t="shared" ca="1" si="0"/>
        <v>42986.57692</v>
      </c>
      <c r="P14" s="7">
        <f t="shared" ca="1" si="0"/>
        <v>42986.673049999998</v>
      </c>
      <c r="R14" s="7">
        <f t="shared" ca="1" si="1"/>
        <v>42986.660484000007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1.4157103583842479E-5</v>
      </c>
      <c r="X14" s="7">
        <f t="shared" ca="1" si="5"/>
        <v>1.1146136847830832E-5</v>
      </c>
      <c r="Y14" s="7">
        <f t="shared" ca="1" si="6"/>
        <v>8.9098374402352728E-6</v>
      </c>
      <c r="Z14" s="7">
        <f t="shared" ca="1" si="7"/>
        <v>1.1146136847830832E-5</v>
      </c>
      <c r="AB14" s="7">
        <f t="shared" ca="1" si="8"/>
        <v>5.4269052159974682E-5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2.0961500000000002</v>
      </c>
      <c r="F15" s="7">
        <v>213</v>
      </c>
      <c r="H15" s="7" t="s">
        <v>3</v>
      </c>
      <c r="I15" s="7">
        <v>100</v>
      </c>
      <c r="J15" s="7">
        <v>0.7</v>
      </c>
      <c r="L15" s="7">
        <f t="shared" ca="1" si="2"/>
        <v>35607.502030000003</v>
      </c>
      <c r="M15" s="7">
        <f t="shared" ca="1" si="0"/>
        <v>35913.663520000002</v>
      </c>
      <c r="N15" s="7">
        <f t="shared" ca="1" si="0"/>
        <v>35597.363920000003</v>
      </c>
      <c r="O15" s="7">
        <f t="shared" ca="1" si="0"/>
        <v>35681.964449999999</v>
      </c>
      <c r="P15" s="7">
        <f t="shared" ca="1" si="0"/>
        <v>35523.549350000001</v>
      </c>
      <c r="R15" s="7">
        <f t="shared" ca="1" si="1"/>
        <v>35664.808654000008</v>
      </c>
      <c r="T15" s="7">
        <f ca="1">Total!E15</f>
        <v>35379.620770000001</v>
      </c>
      <c r="V15" s="7">
        <f t="shared" ca="1" si="3"/>
        <v>6.4410317307084554E-3</v>
      </c>
      <c r="W15" s="7">
        <f t="shared" ca="1" si="4"/>
        <v>1.5094643141365716E-2</v>
      </c>
      <c r="X15" s="7">
        <f t="shared" ca="1" si="5"/>
        <v>6.1544794788935793E-3</v>
      </c>
      <c r="Y15" s="7">
        <f t="shared" ca="1" si="6"/>
        <v>8.5457015485131821E-3</v>
      </c>
      <c r="Z15" s="7">
        <f t="shared" ca="1" si="7"/>
        <v>4.0681210501284796E-3</v>
      </c>
      <c r="AB15" s="7">
        <f t="shared" ca="1" si="8"/>
        <v>4.030397694960941E-2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148.10079999999999</v>
      </c>
      <c r="E16" s="7">
        <v>7.5511400000000002</v>
      </c>
      <c r="F16" s="7">
        <v>139</v>
      </c>
      <c r="H16" s="7" t="s">
        <v>3</v>
      </c>
      <c r="I16" s="7">
        <v>100</v>
      </c>
      <c r="J16" s="7">
        <v>1</v>
      </c>
      <c r="L16" s="7">
        <f t="shared" ca="1" si="2"/>
        <v>35379.620000000003</v>
      </c>
      <c r="M16" s="7">
        <f t="shared" ca="1" si="0"/>
        <v>35272.241719999998</v>
      </c>
      <c r="N16" s="7">
        <f t="shared" ca="1" si="0"/>
        <v>35302.718309999997</v>
      </c>
      <c r="O16" s="7">
        <f t="shared" ca="1" si="0"/>
        <v>35295.98315</v>
      </c>
      <c r="P16" s="7">
        <f t="shared" ca="1" si="0"/>
        <v>35272.241719999998</v>
      </c>
      <c r="R16" s="7">
        <f t="shared" ca="1" si="1"/>
        <v>35304.560979999995</v>
      </c>
      <c r="T16" s="7">
        <f ca="1">Total!E16</f>
        <v>35215.366670000003</v>
      </c>
      <c r="V16" s="7">
        <f t="shared" ca="1" si="3"/>
        <v>4.6642515904832841E-3</v>
      </c>
      <c r="W16" s="7">
        <f t="shared" ca="1" si="4"/>
        <v>1.6150634049324551E-3</v>
      </c>
      <c r="X16" s="7">
        <f t="shared" ca="1" si="5"/>
        <v>2.4804978127462868E-3</v>
      </c>
      <c r="Y16" s="7">
        <f t="shared" ca="1" si="6"/>
        <v>2.2892415335454734E-3</v>
      </c>
      <c r="Z16" s="7">
        <f t="shared" ca="1" si="7"/>
        <v>1.6150634049324551E-3</v>
      </c>
      <c r="AB16" s="7">
        <f t="shared" ca="1" si="8"/>
        <v>1.2664117746639954E-2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148.16079999999999</v>
      </c>
      <c r="E17" s="7">
        <v>7.5230600000000001</v>
      </c>
      <c r="F17" s="7">
        <v>135</v>
      </c>
      <c r="H17" s="7" t="s">
        <v>3</v>
      </c>
      <c r="I17" s="7">
        <v>997</v>
      </c>
      <c r="J17" s="7">
        <v>0.4</v>
      </c>
      <c r="L17" s="7">
        <f t="shared" ca="1" si="2"/>
        <v>324197.21529999998</v>
      </c>
      <c r="M17" s="7">
        <f t="shared" ca="1" si="0"/>
        <v>324556.62092000002</v>
      </c>
      <c r="N17" s="7">
        <f t="shared" ca="1" si="0"/>
        <v>324457.83739</v>
      </c>
      <c r="O17" s="7">
        <f t="shared" ca="1" si="0"/>
        <v>324256.46385</v>
      </c>
      <c r="P17" s="7">
        <f t="shared" ca="1" si="0"/>
        <v>324021.92817999999</v>
      </c>
      <c r="R17" s="7">
        <f t="shared" ca="1" si="1"/>
        <v>324298.01312799996</v>
      </c>
      <c r="T17" s="7">
        <f ca="1">Total!E17</f>
        <v>323978.52918999997</v>
      </c>
      <c r="V17" s="7">
        <f t="shared" ca="1" si="3"/>
        <v>6.7500186060712468E-4</v>
      </c>
      <c r="W17" s="7">
        <f t="shared" ca="1" si="4"/>
        <v>1.7843519798838798E-3</v>
      </c>
      <c r="X17" s="7">
        <f t="shared" ca="1" si="5"/>
        <v>1.4794443360131874E-3</v>
      </c>
      <c r="Y17" s="7">
        <f t="shared" ca="1" si="6"/>
        <v>8.5787987461672483E-4</v>
      </c>
      <c r="Z17" s="7">
        <f t="shared" ca="1" si="7"/>
        <v>1.3395637701214561E-4</v>
      </c>
      <c r="AB17" s="7">
        <f t="shared" ca="1" si="8"/>
        <v>4.9306344281330626E-3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148.12163000000001</v>
      </c>
      <c r="E18" s="7">
        <v>7.55999</v>
      </c>
      <c r="F18" s="7">
        <v>136</v>
      </c>
      <c r="H18" s="7" t="s">
        <v>3</v>
      </c>
      <c r="I18" s="7">
        <v>997</v>
      </c>
      <c r="J18" s="7">
        <v>0.7</v>
      </c>
      <c r="L18" s="7">
        <f t="shared" ca="1" si="2"/>
        <v>323123.60326</v>
      </c>
      <c r="M18" s="7">
        <f t="shared" ca="1" si="2"/>
        <v>323092.06806999998</v>
      </c>
      <c r="N18" s="7">
        <f t="shared" ca="1" si="2"/>
        <v>322908.44387999998</v>
      </c>
      <c r="O18" s="7">
        <f t="shared" ca="1" si="2"/>
        <v>323060.55410000001</v>
      </c>
      <c r="P18" s="7">
        <f t="shared" ca="1" si="2"/>
        <v>323024.90807</v>
      </c>
      <c r="R18" s="7">
        <f t="shared" ca="1" si="1"/>
        <v>323041.91547600005</v>
      </c>
      <c r="T18" s="7">
        <f ca="1">Total!E18</f>
        <v>322863.33668000001</v>
      </c>
      <c r="V18" s="7">
        <f t="shared" ca="1" si="3"/>
        <v>8.0611995984528355E-4</v>
      </c>
      <c r="W18" s="7">
        <f t="shared" ca="1" si="4"/>
        <v>7.0844646639663079E-4</v>
      </c>
      <c r="X18" s="7">
        <f t="shared" ca="1" si="5"/>
        <v>1.3970988612025843E-4</v>
      </c>
      <c r="Y18" s="7">
        <f t="shared" ca="1" si="6"/>
        <v>6.1083869735097617E-4</v>
      </c>
      <c r="Z18" s="7">
        <f t="shared" ca="1" si="7"/>
        <v>5.0043275790132783E-4</v>
      </c>
      <c r="AB18" s="7">
        <f t="shared" ca="1" si="8"/>
        <v>2.7655477676144769E-3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148.12414000000001</v>
      </c>
      <c r="E19" s="7">
        <v>7.5607600000000001</v>
      </c>
      <c r="F19" s="7">
        <v>144</v>
      </c>
      <c r="H19" s="7" t="s">
        <v>3</v>
      </c>
      <c r="I19" s="7">
        <v>997</v>
      </c>
      <c r="J19" s="7">
        <v>1</v>
      </c>
      <c r="L19" s="7">
        <f t="shared" ca="1" si="2"/>
        <v>322923.43848999997</v>
      </c>
      <c r="M19" s="7">
        <f t="shared" ca="1" si="2"/>
        <v>322854.99242000002</v>
      </c>
      <c r="N19" s="7">
        <f t="shared" ca="1" si="2"/>
        <v>323008.86014</v>
      </c>
      <c r="O19" s="7">
        <f t="shared" ca="1" si="2"/>
        <v>322957.40474000003</v>
      </c>
      <c r="P19" s="7">
        <f t="shared" ca="1" si="2"/>
        <v>322845.25286000001</v>
      </c>
      <c r="R19" s="7">
        <f t="shared" ca="1" si="1"/>
        <v>322917.98973000003</v>
      </c>
      <c r="T19" s="7">
        <f ca="1">Total!E19</f>
        <v>322797.79667000001</v>
      </c>
      <c r="V19" s="7">
        <f t="shared" ca="1" si="3"/>
        <v>3.8922762576476267E-4</v>
      </c>
      <c r="W19" s="7">
        <f t="shared" ca="1" si="4"/>
        <v>1.7718754771577761E-4</v>
      </c>
      <c r="X19" s="7">
        <f t="shared" ca="1" si="5"/>
        <v>6.5385660056337482E-4</v>
      </c>
      <c r="Y19" s="7">
        <f t="shared" ca="1" si="6"/>
        <v>4.9445216679463836E-4</v>
      </c>
      <c r="Z19" s="7">
        <f t="shared" ca="1" si="7"/>
        <v>1.470152228099381E-4</v>
      </c>
      <c r="AB19" s="7">
        <f t="shared" ca="1" si="8"/>
        <v>1.8617391636484915E-3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148.14080000000001</v>
      </c>
      <c r="E20" s="7">
        <v>7.5677000000000003</v>
      </c>
      <c r="F20" s="7">
        <v>135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107.55086</v>
      </c>
      <c r="E21" s="7">
        <v>15.14409</v>
      </c>
      <c r="F21" s="7">
        <v>253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675.38247999999999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675.36914400000001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2.468291961652075E-5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2.468291961652075E-5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107.47753</v>
      </c>
      <c r="E22" s="7">
        <v>15.174759999999999</v>
      </c>
      <c r="F22" s="7">
        <v>253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657.32992999999999</v>
      </c>
      <c r="P22" s="7">
        <f t="shared" ca="1" si="2"/>
        <v>655.43295999999998</v>
      </c>
      <c r="R22" s="7">
        <f t="shared" ca="1" si="1"/>
        <v>656.19052399999998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2.8942243002244047E-3</v>
      </c>
      <c r="Z22" s="7">
        <f t="shared" ca="1" si="7"/>
        <v>0</v>
      </c>
      <c r="AB22" s="7">
        <f t="shared" ca="1" si="8"/>
        <v>5.7791112610510315E-3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107.60419</v>
      </c>
      <c r="E23" s="7">
        <v>15.172929999999999</v>
      </c>
      <c r="F23" s="7">
        <v>260</v>
      </c>
      <c r="H23" s="7" t="s">
        <v>1</v>
      </c>
      <c r="I23" s="7">
        <v>100</v>
      </c>
      <c r="J23" s="7">
        <v>0.4</v>
      </c>
      <c r="L23" s="7">
        <f t="shared" ca="1" si="2"/>
        <v>1830.24658</v>
      </c>
      <c r="M23" s="7">
        <f t="shared" ca="1" si="2"/>
        <v>1816.10277</v>
      </c>
      <c r="N23" s="7">
        <f t="shared" ca="1" si="2"/>
        <v>1826.9742200000001</v>
      </c>
      <c r="O23" s="7">
        <f t="shared" ca="1" si="2"/>
        <v>1897.3973599999999</v>
      </c>
      <c r="P23" s="7">
        <f t="shared" ca="1" si="2"/>
        <v>1858.6110000000001</v>
      </c>
      <c r="R23" s="7">
        <f t="shared" ca="1" si="1"/>
        <v>1845.8663860000001</v>
      </c>
      <c r="T23" s="7">
        <f ca="1">Total!E23</f>
        <v>1795.06636</v>
      </c>
      <c r="V23" s="7">
        <f t="shared" ca="1" si="3"/>
        <v>1.9598283820549098E-2</v>
      </c>
      <c r="W23" s="7">
        <f t="shared" ca="1" si="4"/>
        <v>1.1719015223481729E-2</v>
      </c>
      <c r="X23" s="7">
        <f t="shared" ca="1" si="5"/>
        <v>1.7775309432014552E-2</v>
      </c>
      <c r="Y23" s="7">
        <f t="shared" ca="1" si="6"/>
        <v>5.7006806143924338E-2</v>
      </c>
      <c r="Z23" s="7">
        <f t="shared" ca="1" si="7"/>
        <v>3.5399604948309585E-2</v>
      </c>
      <c r="AB23" s="7">
        <f t="shared" ca="1" si="8"/>
        <v>0.14149901956827932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107.55003000000001</v>
      </c>
      <c r="E24" s="7">
        <v>15.15982</v>
      </c>
      <c r="F24" s="7">
        <v>249</v>
      </c>
      <c r="H24" s="7" t="s">
        <v>1</v>
      </c>
      <c r="I24" s="7">
        <v>100</v>
      </c>
      <c r="J24" s="7">
        <v>0.7</v>
      </c>
      <c r="L24" s="7">
        <f t="shared" ca="1" si="2"/>
        <v>1761.8288600000001</v>
      </c>
      <c r="M24" s="7">
        <f t="shared" ca="1" si="2"/>
        <v>1770.8966700000001</v>
      </c>
      <c r="N24" s="7">
        <f t="shared" ca="1" si="2"/>
        <v>1759.5734600000001</v>
      </c>
      <c r="O24" s="7">
        <f t="shared" ca="1" si="2"/>
        <v>1770.10401</v>
      </c>
      <c r="P24" s="7">
        <f t="shared" ca="1" si="2"/>
        <v>1774.35429</v>
      </c>
      <c r="R24" s="7">
        <f t="shared" ca="1" si="1"/>
        <v>1767.3514579999999</v>
      </c>
      <c r="T24" s="7">
        <f ca="1">Total!E24</f>
        <v>1755.5200600000001</v>
      </c>
      <c r="V24" s="7">
        <f t="shared" ca="1" si="3"/>
        <v>3.5936929139961061E-3</v>
      </c>
      <c r="W24" s="7">
        <f t="shared" ca="1" si="4"/>
        <v>8.7590055792356077E-3</v>
      </c>
      <c r="X24" s="7">
        <f t="shared" ca="1" si="5"/>
        <v>2.308945418715415E-3</v>
      </c>
      <c r="Y24" s="7">
        <f t="shared" ca="1" si="6"/>
        <v>8.3074812599976539E-3</v>
      </c>
      <c r="Z24" s="7">
        <f t="shared" ca="1" si="7"/>
        <v>1.0728575781697381E-2</v>
      </c>
      <c r="AB24" s="7">
        <f t="shared" ca="1" si="8"/>
        <v>3.3697700953642162E-2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142.97981999999999</v>
      </c>
      <c r="E25" s="7">
        <v>15.17802</v>
      </c>
      <c r="F25" s="7">
        <v>260</v>
      </c>
      <c r="H25" s="7" t="s">
        <v>1</v>
      </c>
      <c r="I25" s="7">
        <v>100</v>
      </c>
      <c r="J25" s="7">
        <v>1</v>
      </c>
      <c r="L25" s="7">
        <f t="shared" ca="1" si="2"/>
        <v>1758.25333</v>
      </c>
      <c r="M25" s="7">
        <f t="shared" ca="1" si="2"/>
        <v>1755.40652</v>
      </c>
      <c r="N25" s="7">
        <f t="shared" ca="1" si="2"/>
        <v>1757.01</v>
      </c>
      <c r="O25" s="7">
        <f t="shared" ca="1" si="2"/>
        <v>1755.58152</v>
      </c>
      <c r="P25" s="7">
        <f t="shared" ca="1" si="2"/>
        <v>1756.4815599999999</v>
      </c>
      <c r="R25" s="7">
        <f t="shared" ca="1" si="1"/>
        <v>1756.5465859999999</v>
      </c>
      <c r="T25" s="7">
        <f ca="1">Total!E25</f>
        <v>1753.60779</v>
      </c>
      <c r="V25" s="7">
        <f t="shared" ca="1" si="3"/>
        <v>2.6491328485715626E-3</v>
      </c>
      <c r="W25" s="7">
        <f t="shared" ca="1" si="4"/>
        <v>1.0257310729669931E-3</v>
      </c>
      <c r="X25" s="7">
        <f t="shared" ca="1" si="5"/>
        <v>1.9401202591600988E-3</v>
      </c>
      <c r="Y25" s="7">
        <f t="shared" ca="1" si="6"/>
        <v>1.1255253376810856E-3</v>
      </c>
      <c r="Z25" s="7">
        <f t="shared" ca="1" si="7"/>
        <v>1.6387757948999088E-3</v>
      </c>
      <c r="AB25" s="7">
        <f t="shared" ca="1" si="8"/>
        <v>8.379285313279649E-3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103.69837</v>
      </c>
      <c r="E26" s="7">
        <v>30.053699999999999</v>
      </c>
      <c r="F26" s="7">
        <v>450</v>
      </c>
      <c r="H26" s="7" t="s">
        <v>1</v>
      </c>
      <c r="I26" s="7">
        <v>1000</v>
      </c>
      <c r="J26" s="7">
        <v>0.4</v>
      </c>
      <c r="L26" s="7">
        <f t="shared" ca="1" si="2"/>
        <v>18978.083330000001</v>
      </c>
      <c r="M26" s="7">
        <f t="shared" ca="1" si="2"/>
        <v>18980.00964</v>
      </c>
      <c r="N26" s="7">
        <f t="shared" ca="1" si="2"/>
        <v>18978.99236</v>
      </c>
      <c r="O26" s="7">
        <f t="shared" ca="1" si="2"/>
        <v>18978.218860000001</v>
      </c>
      <c r="P26" s="7">
        <f t="shared" ca="1" si="2"/>
        <v>18977.955539999999</v>
      </c>
      <c r="R26" s="7">
        <f t="shared" ca="1" si="1"/>
        <v>18978.651945999998</v>
      </c>
      <c r="T26" s="7">
        <f ca="1">Total!E26</f>
        <v>18975.61</v>
      </c>
      <c r="V26" s="7">
        <f t="shared" ca="1" si="3"/>
        <v>1.3034258187224099E-4</v>
      </c>
      <c r="W26" s="7">
        <f t="shared" ca="1" si="4"/>
        <v>2.3185763198124517E-4</v>
      </c>
      <c r="X26" s="7">
        <f t="shared" ca="1" si="5"/>
        <v>1.7824776120502095E-4</v>
      </c>
      <c r="Y26" s="7">
        <f t="shared" ca="1" si="6"/>
        <v>1.3748490825856333E-4</v>
      </c>
      <c r="Z26" s="7">
        <f t="shared" ca="1" si="7"/>
        <v>1.23608147511381E-4</v>
      </c>
      <c r="AB26" s="7">
        <f t="shared" ca="1" si="8"/>
        <v>8.0154103082845146E-4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103.77086</v>
      </c>
      <c r="E27" s="7">
        <v>30.066490000000002</v>
      </c>
      <c r="F27" s="7">
        <v>434</v>
      </c>
      <c r="H27" s="7" t="s">
        <v>1</v>
      </c>
      <c r="I27" s="7">
        <v>1000</v>
      </c>
      <c r="J27" s="7">
        <v>0.7</v>
      </c>
      <c r="L27" s="7">
        <f t="shared" ca="1" si="2"/>
        <v>18975.4928</v>
      </c>
      <c r="M27" s="7">
        <f t="shared" ca="1" si="2"/>
        <v>18976.072690000001</v>
      </c>
      <c r="N27" s="7">
        <f t="shared" ca="1" si="2"/>
        <v>18975.532650000001</v>
      </c>
      <c r="O27" s="7">
        <f t="shared" ca="1" si="2"/>
        <v>18975.88</v>
      </c>
      <c r="P27" s="7">
        <f t="shared" ca="1" si="2"/>
        <v>18976.235069999999</v>
      </c>
      <c r="R27" s="7">
        <f t="shared" ca="1" si="1"/>
        <v>18975.842642</v>
      </c>
      <c r="T27" s="7">
        <f ca="1">Total!E27</f>
        <v>18975.306670000002</v>
      </c>
      <c r="V27" s="7">
        <f t="shared" ca="1" si="3"/>
        <v>9.80906412925074E-6</v>
      </c>
      <c r="W27" s="7">
        <f t="shared" ca="1" si="4"/>
        <v>4.0369308033908913E-5</v>
      </c>
      <c r="X27" s="7">
        <f t="shared" ca="1" si="5"/>
        <v>1.1909161940266747E-5</v>
      </c>
      <c r="Y27" s="7">
        <f t="shared" ca="1" si="6"/>
        <v>3.0214531441839384E-5</v>
      </c>
      <c r="Z27" s="7">
        <f t="shared" ca="1" si="7"/>
        <v>4.8926745487853271E-5</v>
      </c>
      <c r="AB27" s="7">
        <f t="shared" ca="1" si="8"/>
        <v>1.4122881103311905E-4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103.76752999999999</v>
      </c>
      <c r="E28" s="7">
        <v>30.08445</v>
      </c>
      <c r="F28" s="7">
        <v>455</v>
      </c>
      <c r="H28" s="7" t="s">
        <v>1</v>
      </c>
      <c r="I28" s="7">
        <v>1000</v>
      </c>
      <c r="J28" s="7">
        <v>1</v>
      </c>
      <c r="L28" s="7">
        <f t="shared" ca="1" si="2"/>
        <v>18975.23</v>
      </c>
      <c r="M28" s="7">
        <f t="shared" ca="1" si="2"/>
        <v>18975.39</v>
      </c>
      <c r="N28" s="7">
        <f t="shared" ca="1" si="2"/>
        <v>18975.276669999999</v>
      </c>
      <c r="O28" s="7">
        <f t="shared" ca="1" si="2"/>
        <v>18975.41214</v>
      </c>
      <c r="P28" s="7">
        <f t="shared" ca="1" si="2"/>
        <v>18975.253970000002</v>
      </c>
      <c r="R28" s="7">
        <f t="shared" ca="1" si="1"/>
        <v>18975.312555999997</v>
      </c>
      <c r="T28" s="7">
        <f ca="1">Total!E28</f>
        <v>18975.23</v>
      </c>
      <c r="V28" s="7">
        <f t="shared" ca="1" si="3"/>
        <v>0</v>
      </c>
      <c r="W28" s="7">
        <f t="shared" ca="1" si="4"/>
        <v>8.4320453559643015E-6</v>
      </c>
      <c r="X28" s="7">
        <f t="shared" ca="1" si="5"/>
        <v>2.4595222297554111E-6</v>
      </c>
      <c r="Y28" s="7">
        <f t="shared" ca="1" si="6"/>
        <v>9.5988296321467394E-6</v>
      </c>
      <c r="Z28" s="7">
        <f t="shared" ca="1" si="7"/>
        <v>1.2632257949974429E-6</v>
      </c>
      <c r="AB28" s="7">
        <f t="shared" ca="1" si="8"/>
        <v>2.1753623012863894E-5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103.75337</v>
      </c>
      <c r="E29" s="7">
        <v>30.075220000000002</v>
      </c>
      <c r="F29" s="7">
        <v>455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103.75252999999999</v>
      </c>
      <c r="E30" s="7">
        <v>30.058350000000001</v>
      </c>
      <c r="F30" s="7">
        <v>465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1069.42893</v>
      </c>
      <c r="E31" s="7">
        <v>772.43356000000006</v>
      </c>
      <c r="F31" s="7">
        <v>149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1069.49991</v>
      </c>
      <c r="E32" s="7">
        <v>773.37837000000002</v>
      </c>
      <c r="F32" s="7">
        <v>161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1069.4327699999999</v>
      </c>
      <c r="E33" s="7">
        <v>773.05757000000006</v>
      </c>
      <c r="F33" s="7">
        <v>164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1069.2429999999999</v>
      </c>
      <c r="E34" s="7">
        <v>773.28066999999999</v>
      </c>
      <c r="F34" s="7">
        <v>150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1069.34692</v>
      </c>
      <c r="E35" s="7">
        <v>773.69678999999996</v>
      </c>
      <c r="F35" s="7">
        <v>151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1034.32431</v>
      </c>
      <c r="E36" s="7">
        <v>1097.42437</v>
      </c>
      <c r="F36" s="7">
        <v>170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1034.36015</v>
      </c>
      <c r="E37" s="7">
        <v>1092.82349</v>
      </c>
      <c r="F37" s="7">
        <v>170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1034.4354599999999</v>
      </c>
      <c r="E38" s="7">
        <v>1096.4772399999999</v>
      </c>
      <c r="F38" s="7">
        <v>173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1034.2891999999999</v>
      </c>
      <c r="E39" s="7">
        <v>1093.65806</v>
      </c>
      <c r="F39" s="7">
        <v>175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1034.2048</v>
      </c>
      <c r="E40" s="7">
        <v>1093.74674</v>
      </c>
      <c r="F40" s="7">
        <v>170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1033.9942000000001</v>
      </c>
      <c r="E41" s="7">
        <v>2279.4557300000001</v>
      </c>
      <c r="F41" s="7">
        <v>310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1034.1720399999999</v>
      </c>
      <c r="E42" s="7">
        <v>2278.5452799999998</v>
      </c>
      <c r="F42" s="7">
        <v>310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1034.14194</v>
      </c>
      <c r="E43" s="7">
        <v>2278.8468899999998</v>
      </c>
      <c r="F43" s="7">
        <v>314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1034.0060000000001</v>
      </c>
      <c r="E44" s="7">
        <v>2272.5725200000002</v>
      </c>
      <c r="F44" s="7">
        <v>349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1033.9795999999999</v>
      </c>
      <c r="E45" s="7">
        <v>2275.47172</v>
      </c>
      <c r="F45" s="7">
        <v>339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0.71509</v>
      </c>
      <c r="F46" s="7">
        <v>97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0.72063999999999995</v>
      </c>
      <c r="F47" s="7">
        <v>90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0.79706999999999995</v>
      </c>
      <c r="F48" s="7">
        <v>89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0.72196000000000005</v>
      </c>
      <c r="F49" s="7">
        <v>49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0.71691000000000005</v>
      </c>
      <c r="F50" s="7">
        <v>90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0.93862999999999996</v>
      </c>
      <c r="F51" s="7">
        <v>101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0.94515000000000005</v>
      </c>
      <c r="F52" s="7">
        <v>101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0.94186999999999999</v>
      </c>
      <c r="F53" s="7">
        <v>110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0.94279000000000002</v>
      </c>
      <c r="F54" s="7">
        <v>111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0.94433</v>
      </c>
      <c r="F55" s="7">
        <v>112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1.53685</v>
      </c>
      <c r="F56" s="7">
        <v>163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1.5295700000000001</v>
      </c>
      <c r="F57" s="7">
        <v>172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1.5975200000000001</v>
      </c>
      <c r="F58" s="7">
        <v>183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1.53644</v>
      </c>
      <c r="F59" s="7">
        <v>170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1.5356300000000001</v>
      </c>
      <c r="F60" s="7">
        <v>190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6.32165</v>
      </c>
      <c r="F61" s="7">
        <v>93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6.29772</v>
      </c>
      <c r="F62" s="7">
        <v>91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6.3356199999999996</v>
      </c>
      <c r="F63" s="7">
        <v>93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6.3412899999999999</v>
      </c>
      <c r="F64" s="7">
        <v>88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6.3464200000000002</v>
      </c>
      <c r="F65" s="7">
        <v>93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35607.502030000003</v>
      </c>
      <c r="E66" s="7">
        <v>15.36899</v>
      </c>
      <c r="F66" s="7">
        <v>209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35913.663520000002</v>
      </c>
      <c r="E67" s="7">
        <v>15.33686</v>
      </c>
      <c r="F67" s="7">
        <v>212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35597.363920000003</v>
      </c>
      <c r="E68" s="7">
        <v>15.287649999999999</v>
      </c>
      <c r="F68" s="7">
        <v>208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35681.964449999999</v>
      </c>
      <c r="E69" s="7">
        <v>15.29073</v>
      </c>
      <c r="F69" s="7">
        <v>210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35523.549350000001</v>
      </c>
      <c r="E70" s="7">
        <v>15.30078</v>
      </c>
      <c r="F70" s="7">
        <v>208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35379.620000000003</v>
      </c>
      <c r="E71" s="7">
        <v>38.786969999999997</v>
      </c>
      <c r="F71" s="7">
        <v>556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38.789610000000003</v>
      </c>
      <c r="F72" s="7">
        <v>565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35302.718309999997</v>
      </c>
      <c r="E73" s="7">
        <v>38.75582</v>
      </c>
      <c r="F73" s="7">
        <v>490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35295.98315</v>
      </c>
      <c r="E74" s="7">
        <v>38.752949999999998</v>
      </c>
      <c r="F74" s="7">
        <v>538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35272.241719999998</v>
      </c>
      <c r="E75" s="7">
        <v>38.78593</v>
      </c>
      <c r="F75" s="7">
        <v>542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324197.21529999998</v>
      </c>
      <c r="E76" s="7">
        <v>810.22828000000004</v>
      </c>
      <c r="F76" s="7">
        <v>90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324556.62092000002</v>
      </c>
      <c r="E77" s="7">
        <v>806.88001999999994</v>
      </c>
      <c r="F77" s="7">
        <v>98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324457.83739</v>
      </c>
      <c r="E78" s="7">
        <v>806.52750000000003</v>
      </c>
      <c r="F78" s="7">
        <v>92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324256.46385</v>
      </c>
      <c r="E79" s="7">
        <v>806.42557999999997</v>
      </c>
      <c r="F79" s="7">
        <v>92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324021.92817999999</v>
      </c>
      <c r="E80" s="7">
        <v>806.55349000000001</v>
      </c>
      <c r="F80" s="7">
        <v>92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323123.60326</v>
      </c>
      <c r="E81" s="7">
        <v>1296.9906599999999</v>
      </c>
      <c r="F81" s="7">
        <v>164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323092.06806999998</v>
      </c>
      <c r="E82" s="7">
        <v>1294.28829</v>
      </c>
      <c r="F82" s="7">
        <v>153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322908.44387999998</v>
      </c>
      <c r="E83" s="7">
        <v>1296.5242000000001</v>
      </c>
      <c r="F83" s="7">
        <v>153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323060.55410000001</v>
      </c>
      <c r="E84" s="7">
        <v>1296.0106000000001</v>
      </c>
      <c r="F84" s="7">
        <v>155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323024.90807</v>
      </c>
      <c r="E85" s="7">
        <v>1298.61706</v>
      </c>
      <c r="F85" s="7">
        <v>160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322923.43848999997</v>
      </c>
      <c r="E86" s="7">
        <v>1982.3008600000001</v>
      </c>
      <c r="F86" s="7">
        <v>220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322854.99242000002</v>
      </c>
      <c r="E87" s="7">
        <v>1984.22748</v>
      </c>
      <c r="F87" s="7">
        <v>223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323008.86014</v>
      </c>
      <c r="E88" s="7">
        <v>1979.23676</v>
      </c>
      <c r="F88" s="7">
        <v>211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322957.40474000003</v>
      </c>
      <c r="E89" s="7">
        <v>1981.55882</v>
      </c>
      <c r="F89" s="7">
        <v>224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322845.25286000001</v>
      </c>
      <c r="E90" s="7">
        <v>1978.87347</v>
      </c>
      <c r="F90" s="7">
        <v>218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0.96879000000000004</v>
      </c>
      <c r="F91" s="7">
        <v>84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0.96431999999999995</v>
      </c>
      <c r="F92" s="7">
        <v>78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0.96472000000000002</v>
      </c>
      <c r="F93" s="7">
        <v>84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0.95935999999999999</v>
      </c>
      <c r="F94" s="7">
        <v>83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0.96355999999999997</v>
      </c>
      <c r="F95" s="7">
        <v>77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1.34257</v>
      </c>
      <c r="F96" s="7">
        <v>133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1.34429</v>
      </c>
      <c r="F97" s="7">
        <v>126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1.34134</v>
      </c>
      <c r="F98" s="7">
        <v>136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1.3479699999999999</v>
      </c>
      <c r="F99" s="7">
        <v>126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1.34355</v>
      </c>
      <c r="F100" s="7">
        <v>124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2.52156</v>
      </c>
      <c r="F101" s="7">
        <v>213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2.5144000000000002</v>
      </c>
      <c r="F102" s="7">
        <v>223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2.52217</v>
      </c>
      <c r="F103" s="7">
        <v>213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657.32992999999999</v>
      </c>
      <c r="E104" s="7">
        <v>2.5182600000000002</v>
      </c>
      <c r="F104" s="7">
        <v>228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2.5181900000000002</v>
      </c>
      <c r="F105" s="7">
        <v>222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1830.24658</v>
      </c>
      <c r="E106" s="7">
        <v>7.3686499999999997</v>
      </c>
      <c r="F106" s="7">
        <v>130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1816.10277</v>
      </c>
      <c r="E107" s="7">
        <v>7.3784999999999998</v>
      </c>
      <c r="F107" s="7">
        <v>141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1826.9742200000001</v>
      </c>
      <c r="E108" s="7">
        <v>7.3707099999999999</v>
      </c>
      <c r="F108" s="7">
        <v>130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1897.3973599999999</v>
      </c>
      <c r="E109" s="7">
        <v>7.3433799999999998</v>
      </c>
      <c r="F109" s="7">
        <v>140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1858.6110000000001</v>
      </c>
      <c r="E110" s="7">
        <v>7.3411099999999996</v>
      </c>
      <c r="F110" s="7">
        <v>136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1761.8288600000001</v>
      </c>
      <c r="E111" s="7">
        <v>12.28631</v>
      </c>
      <c r="F111" s="7">
        <v>204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1770.8966700000001</v>
      </c>
      <c r="E112" s="7">
        <v>12.240919999999999</v>
      </c>
      <c r="F112" s="7">
        <v>204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1759.5734600000001</v>
      </c>
      <c r="E113" s="7">
        <v>12.22874</v>
      </c>
      <c r="F113" s="7">
        <v>202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1770.10401</v>
      </c>
      <c r="E114" s="7">
        <v>12.24926</v>
      </c>
      <c r="F114" s="7">
        <v>200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1774.35429</v>
      </c>
      <c r="E115" s="7">
        <v>12.264340000000001</v>
      </c>
      <c r="F115" s="7">
        <v>203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1758.25333</v>
      </c>
      <c r="E116" s="7">
        <v>21.164010000000001</v>
      </c>
      <c r="F116" s="7">
        <v>327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1755.40652</v>
      </c>
      <c r="E117" s="7">
        <v>21.165859999999999</v>
      </c>
      <c r="F117" s="7">
        <v>342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1757.01</v>
      </c>
      <c r="E118" s="7">
        <v>21.149360000000001</v>
      </c>
      <c r="F118" s="7">
        <v>315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1755.58152</v>
      </c>
      <c r="E119" s="7">
        <v>21.16405</v>
      </c>
      <c r="F119" s="7">
        <v>335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1756.4815599999999</v>
      </c>
      <c r="E120" s="7">
        <v>21.15616</v>
      </c>
      <c r="F120" s="7">
        <v>340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18978.083330000001</v>
      </c>
      <c r="E121" s="7">
        <v>452.65843000000001</v>
      </c>
      <c r="F121" s="7">
        <v>94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18980.00964</v>
      </c>
      <c r="E122" s="7">
        <v>452.52886000000001</v>
      </c>
      <c r="F122" s="7">
        <v>86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18978.99236</v>
      </c>
      <c r="E123" s="7">
        <v>454.16341</v>
      </c>
      <c r="F123" s="7">
        <v>89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18978.218860000001</v>
      </c>
      <c r="E124" s="7">
        <v>451.68939</v>
      </c>
      <c r="F124" s="7">
        <v>88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18977.955539999999</v>
      </c>
      <c r="E125" s="7">
        <v>454.18837000000002</v>
      </c>
      <c r="F125" s="7">
        <v>88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18975.4928</v>
      </c>
      <c r="E126" s="7">
        <v>596.61906999999997</v>
      </c>
      <c r="F126" s="7">
        <v>99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18976.072690000001</v>
      </c>
      <c r="E127" s="7">
        <v>594.85865000000001</v>
      </c>
      <c r="F127" s="7">
        <v>97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18975.532650000001</v>
      </c>
      <c r="E128" s="7">
        <v>598.44461999999999</v>
      </c>
      <c r="F128" s="7">
        <v>100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18975.88</v>
      </c>
      <c r="E129" s="7">
        <v>598.70191</v>
      </c>
      <c r="F129" s="7">
        <v>98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18976.235069999999</v>
      </c>
      <c r="E130" s="7">
        <v>596.58709999999996</v>
      </c>
      <c r="F130" s="7">
        <v>99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18975.23</v>
      </c>
      <c r="E131" s="7">
        <v>936.59416999999996</v>
      </c>
      <c r="F131" s="7">
        <v>139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18975.39</v>
      </c>
      <c r="E132" s="7">
        <v>936.03323</v>
      </c>
      <c r="F132" s="7">
        <v>140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18975.276669999999</v>
      </c>
      <c r="E133" s="7">
        <v>937.27102000000002</v>
      </c>
      <c r="F133" s="7">
        <v>139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18975.41214</v>
      </c>
      <c r="E134" s="7">
        <v>937.21654000000001</v>
      </c>
      <c r="F134" s="7">
        <v>140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18975.253970000002</v>
      </c>
      <c r="E135" s="7">
        <v>941.11063999999999</v>
      </c>
      <c r="F135" s="7">
        <v>139</v>
      </c>
    </row>
    <row r="136" spans="1:6" s="7" customFormat="1" ht="15" x14ac:dyDescent="0.25"/>
    <row r="137" spans="1:6" s="7" customFormat="1" ht="15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Para. setting</vt:lpstr>
      <vt:lpstr>Result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2020-10-11T12:44:53Z</dcterms:modified>
</cp:coreProperties>
</file>