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Thibault MAILLET\Documents\Codex_PlanningEngine_VBA\"/>
    </mc:Choice>
  </mc:AlternateContent>
  <xr:revisionPtr revIDLastSave="0" documentId="13_ncr:1_{A547D71E-348B-4468-8DA7-FC097B7AC41C}" xr6:coauthVersionLast="47" xr6:coauthVersionMax="47" xr10:uidLastSave="{00000000-0000-0000-0000-000000000000}"/>
  <bookViews>
    <workbookView xWindow="-120" yWindow="-120" windowWidth="38640" windowHeight="21120" tabRatio="672" xr2:uid="{42E61B5D-A599-46C3-872C-78041B63BFB8}"/>
  </bookViews>
  <sheets>
    <sheet name="WBS" sheetId="1" r:id="rId1"/>
    <sheet name="GANTT" sheetId="82" r:id="rId2"/>
    <sheet name="SCURVE" sheetId="8" r:id="rId3"/>
    <sheet name="CONSTRAINTS" sheetId="85" r:id="rId4"/>
    <sheet name="EVENT_HISTORY" sheetId="87" r:id="rId5"/>
    <sheet name="EVENT_ACK" sheetId="88" r:id="rId6"/>
    <sheet name="CALC" sheetId="83" r:id="rId7"/>
    <sheet name="CALC_GANTT_TEST" sheetId="45" r:id="rId8"/>
    <sheet name="CALC_SCURVE" sheetId="9" r:id="rId9"/>
    <sheet name="CALC_STATE" sheetId="84" r:id="rId10"/>
    <sheet name="CALC_ALARM" sheetId="86" r:id="rId11"/>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4" i="82" l="1"/>
  <c r="H7" i="82"/>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K2" i="1" l="1"/>
  <c r="J2" i="1" l="1"/>
  <c r="L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3"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3"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3"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3"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3"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3"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3"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H3"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I3" authorId="8"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J3" authorId="9"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K3" authorId="10"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L3" authorId="11"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M3" authorId="12"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N3" authorId="13"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O3" authorId="14"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P3" authorId="15"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Q3" authorId="16"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R3" authorId="17"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S3" authorId="18"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T3" authorId="19"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U3" authorId="20"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V3" authorId="21"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W3" authorId="22"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X3" authorId="23"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Y3" authorId="24"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Z3" authorId="25"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A3" authorId="26"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B3" authorId="27"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C3" authorId="28"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F3" authorId="29"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G3" authorId="30"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H3" authorId="31"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I3" authorId="32"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<sst xmlns="http://schemas.openxmlformats.org/spreadsheetml/2006/main" count="3117" uniqueCount="495">
  <si>
    <t>ID</t>
  </si>
  <si>
    <t>Task Name</t>
  </si>
  <si>
    <t>% Progress</t>
  </si>
  <si>
    <t>Baseline Start</t>
  </si>
  <si>
    <t>Baseline Finish</t>
  </si>
  <si>
    <t>Predecessors</t>
  </si>
  <si>
    <t>Lag</t>
  </si>
  <si>
    <t>Weight (%)</t>
  </si>
  <si>
    <t>Kick-off</t>
  </si>
  <si>
    <t>Manufacturing</t>
  </si>
  <si>
    <t>FAT</t>
  </si>
  <si>
    <t>Delivery</t>
  </si>
  <si>
    <t>Commissioning</t>
  </si>
  <si>
    <t>Calculated Start</t>
  </si>
  <si>
    <t>Calculated Finish</t>
  </si>
  <si>
    <t>WBS</t>
  </si>
  <si>
    <t>Discipline</t>
  </si>
  <si>
    <t>Supplier</t>
  </si>
  <si>
    <t>PM</t>
  </si>
  <si>
    <t>Internal</t>
  </si>
  <si>
    <t>1.1</t>
  </si>
  <si>
    <t>Process</t>
  </si>
  <si>
    <t>1.2</t>
  </si>
  <si>
    <t>1.3</t>
  </si>
  <si>
    <t>Mechanical</t>
  </si>
  <si>
    <t>1.4</t>
  </si>
  <si>
    <t>Client</t>
  </si>
  <si>
    <t>Logistics</t>
  </si>
  <si>
    <t>Task Description</t>
  </si>
  <si>
    <t>Package</t>
  </si>
  <si>
    <t>Project official start meeting</t>
  </si>
  <si>
    <t>Project</t>
  </si>
  <si>
    <t>Engineering</t>
  </si>
  <si>
    <t>Procurement</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</si>
  <si>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</si>
  <si>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</si>
  <si>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</si>
  <si>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</si>
  <si>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</si>
  <si>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</si>
  <si>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</si>
  <si>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</si>
  <si>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</si>
  <si>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</si>
  <si>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</si>
  <si>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</si>
  <si>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Project Baseline Finish</t>
  </si>
  <si>
    <t>Project Calculated Finish</t>
  </si>
  <si>
    <t>Project Delay (days)</t>
  </si>
  <si>
    <t>Driving Logic</t>
  </si>
  <si>
    <t>Predecessors WBS</t>
  </si>
  <si>
    <t/>
  </si>
  <si>
    <t>1</t>
  </si>
  <si>
    <t>2</t>
  </si>
  <si>
    <t>5</t>
  </si>
  <si>
    <t>15</t>
  </si>
  <si>
    <t>ACTUAL</t>
  </si>
  <si>
    <t>SUMMARY</t>
  </si>
  <si>
    <t>FORECAST</t>
  </si>
  <si>
    <t>4</t>
  </si>
  <si>
    <t>3</t>
  </si>
  <si>
    <t>18</t>
  </si>
  <si>
    <t>Total Float</t>
  </si>
  <si>
    <t>Free Float</t>
  </si>
  <si>
    <t>Critical Path</t>
  </si>
  <si>
    <t>Critical Path REX</t>
  </si>
  <si>
    <t>Total Float REX</t>
  </si>
  <si>
    <t>Free Float REX</t>
  </si>
  <si>
    <t>DEPENDENCY</t>
  </si>
  <si>
    <t>GANTT VIEW</t>
  </si>
  <si>
    <t>Start</t>
  </si>
  <si>
    <t>Finish</t>
  </si>
  <si>
    <t>Duration</t>
  </si>
  <si>
    <t>%</t>
  </si>
  <si>
    <t>Logic</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</si>
  <si>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</si>
  <si>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</si>
  <si>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</si>
  <si>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</si>
  <si>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</si>
  <si>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</si>
  <si>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</si>
  <si>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</si>
  <si>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</si>
  <si>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</si>
  <si>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</si>
  <si>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</si>
  <si>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</si>
  <si>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</si>
  <si>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</si>
  <si>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YES</t>
  </si>
  <si>
    <t>NO</t>
  </si>
  <si>
    <t>SUMMARY TASK EXCLUDED</t>
  </si>
  <si>
    <t>Daily Actualized</t>
  </si>
  <si>
    <t>Cumulative Actualized</t>
  </si>
  <si>
    <t>Daily Remaining Forecast</t>
  </si>
  <si>
    <t>Cumulative Remaining Forecast</t>
  </si>
  <si>
    <t>Calculated Curve Solid</t>
  </si>
  <si>
    <t>Calculated Curve Dashed</t>
  </si>
  <si>
    <t>Overall engineering phase</t>
  </si>
  <si>
    <t>1.1.1</t>
  </si>
  <si>
    <t>Process Basis</t>
  </si>
  <si>
    <t>1.1.2</t>
  </si>
  <si>
    <t>1.1.3</t>
  </si>
  <si>
    <t>Line List</t>
  </si>
  <si>
    <t>1.1.4</t>
  </si>
  <si>
    <t>1.1.5</t>
  </si>
  <si>
    <t>1.1.6</t>
  </si>
  <si>
    <t>Supply</t>
  </si>
  <si>
    <t>1.2.1</t>
  </si>
  <si>
    <t>1.2.2</t>
  </si>
  <si>
    <t>1.2.3</t>
  </si>
  <si>
    <t>1.2.4</t>
  </si>
  <si>
    <t>Vendor A</t>
  </si>
  <si>
    <t>Fabrication</t>
  </si>
  <si>
    <t>1.3.1</t>
  </si>
  <si>
    <t>1.3.2</t>
  </si>
  <si>
    <t>Structure</t>
  </si>
  <si>
    <t>1.3.3</t>
  </si>
  <si>
    <t>Piping</t>
  </si>
  <si>
    <t>1.3.4</t>
  </si>
  <si>
    <t>1.3.5</t>
  </si>
  <si>
    <t>1.3.2;1.3.3</t>
  </si>
  <si>
    <t>Assembly</t>
  </si>
  <si>
    <t>QA/QC</t>
  </si>
  <si>
    <t>Testing</t>
  </si>
  <si>
    <t>1.4.1</t>
  </si>
  <si>
    <t>1.4.2</t>
  </si>
  <si>
    <t>1.4.3</t>
  </si>
  <si>
    <t>1.5</t>
  </si>
  <si>
    <t>1.5.1</t>
  </si>
  <si>
    <t>1.5.2</t>
  </si>
  <si>
    <t>Forwarder</t>
  </si>
  <si>
    <t>12</t>
  </si>
  <si>
    <t>22</t>
  </si>
  <si>
    <t>21</t>
  </si>
  <si>
    <t>Datasheets</t>
  </si>
  <si>
    <t>Vendor Docs</t>
  </si>
  <si>
    <t>Shipping</t>
  </si>
  <si>
    <t>Handover</t>
  </si>
  <si>
    <t>Process design basis</t>
  </si>
  <si>
    <t>PFD</t>
  </si>
  <si>
    <t>Update PFD</t>
  </si>
  <si>
    <t>P&amp;ID</t>
  </si>
  <si>
    <t>Update P&amp;ID</t>
  </si>
  <si>
    <t>Line list</t>
  </si>
  <si>
    <t>Equipment datasheets</t>
  </si>
  <si>
    <t>1.1.3;1.1.4</t>
  </si>
  <si>
    <t>3D Model</t>
  </si>
  <si>
    <t>3D modeling</t>
  </si>
  <si>
    <t>Procurement phase</t>
  </si>
  <si>
    <t>RFQ</t>
  </si>
  <si>
    <t>Issue RFQ</t>
  </si>
  <si>
    <t>Bids</t>
  </si>
  <si>
    <t>Bid evaluation</t>
  </si>
  <si>
    <t>PO</t>
  </si>
  <si>
    <t>Place PO</t>
  </si>
  <si>
    <t>Vendor docs review</t>
  </si>
  <si>
    <t>Fabrication phase</t>
  </si>
  <si>
    <t>Material</t>
  </si>
  <si>
    <t>Material reception</t>
  </si>
  <si>
    <t>Frame fabrication</t>
  </si>
  <si>
    <t>Piping fabrication</t>
  </si>
  <si>
    <t>QC</t>
  </si>
  <si>
    <t>QC fabrication</t>
  </si>
  <si>
    <t>FAT phase</t>
  </si>
  <si>
    <t>Pre-FAT</t>
  </si>
  <si>
    <t>Preparation</t>
  </si>
  <si>
    <t>Test execution</t>
  </si>
  <si>
    <t>Punch</t>
  </si>
  <si>
    <t>Punch close</t>
  </si>
  <si>
    <t>Delivery phase</t>
  </si>
  <si>
    <t>Shipment</t>
  </si>
  <si>
    <t>10</t>
  </si>
  <si>
    <t>11</t>
  </si>
  <si>
    <t>23</t>
  </si>
  <si>
    <t>25</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</si>
  <si>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</si>
  <si>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</si>
  <si>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</si>
  <si>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</si>
  <si>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</si>
  <si>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</si>
  <si>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</si>
  <si>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</si>
  <si>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</si>
  <si>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</si>
  <si>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</si>
  <si>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</si>
  <si>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</si>
  <si>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</si>
  <si>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</si>
  <si>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</si>
  <si>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</si>
  <si>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</si>
  <si>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</si>
  <si>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</si>
  <si>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</si>
  <si>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</si>
  <si>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</si>
  <si>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</si>
  <si>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1.3.2.1</t>
  </si>
  <si>
    <t>1.3.2.2</t>
  </si>
  <si>
    <t>Structure 1</t>
  </si>
  <si>
    <t>Structure 2</t>
  </si>
  <si>
    <t>24</t>
  </si>
  <si>
    <t>26</t>
  </si>
  <si>
    <t>28</t>
  </si>
  <si>
    <t>Réunion de chantier</t>
  </si>
  <si>
    <t>0.1</t>
  </si>
  <si>
    <t>0.2</t>
  </si>
  <si>
    <t>6</t>
  </si>
  <si>
    <t>8</t>
  </si>
  <si>
    <t>13</t>
  </si>
  <si>
    <t>16</t>
  </si>
  <si>
    <t>2.1</t>
  </si>
  <si>
    <t>2.2</t>
  </si>
  <si>
    <t>3.1</t>
  </si>
  <si>
    <t>3.1.1</t>
  </si>
  <si>
    <t>3.1.2</t>
  </si>
  <si>
    <t>3.1.3</t>
  </si>
  <si>
    <t>3.1.4</t>
  </si>
  <si>
    <t>3.1.5</t>
  </si>
  <si>
    <t>3.1.6</t>
  </si>
  <si>
    <t>3.2</t>
  </si>
  <si>
    <t>3.2.1</t>
  </si>
  <si>
    <t>3.2.2</t>
  </si>
  <si>
    <t>3.2.3</t>
  </si>
  <si>
    <t>3.2.4</t>
  </si>
  <si>
    <t>3.3</t>
  </si>
  <si>
    <t>3.3.1</t>
  </si>
  <si>
    <t>3.3.2</t>
  </si>
  <si>
    <t>3.3.2.1</t>
  </si>
  <si>
    <t>3.3.2.2</t>
  </si>
  <si>
    <t>3.3.3</t>
  </si>
  <si>
    <t>3.3.4</t>
  </si>
  <si>
    <t>3.3.5</t>
  </si>
  <si>
    <t>3.4</t>
  </si>
  <si>
    <t>3.4.1</t>
  </si>
  <si>
    <t>3.4.2</t>
  </si>
  <si>
    <t>3.4.3</t>
  </si>
  <si>
    <t>3.5</t>
  </si>
  <si>
    <t>3.5.1</t>
  </si>
  <si>
    <t>3.5.2</t>
  </si>
  <si>
    <t>3.3.2;3.3.3</t>
  </si>
  <si>
    <t>47</t>
  </si>
  <si>
    <t>34</t>
  </si>
  <si>
    <t>35</t>
  </si>
  <si>
    <t>32</t>
  </si>
  <si>
    <t>37</t>
  </si>
  <si>
    <t>40</t>
  </si>
  <si>
    <t>41</t>
  </si>
  <si>
    <t>42</t>
  </si>
  <si>
    <t>39</t>
  </si>
  <si>
    <t>45</t>
  </si>
  <si>
    <t>50</t>
  </si>
  <si>
    <t>44</t>
  </si>
  <si>
    <t>51</t>
  </si>
  <si>
    <t>53</t>
  </si>
  <si>
    <t>54</t>
  </si>
  <si>
    <t>52</t>
  </si>
  <si>
    <t>55</t>
  </si>
  <si>
    <t>57</t>
  </si>
  <si>
    <t>Succ ID</t>
  </si>
  <si>
    <t>Succ WBS</t>
  </si>
  <si>
    <t>Pred ID</t>
  </si>
  <si>
    <t>Pred WBS</t>
  </si>
  <si>
    <t>Link Type</t>
  </si>
  <si>
    <t>Raw Token</t>
  </si>
  <si>
    <t>FS</t>
  </si>
  <si>
    <t>7</t>
  </si>
  <si>
    <t>9</t>
  </si>
  <si>
    <t>14</t>
  </si>
  <si>
    <t>19</t>
  </si>
  <si>
    <t>20</t>
  </si>
  <si>
    <t>17</t>
  </si>
  <si>
    <t>27</t>
  </si>
  <si>
    <t>29</t>
  </si>
  <si>
    <t>36</t>
  </si>
  <si>
    <t>43</t>
  </si>
  <si>
    <t>48</t>
  </si>
  <si>
    <t>49</t>
  </si>
  <si>
    <t>46</t>
  </si>
  <si>
    <t>56</t>
  </si>
  <si>
    <t>58</t>
  </si>
  <si>
    <t>BASELINE</t>
  </si>
  <si>
    <t>3.3.2.1+7</t>
  </si>
  <si>
    <t>1.2.2+1</t>
  </si>
  <si>
    <t>1.3.2.1+7</t>
  </si>
  <si>
    <t>3.4.1+1</t>
  </si>
  <si>
    <t>SS</t>
  </si>
  <si>
    <t>FF</t>
  </si>
  <si>
    <t>3.1.2SS+2</t>
  </si>
  <si>
    <t>1.3.2.1FS+7</t>
  </si>
  <si>
    <t>0.1FS</t>
  </si>
  <si>
    <t>1.1.1FS</t>
  </si>
  <si>
    <t>1.1.2FS</t>
  </si>
  <si>
    <t>1.1.3FS</t>
  </si>
  <si>
    <t>1.1.4FS</t>
  </si>
  <si>
    <t>1.1FS</t>
  </si>
  <si>
    <t>1.1.5FS</t>
  </si>
  <si>
    <t>1.2.1FS</t>
  </si>
  <si>
    <t>1.2.2FS+1</t>
  </si>
  <si>
    <t>1.2.3FS</t>
  </si>
  <si>
    <t>1.2FS</t>
  </si>
  <si>
    <t>1.3.1FS</t>
  </si>
  <si>
    <t>0.2FS</t>
  </si>
  <si>
    <t>1.3.2FS</t>
  </si>
  <si>
    <t>1.3.3FS</t>
  </si>
  <si>
    <t>1.3.4FS</t>
  </si>
  <si>
    <t>1.3FS</t>
  </si>
  <si>
    <t>1.3.5FS</t>
  </si>
  <si>
    <t>1.4.1FS</t>
  </si>
  <si>
    <t>1.4.2FS</t>
  </si>
  <si>
    <t>1.4FS</t>
  </si>
  <si>
    <t>1.4.3FS</t>
  </si>
  <si>
    <t>1.5.1FS</t>
  </si>
  <si>
    <t>3.3.2.1FS+7</t>
  </si>
  <si>
    <t>3.1FS</t>
  </si>
  <si>
    <t>3.1.5FS</t>
  </si>
  <si>
    <t>3.2.1FS</t>
  </si>
  <si>
    <t>3.2.3FS</t>
  </si>
  <si>
    <t>3.2FS</t>
  </si>
  <si>
    <t>3.3.1FS</t>
  </si>
  <si>
    <t>2.2FS</t>
  </si>
  <si>
    <t>3.3.2FS</t>
  </si>
  <si>
    <t>3.3.3FS</t>
  </si>
  <si>
    <t>3.3.4FS</t>
  </si>
  <si>
    <t>3.3FS</t>
  </si>
  <si>
    <t>3.3.5FS</t>
  </si>
  <si>
    <t>3.4.1FS+1</t>
  </si>
  <si>
    <t>3.4.2FS</t>
  </si>
  <si>
    <t>3.4FS</t>
  </si>
  <si>
    <t>3.4.3FS</t>
  </si>
  <si>
    <t>3.5.1FS</t>
  </si>
  <si>
    <t>3.1.2SS</t>
  </si>
  <si>
    <t>3.1.2SS-2</t>
  </si>
  <si>
    <t>38</t>
  </si>
  <si>
    <t>33</t>
  </si>
  <si>
    <t>3.1.2SS+2;3.1.3FF+2</t>
  </si>
  <si>
    <t>3.1.3FF+2</t>
  </si>
  <si>
    <t>ParentID</t>
  </si>
  <si>
    <t>IsSummary</t>
  </si>
  <si>
    <t>ErrorMsg</t>
  </si>
  <si>
    <t>Expanded From</t>
  </si>
  <si>
    <t>1.3.1-1</t>
  </si>
  <si>
    <t>1.3.1FS-1</t>
  </si>
  <si>
    <t>Row Signature</t>
  </si>
  <si>
    <t>Run Status</t>
  </si>
  <si>
    <t>3.2.2+2</t>
  </si>
  <si>
    <t>3.2.2FS+2</t>
  </si>
  <si>
    <t>3.1.3FF-2</t>
  </si>
  <si>
    <t>CRITICAL</t>
  </si>
  <si>
    <t>Task Type</t>
  </si>
  <si>
    <t>Task</t>
  </si>
  <si>
    <t>0.3</t>
  </si>
  <si>
    <t>LOE</t>
  </si>
  <si>
    <t>Level of effort test</t>
  </si>
  <si>
    <t>30</t>
  </si>
  <si>
    <t>59</t>
  </si>
  <si>
    <t>Level of Effort</t>
  </si>
  <si>
    <t>9.8</t>
  </si>
  <si>
    <t>TEST LOE parents</t>
  </si>
  <si>
    <t>1.2SS;1.4FF</t>
  </si>
  <si>
    <t>60</t>
  </si>
  <si>
    <t>1.2SS</t>
  </si>
  <si>
    <t>1.4FF</t>
  </si>
  <si>
    <t>1.4.3FF</t>
  </si>
  <si>
    <t>OK</t>
  </si>
  <si>
    <t>Milestone</t>
  </si>
  <si>
    <t>1.3SS;1.4.3FF</t>
  </si>
  <si>
    <t>1.3SS</t>
  </si>
  <si>
    <t>Cumulative Actual</t>
  </si>
  <si>
    <t>TASK TYPE EXCLUDED FROM S-CURVE</t>
  </si>
  <si>
    <t>z</t>
  </si>
  <si>
    <t>MULTI NETWORK</t>
  </si>
  <si>
    <t>Multi Critical Path</t>
  </si>
  <si>
    <t>Start Constraint Type</t>
  </si>
  <si>
    <t>Start Constraint Date</t>
  </si>
  <si>
    <t>Finish Constraint Type</t>
  </si>
  <si>
    <t>Finish Constraint Date</t>
  </si>
  <si>
    <t>Active</t>
  </si>
  <si>
    <t>Comment</t>
  </si>
  <si>
    <t>FALSE</t>
  </si>
  <si>
    <t>No</t>
  </si>
  <si>
    <t>TRUE</t>
  </si>
  <si>
    <t>Start No Earlier Than</t>
  </si>
  <si>
    <t>Test 1</t>
  </si>
  <si>
    <t>Constraint Active</t>
  </si>
  <si>
    <t>Test 2</t>
  </si>
  <si>
    <t>Must Finish On</t>
  </si>
  <si>
    <t>Must Start On</t>
  </si>
  <si>
    <t>Start No Later Than</t>
  </si>
  <si>
    <t>Yes</t>
  </si>
  <si>
    <t>Finish No Earlier Than</t>
  </si>
  <si>
    <t>Finish No Later Than</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</si>
  <si>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</si>
  <si>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</si>
  <si>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</si>
  <si>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</si>
  <si>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</si>
  <si>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</si>
  <si>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</si>
  <si>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</si>
  <si>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</si>
  <si>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</si>
  <si>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</si>
  <si>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</si>
  <si>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</si>
  <si>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</si>
  <si>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</si>
  <si>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</si>
  <si>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</si>
  <si>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</si>
  <si>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</si>
  <si>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</si>
  <si>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</si>
  <si>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|ID=1|ParentID=|IsSummary=FALSE|PredWBS=|BS=20260203|BD=1,|AS=20260203|AF=20260203|FS=|FF=|DL=|CActive=FALSE|SCType=|SCDate=|FCType=|FCDate=</t>
  </si>
  <si>
    <t>|ID=2|ParentID=|IsSummary=FALSE|PredWBS=1.3.2.1+7|BS=20260409|BD=1,|AS=|AF=|FS=|FF=|DL=|CActive=TRUE|SCType=Must Start On|SCDate=20260518|FCType=Must Finish On|FCDate=20260518</t>
  </si>
  <si>
    <t>|ID=3|ParentID=|IsSummary=FALSE|PredWBS=1.3SS;1.4.3FF|BS=|BD=|AS=|AF=|FS=|FF=|DL=|CActive=FALSE|SCType=|SCDate=|FCType=|FCDate=</t>
  </si>
  <si>
    <t>|ID=4|ParentID=|IsSummary=TRUE|PredWBS=0.1|BS=|BD=|AS=|AF=|FS=|FF=|DL=|CActive=FALSE|SCType=|SCDate=|FCType=|FCDate=</t>
  </si>
  <si>
    <t>|ID=5|ParentID=4|IsSummary=FALSE|PredWBS=0.1|BS=20260205|BD=5,|AS=20260205|AF=20260209|FS=|FF=|DL=|CActive=FALSE|SCType=|SCDate=|FCType=|FCDate=</t>
  </si>
  <si>
    <t>|ID=6|ParentID=4|IsSummary=FALSE|PredWBS=1.1.1|BS=20260210|BD=6,|AS=20260210|AF=20260215|FS=|FF=|DL=|CActive=FALSE|SCType=|SCDate=|FCType=|FCDate=</t>
  </si>
  <si>
    <t>|ID=7|ParentID=4|IsSummary=FALSE|PredWBS=1.1.2|BS=20260216|BD=10,|AS=20260216|AF=20260225|FS=|FF=|DL=|CActive=FALSE|SCType=|SCDate=|FCType=|FCDate=</t>
  </si>
  <si>
    <t>|ID=8|ParentID=4|IsSummary=FALSE|PredWBS=1.1.2|BS=20260216|BD=6,|AS=20260216|AF=20260222|FS=|FF=|DL=|CActive=TRUE|SCType=Start No Earlier Than|SCDate=20260215|FCType=|FCDate=</t>
  </si>
  <si>
    <t>|ID=9|ParentID=4|IsSummary=FALSE|PredWBS=1.1.3;1.1.4|BS=20260226|BD=12,|AS=20260226|AF=|FS=20260226|FF=20260315|DL=|CActive=TRUE|SCType=Start No Later Than|SCDate=20260227|FCType=|FCDate=</t>
  </si>
  <si>
    <t>|ID=10|ParentID=4|IsSummary=FALSE|PredWBS=1.1.3|BS=20260226|BD=15,|AS=20260226|AF=|FS=20260226|FF=20260320|DL=|CActive=TRUE|SCType=Must Start On|SCDate=20260226|FCType=|FCDate=</t>
  </si>
  <si>
    <t>|ID=11|ParentID=|IsSummary=TRUE|PredWBS=1.1|BS=|BD=|AS=|AF=|FS=|FF=|DL=|CActive=FALSE|SCType=|SCDate=|FCType=|FCDate=</t>
  </si>
  <si>
    <t>|ID=12|ParentID=11|IsSummary=FALSE|PredWBS=1.1.5|BS=20260310|BD=3,|AS=20260321|AF=20260323|FS=|FF=|DL=|CActive=FALSE|SCType=|SCDate=|FCType=|FCDate=</t>
  </si>
  <si>
    <t>|ID=13|ParentID=11|IsSummary=FALSE|PredWBS=1.2.1|BS=20260313|BD=7,|AS=20260324|AF=|FS=|FF=20260402|DL=|CActive=FALSE|SCType=|SCDate=|FCType=|FCDate=</t>
  </si>
  <si>
    <t>|ID=14|ParentID=11|IsSummary=FALSE|PredWBS=1.2.2+1|BS=20260323|BD=2,|AS=|AF=|FS=|FF=|DL=|CActive=FALSE|SCType=|SCDate=|FCType=|FCDate=</t>
  </si>
  <si>
    <t>|ID=15|ParentID=11|IsSummary=FALSE|PredWBS=1.2.3|BS=20260326|BD=15,|AS=|AF=|FS=20260406|FF=20260430|DL=|CActive=TRUE|SCType=|SCDate=|FCType=Finish No Earlier Than|FCDate=20260429</t>
  </si>
  <si>
    <t>|ID=16|ParentID=|IsSummary=TRUE|PredWBS=1.2|BS=|BD=|AS=|AF=|FS=|FF=|DL=|CActive=FALSE|SCType=|SCDate=|FCType=|FCDate=</t>
  </si>
  <si>
    <t>|ID=17|ParentID=16|IsSummary=FALSE|PredWBS=1.2.3|BS=20260401|BD=3,|AS=|AF=|FS=20260505|FF=|DL=|CActive=TRUE|SCType=|SCDate=|FCType=Finish No Later Than|FCDate=20260508</t>
  </si>
  <si>
    <t>|ID=18|ParentID=16|IsSummary=TRUE|PredWBS=|BS=|BD=|AS=|AF=|FS=|FF=|DL=|CActive=FALSE|SCType=|SCDate=|FCType=|FCDate=</t>
  </si>
  <si>
    <t>|ID=20|ParentID=18|IsSummary=FALSE|PredWBS=0.2|BS=20260410|BD=5,|AS=|AF=|FS=|FF=|DL=|CActive=FALSE|SCType=|SCDate=|FCType=|FCDate=</t>
  </si>
  <si>
    <t>|ID=22|ParentID=16|IsSummary=FALSE|PredWBS=1.3.2;1.3.3|BS=20260420|BD=15,|AS=|AF=|FS=|FF=|DL=|CActive=FALSE|SCType=|SCDate=|FCType=|FCDate=</t>
  </si>
  <si>
    <t>|ID=23|ParentID=16|IsSummary=FALSE|PredWBS=1.3.4|BS=20260506|BD=5,|AS=|AF=|FS=|FF=|DL=|CActive=FALSE|SCType=|SCDate=|FCType=|FCDate=</t>
  </si>
  <si>
    <t>|ID=24|ParentID=|IsSummary=TRUE|PredWBS=1.3|BS=|BD=|AS=|AF=|FS=|FF=|DL=|CActive=FALSE|SCType=|SCDate=|FCType=|FCDate=</t>
  </si>
  <si>
    <t>|ID=25|ParentID=24|IsSummary=FALSE|PredWBS=1.3.5|BS=20260515|BD=5,|AS=|AF=|FS=|FF=|DL=|CActive=FALSE|SCType=|SCDate=|FCType=|FCDate=</t>
  </si>
  <si>
    <t>|ID=26|ParentID=24|IsSummary=FALSE|PredWBS=1.4.1|BS=20260521|BD=3,|AS=|AF=|FS=20260619|FF=|DL=|CActive=FALSE|SCType=|SCDate=|FCType=|FCDate=</t>
  </si>
  <si>
    <t>|ID=27|ParentID=24|IsSummary=FALSE|PredWBS=1.4.2|BS=20260525|BD=5,|AS=|AF=|FS=|FF=|DL=|CActive=FALSE|SCType=|SCDate=|FCType=|FCDate=</t>
  </si>
  <si>
    <t>|ID=28|ParentID=|IsSummary=TRUE|PredWBS=1.4|BS=|BD=|AS=|AF=|FS=|FF=|DL=|CActive=FALSE|SCType=|SCDate=|FCType=|FCDate=</t>
  </si>
  <si>
    <t>|ID=29|ParentID=28|IsSummary=FALSE|PredWBS=1.4.3|BS=20260601|BD=10,|AS=|AF=|FS=|FF=|DL=|CActive=FALSE|SCType=|SCDate=|FCType=|FCDate=</t>
  </si>
  <si>
    <t>|ID=30|ParentID=28|IsSummary=FALSE|PredWBS=1.5.1|BS=20260615|BD=2,|AS=|AF=|FS=|FF=|DL=|CActive=FALSE|SCType=|SCDate=|FCType=|FCDate=</t>
  </si>
  <si>
    <t>|ID=31|ParentID=|IsSummary=FALSE|PredWBS=|BS=20260203|BD=1,|AS=20260203|AF=20260203|FS=|FF=|DL=|CActive=FALSE|SCType=|SCDate=|FCType=|FCDate=</t>
  </si>
  <si>
    <t>|ID=32|ParentID=|IsSummary=FALSE|PredWBS=3.3.2.1+7|BS=20260409|BD=|AS=|AF=|FS=|FF=|DL=|CActive=FALSE|SCType=|SCDate=|FCType=|FCDate=</t>
  </si>
  <si>
    <t>|ID=33|ParentID=|IsSummary=TRUE|PredWBS=|BS=|BD=|AS=|AF=|FS=|FF=|DL=|CActive=FALSE|SCType=|SCDate=|FCType=|FCDate=</t>
  </si>
  <si>
    <t>|ID=34|ParentID=33|IsSummary=FALSE|PredWBS=3.1.3FF-2|BS=20260701|BD=8,|AS=|AF=|FS=|FF=|DL=|CActive=FALSE|SCType=|SCDate=|FCType=|FCDate=</t>
  </si>
  <si>
    <t>|ID=35|ParentID=33|IsSummary=FALSE|PredWBS=|BS=20260702|BD=3,|AS=|AF=|FS=|FF=|DL=|CActive=FALSE|SCType=|SCDate=|FCType=|FCDate=</t>
  </si>
  <si>
    <t>|ID=36|ParentID=33|IsSummary=FALSE|PredWBS=|BS=20260703|BD=7,|AS=|AF=|FS=|FF=|DL=|CActive=FALSE|SCType=|SCDate=|FCType=|FCDate=</t>
  </si>
  <si>
    <t>|ID=37|ParentID=33|IsSummary=FALSE|PredWBS=3.1.2SS+2;3.1.3FF+2|BS=20260704|BD=7,|AS=|AF=|FS=|FF=|DL=|CActive=FALSE|SCType=|SCDate=|FCType=|FCDate=</t>
  </si>
  <si>
    <t>|ID=38|ParentID=33|IsSummary=FALSE|PredWBS=3.1.2SS|BS=|BD=3,|AS=|AF=|FS=|FF=|DL=|CActive=FALSE|SCType=|SCDate=|FCType=|FCDate=</t>
  </si>
  <si>
    <t>|ID=39|ParentID=33|IsSummary=FALSE|PredWBS=3.1.2SS-2|BS=|BD=2,|AS=|AF=|FS=|FF=|DL=|CActive=FALSE|SCType=|SCDate=|FCType=|FCDate=</t>
  </si>
  <si>
    <t>|ID=40|ParentID=|IsSummary=TRUE|PredWBS=3.1|BS=|BD=|AS=|AF=|FS=|FF=|DL=|CActive=FALSE|SCType=|SCDate=|FCType=|FCDate=</t>
  </si>
  <si>
    <t>|ID=41|ParentID=40|IsSummary=FALSE|PredWBS=3.1.5|BS=20260310|BD=3,|AS=|AF=|FS=|FF=|DL=|CActive=FALSE|SCType=|SCDate=|FCType=|FCDate=</t>
  </si>
  <si>
    <t>|ID=42|ParentID=40|IsSummary=FALSE|PredWBS=3.2.1|BS=20260313|BD=7,|AS=|AF=|FS=|FF=|DL=|CActive=FALSE|SCType=|SCDate=|FCType=|FCDate=</t>
  </si>
  <si>
    <t>|ID=43|ParentID=40|IsSummary=FALSE|PredWBS=3.2.2+2|BS=20260323|BD=2,|AS=|AF=|FS=|FF=|DL=|CActive=FALSE|SCType=|SCDate=|FCType=|FCDate=</t>
  </si>
  <si>
    <t>|ID=44|ParentID=40|IsSummary=FALSE|PredWBS=3.2.3|BS=20260326|BD=15,|AS=|AF=|FS=|FF=|DL=|CActive=FALSE|SCType=|SCDate=|FCType=|FCDate=</t>
  </si>
  <si>
    <t>|ID=45|ParentID=|IsSummary=TRUE|PredWBS=3.2|BS=|BD=|AS=|AF=|FS=|FF=|DL=|CActive=FALSE|SCType=|SCDate=|FCType=|FCDate=</t>
  </si>
  <si>
    <t>|ID=46|ParentID=45|IsSummary=FALSE|PredWBS=3.2.3|BS=20260401|BD=3,|AS=|AF=|FS=|FF=|DL=|CActive=FALSE|SCType=|SCDate=|FCType=|FCDate=</t>
  </si>
  <si>
    <t>|ID=47|ParentID=45|IsSummary=TRUE|PredWBS=|BS=|BD=|AS=|AF=|FS=|FF=|DL=|CActive=FALSE|SCType=|SCDate=|FCType=|FCDate=</t>
  </si>
  <si>
    <t>|ID=48|ParentID=47|IsSummary=FALSE|PredWBS=3.3.1|BS=20260405|BD=4,|AS=|AF=|FS=|FF=|DL=|CActive=FALSE|SCType=|SCDate=|FCType=|FCDate=</t>
  </si>
  <si>
    <t>|ID=49|ParentID=47|IsSummary=FALSE|PredWBS=2.2|BS=20260410|BD=5,|AS=|AF=|FS=|FF=|DL=|CActive=FALSE|SCType=|SCDate=|FCType=|FCDate=</t>
  </si>
  <si>
    <t>|ID=50|ParentID=45|IsSummary=FALSE|PredWBS=3.3.1|BS=20260405|BD=12,|AS=|AF=|FS=|FF=|DL=|CActive=FALSE|SCType=|SCDate=|FCType=|FCDate=</t>
  </si>
  <si>
    <t>|ID=51|ParentID=45|IsSummary=FALSE|PredWBS=3.3.2;3.3.3|BS=20260420|BD=15,|AS=|AF=|FS=|FF=|DL=|CActive=FALSE|SCType=|SCDate=|FCType=|FCDate=</t>
  </si>
  <si>
    <t>|ID=52|ParentID=45|IsSummary=FALSE|PredWBS=3.3.4|BS=20260506|BD=5,|AS=|AF=|FS=|FF=|DL=|CActive=FALSE|SCType=|SCDate=|FCType=|FCDate=</t>
  </si>
  <si>
    <t>|ID=53|ParentID=|IsSummary=TRUE|PredWBS=3.3|BS=|BD=|AS=|AF=|FS=|FF=|DL=|CActive=FALSE|SCType=|SCDate=|FCType=|FCDate=</t>
  </si>
  <si>
    <t>|ID=54|ParentID=53|IsSummary=FALSE|PredWBS=3.3.5|BS=20260515|BD=5,|AS=|AF=|FS=|FF=|DL=|CActive=FALSE|SCType=|SCDate=|FCType=|FCDate=</t>
  </si>
  <si>
    <t>|ID=55|ParentID=53|IsSummary=FALSE|PredWBS=3.4.1+1|BS=20260521|BD=3,|AS=|AF=|FS=|FF=|DL=|CActive=FALSE|SCType=|SCDate=|FCType=|FCDate=</t>
  </si>
  <si>
    <t>|ID=56|ParentID=53|IsSummary=FALSE|PredWBS=3.4.2|BS=20260525|BD=5,|AS=|AF=|FS=|FF=|DL=|CActive=FALSE|SCType=|SCDate=|FCType=|FCDate=</t>
  </si>
  <si>
    <t>|ID=57|ParentID=|IsSummary=TRUE|PredWBS=3.4|BS=|BD=|AS=|AF=|FS=|FF=|DL=|CActive=FALSE|SCType=|SCDate=|FCType=|FCDate=</t>
  </si>
  <si>
    <t>|ID=58|ParentID=57|IsSummary=FALSE|PredWBS=3.4.3|BS=20260601|BD=10,|AS=|AF=|FS=|FF=|DL=|CActive=FALSE|SCType=|SCDate=|FCType=|FCDate=</t>
  </si>
  <si>
    <t>|ID=59|ParentID=57|IsSummary=FALSE|PredWBS=3.5.1|BS=20260615|BD=2,|AS=|AF=|FS=|FF=|DL=|CActive=FALSE|SCType=|SCDate=|FCType=|FCDate=</t>
  </si>
  <si>
    <t>|ID=60|ParentID=|IsSummary=FALSE|PredWBS=1.2SS;1.4FF|BS=|BD=|AS=|AF=|FS=|FF=|DL=|CActive=FALSE|SCType=|SCDate=|FCType=|FCDate=</t>
  </si>
  <si>
    <t>WARNING</t>
  </si>
  <si>
    <t>DEADLINE_EXCEEDED</t>
  </si>
  <si>
    <t>EVH-1287212699</t>
  </si>
  <si>
    <t>|ID=19|ParentID=18|IsSummary=FALSE|PredWBS=1.3.1-1|BS=20260405|BD=4,|AS=|AF=|FS=|FF=|DL=20260515|CActive=TRUE|SCType=|SCDate=|FCType=Must Finish On|FCDate=20260510</t>
  </si>
  <si>
    <t>|ID=21|ParentID=16|IsSummary=FALSE|PredWBS=1.3.1|BS=20260405|BD=12,|AS=|AF=|FS=|FF=|DL=20260515|CActive=TRUE|SCType=Must Start On|SCDate=20260508|FCType=Must Finish On|FCDate=20260519</t>
  </si>
  <si>
    <t>CONSTRAINT</t>
  </si>
  <si>
    <t>Longest Path</t>
  </si>
  <si>
    <t>LONGEST</t>
  </si>
  <si>
    <t>Longest Path REX</t>
  </si>
  <si>
    <t>Thibault MAILLET</t>
  </si>
  <si>
    <t>Deadline depassee_x000D_
-&gt; la date calculee finit apres la deadline_x000D_
_x000D_
IDs : 21_x000D_
WBS : 1.3.3</t>
  </si>
  <si>
    <t>Deadline exceeded_x000D_
-&gt; calculated finish is after the deadline_x000D_
_x000D_
IDs: 21_x000D_
WBS: 1.3.3</t>
  </si>
  <si>
    <t>févr 2026</t>
  </si>
  <si>
    <t>mars 2026</t>
  </si>
  <si>
    <t>avr 2026</t>
  </si>
  <si>
    <t>mai 2026</t>
  </si>
  <si>
    <t>juin 2026</t>
  </si>
  <si>
    <t>juil 2026</t>
  </si>
  <si>
    <t>août 2026</t>
  </si>
  <si>
    <t>GLOBAL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</si>
</sst>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7" formatCode="#,##0.00\ &quot;€&quot;;\-#,##0.00\ &quot;€&quot;"/>
    <numFmt numFmtId="44" formatCode="_-* #,##0.00\ &quot;€&quot;_-;\-* #,##0.00\ &quot;€&quot;_-;_-* &quot;-&quot;??\ &quot;€&quot;_-;_-@_-"/>
    <numFmt numFmtId="164" formatCode="0.0000%"/>
    <numFmt numFmtId="165" formatCode="dd/mm/yyyy\ hh:mm:ss"/>
    <numFmt numFmtId="166" formatCode="dd"/>
    <numFmt numFmtId="167" formatCode="dd/mm/yyyy"/>
    <numFmt numFmtId="168" formatCode="hh:mm:ss"/>
  </numFmts>
  <fonts count="8"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s>
  <fills count="15">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rgb="FFBFBFBF"/>
        <bgColor indexed="64"/>
      </patternFill>
    </fill>
    <fill>
      <patternFill patternType="solid">
        <fgColor rgb="FFF8F8F8"/>
        <bgColor indexed="64"/>
      </patternFill>
    </fill>
    <fill>
      <patternFill patternType="solid">
        <fgColor theme="4"/>
        <bgColor theme="4"/>
      </patternFill>
    </fill>
    <fill>
      <patternFill patternType="solid">
        <fgColor rgb="FFFFFF99"/>
        <bgColor indexed="64"/>
      </patternFill>
    </fill>
    <fill>
      <patternFill patternType="solid">
        <fgColor rgb="FFFFFFCC"/>
        <bgColor indexed="6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EBF2FA"/>
        <bgColor indexed="64"/>
      </patternFill>
    </fill>
    <fill>
      <patternFill patternType="solid">
        <fgColor rgb="FFF2F2F2"/>
        <bgColor indexed="64"/>
      </patternFill>
    </fill>
  </fills>
  <borders count="44">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right/>
      <top/>
      <bottom style="dotted">
        <color auto="1"/>
      </bottom>
      <diagonal/>
    </border>
    <border>
      <left/>
      <right/>
      <top style="dotted">
        <color auto="1"/>
      </top>
      <bottom style="dotted">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dotted">
        <color auto="1"/>
      </left>
      <right style="dotted">
        <color auto="1"/>
      </right>
      <top style="thin">
        <color indexed="64"/>
      </top>
      <bottom style="dotted">
        <color indexed="64"/>
      </bottom>
      <diagonal/>
    </border>
    <border>
      <left style="dotted">
        <color auto="1"/>
      </left>
      <right/>
      <top style="thin">
        <color indexed="64"/>
      </top>
      <bottom style="dotted">
        <color indexed="64"/>
      </bottom>
      <diagonal/>
    </border>
    <border>
      <left style="dotted">
        <color auto="1"/>
      </left>
      <right style="dotted">
        <color auto="1"/>
      </right>
      <top style="dotted">
        <color indexed="64"/>
      </top>
      <bottom style="dotted">
        <color indexed="64"/>
      </bottom>
      <diagonal/>
    </border>
    <border>
      <left style="dotted">
        <color auto="1"/>
      </left>
      <right/>
      <top style="dotted">
        <color indexed="64"/>
      </top>
      <bottom style="dotted">
        <color indexed="64"/>
      </bottom>
      <diagonal/>
    </border>
    <border>
      <left/>
      <right style="dotted">
        <color auto="1"/>
      </right>
      <top style="dotted">
        <color indexed="64"/>
      </top>
      <bottom style="dotted">
        <color indexed="64"/>
      </bottom>
      <diagonal/>
    </border>
    <border>
      <left/>
      <right style="dotted">
        <color indexed="64"/>
      </right>
      <top style="thin">
        <color indexed="64"/>
      </top>
      <bottom style="dotted">
        <color auto="1"/>
      </bottom>
      <diagonal/>
    </border>
  </borders>
  <cellStyleXfs count="2">
    <xf numFmtId="0" fontId="0" fillId="0" borderId="0"/>
    <xf numFmtId="44" fontId="6" fillId="0" borderId="0" applyFont="0" applyFill="0" applyBorder="0" applyAlignment="0" applyProtection="0"/>
  </cellStyleXfs>
  <cellXfs count="197">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14" fontId="2" fillId="7" borderId="7" xfId="0" applyNumberFormat="1" applyFont="1" applyFill="1" applyBorder="1" applyAlignment="1">
      <alignment horizontal="left"/>
    </xf>
    <xf numFmtId="0" fontId="2" fillId="7" borderId="7" xfId="0" applyFont="1" applyFill="1" applyBorder="1"/>
    <xf numFmtId="0" fontId="2" fillId="7" borderId="8" xfId="0" applyFont="1" applyFill="1" applyBorder="1" applyAlignment="1">
      <alignment horizontal="left"/>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10" fontId="0" fillId="0" borderId="0" xfId="0" applyNumberFormat="1"/>
    <xf numFmtId="10" fontId="0" fillId="0" borderId="10" xfId="0" applyNumberFormat="1" applyBorder="1"/>
    <xf numFmtId="10" fontId="0" fillId="0" borderId="4" xfId="0" applyNumberFormat="1" applyBorder="1"/>
    <xf numFmtId="164" fontId="0" fillId="0" borderId="10" xfId="0" applyNumberFormat="1" applyBorder="1"/>
    <xf numFmtId="164" fontId="0" fillId="0" borderId="4" xfId="0" applyNumberFormat="1" applyBorder="1"/>
    <xf numFmtId="9" fontId="0" fillId="0" borderId="0" xfId="0" applyNumberFormat="1"/>
    <xf numFmtId="10" fontId="0" fillId="0" borderId="5" xfId="0" applyNumberFormat="1" applyBorder="1"/>
    <xf numFmtId="164" fontId="0" fillId="0" borderId="5" xfId="0" applyNumberFormat="1" applyBorder="1"/>
    <xf numFmtId="0" fontId="0" fillId="0" borderId="14" xfId="0" applyBorder="1"/>
    <xf numFmtId="10" fontId="0" fillId="0" borderId="14" xfId="0" applyNumberFormat="1" applyBorder="1"/>
    <xf numFmtId="164" fontId="0" fillId="0" borderId="14" xfId="0" applyNumberFormat="1" applyBorder="1"/>
    <xf numFmtId="0" fontId="0" fillId="0" borderId="15" xfId="0" applyBorder="1"/>
    <xf numFmtId="9" fontId="0" fillId="0" borderId="15" xfId="0" applyNumberFormat="1" applyBorder="1"/>
    <xf numFmtId="14" fontId="0" fillId="3" borderId="16" xfId="0" applyNumberFormat="1" applyFill="1" applyBorder="1"/>
    <xf numFmtId="14" fontId="0" fillId="3" borderId="17" xfId="0" applyNumberFormat="1" applyFill="1" applyBorder="1"/>
    <xf numFmtId="0" fontId="0" fillId="3" borderId="18" xfId="0" applyFill="1" applyBorder="1"/>
    <xf numFmtId="44" fontId="0" fillId="0" borderId="15" xfId="1" applyFont="1" applyBorder="1"/>
    <xf numFmtId="0" fontId="0" fillId="2" borderId="15" xfId="0" applyFill="1" applyBorder="1" applyAlignment="1">
      <alignment vertical="center" wrapText="1"/>
    </xf>
    <xf numFmtId="0" fontId="4" fillId="2" borderId="15" xfId="0" applyFont="1" applyFill="1" applyBorder="1" applyAlignment="1">
      <alignment vertical="center" wrapText="1"/>
    </xf>
    <xf numFmtId="0" fontId="0" fillId="0" borderId="15" xfId="0" applyBorder="1" applyAlignment="1">
      <alignment vertical="center" wrapText="1"/>
    </xf>
    <xf numFmtId="9" fontId="0" fillId="0" borderId="15" xfId="0" applyNumberFormat="1" applyBorder="1" applyAlignment="1">
      <alignment vertical="center" wrapText="1"/>
    </xf>
    <xf numFmtId="0" fontId="0" fillId="2" borderId="10" xfId="0" applyFill="1" applyBorder="1" applyAlignment="1">
      <alignment vertical="center" wrapText="1"/>
    </xf>
    <xf numFmtId="0" fontId="4" fillId="2" borderId="10" xfId="0" applyFont="1" applyFill="1" applyBorder="1" applyAlignment="1">
      <alignment vertical="center" wrapText="1"/>
    </xf>
    <xf numFmtId="0" fontId="0" fillId="0" borderId="19" xfId="0" applyBorder="1"/>
    <xf numFmtId="0" fontId="0" fillId="0" borderId="20" xfId="0" applyBorder="1"/>
    <xf numFmtId="0" fontId="0" fillId="0" borderId="20" xfId="0" applyBorder="1" applyAlignment="1">
      <alignment vertical="center" wrapText="1"/>
    </xf>
    <xf numFmtId="0" fontId="0" fillId="2" borderId="20" xfId="0" applyFill="1" applyBorder="1" applyAlignment="1">
      <alignment vertical="center" wrapText="1"/>
    </xf>
    <xf numFmtId="0" fontId="0" fillId="2" borderId="22" xfId="0" applyFill="1" applyBorder="1" applyAlignment="1">
      <alignment vertical="center" wrapText="1"/>
    </xf>
    <xf numFmtId="0" fontId="4" fillId="2" borderId="19" xfId="0" applyFont="1" applyFill="1" applyBorder="1" applyAlignment="1">
      <alignment vertical="center" wrapText="1"/>
    </xf>
    <xf numFmtId="0" fontId="4" fillId="2" borderId="21" xfId="0" applyFont="1" applyFill="1" applyBorder="1" applyAlignment="1">
      <alignment vertical="center" wrapText="1"/>
    </xf>
    <xf numFmtId="0" fontId="0" fillId="2" borderId="19" xfId="0" applyFill="1" applyBorder="1" applyAlignment="1">
      <alignment vertical="center" wrapText="1"/>
    </xf>
    <xf numFmtId="0" fontId="0" fillId="2" borderId="21" xfId="0" applyFill="1" applyBorder="1" applyAlignment="1">
      <alignment vertical="center" wrapText="1"/>
    </xf>
    <xf numFmtId="0" fontId="0" fillId="0" borderId="7" xfId="0" applyBorder="1"/>
    <xf numFmtId="9" fontId="0" fillId="0" borderId="7" xfId="0" applyNumberFormat="1" applyBorder="1"/>
    <xf numFmtId="0" fontId="0" fillId="2" borderId="24" xfId="0" applyFill="1" applyBorder="1" applyAlignment="1">
      <alignment vertical="center" wrapText="1"/>
    </xf>
    <xf numFmtId="0" fontId="4" fillId="2" borderId="23" xfId="0" applyFont="1" applyFill="1" applyBorder="1" applyAlignment="1">
      <alignment vertical="center" wrapText="1"/>
    </xf>
    <xf numFmtId="0" fontId="0" fillId="2" borderId="7" xfId="0" applyFill="1" applyBorder="1" applyAlignment="1">
      <alignment vertical="center" wrapText="1"/>
    </xf>
    <xf numFmtId="0" fontId="0" fillId="2" borderId="23" xfId="0" applyFill="1" applyBorder="1" applyAlignment="1">
      <alignment vertical="center" wrapText="1"/>
    </xf>
    <xf numFmtId="0" fontId="0" fillId="0" borderId="27" xfId="0" applyBorder="1"/>
    <xf numFmtId="0" fontId="0" fillId="0" borderId="28" xfId="0" applyBorder="1"/>
    <xf numFmtId="0" fontId="1" fillId="4" borderId="26" xfId="0" applyFont="1" applyFill="1" applyBorder="1"/>
    <xf numFmtId="0" fontId="0" fillId="0" borderId="26" xfId="0" applyBorder="1" applyAlignment="1">
      <alignment vertical="center" wrapText="1"/>
    </xf>
    <xf numFmtId="44" fontId="0" fillId="0" borderId="26" xfId="1" applyFont="1" applyFill="1" applyBorder="1" applyAlignment="1">
      <alignment vertical="center" wrapText="1"/>
    </xf>
    <xf numFmtId="9" fontId="0" fillId="0" borderId="26" xfId="0" applyNumberFormat="1" applyBorder="1" applyAlignment="1">
      <alignment vertical="center" wrapText="1"/>
    </xf>
    <xf numFmtId="0" fontId="4" fillId="2" borderId="26" xfId="0" applyFont="1" applyFill="1" applyBorder="1" applyAlignment="1">
      <alignment vertical="center" wrapText="1"/>
    </xf>
    <xf numFmtId="0" fontId="0" fillId="2" borderId="26" xfId="0" applyFill="1" applyBorder="1" applyAlignment="1">
      <alignment vertical="center" wrapText="1"/>
    </xf>
    <xf numFmtId="0" fontId="0" fillId="0" borderId="10" xfId="0" applyBorder="1" applyAlignment="1">
      <alignment vertical="center" wrapText="1"/>
    </xf>
    <xf numFmtId="9" fontId="0" fillId="0" borderId="10" xfId="0" applyNumberFormat="1" applyBorder="1" applyAlignment="1">
      <alignment vertical="center" wrapText="1"/>
    </xf>
    <xf numFmtId="49" fontId="0" fillId="0" borderId="26" xfId="0" applyNumberFormat="1" applyBorder="1"/>
    <xf numFmtId="0" fontId="0" fillId="0" borderId="26" xfId="0" applyBorder="1" applyAlignment="1">
      <alignment horizontal="left" indent="1"/>
    </xf>
    <xf numFmtId="0" fontId="0" fillId="0" borderId="26" xfId="0" applyBorder="1"/>
    <xf numFmtId="9" fontId="0" fillId="0" borderId="26" xfId="0" applyNumberFormat="1" applyBorder="1"/>
    <xf numFmtId="9" fontId="0" fillId="9" borderId="26" xfId="0" applyNumberFormat="1" applyFill="1" applyBorder="1"/>
    <xf numFmtId="9" fontId="0" fillId="8" borderId="26" xfId="0" applyNumberFormat="1" applyFill="1" applyBorder="1"/>
    <xf numFmtId="49" fontId="1" fillId="6" borderId="26" xfId="0" applyNumberFormat="1" applyFont="1" applyFill="1" applyBorder="1"/>
    <xf numFmtId="0" fontId="1" fillId="6" borderId="26" xfId="0" applyFont="1" applyFill="1" applyBorder="1" applyAlignment="1">
      <alignment horizontal="left" indent="1"/>
    </xf>
    <xf numFmtId="0" fontId="1" fillId="6" borderId="26" xfId="0" applyFont="1" applyFill="1" applyBorder="1"/>
    <xf numFmtId="9" fontId="1" fillId="6" borderId="26" xfId="0" applyNumberFormat="1" applyFont="1" applyFill="1" applyBorder="1"/>
    <xf numFmtId="0" fontId="0" fillId="0" borderId="26" xfId="0" applyBorder="1" applyAlignment="1">
      <alignment horizontal="left" indent="2"/>
    </xf>
    <xf numFmtId="0" fontId="1" fillId="6" borderId="26" xfId="0" applyFont="1" applyFill="1" applyBorder="1" applyAlignment="1">
      <alignment horizontal="left" indent="2"/>
    </xf>
    <xf numFmtId="0" fontId="0" fillId="0" borderId="26" xfId="0" applyBorder="1" applyAlignment="1">
      <alignment horizontal="left" indent="3"/>
    </xf>
    <xf numFmtId="10" fontId="0" fillId="0" borderId="26" xfId="0" applyNumberFormat="1" applyBorder="1"/>
    <xf numFmtId="164" fontId="0" fillId="0" borderId="26" xfId="0" applyNumberFormat="1" applyBorder="1"/>
    <xf numFmtId="49" fontId="0" fillId="0" borderId="0" xfId="0" applyNumberFormat="1"/>
    <xf numFmtId="1" fontId="0" fillId="0" borderId="0" xfId="0" applyNumberFormat="1"/>
    <xf numFmtId="7" fontId="0" fillId="0" borderId="7" xfId="1" applyNumberFormat="1" applyFont="1" applyBorder="1"/>
    <xf numFmtId="14" fontId="0" fillId="0" borderId="7" xfId="0" applyNumberFormat="1" applyBorder="1"/>
    <xf numFmtId="14" fontId="0" fillId="0" borderId="15" xfId="0" applyNumberFormat="1" applyBorder="1" applyAlignment="1">
      <alignment vertical="center" wrapText="1"/>
    </xf>
    <xf numFmtId="14" fontId="0" fillId="0" borderId="15" xfId="0" applyNumberFormat="1" applyBorder="1"/>
    <xf numFmtId="14" fontId="0" fillId="0" borderId="26" xfId="0" applyNumberFormat="1" applyBorder="1" applyAlignment="1">
      <alignment vertical="center" wrapText="1"/>
    </xf>
    <xf numFmtId="14" fontId="0" fillId="0" borderId="10" xfId="0" applyNumberFormat="1" applyBorder="1" applyAlignment="1">
      <alignment vertical="center" wrapText="1"/>
    </xf>
    <xf numFmtId="14" fontId="0" fillId="0" borderId="23" xfId="0" applyNumberFormat="1" applyBorder="1"/>
    <xf numFmtId="14" fontId="0" fillId="0" borderId="19" xfId="0" applyNumberFormat="1" applyBorder="1" applyAlignment="1">
      <alignment vertical="center" wrapText="1"/>
    </xf>
    <xf numFmtId="14" fontId="0" fillId="0" borderId="19" xfId="0" applyNumberFormat="1" applyBorder="1"/>
    <xf numFmtId="14" fontId="0" fillId="0" borderId="21" xfId="0" applyNumberFormat="1" applyBorder="1" applyAlignment="1">
      <alignment vertical="center" wrapText="1"/>
    </xf>
    <xf numFmtId="14" fontId="0" fillId="0" borderId="24" xfId="0" applyNumberFormat="1" applyBorder="1"/>
    <xf numFmtId="14" fontId="0" fillId="0" borderId="20" xfId="0" applyNumberFormat="1" applyBorder="1" applyAlignment="1">
      <alignment vertical="center" wrapText="1"/>
    </xf>
    <xf numFmtId="14" fontId="0" fillId="0" borderId="20" xfId="0" applyNumberFormat="1" applyBorder="1"/>
    <xf numFmtId="14" fontId="0" fillId="0" borderId="22" xfId="0" applyNumberFormat="1" applyBorder="1" applyAlignment="1">
      <alignment vertical="center" wrapText="1"/>
    </xf>
    <xf numFmtId="14" fontId="4" fillId="2" borderId="23" xfId="0" applyNumberFormat="1" applyFont="1" applyFill="1" applyBorder="1" applyAlignment="1">
      <alignment vertical="center" wrapText="1"/>
    </xf>
    <xf numFmtId="14" fontId="4" fillId="2" borderId="19"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4" fontId="4" fillId="2" borderId="7" xfId="0" applyNumberFormat="1" applyFont="1" applyFill="1" applyBorder="1" applyAlignment="1">
      <alignment vertical="center" wrapText="1"/>
    </xf>
    <xf numFmtId="14" fontId="4" fillId="2" borderId="15" xfId="0" applyNumberFormat="1" applyFont="1" applyFill="1" applyBorder="1" applyAlignment="1">
      <alignment vertical="center" wrapText="1"/>
    </xf>
    <xf numFmtId="14" fontId="4" fillId="2" borderId="10" xfId="0" applyNumberFormat="1" applyFont="1" applyFill="1" applyBorder="1" applyAlignment="1">
      <alignment vertical="center" wrapText="1"/>
    </xf>
    <xf numFmtId="14" fontId="4" fillId="2" borderId="26" xfId="0" applyNumberFormat="1" applyFont="1" applyFill="1" applyBorder="1" applyAlignment="1">
      <alignment vertical="center" wrapText="1"/>
    </xf>
    <xf numFmtId="1" fontId="4" fillId="2" borderId="23" xfId="0" applyNumberFormat="1" applyFont="1" applyFill="1" applyBorder="1" applyAlignment="1">
      <alignment vertical="center" wrapText="1"/>
    </xf>
    <xf numFmtId="1" fontId="4" fillId="2" borderId="7" xfId="0" applyNumberFormat="1" applyFont="1" applyFill="1" applyBorder="1" applyAlignment="1">
      <alignment vertical="center" wrapText="1"/>
    </xf>
    <xf numFmtId="1" fontId="4" fillId="2" borderId="24" xfId="0" applyNumberFormat="1" applyFont="1" applyFill="1" applyBorder="1" applyAlignment="1">
      <alignment vertical="center" wrapText="1"/>
    </xf>
    <xf numFmtId="0" fontId="0" fillId="11" borderId="0" xfId="0" applyFill="1"/>
    <xf numFmtId="1" fontId="0" fillId="2" borderId="24" xfId="0" applyNumberFormat="1" applyFill="1" applyBorder="1" applyAlignment="1">
      <alignment vertical="center" wrapText="1"/>
    </xf>
    <xf numFmtId="0" fontId="0" fillId="0" borderId="12" xfId="0" applyBorder="1" applyAlignment="1">
      <alignment vertical="center" wrapText="1"/>
    </xf>
    <xf numFmtId="0" fontId="0" fillId="0" borderId="9" xfId="0" applyBorder="1" applyAlignment="1">
      <alignment vertical="center" wrapText="1"/>
    </xf>
    <xf numFmtId="49" fontId="0" fillId="0" borderId="26" xfId="0" applyNumberFormat="1" applyBorder="1" applyAlignment="1">
      <alignment vertical="center" wrapText="1"/>
    </xf>
    <xf numFmtId="0" fontId="0" fillId="0" borderId="29" xfId="0" applyBorder="1"/>
    <xf numFmtId="0" fontId="0" fillId="0" borderId="30" xfId="0" applyBorder="1"/>
    <xf numFmtId="49" fontId="0" fillId="0" borderId="30" xfId="0" applyNumberFormat="1" applyBorder="1"/>
    <xf numFmtId="0" fontId="0" fillId="0" borderId="31" xfId="0" applyBorder="1"/>
    <xf numFmtId="1" fontId="0" fillId="2" borderId="20" xfId="0" applyNumberFormat="1" applyFill="1" applyBorder="1" applyAlignment="1">
      <alignment vertical="center" wrapText="1"/>
    </xf>
    <xf numFmtId="1" fontId="4" fillId="2" borderId="20"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1" fontId="4" fillId="2" borderId="26" xfId="0" applyNumberFormat="1" applyFont="1" applyFill="1" applyBorder="1" applyAlignment="1">
      <alignment vertical="center" wrapText="1"/>
    </xf>
    <xf numFmtId="0" fontId="0" fillId="0" borderId="21" xfId="0" applyBorder="1" applyAlignment="1">
      <alignment vertical="center" wrapText="1"/>
    </xf>
    <xf numFmtId="49" fontId="0" fillId="0" borderId="10" xfId="0" applyNumberFormat="1" applyBorder="1" applyAlignment="1">
      <alignment vertical="center" wrapText="1"/>
    </xf>
    <xf numFmtId="0" fontId="0" fillId="0" borderId="22" xfId="0" applyBorder="1"/>
    <xf numFmtId="44" fontId="0" fillId="0" borderId="10" xfId="1" applyFont="1" applyFill="1" applyBorder="1" applyAlignment="1">
      <alignment vertical="center" wrapText="1"/>
    </xf>
    <xf numFmtId="1" fontId="0" fillId="2" borderId="22" xfId="0" applyNumberFormat="1" applyFill="1" applyBorder="1" applyAlignment="1">
      <alignment vertical="center" wrapText="1"/>
    </xf>
    <xf numFmtId="1" fontId="4" fillId="2" borderId="22"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1" fontId="4" fillId="2" borderId="10" xfId="0" applyNumberFormat="1" applyFont="1" applyFill="1" applyBorder="1" applyAlignment="1">
      <alignment vertical="center" wrapText="1"/>
    </xf>
    <xf numFmtId="0" fontId="1" fillId="0" borderId="32" xfId="0" applyFont="1" applyBorder="1" applyAlignment="1">
      <alignment horizontal="left" vertical="center" wrapText="1"/>
    </xf>
    <xf numFmtId="49" fontId="0" fillId="0" borderId="0" xfId="0" applyNumberFormat="1" applyAlignment="1">
      <alignment wrapText="1"/>
    </xf>
    <xf numFmtId="1" fontId="0" fillId="12" borderId="0" xfId="0" applyNumberFormat="1" applyFill="1"/>
    <xf numFmtId="49" fontId="0" fillId="12" borderId="0" xfId="0" applyNumberFormat="1" applyFill="1"/>
    <xf numFmtId="14" fontId="0" fillId="12" borderId="0" xfId="0" applyNumberFormat="1" applyFill="1"/>
    <xf numFmtId="0" fontId="0" fillId="0" borderId="0" xfId="0" applyAlignment="1">
      <alignment wrapText="1"/>
    </xf>
    <xf numFmtId="49" fontId="0" fillId="0" borderId="36" xfId="0" applyNumberFormat="1" applyBorder="1"/>
    <xf numFmtId="14" fontId="0" fillId="0" borderId="36" xfId="0" applyNumberFormat="1" applyBorder="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49" fontId="0" fillId="13" borderId="0" xfId="0" applyNumberFormat="1" applyFill="1" applyAlignment="1">
      <alignment vertical="top"/>
    </xf>
    <xf numFmtId="49" fontId="0" fillId="13" borderId="0" xfId="0" applyNumberFormat="1" applyFill="1" applyAlignment="1">
      <alignment vertical="top" wrapText="1"/>
    </xf>
    <xf numFmtId="0" fontId="0" fillId="13" borderId="0" xfId="0" applyFill="1" applyAlignment="1">
      <alignment vertical="top"/>
    </xf>
    <xf numFmtId="165" fontId="0" fillId="0" borderId="0" xfId="0" applyNumberFormat="1" applyAlignment="1">
      <alignment vertical="top"/>
    </xf>
    <xf numFmtId="49" fontId="7" fillId="10" borderId="0" xfId="0" applyNumberFormat="1" applyFont="1" applyFill="1" applyAlignment="1">
      <alignment horizontal="center" vertical="center"/>
    </xf>
    <xf numFmtId="49" fontId="7" fillId="11" borderId="0" xfId="0" applyNumberFormat="1" applyFont="1" applyFill="1" applyAlignment="1">
      <alignment horizontal="center" vertical="center"/>
    </xf>
    <xf numFmtId="49" fontId="0" fillId="2" borderId="23" xfId="0" applyNumberFormat="1" applyFill="1" applyBorder="1" applyAlignment="1">
      <alignment vertical="center" wrapText="1"/>
    </xf>
    <xf numFmtId="49" fontId="0" fillId="2" borderId="24"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20" xfId="0" applyNumberFormat="1" applyFill="1" applyBorder="1" applyAlignment="1">
      <alignment vertical="center" wrapText="1"/>
    </xf>
    <xf numFmtId="49" fontId="0" fillId="2" borderId="21" xfId="0" applyNumberFormat="1" applyFill="1" applyBorder="1" applyAlignment="1">
      <alignment vertical="center" wrapText="1"/>
    </xf>
    <xf numFmtId="49" fontId="0" fillId="2" borderId="22" xfId="0" applyNumberFormat="1" applyFill="1" applyBorder="1" applyAlignment="1">
      <alignment vertical="center" wrapText="1"/>
    </xf>
    <xf numFmtId="0" fontId="1" fillId="0" borderId="33" xfId="0" applyFont="1" applyBorder="1" applyAlignment="1">
      <alignment horizontal="left" vertical="center" wrapText="1"/>
    </xf>
    <xf numFmtId="0" fontId="1" fillId="0" borderId="34" xfId="0" applyFont="1" applyBorder="1" applyAlignment="1">
      <alignment horizontal="left" vertical="center" wrapText="1"/>
    </xf>
    <xf numFmtId="0" fontId="1" fillId="0" borderId="35" xfId="0" applyFont="1" applyBorder="1" applyAlignment="1">
      <alignment horizontal="left" vertical="center" wrapText="1"/>
    </xf>
    <xf numFmtId="0" fontId="1" fillId="0" borderId="25"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7" xfId="0" applyFont="1" applyFill="1" applyBorder="1" applyAlignment="1">
      <alignment horizontal="left" vertical="center" wrapText="1"/>
    </xf>
    <xf numFmtId="0" fontId="0" fillId="0" borderId="38" xfId="0" applyBorder="1"/>
    <xf numFmtId="0" fontId="0" fillId="0" borderId="39" xfId="0" applyBorder="1"/>
    <xf numFmtId="0" fontId="0" fillId="0" borderId="40" xfId="0" applyBorder="1"/>
    <xf numFmtId="0" fontId="0" fillId="0" borderId="41" xfId="0" applyBorder="1"/>
    <xf numFmtId="0" fontId="0" fillId="0" borderId="42" xfId="0" applyBorder="1"/>
    <xf numFmtId="0" fontId="0" fillId="0" borderId="43" xfId="0" applyBorder="1"/>
    <xf numFmtId="14" fontId="0" fillId="0" borderId="26" xfId="0" applyNumberFormat="1" applyBorder="1"/>
    <xf numFmtId="14" fontId="0" fillId="0" borderId="10" xfId="0" applyNumberFormat="1" applyBorder="1"/>
    <xf numFmtId="14" fontId="0" fillId="0" borderId="4" xfId="0" applyNumberFormat="1" applyBorder="1"/>
    <xf numFmtId="14" fontId="0" fillId="0" borderId="5" xfId="0" applyNumberFormat="1" applyBorder="1"/>
    <xf numFmtId="14" fontId="0" fillId="0" borderId="14" xfId="0" applyNumberFormat="1" applyBorder="1"/>
    <xf numFmtId="0" fontId="0" fillId="5" borderId="26" xfId="0" applyFill="1" applyBorder="1" applyAlignment="1">
      <alignment horizontal="center" vertical="center"/>
    </xf>
    <xf numFmtId="49" fontId="7" fillId="10" borderId="0" xfId="0" applyNumberFormat="1" applyFont="1" applyFill="1" applyBorder="1" applyAlignment="1">
      <alignment horizontal="center" vertical="center"/>
    </xf>
    <xf numFmtId="0" fontId="0" fillId="0" borderId="0" xfId="0" applyFill="1" applyBorder="1"/>
    <xf numFmtId="0" fontId="0" fillId="14" borderId="0" xfId="0" applyFill="1"/>
    <xf numFmtId="17" fontId="0" fillId="5" borderId="26" xfId="0" applyNumberFormat="1" applyFill="1" applyBorder="1" applyAlignment="1">
      <alignment horizontal="center" vertical="center"/>
    </xf>
    <xf numFmtId="166" fontId="0" fillId="0" borderId="26" xfId="0" applyNumberFormat="1" applyBorder="1" applyAlignment="1">
      <alignment horizontal="center"/>
    </xf>
    <xf numFmtId="167" fontId="0" fillId="9" borderId="26" xfId="0" applyNumberFormat="1" applyFill="1" applyBorder="1"/>
    <xf numFmtId="167" fontId="0" fillId="8" borderId="26" xfId="0" applyNumberFormat="1" applyFill="1" applyBorder="1"/>
    <xf numFmtId="0" fontId="1" fillId="10" borderId="0" xfId="0" applyFont="1" applyFill="1" applyBorder="1"/>
    <xf numFmtId="0" fontId="0" fillId="10" borderId="0" xfId="0" applyFill="1" applyBorder="1"/>
    <xf numFmtId="167" fontId="0" fillId="0" borderId="0" xfId="0" applyNumberFormat="1"/>
    <xf numFmtId="168" fontId="0" fillId="0" borderId="0" xfId="0" applyNumberFormat="1"/>
    <xf numFmtId="167" fontId="0" fillId="13" borderId="0" xfId="0" applyNumberFormat="1" applyFill="1" applyAlignment="1">
      <alignment vertical="top"/>
    </xf>
    <xf numFmtId="168" fontId="0" fillId="13" borderId="0" xfId="0" applyNumberFormat="1" applyFill="1" applyAlignment="1">
      <alignment vertical="top"/>
    </xf>
    <xf numFmtId="167" fontId="0" fillId="2" borderId="7" xfId="0" applyNumberFormat="1" applyFill="1" applyBorder="1" applyAlignment="1">
      <alignment vertical="center" wrapText="1"/>
    </xf>
    <xf numFmtId="167" fontId="0" fillId="2" borderId="20" xfId="0" applyNumberFormat="1" applyFill="1" applyBorder="1" applyAlignment="1">
      <alignment vertical="center" wrapText="1"/>
    </xf>
    <xf numFmtId="167" fontId="0" fillId="2" borderId="22" xfId="0" applyNumberFormat="1" applyFill="1" applyBorder="1" applyAlignment="1">
      <alignment vertical="center" wrapText="1"/>
    </xf>
    <xf numFmtId="0" fontId="0" fillId="14" borderId="38" xfId="0" applyFill="1" applyBorder="1"/>
    <xf numFmtId="0" fontId="0" fillId="14" borderId="40" xfId="0" applyFill="1" applyBorder="1"/>
    <xf numFmtId="167" fontId="0" fillId="0" borderId="26" xfId="0" applyNumberFormat="1" applyBorder="1"/>
    <xf numFmtId="9" fontId="0" fillId="0" borderId="26" xfId="0" applyNumberFormat="1" applyFill="1" applyBorder="1"/>
    <xf numFmtId="167" fontId="1" fillId="6" borderId="26" xfId="0" applyNumberFormat="1" applyFont="1" applyFill="1" applyBorder="1"/>
    <xf numFmtId="167" fontId="1" fillId="0" borderId="26" xfId="0" applyNumberFormat="1" applyFont="1" applyFill="1" applyBorder="1"/>
    <xf numFmtId="9" fontId="1" fillId="0" borderId="26" xfId="0" applyNumberFormat="1" applyFont="1" applyFill="1" applyBorder="1"/>
  </cellXfs>
  <cellStyles count="2">
    <cellStyle name="Monétaire" xfId="1" builtinId="4"/>
    <cellStyle name="Normal" xfId="0" builtinId="0"/>
  </cellStyles>
  <dxfs count="203">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8" formatCode="hh:mm:ss"/>
      <fill>
        <patternFill patternType="solid">
          <fgColor indexed="64"/>
          <bgColor rgb="FFFFF8E1"/>
        </patternFill>
      </fill>
      <alignment horizontal="general" vertical="top" textRotation="0" indent="0" justifyLastLine="0" shrinkToFit="0" readingOrder="0"/>
    </dxf>
    <dxf>
      <numFmt numFmtId="167"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8"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7" formatCode="dd/mm/yyyy"/>
    </dxf>
    <dxf>
      <numFmt numFmtId="1" formatCode="0"/>
    </dxf>
    <dxf>
      <numFmt numFmtId="167" formatCode="dd/mm/yyyy"/>
    </dxf>
    <dxf>
      <numFmt numFmtId="167" formatCode="dd/mm/yyyy"/>
    </dxf>
    <dxf>
      <numFmt numFmtId="167" formatCode="dd/mm/yyyy"/>
    </dxf>
    <dxf>
      <numFmt numFmtId="167" formatCode="dd/mm/yyyy"/>
    </dxf>
    <dxf>
      <numFmt numFmtId="30" formatCode="@"/>
    </dxf>
    <dxf>
      <numFmt numFmtId="167" formatCode="dd/mm/yyyy"/>
    </dxf>
    <dxf>
      <numFmt numFmtId="30" formatCode="@"/>
    </dxf>
    <dxf>
      <numFmt numFmtId="167" formatCode="dd/mm/yyyy"/>
    </dxf>
    <dxf>
      <numFmt numFmtId="30" formatCode="@"/>
    </dxf>
    <dxf>
      <numFmt numFmtId="167" formatCode="dd/mm/yyyy"/>
    </dxf>
    <dxf>
      <numFmt numFmtId="167" formatCode="dd/mm/yyyy"/>
    </dxf>
    <dxf>
      <numFmt numFmtId="30" formatCode="@"/>
    </dxf>
    <dxf>
      <numFmt numFmtId="30" formatCode="@"/>
    </dxf>
    <dxf>
      <numFmt numFmtId="30" formatCode="@"/>
    </dxf>
    <dxf>
      <numFmt numFmtId="30" formatCode="@"/>
    </dxf>
    <dxf>
      <numFmt numFmtId="30" formatCode="@"/>
    </dxf>
    <dxf>
      <numFmt numFmtId="1" formatCode="0"/>
    </dxf>
    <dxf>
      <numFmt numFmtId="1" formatCode="0"/>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0" formatCode="General"/>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dxf>
    <dxf>
      <numFmt numFmtId="30" formatCode="@"/>
    </dxf>
    <dxf>
      <numFmt numFmtId="167" formatCode="dd/mm/yyyy"/>
    </dxf>
    <dxf>
      <numFmt numFmtId="167" formatCode="dd/mm/yyyy"/>
    </dxf>
    <dxf>
      <numFmt numFmtId="1" formatCode="0"/>
    </dxf>
    <dxf>
      <numFmt numFmtId="167" formatCode="dd/mm/yyyy"/>
    </dxf>
    <dxf>
      <numFmt numFmtId="167" formatCode="dd/mm/yyyy"/>
    </dxf>
    <dxf>
      <numFmt numFmtId="30" formatCode="@"/>
    </dxf>
    <dxf>
      <numFmt numFmtId="167" formatCode="dd/mm/yyyy"/>
    </dxf>
    <dxf>
      <numFmt numFmtId="1" formatCode="0"/>
    </dxf>
    <dxf>
      <numFmt numFmtId="167" formatCode="dd/mm/yyyy"/>
    </dxf>
    <dxf>
      <numFmt numFmtId="167" formatCode="dd/mm/yyyy"/>
    </dxf>
    <dxf>
      <numFmt numFmtId="167" formatCode="dd/mm/yyyy"/>
    </dxf>
    <dxf>
      <numFmt numFmtId="1" formatCode="0"/>
    </dxf>
    <dxf>
      <numFmt numFmtId="167" formatCode="dd/mm/yyyy"/>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167" formatCode="dd/mm/yyyy"/>
    </dxf>
    <dxf>
      <numFmt numFmtId="30" formatCode="@"/>
    </dxf>
    <dxf>
      <numFmt numFmtId="167" formatCode="dd/mm/yyyy"/>
    </dxf>
    <dxf>
      <numFmt numFmtId="30" formatCode="@"/>
    </dxf>
    <dxf>
      <numFmt numFmtId="30" formatCode="@"/>
    </dxf>
    <dxf>
      <numFmt numFmtId="30" formatCode="@"/>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medium">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13" formatCode="0%"/>
    </dxf>
    <dxf>
      <numFmt numFmtId="19" formatCode="dd/mm/yyyy"/>
    </dxf>
    <dxf>
      <numFmt numFmtId="19" formatCode="dd/mm/yyyy"/>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13" formatCode="0%"/>
    </dxf>
    <dxf>
      <numFmt numFmtId="19" formatCode="dd/mm/yyyy"/>
    </dxf>
    <dxf>
      <numFmt numFmtId="19" formatCode="dd/mm/yyyy"/>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1" formatCode="0"/>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9" formatCode="dd/mm/yyyy"/>
      <fill>
        <patternFill patternType="solid">
          <fgColor indexed="64"/>
          <bgColor theme="0" tint="-0.499984740745262"/>
        </patternFill>
      </fill>
    </dxf>
    <dxf>
      <numFmt numFmtId="19" formatCode="dd/mm/yyyy"/>
      <fill>
        <patternFill patternType="solid">
          <fgColor indexed="64"/>
          <bgColor theme="0" tint="-0.499984740745262"/>
        </patternFill>
      </fill>
    </dxf>
    <dxf>
      <numFmt numFmtId="19" formatCode="dd/mm/yyyy"/>
    </dxf>
    <dxf>
      <numFmt numFmtId="30" formatCode="@"/>
    </dxf>
    <dxf>
      <numFmt numFmtId="30" formatCode="@"/>
    </dxf>
    <dxf>
      <numFmt numFmtId="19" formatCode="dd/mm/yyyy"/>
    </dxf>
    <dxf>
      <numFmt numFmtId="30" formatCode="@"/>
    </dxf>
    <dxf>
      <numFmt numFmtId="19" formatCode="dd/mm/yyyy"/>
    </dxf>
    <dxf>
      <numFmt numFmtId="30" formatCode="@"/>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70AD47"/>
      <color rgb="FF5F14B4"/>
      <color rgb="FF55239B"/>
      <color rgb="FF641EAA"/>
      <color rgb="FF4472C4"/>
      <color rgb="FF5B4AA8"/>
      <color rgb="FF7030A0"/>
      <color rgb="FFFF9797"/>
      <color rgb="FFFF7575"/>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S-Curve</a:t>
            </a:r>
          </a:p>
        </c:rich>
      </c:tx>
      <c:overlay val="0"/>
    </c:title>
    <c:autoTitleDeleted val="0"/>
    <c:plotArea>
      <c:layout/>
      <c:barChart>
        <c:barDir val="col"/>
        <c:grouping val="stacked"/>
        <c:varyColors val="0"/>
        <c:ser>
          <c:idx val="0"/>
          <c:order val="0"/>
          <c:tx>
            <c:v>Daily Actualized</c:v>
          </c:tx>
          <c:spPr>
            <a:solidFill>
              <a:srgbClr val="1F4E79"/>
            </a:solidFill>
            <a:ln>
              <a:noFill/>
            </a:ln>
            <a:effectLst/>
            <a:extLst>
              <a:ext uri="{91240B29-F687-4F45-9708-019B960494DF}">
                <a14:hiddenLine xmlns:a14="http://schemas.microsoft.com/office/drawing/2010/main">
                  <a:noFill/>
                </a14:hiddenLine>
              </a:ext>
            </a:extLst>
          </c:spPr>
          <c:invertIfNegative val="0"/>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SCURVE!$D$2:$D$249</c:f>
              <c:numCache>
                <c:formatCode>0.00%</c:formatCode>
                <c:ptCount val="248"/>
                <c:pt idx="0">
                  <c:v>4.7619047619047615E-3</c:v>
                </c:pt>
                <c:pt idx="1">
                  <c:v>4.7619047619047615E-3</c:v>
                </c:pt>
                <c:pt idx="2">
                  <c:v>4.7619047619047615E-3</c:v>
                </c:pt>
                <c:pt idx="3">
                  <c:v>4.7619047619047615E-3</c:v>
                </c:pt>
                <c:pt idx="4">
                  <c:v>4.7619047619047615E-3</c:v>
                </c:pt>
                <c:pt idx="5">
                  <c:v>3.968253968253968E-3</c:v>
                </c:pt>
                <c:pt idx="6">
                  <c:v>3.968253968253968E-3</c:v>
                </c:pt>
                <c:pt idx="7">
                  <c:v>3.968253968253968E-3</c:v>
                </c:pt>
                <c:pt idx="8">
                  <c:v>3.968253968253968E-3</c:v>
                </c:pt>
                <c:pt idx="9">
                  <c:v>3.968253968253968E-3</c:v>
                </c:pt>
                <c:pt idx="10">
                  <c:v>3.968253968253968E-3</c:v>
                </c:pt>
                <c:pt idx="11">
                  <c:v>5.7823129251700677E-3</c:v>
                </c:pt>
                <c:pt idx="12">
                  <c:v>5.7823129251700677E-3</c:v>
                </c:pt>
                <c:pt idx="13">
                  <c:v>5.7823129251700677E-3</c:v>
                </c:pt>
                <c:pt idx="14">
                  <c:v>5.7823129251700677E-3</c:v>
                </c:pt>
                <c:pt idx="15">
                  <c:v>5.7823129251700677E-3</c:v>
                </c:pt>
                <c:pt idx="16">
                  <c:v>5.7823129251700677E-3</c:v>
                </c:pt>
                <c:pt idx="17">
                  <c:v>5.7823129251700677E-3</c:v>
                </c:pt>
                <c:pt idx="18">
                  <c:v>2.3809523809523807E-3</c:v>
                </c:pt>
                <c:pt idx="19">
                  <c:v>2.3809523809523807E-3</c:v>
                </c:pt>
                <c:pt idx="20">
                  <c:v>2.3809523809523807E-3</c:v>
                </c:pt>
                <c:pt idx="21">
                  <c:v>2.3579480101219227E-3</c:v>
                </c:pt>
                <c:pt idx="22">
                  <c:v>2.3579480101219227E-3</c:v>
                </c:pt>
                <c:pt idx="23">
                  <c:v>2.3579480101219227E-3</c:v>
                </c:pt>
                <c:pt idx="24">
                  <c:v>2.3579480101219227E-3</c:v>
                </c:pt>
                <c:pt idx="25">
                  <c:v>2.3579480101219227E-3</c:v>
                </c:pt>
                <c:pt idx="26">
                  <c:v>2.3579480101219227E-3</c:v>
                </c:pt>
                <c:pt idx="27">
                  <c:v>2.3579480101219227E-3</c:v>
                </c:pt>
                <c:pt idx="28">
                  <c:v>2.3579480101219227E-3</c:v>
                </c:pt>
                <c:pt idx="29">
                  <c:v>2.3579480101219227E-3</c:v>
                </c:pt>
                <c:pt idx="30">
                  <c:v>2.3579480101219227E-3</c:v>
                </c:pt>
                <c:pt idx="31">
                  <c:v>2.3579480101219227E-3</c:v>
                </c:pt>
                <c:pt idx="32">
                  <c:v>2.3579480101219227E-3</c:v>
                </c:pt>
                <c:pt idx="33">
                  <c:v>2.3579480101219227E-3</c:v>
                </c:pt>
                <c:pt idx="34">
                  <c:v>2.3579480101219227E-3</c:v>
                </c:pt>
                <c:pt idx="35">
                  <c:v>2.3579480101219227E-3</c:v>
                </c:pt>
                <c:pt idx="36">
                  <c:v>2.3579480101219227E-3</c:v>
                </c:pt>
                <c:pt idx="37">
                  <c:v>2.3579480101219227E-3</c:v>
                </c:pt>
                <c:pt idx="38">
                  <c:v>2.3579480101219227E-3</c:v>
                </c:pt>
                <c:pt idx="39">
                  <c:v>1.0351966873706003E-3</c:v>
                </c:pt>
                <c:pt idx="40">
                  <c:v>1.0351966873706003E-3</c:v>
                </c:pt>
                <c:pt idx="41">
                  <c:v>1.0351966873706003E-3</c:v>
                </c:pt>
                <c:pt idx="42">
                  <c:v>1.0351966873706003E-3</c:v>
                </c:pt>
                <c:pt idx="43">
                  <c:v>1.0351966873706003E-3</c:v>
                </c:pt>
                <c:pt idx="44">
                  <c:v>7.9365079365079361E-3</c:v>
                </c:pt>
                <c:pt idx="45">
                  <c:v>7.9365079365079361E-3</c:v>
                </c:pt>
                <c:pt idx="46">
                  <c:v>7.9365079365079361E-3</c:v>
                </c:pt>
                <c:pt idx="47">
                  <c:v>2.3809523809523807E-3</c:v>
                </c:pt>
                <c:pt idx="48">
                  <c:v>2.3809523809523807E-3</c:v>
                </c:pt>
                <c:pt idx="49">
                  <c:v>2.3809523809523807E-3</c:v>
                </c:pt>
                <c:pt idx="50">
                  <c:v>2.3809523809523807E-3</c:v>
                </c:pt>
                <c:pt idx="51">
                  <c:v>2.3809523809523807E-3</c:v>
                </c:pt>
                <c:pt idx="52">
                  <c:v>2.3809523809523807E-3</c:v>
                </c:pt>
                <c:pt idx="53">
                  <c:v>2.3809523809523807E-3</c:v>
                </c:pt>
                <c:pt idx="54">
                  <c:v>2.3809523809523807E-3</c:v>
                </c:pt>
                <c:pt idx="55">
                  <c:v>0</c:v>
                </c:pt>
                <c:pt idx="56">
                  <c:v>0</c:v>
                </c:pt>
                <c:pt idx="57">
                  <c:v>0</c:v>
                </c:pt>
                <c:pt idx="58">
                  <c:v>0</c:v>
                </c:pt>
                <c:pt idx="59">
                  <c:v>0</c:v>
                </c:pt>
                <c:pt idx="60">
                  <c:v>9.5238095238095238E-4</c:v>
                </c:pt>
                <c:pt idx="61">
                  <c:v>9.5238095238095238E-4</c:v>
                </c:pt>
                <c:pt idx="62">
                  <c:v>9.5238095238095238E-4</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1.984126984126984E-3</c:v>
                </c:pt>
                <c:pt idx="93">
                  <c:v>1.984126984126984E-3</c:v>
                </c:pt>
                <c:pt idx="94">
                  <c:v>1.984126984126984E-3</c:v>
                </c:pt>
                <c:pt idx="95">
                  <c:v>1.984126984126984E-3</c:v>
                </c:pt>
                <c:pt idx="96">
                  <c:v>1.984126984126984E-3</c:v>
                </c:pt>
                <c:pt idx="97">
                  <c:v>1.984126984126984E-3</c:v>
                </c:pt>
                <c:pt idx="98">
                  <c:v>0</c:v>
                </c:pt>
                <c:pt idx="99">
                  <c:v>0</c:v>
                </c:pt>
                <c:pt idx="100">
                  <c:v>0</c:v>
                </c:pt>
                <c:pt idx="101">
                  <c:v>0</c:v>
                </c:pt>
                <c:pt idx="102">
                  <c:v>0</c:v>
                </c:pt>
                <c:pt idx="103">
                  <c:v>4.7619047619047615E-3</c:v>
                </c:pt>
                <c:pt idx="104">
                  <c:v>4.7619047619047615E-3</c:v>
                </c:pt>
                <c:pt idx="105">
                  <c:v>0</c:v>
                </c:pt>
                <c:pt idx="106">
                  <c:v>0</c:v>
                </c:pt>
                <c:pt idx="107">
                  <c:v>0</c:v>
                </c:pt>
                <c:pt idx="108">
                  <c:v>1.5873015873015873E-3</c:v>
                </c:pt>
                <c:pt idx="109">
                  <c:v>1.5873015873015873E-3</c:v>
                </c:pt>
                <c:pt idx="110">
                  <c:v>1.5873015873015873E-3</c:v>
                </c:pt>
                <c:pt idx="111">
                  <c:v>1.5873015873015873E-3</c:v>
                </c:pt>
                <c:pt idx="112">
                  <c:v>1.5873015873015873E-3</c:v>
                </c:pt>
                <c:pt idx="113">
                  <c:v>1.5873015873015873E-3</c:v>
                </c:pt>
                <c:pt idx="114">
                  <c:v>0</c:v>
                </c:pt>
                <c:pt idx="115">
                  <c:v>0</c:v>
                </c:pt>
                <c:pt idx="116">
                  <c:v>0</c:v>
                </c:pt>
                <c:pt idx="117">
                  <c:v>0</c:v>
                </c:pt>
                <c:pt idx="118">
                  <c:v>0</c:v>
                </c:pt>
                <c:pt idx="119">
                  <c:v>0</c:v>
                </c:pt>
                <c:pt idx="120">
                  <c:v>0</c:v>
                </c:pt>
                <c:pt idx="121">
                  <c:v>0</c:v>
                </c:pt>
                <c:pt idx="122">
                  <c:v>0</c:v>
                </c:pt>
                <c:pt idx="123">
                  <c:v>4.7619047619047615E-3</c:v>
                </c:pt>
                <c:pt idx="124">
                  <c:v>0</c:v>
                </c:pt>
                <c:pt idx="125">
                  <c:v>0</c:v>
                </c:pt>
                <c:pt idx="126">
                  <c:v>0</c:v>
                </c:pt>
                <c:pt idx="127">
                  <c:v>0</c:v>
                </c:pt>
                <c:pt idx="128">
                  <c:v>0</c:v>
                </c:pt>
                <c:pt idx="129">
                  <c:v>0</c:v>
                </c:pt>
                <c:pt idx="130">
                  <c:v>0</c:v>
                </c:pt>
                <c:pt idx="131">
                  <c:v>0</c:v>
                </c:pt>
                <c:pt idx="132">
                  <c:v>0</c:v>
                </c:pt>
                <c:pt idx="133">
                  <c:v>0</c:v>
                </c:pt>
                <c:pt idx="134">
                  <c:v>0</c:v>
                </c:pt>
                <c:pt idx="135">
                  <c:v>0</c:v>
                </c:pt>
                <c:pt idx="136">
                  <c:v>4.7619047619047615E-3</c:v>
                </c:pt>
                <c:pt idx="137">
                  <c:v>4.7619047619047615E-3</c:v>
                </c:pt>
                <c:pt idx="138">
                  <c:v>0</c:v>
                </c:pt>
                <c:pt idx="139">
                  <c:v>0</c:v>
                </c:pt>
                <c:pt idx="140">
                  <c:v>0</c:v>
                </c:pt>
                <c:pt idx="141">
                  <c:v>0</c:v>
                </c:pt>
                <c:pt idx="142">
                  <c:v>0</c:v>
                </c:pt>
                <c:pt idx="143">
                  <c:v>0</c:v>
                </c:pt>
                <c:pt idx="144">
                  <c:v>1.1904761904761904E-2</c:v>
                </c:pt>
                <c:pt idx="145">
                  <c:v>1.488095238095238E-2</c:v>
                </c:pt>
                <c:pt idx="146">
                  <c:v>1.8849206349206348E-2</c:v>
                </c:pt>
                <c:pt idx="147">
                  <c:v>2.2250566893424036E-2</c:v>
                </c:pt>
                <c:pt idx="148">
                  <c:v>2.2250566893424036E-2</c:v>
                </c:pt>
                <c:pt idx="149">
                  <c:v>9.7789115646258508E-3</c:v>
                </c:pt>
                <c:pt idx="150">
                  <c:v>9.7789115646258508E-3</c:v>
                </c:pt>
                <c:pt idx="151">
                  <c:v>9.7789115646258508E-3</c:v>
                </c:pt>
                <c:pt idx="152">
                  <c:v>9.7789115646258508E-3</c:v>
                </c:pt>
                <c:pt idx="153">
                  <c:v>6.8027210884353739E-3</c:v>
                </c:pt>
                <c:pt idx="154">
                  <c:v>3.4013605442176869E-3</c:v>
                </c:pt>
                <c:pt idx="155">
                  <c:v>3.4013605442176869E-3</c:v>
                </c:pt>
                <c:pt idx="156">
                  <c:v>7.9365079365079361E-3</c:v>
                </c:pt>
                <c:pt idx="157">
                  <c:v>7.9365079365079361E-3</c:v>
                </c:pt>
                <c:pt idx="158">
                  <c:v>7.9365079365079361E-3</c:v>
                </c:pt>
                <c:pt idx="159">
                  <c:v>3.4013605442176869E-3</c:v>
                </c:pt>
                <c:pt idx="160">
                  <c:v>3.4013605442176869E-3</c:v>
                </c:pt>
                <c:pt idx="161">
                  <c:v>3.4013605442176869E-3</c:v>
                </c:pt>
                <c:pt idx="162">
                  <c:v>3.4013605442176869E-3</c:v>
                </c:pt>
                <c:pt idx="163">
                  <c:v>3.4013605442176869E-3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numCache>
            </c:numRef>
          </c:val>
          <c:extLst>
            <c:ext xmlns:c16="http://schemas.microsoft.com/office/drawing/2014/chart" uri="{C3380CC4-5D6E-409C-BE32-E72D297353CC}">
              <c16:uniqueId val="{00000009-9CE1-4A03-A6AF-83FAED9EEB85}"/>
            </c:ext>
          </c:extLst>
        </c:ser>
        <c:ser>
          <c:idx val="1"/>
          <c:order val="1"/>
          <c:tx>
            <c:v>Daily Remaining Forecast</c:v>
          </c:tx>
          <c:spPr>
            <a:solidFill>
              <a:srgbClr val="BFBFBF"/>
            </a:solidFill>
            <a:ln>
              <a:noFill/>
            </a:ln>
            <a:effectLst/>
            <a:extLst>
              <a:ext uri="{91240B29-F687-4F45-9708-019B960494DF}">
                <a14:hiddenLine xmlns:a14="http://schemas.microsoft.com/office/drawing/2010/main">
                  <a:noFill/>
                </a14:hiddenLine>
              </a:ext>
            </a:extLst>
          </c:spPr>
          <c:invertIfNegative val="0"/>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SCURVE!$F$2:$F$249</c:f>
              <c:numCache>
                <c:formatCode>0.00%</c:formatCode>
                <c:ptCount val="2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2.3809523809523807E-3</c:v>
                </c:pt>
                <c:pt idx="56">
                  <c:v>2.3809523809523807E-3</c:v>
                </c:pt>
                <c:pt idx="57">
                  <c:v>0</c:v>
                </c:pt>
                <c:pt idx="58">
                  <c:v>1.1904761904761904E-2</c:v>
                </c:pt>
                <c:pt idx="59">
                  <c:v>1.1904761904761904E-2</c:v>
                </c:pt>
                <c:pt idx="60">
                  <c:v>0</c:v>
                </c:pt>
                <c:pt idx="61">
                  <c:v>0</c:v>
                </c:pt>
                <c:pt idx="62">
                  <c:v>0</c:v>
                </c:pt>
                <c:pt idx="63">
                  <c:v>9.5238095238095238E-4</c:v>
                </c:pt>
                <c:pt idx="64">
                  <c:v>9.5238095238095238E-4</c:v>
                </c:pt>
                <c:pt idx="65">
                  <c:v>9.5238095238095238E-4</c:v>
                </c:pt>
                <c:pt idx="66">
                  <c:v>9.5238095238095238E-4</c:v>
                </c:pt>
                <c:pt idx="67">
                  <c:v>9.5238095238095238E-4</c:v>
                </c:pt>
                <c:pt idx="68">
                  <c:v>9.5238095238095238E-4</c:v>
                </c:pt>
                <c:pt idx="69">
                  <c:v>9.5238095238095238E-4</c:v>
                </c:pt>
                <c:pt idx="70">
                  <c:v>9.5238095238095238E-4</c:v>
                </c:pt>
                <c:pt idx="71">
                  <c:v>9.5238095238095238E-4</c:v>
                </c:pt>
                <c:pt idx="72">
                  <c:v>9.5238095238095238E-4</c:v>
                </c:pt>
                <c:pt idx="73">
                  <c:v>9.5238095238095238E-4</c:v>
                </c:pt>
                <c:pt idx="74">
                  <c:v>9.5238095238095238E-4</c:v>
                </c:pt>
                <c:pt idx="75">
                  <c:v>9.5238095238095238E-4</c:v>
                </c:pt>
                <c:pt idx="76">
                  <c:v>9.5238095238095238E-4</c:v>
                </c:pt>
                <c:pt idx="77">
                  <c:v>9.5238095238095238E-4</c:v>
                </c:pt>
                <c:pt idx="78">
                  <c:v>9.5238095238095238E-4</c:v>
                </c:pt>
                <c:pt idx="79">
                  <c:v>9.5238095238095238E-4</c:v>
                </c:pt>
                <c:pt idx="80">
                  <c:v>9.5238095238095238E-4</c:v>
                </c:pt>
                <c:pt idx="81">
                  <c:v>9.5238095238095238E-4</c:v>
                </c:pt>
                <c:pt idx="82">
                  <c:v>9.5238095238095238E-4</c:v>
                </c:pt>
                <c:pt idx="83">
                  <c:v>9.5238095238095238E-4</c:v>
                </c:pt>
                <c:pt idx="84">
                  <c:v>9.5238095238095238E-4</c:v>
                </c:pt>
                <c:pt idx="85">
                  <c:v>0</c:v>
                </c:pt>
                <c:pt idx="86">
                  <c:v>0</c:v>
                </c:pt>
                <c:pt idx="87">
                  <c:v>0</c:v>
                </c:pt>
                <c:pt idx="88">
                  <c:v>0</c:v>
                </c:pt>
                <c:pt idx="89">
                  <c:v>7.9365079365079361E-3</c:v>
                </c:pt>
                <c:pt idx="90">
                  <c:v>7.9365079365079361E-3</c:v>
                </c:pt>
                <c:pt idx="91">
                  <c:v>1.3888888888888888E-2</c:v>
                </c:pt>
                <c:pt idx="92">
                  <c:v>5.9523809523809521E-3</c:v>
                </c:pt>
                <c:pt idx="93">
                  <c:v>5.9523809523809521E-3</c:v>
                </c:pt>
                <c:pt idx="94">
                  <c:v>5.9523809523809521E-3</c:v>
                </c:pt>
                <c:pt idx="95">
                  <c:v>0</c:v>
                </c:pt>
                <c:pt idx="96">
                  <c:v>0</c:v>
                </c:pt>
                <c:pt idx="97">
                  <c:v>0</c:v>
                </c:pt>
                <c:pt idx="98">
                  <c:v>1.984126984126984E-3</c:v>
                </c:pt>
                <c:pt idx="99">
                  <c:v>1.984126984126984E-3</c:v>
                </c:pt>
                <c:pt idx="100">
                  <c:v>1.984126984126984E-3</c:v>
                </c:pt>
                <c:pt idx="101">
                  <c:v>1.984126984126984E-3</c:v>
                </c:pt>
                <c:pt idx="102">
                  <c:v>1.984126984126984E-3</c:v>
                </c:pt>
                <c:pt idx="103">
                  <c:v>1.984126984126984E-3</c:v>
                </c:pt>
                <c:pt idx="104">
                  <c:v>0</c:v>
                </c:pt>
                <c:pt idx="105">
                  <c:v>4.7619047619047615E-3</c:v>
                </c:pt>
                <c:pt idx="106">
                  <c:v>4.7619047619047615E-3</c:v>
                </c:pt>
                <c:pt idx="107">
                  <c:v>4.7619047619047615E-3</c:v>
                </c:pt>
                <c:pt idx="108">
                  <c:v>0</c:v>
                </c:pt>
                <c:pt idx="109">
                  <c:v>0</c:v>
                </c:pt>
                <c:pt idx="110">
                  <c:v>0</c:v>
                </c:pt>
                <c:pt idx="111">
                  <c:v>0</c:v>
                </c:pt>
                <c:pt idx="112">
                  <c:v>0</c:v>
                </c:pt>
                <c:pt idx="113">
                  <c:v>0</c:v>
                </c:pt>
                <c:pt idx="114">
                  <c:v>1.5873015873015873E-3</c:v>
                </c:pt>
                <c:pt idx="115">
                  <c:v>1.5873015873015873E-3</c:v>
                </c:pt>
                <c:pt idx="116">
                  <c:v>1.5873015873015873E-3</c:v>
                </c:pt>
                <c:pt idx="117">
                  <c:v>1.5873015873015873E-3</c:v>
                </c:pt>
                <c:pt idx="118">
                  <c:v>1.5873015873015873E-3</c:v>
                </c:pt>
                <c:pt idx="119">
                  <c:v>1.5873015873015873E-3</c:v>
                </c:pt>
                <c:pt idx="120">
                  <c:v>1.5873015873015873E-3</c:v>
                </c:pt>
                <c:pt idx="121">
                  <c:v>1.5873015873015873E-3</c:v>
                </c:pt>
                <c:pt idx="122">
                  <c:v>1.5873015873015873E-3</c:v>
                </c:pt>
                <c:pt idx="123">
                  <c:v>0</c:v>
                </c:pt>
                <c:pt idx="124">
                  <c:v>4.7619047619047615E-3</c:v>
                </c:pt>
                <c:pt idx="125">
                  <c:v>4.7619047619047615E-3</c:v>
                </c:pt>
                <c:pt idx="126">
                  <c:v>4.7619047619047615E-3</c:v>
                </c:pt>
                <c:pt idx="127">
                  <c:v>4.7619047619047615E-3</c:v>
                </c:pt>
                <c:pt idx="128">
                  <c:v>4.7619047619047615E-3</c:v>
                </c:pt>
                <c:pt idx="129">
                  <c:v>4.7619047619047615E-3</c:v>
                </c:pt>
                <c:pt idx="130">
                  <c:v>4.7619047619047615E-3</c:v>
                </c:pt>
                <c:pt idx="131">
                  <c:v>4.7619047619047615E-3</c:v>
                </c:pt>
                <c:pt idx="132">
                  <c:v>4.7619047619047615E-3</c:v>
                </c:pt>
                <c:pt idx="133">
                  <c:v>7.9365079365079361E-3</c:v>
                </c:pt>
                <c:pt idx="134">
                  <c:v>7.9365079365079361E-3</c:v>
                </c:pt>
                <c:pt idx="135">
                  <c:v>7.9365079365079361E-3</c:v>
                </c:pt>
                <c:pt idx="136">
                  <c:v>0</c:v>
                </c:pt>
                <c:pt idx="137">
                  <c:v>0</c:v>
                </c:pt>
                <c:pt idx="138">
                  <c:v>4.7619047619047615E-3</c:v>
                </c:pt>
                <c:pt idx="139">
                  <c:v>4.7619047619047615E-3</c:v>
                </c:pt>
                <c:pt idx="140">
                  <c:v>4.7619047619047615E-3</c:v>
                </c:pt>
                <c:pt idx="141">
                  <c:v>2.3809523809523807E-3</c:v>
                </c:pt>
                <c:pt idx="142">
                  <c:v>2.3809523809523807E-3</c:v>
                </c:pt>
                <c:pt idx="143">
                  <c:v>2.3809523809523807E-3</c:v>
                </c:pt>
                <c:pt idx="144">
                  <c:v>2.3809523809523807E-3</c:v>
                </c:pt>
                <c:pt idx="145">
                  <c:v>2.3809523809523807E-3</c:v>
                </c:pt>
                <c:pt idx="146">
                  <c:v>2.3809523809523807E-3</c:v>
                </c:pt>
                <c:pt idx="147">
                  <c:v>2.3809523809523807E-3</c:v>
                </c:pt>
                <c:pt idx="148">
                  <c:v>2.3809523809523807E-3</c:v>
                </c:pt>
                <c:pt idx="149">
                  <c:v>2.3809523809523807E-3</c:v>
                </c:pt>
                <c:pt idx="150">
                  <c:v>2.3809523809523807E-3</c:v>
                </c:pt>
                <c:pt idx="151">
                  <c:v>1.1904761904761904E-2</c:v>
                </c:pt>
                <c:pt idx="152">
                  <c:v>1.1904761904761904E-2</c:v>
                </c:pt>
                <c:pt idx="153">
                  <c:v>0</c:v>
                </c:pt>
                <c:pt idx="154">
                  <c:v>0</c:v>
                </c:pt>
                <c:pt idx="155">
                  <c:v>0</c:v>
                </c:pt>
                <c:pt idx="156">
                  <c:v>0</c:v>
                </c:pt>
                <c:pt idx="157">
                  <c:v>0</c:v>
                </c:pt>
                <c:pt idx="158">
                  <c:v>0</c:v>
                </c:pt>
                <c:pt idx="159">
                  <c:v>0</c:v>
                </c:pt>
                <c:pt idx="160">
                  <c:v>0</c:v>
                </c:pt>
                <c:pt idx="161">
                  <c:v>0</c:v>
                </c:pt>
                <c:pt idx="162">
                  <c:v>0</c:v>
                </c:pt>
                <c:pt idx="163">
                  <c:v>0</c:v>
                </c:pt>
                <c:pt idx="164">
                  <c:v>3.4013605442176869E-3</c:v>
                </c:pt>
                <c:pt idx="165">
                  <c:v>3.4013605442176869E-3</c:v>
                </c:pt>
                <c:pt idx="166">
                  <c:v>1.1904761904761904E-2</c:v>
                </c:pt>
                <c:pt idx="167">
                  <c:v>1.1904761904761904E-2</c:v>
                </c:pt>
                <c:pt idx="168">
                  <c:v>1.5873015873015873E-3</c:v>
                </c:pt>
                <c:pt idx="169">
                  <c:v>1.5873015873015873E-3</c:v>
                </c:pt>
                <c:pt idx="170">
                  <c:v>1.5873015873015873E-3</c:v>
                </c:pt>
                <c:pt idx="171">
                  <c:v>1.5873015873015873E-3</c:v>
                </c:pt>
                <c:pt idx="172">
                  <c:v>1.5873015873015873E-3</c:v>
                </c:pt>
                <c:pt idx="173">
                  <c:v>1.5873015873015873E-3</c:v>
                </c:pt>
                <c:pt idx="174">
                  <c:v>1.5873015873015873E-3</c:v>
                </c:pt>
                <c:pt idx="175">
                  <c:v>1.5873015873015873E-3</c:v>
                </c:pt>
                <c:pt idx="176">
                  <c:v>1.5873015873015873E-3</c:v>
                </c:pt>
                <c:pt idx="177">
                  <c:v>1.5873015873015873E-3</c:v>
                </c:pt>
                <c:pt idx="178">
                  <c:v>1.5873015873015873E-3</c:v>
                </c:pt>
                <c:pt idx="179">
                  <c:v>1.5873015873015873E-3</c:v>
                </c:pt>
                <c:pt idx="180">
                  <c:v>1.5873015873015873E-3</c:v>
                </c:pt>
                <c:pt idx="181">
                  <c:v>1.5873015873015873E-3</c:v>
                </c:pt>
                <c:pt idx="182">
                  <c:v>1.5873015873015873E-3</c:v>
                </c:pt>
                <c:pt idx="183">
                  <c:v>7.9365079365079361E-3</c:v>
                </c:pt>
                <c:pt idx="184">
                  <c:v>7.9365079365079361E-3</c:v>
                </c:pt>
                <c:pt idx="185">
                  <c:v>7.9365079365079361E-3</c:v>
                </c:pt>
                <c:pt idx="186">
                  <c:v>7.9365079365079361E-3</c:v>
                </c:pt>
                <c:pt idx="187">
                  <c:v>7.9365079365079361E-3</c:v>
                </c:pt>
                <c:pt idx="188">
                  <c:v>7.9365079365079361E-3</c:v>
                </c:pt>
                <c:pt idx="189">
                  <c:v>7.9365079365079361E-3</c:v>
                </c:pt>
                <c:pt idx="190">
                  <c:v>1.984126984126984E-3</c:v>
                </c:pt>
                <c:pt idx="191">
                  <c:v>1.984126984126984E-3</c:v>
                </c:pt>
                <c:pt idx="192">
                  <c:v>1.984126984126984E-3</c:v>
                </c:pt>
                <c:pt idx="193">
                  <c:v>1.984126984126984E-3</c:v>
                </c:pt>
                <c:pt idx="194">
                  <c:v>1.984126984126984E-3</c:v>
                </c:pt>
                <c:pt idx="195">
                  <c:v>1.984126984126984E-3</c:v>
                </c:pt>
                <c:pt idx="196">
                  <c:v>1.984126984126984E-3</c:v>
                </c:pt>
                <c:pt idx="197">
                  <c:v>1.984126984126984E-3</c:v>
                </c:pt>
                <c:pt idx="198">
                  <c:v>4.7619047619047615E-3</c:v>
                </c:pt>
                <c:pt idx="199">
                  <c:v>4.7619047619047615E-3</c:v>
                </c:pt>
                <c:pt idx="200">
                  <c:v>4.7619047619047615E-3</c:v>
                </c:pt>
                <c:pt idx="201">
                  <c:v>4.7619047619047615E-3</c:v>
                </c:pt>
                <c:pt idx="202">
                  <c:v>4.7619047619047615E-3</c:v>
                </c:pt>
                <c:pt idx="203">
                  <c:v>1.5873015873015873E-3</c:v>
                </c:pt>
                <c:pt idx="204">
                  <c:v>1.5873015873015873E-3</c:v>
                </c:pt>
                <c:pt idx="205">
                  <c:v>1.5873015873015873E-3</c:v>
                </c:pt>
                <c:pt idx="206">
                  <c:v>1.5873015873015873E-3</c:v>
                </c:pt>
                <c:pt idx="207">
                  <c:v>1.5873015873015873E-3</c:v>
                </c:pt>
                <c:pt idx="208">
                  <c:v>1.5873015873015873E-3</c:v>
                </c:pt>
                <c:pt idx="209">
                  <c:v>1.5873015873015873E-3</c:v>
                </c:pt>
                <c:pt idx="210">
                  <c:v>1.5873015873015873E-3</c:v>
                </c:pt>
                <c:pt idx="211">
                  <c:v>1.5873015873015873E-3</c:v>
                </c:pt>
                <c:pt idx="212">
                  <c:v>1.5873015873015873E-3</c:v>
                </c:pt>
                <c:pt idx="213">
                  <c:v>1.5873015873015873E-3</c:v>
                </c:pt>
                <c:pt idx="214">
                  <c:v>1.5873015873015873E-3</c:v>
                </c:pt>
                <c:pt idx="215">
                  <c:v>1.5873015873015873E-3</c:v>
                </c:pt>
                <c:pt idx="216">
                  <c:v>1.5873015873015873E-3</c:v>
                </c:pt>
                <c:pt idx="217">
                  <c:v>1.5873015873015873E-3</c:v>
                </c:pt>
                <c:pt idx="218">
                  <c:v>4.7619047619047615E-3</c:v>
                </c:pt>
                <c:pt idx="219">
                  <c:v>4.7619047619047615E-3</c:v>
                </c:pt>
                <c:pt idx="220">
                  <c:v>4.7619047619047615E-3</c:v>
                </c:pt>
                <c:pt idx="221">
                  <c:v>4.7619047619047615E-3</c:v>
                </c:pt>
                <c:pt idx="222">
                  <c:v>4.7619047619047615E-3</c:v>
                </c:pt>
                <c:pt idx="223">
                  <c:v>4.7619047619047615E-3</c:v>
                </c:pt>
                <c:pt idx="224">
                  <c:v>4.7619047619047615E-3</c:v>
                </c:pt>
                <c:pt idx="225">
                  <c:v>4.7619047619047615E-3</c:v>
                </c:pt>
                <c:pt idx="226">
                  <c:v>4.7619047619047615E-3</c:v>
                </c:pt>
                <c:pt idx="227">
                  <c:v>4.7619047619047615E-3</c:v>
                </c:pt>
                <c:pt idx="228">
                  <c:v>7.9365079365079361E-3</c:v>
                </c:pt>
                <c:pt idx="229">
                  <c:v>7.9365079365079361E-3</c:v>
                </c:pt>
                <c:pt idx="230">
                  <c:v>7.9365079365079361E-3</c:v>
                </c:pt>
                <c:pt idx="231">
                  <c:v>4.7619047619047615E-3</c:v>
                </c:pt>
                <c:pt idx="232">
                  <c:v>4.7619047619047615E-3</c:v>
                </c:pt>
                <c:pt idx="233">
                  <c:v>4.7619047619047615E-3</c:v>
                </c:pt>
                <c:pt idx="234">
                  <c:v>4.7619047619047615E-3</c:v>
                </c:pt>
                <c:pt idx="235">
                  <c:v>4.7619047619047615E-3</c:v>
                </c:pt>
                <c:pt idx="236">
                  <c:v>2.3809523809523807E-3</c:v>
                </c:pt>
                <c:pt idx="237">
                  <c:v>2.3809523809523807E-3</c:v>
                </c:pt>
                <c:pt idx="238">
                  <c:v>2.3809523809523807E-3</c:v>
                </c:pt>
                <c:pt idx="239">
                  <c:v>2.3809523809523807E-3</c:v>
                </c:pt>
                <c:pt idx="240">
                  <c:v>2.3809523809523807E-3</c:v>
                </c:pt>
                <c:pt idx="241">
                  <c:v>2.3809523809523807E-3</c:v>
                </c:pt>
                <c:pt idx="242">
                  <c:v>2.3809523809523807E-3</c:v>
                </c:pt>
                <c:pt idx="243">
                  <c:v>2.3809523809523807E-3</c:v>
                </c:pt>
                <c:pt idx="244">
                  <c:v>2.3809523809523807E-3</c:v>
                </c:pt>
                <c:pt idx="245">
                  <c:v>2.3809523809523807E-3</c:v>
                </c:pt>
                <c:pt idx="246">
                  <c:v>1.1904761904761904E-2</c:v>
                </c:pt>
                <c:pt idx="247">
                  <c:v>1.1904761904761904E-2</c:v>
                </c:pt>
              </c:numCache>
            </c:numRef>
          </c:val>
          <c:extLst>
            <c:ext xmlns:c16="http://schemas.microsoft.com/office/drawing/2014/chart" uri="{C3380CC4-5D6E-409C-BE32-E72D297353CC}">
              <c16:uniqueId val="{0000000A-9CE1-4A03-A6AF-83FAED9EEB85}"/>
            </c:ext>
          </c:extLst>
        </c:ser>
        <c:dLbls>
          <c:showLegendKey val="0"/>
          <c:showVal val="0"/>
          <c:showCatName val="0"/>
          <c:showSerName val="0"/>
          <c:showPercent val="0"/>
          <c:showBubbleSize val="0"/>
        </c:dLbls>
        <c:gapWidth val="35"/>
        <c:overlap val="100"/>
        <c:axId val="1368584560"/>
        <c:axId val="1368586960"/>
      </c:barChart>
      <c:lineChart>
        <c:grouping val="standard"/>
        <c:varyColors val="0"/>
        <c:ser>
          <c:idx val="2"/>
          <c:order val="2"/>
          <c:tx>
            <c:v>Baseline</c:v>
          </c:tx>
          <c:spPr>
            <a:ln w="19050">
              <a:solidFill>
                <a:srgbClr val="A6A6A6"/>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SCURVE!$C$2:$C$249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5.3968253968253964E-2</c:v>
                </c:pt>
                <c:pt idx="12">
                  <c:v>6.0317460317460311E-2</c:v>
                </c:pt>
                <c:pt idx="13">
                  <c:v>6.6666666666666666E-2</c:v>
                </c:pt>
                <c:pt idx="14">
                  <c:v>7.301587301587302E-2</c:v>
                </c:pt>
                <c:pt idx="15">
                  <c:v>7.9365079365079375E-2</c:v>
                </c:pt>
                <c:pt idx="16">
                  <c:v>8.5714285714285729E-2</c:v>
                </c:pt>
                <c:pt idx="17">
                  <c:v>8.8095238095238115E-2</c:v>
                </c:pt>
                <c:pt idx="18">
                  <c:v>9.0476190476190502E-2</c:v>
                </c:pt>
                <c:pt idx="19">
                  <c:v>9.2857142857142888E-2</c:v>
                </c:pt>
                <c:pt idx="20">
                  <c:v>9.5238095238095274E-2</c:v>
                </c:pt>
                <c:pt idx="21">
                  <c:v>9.8809523809523847E-2</c:v>
                </c:pt>
                <c:pt idx="22">
                  <c:v>0.10238095238095242</c:v>
                </c:pt>
                <c:pt idx="23">
                  <c:v>0.10595238095238099</c:v>
                </c:pt>
                <c:pt idx="24">
                  <c:v>0.10952380952380956</c:v>
                </c:pt>
                <c:pt idx="25">
                  <c:v>0.11309523809523814</c:v>
                </c:pt>
                <c:pt idx="26">
                  <c:v>0.11666666666666671</c:v>
                </c:pt>
                <c:pt idx="27">
                  <c:v>0.12023809523809528</c:v>
                </c:pt>
                <c:pt idx="28">
                  <c:v>0.12380952380952386</c:v>
                </c:pt>
                <c:pt idx="29">
                  <c:v>0.12738095238095243</c:v>
                </c:pt>
                <c:pt idx="30">
                  <c:v>0.13095238095238099</c:v>
                </c:pt>
                <c:pt idx="31">
                  <c:v>0.13452380952380955</c:v>
                </c:pt>
                <c:pt idx="32">
                  <c:v>0.1380952380952381</c:v>
                </c:pt>
                <c:pt idx="33">
                  <c:v>0.15555555555555556</c:v>
                </c:pt>
                <c:pt idx="34">
                  <c:v>0.17301587301587301</c:v>
                </c:pt>
                <c:pt idx="35">
                  <c:v>0.19047619047619047</c:v>
                </c:pt>
                <c:pt idx="36">
                  <c:v>0.19727891156462585</c:v>
                </c:pt>
                <c:pt idx="37">
                  <c:v>0.20408163265306123</c:v>
                </c:pt>
                <c:pt idx="38">
                  <c:v>0.21088435374149661</c:v>
                </c:pt>
                <c:pt idx="39">
                  <c:v>0.21768707482993199</c:v>
                </c:pt>
                <c:pt idx="40">
                  <c:v>0.22448979591836737</c:v>
                </c:pt>
                <c:pt idx="41">
                  <c:v>0.23129251700680276</c:v>
                </c:pt>
                <c:pt idx="42">
                  <c:v>0.23809523809523814</c:v>
                </c:pt>
                <c:pt idx="43">
                  <c:v>0.23809523809523814</c:v>
                </c:pt>
                <c:pt idx="44">
                  <c:v>0.23809523809523814</c:v>
                </c:pt>
                <c:pt idx="45">
                  <c:v>0.23809523809523814</c:v>
                </c:pt>
                <c:pt idx="46">
                  <c:v>0.26190476190476197</c:v>
                </c:pt>
                <c:pt idx="47">
                  <c:v>0.28571428571428581</c:v>
                </c:pt>
                <c:pt idx="48">
                  <c:v>0.28571428571428581</c:v>
                </c:pt>
                <c:pt idx="49">
                  <c:v>0.28888888888888897</c:v>
                </c:pt>
                <c:pt idx="50">
                  <c:v>0.29206349206349214</c:v>
                </c:pt>
                <c:pt idx="51">
                  <c:v>0.2952380952380953</c:v>
                </c:pt>
                <c:pt idx="52">
                  <c:v>0.29841269841269846</c:v>
                </c:pt>
                <c:pt idx="53">
                  <c:v>0.30158730158730163</c:v>
                </c:pt>
                <c:pt idx="54">
                  <c:v>0.30476190476190479</c:v>
                </c:pt>
                <c:pt idx="55">
                  <c:v>0.32380952380952382</c:v>
                </c:pt>
                <c:pt idx="56">
                  <c:v>0.34285714285714286</c:v>
                </c:pt>
                <c:pt idx="57">
                  <c:v>0.3619047619047619</c:v>
                </c:pt>
                <c:pt idx="58">
                  <c:v>0.36507936507936506</c:v>
                </c:pt>
                <c:pt idx="59">
                  <c:v>0.38412698412698409</c:v>
                </c:pt>
                <c:pt idx="60">
                  <c:v>0.40317460317460313</c:v>
                </c:pt>
                <c:pt idx="61">
                  <c:v>0.42222222222222217</c:v>
                </c:pt>
                <c:pt idx="62">
                  <c:v>0.4412698412698412</c:v>
                </c:pt>
                <c:pt idx="63">
                  <c:v>0.44841269841269832</c:v>
                </c:pt>
                <c:pt idx="64">
                  <c:v>0.46190476190476182</c:v>
                </c:pt>
                <c:pt idx="65">
                  <c:v>0.47539682539682532</c:v>
                </c:pt>
                <c:pt idx="66">
                  <c:v>0.48888888888888882</c:v>
                </c:pt>
                <c:pt idx="67">
                  <c:v>0.50238095238095226</c:v>
                </c:pt>
                <c:pt idx="68">
                  <c:v>0.51587301587301571</c:v>
                </c:pt>
                <c:pt idx="69">
                  <c:v>0.51984126984126966</c:v>
                </c:pt>
                <c:pt idx="70">
                  <c:v>0.52380952380952361</c:v>
                </c:pt>
                <c:pt idx="71">
                  <c:v>0.52380952380952361</c:v>
                </c:pt>
                <c:pt idx="72">
                  <c:v>0.52380952380952361</c:v>
                </c:pt>
                <c:pt idx="73">
                  <c:v>0.52380952380952361</c:v>
                </c:pt>
                <c:pt idx="74">
                  <c:v>0.52698412698412678</c:v>
                </c:pt>
                <c:pt idx="75">
                  <c:v>0.53015873015872994</c:v>
                </c:pt>
                <c:pt idx="76">
                  <c:v>0.5333333333333331</c:v>
                </c:pt>
                <c:pt idx="77">
                  <c:v>0.53650793650793627</c:v>
                </c:pt>
                <c:pt idx="78">
                  <c:v>0.53968253968253943</c:v>
                </c:pt>
                <c:pt idx="79">
                  <c:v>0.54285714285714259</c:v>
                </c:pt>
                <c:pt idx="80">
                  <c:v>0.54603174603174576</c:v>
                </c:pt>
                <c:pt idx="81">
                  <c:v>0.54920634920634892</c:v>
                </c:pt>
                <c:pt idx="82">
                  <c:v>0.55238095238095208</c:v>
                </c:pt>
                <c:pt idx="83">
                  <c:v>0.55555555555555525</c:v>
                </c:pt>
                <c:pt idx="84">
                  <c:v>0.55873015873015841</c:v>
                </c:pt>
                <c:pt idx="85">
                  <c:v>0.56190476190476157</c:v>
                </c:pt>
                <c:pt idx="86">
                  <c:v>0.56507936507936474</c:v>
                </c:pt>
                <c:pt idx="87">
                  <c:v>0.5682539682539679</c:v>
                </c:pt>
                <c:pt idx="88">
                  <c:v>0.57142857142857106</c:v>
                </c:pt>
                <c:pt idx="89">
                  <c:v>0.57142857142857106</c:v>
                </c:pt>
                <c:pt idx="90">
                  <c:v>0.58095238095238055</c:v>
                </c:pt>
                <c:pt idx="91">
                  <c:v>0.59047619047619004</c:v>
                </c:pt>
                <c:pt idx="92">
                  <c:v>0.59999999999999953</c:v>
                </c:pt>
                <c:pt idx="93">
                  <c:v>0.60952380952380902</c:v>
                </c:pt>
                <c:pt idx="94">
                  <c:v>0.61904761904761851</c:v>
                </c:pt>
                <c:pt idx="95">
                  <c:v>0.61904761904761851</c:v>
                </c:pt>
                <c:pt idx="96">
                  <c:v>0.61904761904761851</c:v>
                </c:pt>
                <c:pt idx="97">
                  <c:v>0.61904761904761851</c:v>
                </c:pt>
                <c:pt idx="98">
                  <c:v>0.61904761904761851</c:v>
                </c:pt>
                <c:pt idx="99">
                  <c:v>0.628571428571428</c:v>
                </c:pt>
                <c:pt idx="100">
                  <c:v>0.63809523809523749</c:v>
                </c:pt>
                <c:pt idx="101">
                  <c:v>0.64761904761904698</c:v>
                </c:pt>
                <c:pt idx="102">
                  <c:v>0.65714285714285647</c:v>
                </c:pt>
                <c:pt idx="103">
                  <c:v>0.66666666666666596</c:v>
                </c:pt>
                <c:pt idx="104">
                  <c:v>0.66666666666666596</c:v>
                </c:pt>
                <c:pt idx="105">
                  <c:v>0.68253968253968189</c:v>
                </c:pt>
                <c:pt idx="106">
                  <c:v>0.69841269841269771</c:v>
                </c:pt>
                <c:pt idx="107">
                  <c:v>0.71428571428571352</c:v>
                </c:pt>
                <c:pt idx="108">
                  <c:v>0.71428571428571352</c:v>
                </c:pt>
                <c:pt idx="109">
                  <c:v>0.72380952380952301</c:v>
                </c:pt>
                <c:pt idx="110">
                  <c:v>0.7333333333333325</c:v>
                </c:pt>
                <c:pt idx="111">
                  <c:v>0.74285714285714199</c:v>
                </c:pt>
                <c:pt idx="112">
                  <c:v>0.75238095238095148</c:v>
                </c:pt>
                <c:pt idx="113">
                  <c:v>0.76190476190476097</c:v>
                </c:pt>
                <c:pt idx="114">
                  <c:v>0.76190476190476097</c:v>
                </c:pt>
                <c:pt idx="115">
                  <c:v>0.76190476190476097</c:v>
                </c:pt>
                <c:pt idx="116">
                  <c:v>0.76666666666666572</c:v>
                </c:pt>
                <c:pt idx="117">
                  <c:v>0.77142857142857046</c:v>
                </c:pt>
                <c:pt idx="118">
                  <c:v>0.77619047619047521</c:v>
                </c:pt>
                <c:pt idx="119">
                  <c:v>0.78095238095237995</c:v>
                </c:pt>
                <c:pt idx="120">
                  <c:v>0.7857142857142847</c:v>
                </c:pt>
                <c:pt idx="121">
                  <c:v>0.79047619047618944</c:v>
                </c:pt>
                <c:pt idx="122">
                  <c:v>0.79523809523809419</c:v>
                </c:pt>
                <c:pt idx="123">
                  <c:v>0.79999999999999893</c:v>
                </c:pt>
                <c:pt idx="124">
                  <c:v>0.80476190476190368</c:v>
                </c:pt>
                <c:pt idx="125">
                  <c:v>0.80952380952380842</c:v>
                </c:pt>
                <c:pt idx="126">
                  <c:v>0.80952380952380842</c:v>
                </c:pt>
                <c:pt idx="127">
                  <c:v>0.80952380952380842</c:v>
                </c:pt>
                <c:pt idx="128">
                  <c:v>0.80952380952380842</c:v>
                </c:pt>
                <c:pt idx="129">
                  <c:v>0.80952380952380842</c:v>
                </c:pt>
                <c:pt idx="130">
                  <c:v>0.83333333333333226</c:v>
                </c:pt>
                <c:pt idx="131">
                  <c:v>0.8571428571428561</c:v>
                </c:pt>
                <c:pt idx="132">
                  <c:v>0.8571428571428561</c:v>
                </c:pt>
                <c:pt idx="133">
                  <c:v>0.8571428571428561</c:v>
                </c:pt>
                <c:pt idx="134">
                  <c:v>0.8571428571428561</c:v>
                </c:pt>
                <c:pt idx="135">
                  <c:v>0.8571428571428561</c:v>
                </c:pt>
                <c:pt idx="136">
                  <c:v>0.8571428571428561</c:v>
                </c:pt>
                <c:pt idx="137">
                  <c:v>0.8571428571428561</c:v>
                </c:pt>
                <c:pt idx="138">
                  <c:v>0.8571428571428561</c:v>
                </c:pt>
                <c:pt idx="139">
                  <c:v>0.8571428571428561</c:v>
                </c:pt>
                <c:pt idx="140">
                  <c:v>0.8571428571428561</c:v>
                </c:pt>
                <c:pt idx="141">
                  <c:v>0.8571428571428561</c:v>
                </c:pt>
                <c:pt idx="142">
                  <c:v>0.8571428571428561</c:v>
                </c:pt>
                <c:pt idx="143">
                  <c:v>0.8571428571428561</c:v>
                </c:pt>
                <c:pt idx="144">
                  <c:v>0.86904761904761796</c:v>
                </c:pt>
                <c:pt idx="145">
                  <c:v>0.88392857142857029</c:v>
                </c:pt>
                <c:pt idx="146">
                  <c:v>0.90277777777777668</c:v>
                </c:pt>
                <c:pt idx="147">
                  <c:v>0.92502834467120076</c:v>
                </c:pt>
                <c:pt idx="148">
                  <c:v>0.95068027210884254</c:v>
                </c:pt>
                <c:pt idx="149">
                  <c:v>0.96045918367346839</c:v>
                </c:pt>
                <c:pt idx="150">
                  <c:v>0.97023809523809423</c:v>
                </c:pt>
                <c:pt idx="151">
                  <c:v>0.98001700680272008</c:v>
                </c:pt>
                <c:pt idx="152">
                  <c:v>0.98979591836734593</c:v>
                </c:pt>
                <c:pt idx="153">
                  <c:v>0.99659863945578131</c:v>
                </c:pt>
                <c:pt idx="154">
                  <c:v>0.999999999999999</c:v>
                </c:pt>
                <c:pt idx="155">
                  <c:v>0.999999999999999</c:v>
                </c:pt>
                <c:pt idx="156">
                  <c:v>0.999999999999999</c:v>
                </c:pt>
                <c:pt idx="157">
                  <c:v>0.999999999999999</c:v>
                </c:pt>
                <c:pt idx="158">
                  <c:v>0.999999999999999</c:v>
                </c:pt>
                <c:pt idx="159">
                  <c:v>0.999999999999999</c:v>
                </c:pt>
                <c:pt idx="160">
                  <c:v>0.999999999999999</c:v>
                </c:pt>
                <c:pt idx="161">
                  <c:v>0.999999999999999</c:v>
                </c:pt>
                <c:pt idx="162">
                  <c:v>0.999999999999999</c:v>
                </c:pt>
                <c:pt idx="163">
                  <c:v>0.999999999999999</c:v>
                </c:pt>
                <c:pt idx="164">
                  <c:v>0.999999999999999</c:v>
                </c:pt>
                <c:pt idx="165">
                  <c:v>0.999999999999999</c:v>
                </c:pt>
                <c:pt idx="166">
                  <c:v>0.999999999999999</c:v>
                </c:pt>
                <c:pt idx="167">
                  <c:v>0.999999999999999</c:v>
                </c:pt>
                <c:pt idx="168">
                  <c:v>0.999999999999999</c:v>
                </c:pt>
                <c:pt idx="169">
                  <c:v>0.999999999999999</c:v>
                </c:pt>
                <c:pt idx="170">
                  <c:v>0.999999999999999</c:v>
                </c:pt>
                <c:pt idx="171">
                  <c:v>0.999999999999999</c:v>
                </c:pt>
                <c:pt idx="172">
                  <c:v>0.999999999999999</c:v>
                </c:pt>
                <c:pt idx="173">
                  <c:v>0.999999999999999</c:v>
                </c:pt>
                <c:pt idx="174">
                  <c:v>0.999999999999999</c:v>
                </c:pt>
                <c:pt idx="175">
                  <c:v>0.999999999999999</c:v>
                </c:pt>
                <c:pt idx="176">
                  <c:v>0.999999999999999</c:v>
                </c:pt>
                <c:pt idx="177">
                  <c:v>0.999999999999999</c:v>
                </c:pt>
                <c:pt idx="178">
                  <c:v>0.999999999999999</c:v>
                </c:pt>
                <c:pt idx="179">
                  <c:v>0.999999999999999</c:v>
                </c:pt>
                <c:pt idx="180">
                  <c:v>0.999999999999999</c:v>
                </c:pt>
                <c:pt idx="181">
                  <c:v>0.999999999999999</c:v>
                </c:pt>
                <c:pt idx="182">
                  <c:v>0.999999999999999</c:v>
                </c:pt>
                <c:pt idx="183">
                  <c:v>0.999999999999999</c:v>
                </c:pt>
                <c:pt idx="184">
                  <c:v>0.999999999999999</c:v>
                </c:pt>
                <c:pt idx="185">
                  <c:v>0.999999999999999</c:v>
                </c:pt>
                <c:pt idx="186">
                  <c:v>0.999999999999999</c:v>
                </c:pt>
                <c:pt idx="187">
                  <c:v>0.999999999999999</c:v>
                </c:pt>
                <c:pt idx="188">
                  <c:v>0.999999999999999</c:v>
                </c:pt>
                <c:pt idx="189">
                  <c:v>0.999999999999999</c:v>
                </c:pt>
                <c:pt idx="190">
                  <c:v>0.999999999999999</c:v>
                </c:pt>
                <c:pt idx="191">
                  <c:v>0.999999999999999</c:v>
                </c:pt>
                <c:pt idx="192">
                  <c:v>0.999999999999999</c:v>
                </c:pt>
                <c:pt idx="193">
                  <c:v>0.999999999999999</c:v>
                </c:pt>
                <c:pt idx="194">
                  <c:v>0.999999999999999</c:v>
                </c:pt>
                <c:pt idx="195">
                  <c:v>0.999999999999999</c:v>
                </c:pt>
                <c:pt idx="196">
                  <c:v>0.999999999999999</c:v>
                </c:pt>
                <c:pt idx="197">
                  <c:v>0.999999999999999</c:v>
                </c:pt>
                <c:pt idx="198">
                  <c:v>0.999999999999999</c:v>
                </c:pt>
                <c:pt idx="199">
                  <c:v>0.999999999999999</c:v>
                </c:pt>
                <c:pt idx="200">
                  <c:v>0.999999999999999</c:v>
                </c:pt>
                <c:pt idx="201">
                  <c:v>0.999999999999999</c:v>
                </c:pt>
                <c:pt idx="202">
                  <c:v>0.999999999999999</c:v>
                </c:pt>
                <c:pt idx="203">
                  <c:v>0.999999999999999</c:v>
                </c:pt>
                <c:pt idx="204">
                  <c:v>0.999999999999999</c:v>
                </c:pt>
                <c:pt idx="205">
                  <c:v>0.999999999999999</c:v>
                </c:pt>
                <c:pt idx="206">
                  <c:v>0.999999999999999</c:v>
                </c:pt>
                <c:pt idx="207">
                  <c:v>0.999999999999999</c:v>
                </c:pt>
                <c:pt idx="208">
                  <c:v>0.999999999999999</c:v>
                </c:pt>
                <c:pt idx="209">
                  <c:v>0.999999999999999</c:v>
                </c:pt>
                <c:pt idx="210">
                  <c:v>0.999999999999999</c:v>
                </c:pt>
                <c:pt idx="211">
                  <c:v>0.999999999999999</c:v>
                </c:pt>
                <c:pt idx="212">
                  <c:v>0.999999999999999</c:v>
                </c:pt>
                <c:pt idx="213">
                  <c:v>0.999999999999999</c:v>
                </c:pt>
                <c:pt idx="214">
                  <c:v>0.999999999999999</c:v>
                </c:pt>
                <c:pt idx="215">
                  <c:v>0.999999999999999</c:v>
                </c:pt>
                <c:pt idx="216">
                  <c:v>0.999999999999999</c:v>
                </c:pt>
                <c:pt idx="217">
                  <c:v>0.999999999999999</c:v>
                </c:pt>
                <c:pt idx="218">
                  <c:v>0.999999999999999</c:v>
                </c:pt>
                <c:pt idx="219">
                  <c:v>0.999999999999999</c:v>
                </c:pt>
                <c:pt idx="220">
                  <c:v>0.999999999999999</c:v>
                </c:pt>
                <c:pt idx="221">
                  <c:v>0.999999999999999</c:v>
                </c:pt>
                <c:pt idx="222">
                  <c:v>0.999999999999999</c:v>
                </c:pt>
                <c:pt idx="223">
                  <c:v>0.999999999999999</c:v>
                </c:pt>
                <c:pt idx="224">
                  <c:v>0.999999999999999</c:v>
                </c:pt>
                <c:pt idx="225">
                  <c:v>0.999999999999999</c:v>
                </c:pt>
                <c:pt idx="226">
                  <c:v>0.999999999999999</c:v>
                </c:pt>
                <c:pt idx="227">
                  <c:v>0.999999999999999</c:v>
                </c:pt>
                <c:pt idx="228">
                  <c:v>0.999999999999999</c:v>
                </c:pt>
                <c:pt idx="229">
                  <c:v>0.999999999999999</c:v>
                </c:pt>
                <c:pt idx="230">
                  <c:v>0.999999999999999</c:v>
                </c:pt>
                <c:pt idx="231">
                  <c:v>0.999999999999999</c:v>
                </c:pt>
                <c:pt idx="232">
                  <c:v>0.999999999999999</c:v>
                </c:pt>
                <c:pt idx="233">
                  <c:v>0.999999999999999</c:v>
                </c:pt>
                <c:pt idx="234">
                  <c:v>0.999999999999999</c:v>
                </c:pt>
                <c:pt idx="235">
                  <c:v>0.999999999999999</c:v>
                </c:pt>
                <c:pt idx="236">
                  <c:v>0.999999999999999</c:v>
                </c:pt>
                <c:pt idx="237">
                  <c:v>0.999999999999999</c:v>
                </c:pt>
                <c:pt idx="238">
                  <c:v>0.999999999999999</c:v>
                </c:pt>
                <c:pt idx="239">
                  <c:v>0.999999999999999</c:v>
                </c:pt>
                <c:pt idx="240">
                  <c:v>0.999999999999999</c:v>
                </c:pt>
                <c:pt idx="241">
                  <c:v>0.999999999999999</c:v>
                </c:pt>
                <c:pt idx="242">
                  <c:v>0.999999999999999</c:v>
                </c:pt>
                <c:pt idx="243">
                  <c:v>0.999999999999999</c:v>
                </c:pt>
                <c:pt idx="244">
                  <c:v>0.999999999999999</c:v>
                </c:pt>
                <c:pt idx="245">
                  <c:v>0.999999999999999</c:v>
                </c:pt>
                <c:pt idx="246">
                  <c:v>0.999999999999999</c:v>
                </c:pt>
                <c:pt idx="247">
                  <c:v>0.999999999999999</c:v>
                </c:pt>
              </c:numCache>
            </c:numRef>
          </c:val>
          <c:smooth val="0"/>
          <c:extLst>
            <c:ext xmlns:c16="http://schemas.microsoft.com/office/drawing/2014/chart" uri="{C3380CC4-5D6E-409C-BE32-E72D297353CC}">
              <c16:uniqueId val="{0000000B-9CE1-4A03-A6AF-83FAED9EEB85}"/>
            </c:ext>
          </c:extLst>
        </c:ser>
        <c:ser>
          <c:idx val="3"/>
          <c:order val="3"/>
          <c:tx>
            <c:v>Calculated</c:v>
          </c:tx>
          <c:spPr>
            <a:ln w="34925">
              <a:solidFill>
                <a:srgbClr val="4472C4"/>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SCURVE!$H$2:$H$249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0.18809523809523809</c:v>
                </c:pt>
                <c:pt idx="56">
                  <c:v>0.19047619047619049</c:v>
                </c:pt>
                <c:pt idx="57">
                  <c:v>0.19047619047619049</c:v>
                </c:pt>
                <c:pt idx="58">
                  <c:v>0.20238095238095238</c:v>
                </c:pt>
                <c:pt idx="59">
                  <c:v>0.2142857142857143</c:v>
                </c:pt>
                <c:pt idx="60">
                  <c:v>0.21523809523809526</c:v>
                </c:pt>
                <c:pt idx="61">
                  <c:v>0.21619047619047621</c:v>
                </c:pt>
                <c:pt idx="62">
                  <c:v>0.21714285714285717</c:v>
                </c:pt>
                <c:pt idx="63">
                  <c:v>0.21809523809523812</c:v>
                </c:pt>
                <c:pt idx="64">
                  <c:v>0.21904761904761905</c:v>
                </c:pt>
                <c:pt idx="65">
                  <c:v>0.22</c:v>
                </c:pt>
                <c:pt idx="66">
                  <c:v>0.22095238095238096</c:v>
                </c:pt>
                <c:pt idx="67">
                  <c:v>0.22190476190476191</c:v>
                </c:pt>
                <c:pt idx="68">
                  <c:v>0.22285714285714286</c:v>
                </c:pt>
                <c:pt idx="69">
                  <c:v>0.22380952380952382</c:v>
                </c:pt>
                <c:pt idx="70">
                  <c:v>0.22476190476190477</c:v>
                </c:pt>
                <c:pt idx="71">
                  <c:v>0.22571428571428573</c:v>
                </c:pt>
                <c:pt idx="72">
                  <c:v>0.22666666666666668</c:v>
                </c:pt>
                <c:pt idx="73">
                  <c:v>0.22761904761904764</c:v>
                </c:pt>
                <c:pt idx="74">
                  <c:v>0.22857142857142859</c:v>
                </c:pt>
                <c:pt idx="75">
                  <c:v>0.22952380952380955</c:v>
                </c:pt>
                <c:pt idx="76">
                  <c:v>0.2304761904761905</c:v>
                </c:pt>
                <c:pt idx="77">
                  <c:v>0.23142857142857146</c:v>
                </c:pt>
                <c:pt idx="78">
                  <c:v>0.23238095238095241</c:v>
                </c:pt>
                <c:pt idx="79">
                  <c:v>0.23333333333333336</c:v>
                </c:pt>
                <c:pt idx="80">
                  <c:v>0.23428571428571432</c:v>
                </c:pt>
                <c:pt idx="81">
                  <c:v>0.23523809523809527</c:v>
                </c:pt>
                <c:pt idx="82">
                  <c:v>0.23619047619047623</c:v>
                </c:pt>
                <c:pt idx="83">
                  <c:v>0.23714285714285718</c:v>
                </c:pt>
                <c:pt idx="84">
                  <c:v>0.23809523809523814</c:v>
                </c:pt>
                <c:pt idx="85">
                  <c:v>0.23809523809523814</c:v>
                </c:pt>
                <c:pt idx="86">
                  <c:v>0.23809523809523814</c:v>
                </c:pt>
                <c:pt idx="87">
                  <c:v>0.23809523809523814</c:v>
                </c:pt>
                <c:pt idx="88">
                  <c:v>0.23809523809523814</c:v>
                </c:pt>
                <c:pt idx="89">
                  <c:v>0.24603174603174607</c:v>
                </c:pt>
                <c:pt idx="90">
                  <c:v>0.25396825396825401</c:v>
                </c:pt>
                <c:pt idx="91">
                  <c:v>0.2678571428571429</c:v>
                </c:pt>
                <c:pt idx="92">
                  <c:v>0.27579365079365081</c:v>
                </c:pt>
                <c:pt idx="93">
                  <c:v>0.28373015873015878</c:v>
                </c:pt>
                <c:pt idx="94">
                  <c:v>0.29166666666666674</c:v>
                </c:pt>
                <c:pt idx="95">
                  <c:v>0.29365079365079372</c:v>
                </c:pt>
                <c:pt idx="96">
                  <c:v>0.29563492063492069</c:v>
                </c:pt>
                <c:pt idx="97">
                  <c:v>0.29761904761904767</c:v>
                </c:pt>
                <c:pt idx="98">
                  <c:v>0.29960317460317465</c:v>
                </c:pt>
                <c:pt idx="99">
                  <c:v>0.30158730158730163</c:v>
                </c:pt>
                <c:pt idx="100">
                  <c:v>0.3035714285714286</c:v>
                </c:pt>
                <c:pt idx="101">
                  <c:v>0.30555555555555558</c:v>
                </c:pt>
                <c:pt idx="102">
                  <c:v>0.30753968253968256</c:v>
                </c:pt>
                <c:pt idx="103">
                  <c:v>0.31428571428571428</c:v>
                </c:pt>
                <c:pt idx="104">
                  <c:v>0.31904761904761902</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C-9CE1-4A03-A6AF-83FAED9EEB85}"/>
            </c:ext>
          </c:extLst>
        </c:ser>
        <c:ser>
          <c:idx val="4"/>
          <c:order val="4"/>
          <c:tx>
            <c:v>Forecast</c:v>
          </c:tx>
          <c:spPr>
            <a:ln w="34925">
              <a:solidFill>
                <a:srgbClr val="9DC3E6"/>
              </a:solidFill>
              <a:prstDash val="dash"/>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SCURVE!$I$2:$I$249</c:f>
              <c:numCache>
                <c:formatCode>0.00%</c:formatCode>
                <c:ptCount val="24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0.32380952380952382</c:v>
                </c:pt>
                <c:pt idx="106">
                  <c:v>0.32857142857142857</c:v>
                </c:pt>
                <c:pt idx="107">
                  <c:v>0.33333333333333331</c:v>
                </c:pt>
                <c:pt idx="108">
                  <c:v>0.3349206349206349</c:v>
                </c:pt>
                <c:pt idx="109">
                  <c:v>0.33650793650793648</c:v>
                </c:pt>
                <c:pt idx="110">
                  <c:v>0.33809523809523806</c:v>
                </c:pt>
                <c:pt idx="111">
                  <c:v>0.33968253968253964</c:v>
                </c:pt>
                <c:pt idx="112">
                  <c:v>0.34126984126984122</c:v>
                </c:pt>
                <c:pt idx="113">
                  <c:v>0.3428571428571428</c:v>
                </c:pt>
                <c:pt idx="114">
                  <c:v>0.34444444444444439</c:v>
                </c:pt>
                <c:pt idx="115">
                  <c:v>0.34603174603174602</c:v>
                </c:pt>
                <c:pt idx="116">
                  <c:v>0.34761904761904761</c:v>
                </c:pt>
                <c:pt idx="117">
                  <c:v>0.34920634920634919</c:v>
                </c:pt>
                <c:pt idx="118">
                  <c:v>0.35079365079365077</c:v>
                </c:pt>
                <c:pt idx="119">
                  <c:v>0.35238095238095235</c:v>
                </c:pt>
                <c:pt idx="120">
                  <c:v>0.35396825396825393</c:v>
                </c:pt>
                <c:pt idx="121">
                  <c:v>0.35555555555555551</c:v>
                </c:pt>
                <c:pt idx="122">
                  <c:v>0.3571428571428571</c:v>
                </c:pt>
                <c:pt idx="123">
                  <c:v>0.36190476190476184</c:v>
                </c:pt>
                <c:pt idx="124">
                  <c:v>0.36666666666666659</c:v>
                </c:pt>
                <c:pt idx="125">
                  <c:v>0.37142857142857139</c:v>
                </c:pt>
                <c:pt idx="126">
                  <c:v>0.37619047619047619</c:v>
                </c:pt>
                <c:pt idx="127">
                  <c:v>0.38095238095238093</c:v>
                </c:pt>
                <c:pt idx="128">
                  <c:v>0.38571428571428568</c:v>
                </c:pt>
                <c:pt idx="129">
                  <c:v>0.39047619047619048</c:v>
                </c:pt>
                <c:pt idx="130">
                  <c:v>0.39523809523809528</c:v>
                </c:pt>
                <c:pt idx="131">
                  <c:v>0.4</c:v>
                </c:pt>
                <c:pt idx="132">
                  <c:v>0.40476190476190477</c:v>
                </c:pt>
                <c:pt idx="133">
                  <c:v>0.41269841269841273</c:v>
                </c:pt>
                <c:pt idx="134">
                  <c:v>0.42063492063492069</c:v>
                </c:pt>
                <c:pt idx="135">
                  <c:v>0.4285714285714286</c:v>
                </c:pt>
                <c:pt idx="136">
                  <c:v>0.43333333333333335</c:v>
                </c:pt>
                <c:pt idx="137">
                  <c:v>0.43809523809523815</c:v>
                </c:pt>
                <c:pt idx="138">
                  <c:v>0.44285714285714295</c:v>
                </c:pt>
                <c:pt idx="139">
                  <c:v>0.44761904761904769</c:v>
                </c:pt>
                <c:pt idx="140">
                  <c:v>0.45238095238095244</c:v>
                </c:pt>
                <c:pt idx="141">
                  <c:v>0.45476190476190481</c:v>
                </c:pt>
                <c:pt idx="142">
                  <c:v>0.45714285714285718</c:v>
                </c:pt>
                <c:pt idx="143">
                  <c:v>0.45952380952380956</c:v>
                </c:pt>
                <c:pt idx="144">
                  <c:v>0.4738095238095239</c:v>
                </c:pt>
                <c:pt idx="145">
                  <c:v>0.4910714285714286</c:v>
                </c:pt>
                <c:pt idx="146">
                  <c:v>0.51230158730158737</c:v>
                </c:pt>
                <c:pt idx="147">
                  <c:v>0.53693310657596371</c:v>
                </c:pt>
                <c:pt idx="148">
                  <c:v>0.56156462585034017</c:v>
                </c:pt>
                <c:pt idx="149">
                  <c:v>0.57372448979591839</c:v>
                </c:pt>
                <c:pt idx="150">
                  <c:v>0.58588435374149661</c:v>
                </c:pt>
                <c:pt idx="151">
                  <c:v>0.60756802721088432</c:v>
                </c:pt>
                <c:pt idx="152">
                  <c:v>0.62925170068027203</c:v>
                </c:pt>
                <c:pt idx="153">
                  <c:v>0.63605442176870741</c:v>
                </c:pt>
                <c:pt idx="154">
                  <c:v>0.63945578231292521</c:v>
                </c:pt>
                <c:pt idx="155">
                  <c:v>0.64285714285714279</c:v>
                </c:pt>
                <c:pt idx="156">
                  <c:v>0.65079365079365081</c:v>
                </c:pt>
                <c:pt idx="157">
                  <c:v>0.65873015873015872</c:v>
                </c:pt>
                <c:pt idx="158">
                  <c:v>0.66666666666666663</c:v>
                </c:pt>
                <c:pt idx="159">
                  <c:v>0.67006802721088432</c:v>
                </c:pt>
                <c:pt idx="160">
                  <c:v>0.67346938775510201</c:v>
                </c:pt>
                <c:pt idx="161">
                  <c:v>0.6768707482993197</c:v>
                </c:pt>
                <c:pt idx="162">
                  <c:v>0.68027210884353739</c:v>
                </c:pt>
                <c:pt idx="163">
                  <c:v>0.68367346938775508</c:v>
                </c:pt>
                <c:pt idx="164">
                  <c:v>0.68707482993197277</c:v>
                </c:pt>
                <c:pt idx="165">
                  <c:v>0.69047619047619047</c:v>
                </c:pt>
                <c:pt idx="166">
                  <c:v>0.70238095238095233</c:v>
                </c:pt>
                <c:pt idx="167">
                  <c:v>0.7142857142857143</c:v>
                </c:pt>
                <c:pt idx="168">
                  <c:v>0.71587301587301588</c:v>
                </c:pt>
                <c:pt idx="169">
                  <c:v>0.71746031746031746</c:v>
                </c:pt>
                <c:pt idx="170">
                  <c:v>0.71904761904761905</c:v>
                </c:pt>
                <c:pt idx="171">
                  <c:v>0.72063492063492063</c:v>
                </c:pt>
                <c:pt idx="172">
                  <c:v>0.72222222222222221</c:v>
                </c:pt>
                <c:pt idx="173">
                  <c:v>0.72380952380952379</c:v>
                </c:pt>
                <c:pt idx="174">
                  <c:v>0.72539682539682537</c:v>
                </c:pt>
                <c:pt idx="175">
                  <c:v>0.72698412698412695</c:v>
                </c:pt>
                <c:pt idx="176">
                  <c:v>0.72857142857142854</c:v>
                </c:pt>
                <c:pt idx="177">
                  <c:v>0.73015873015873012</c:v>
                </c:pt>
                <c:pt idx="178">
                  <c:v>0.7317460317460317</c:v>
                </c:pt>
                <c:pt idx="179">
                  <c:v>0.73333333333333328</c:v>
                </c:pt>
                <c:pt idx="180">
                  <c:v>0.73492063492063486</c:v>
                </c:pt>
                <c:pt idx="181">
                  <c:v>0.73650793650793644</c:v>
                </c:pt>
                <c:pt idx="182">
                  <c:v>0.73809523809523803</c:v>
                </c:pt>
                <c:pt idx="183">
                  <c:v>0.74603174603174593</c:v>
                </c:pt>
                <c:pt idx="184">
                  <c:v>0.75396825396825384</c:v>
                </c:pt>
                <c:pt idx="185">
                  <c:v>0.76190476190476175</c:v>
                </c:pt>
                <c:pt idx="186">
                  <c:v>0.76984126984126966</c:v>
                </c:pt>
                <c:pt idx="187">
                  <c:v>0.77777777777777757</c:v>
                </c:pt>
                <c:pt idx="188">
                  <c:v>0.78571428571428548</c:v>
                </c:pt>
                <c:pt idx="189">
                  <c:v>0.79365079365079338</c:v>
                </c:pt>
                <c:pt idx="190">
                  <c:v>0.79563492063492036</c:v>
                </c:pt>
                <c:pt idx="191">
                  <c:v>0.79761904761904734</c:v>
                </c:pt>
                <c:pt idx="192">
                  <c:v>0.79960317460317432</c:v>
                </c:pt>
                <c:pt idx="193">
                  <c:v>0.80158730158730129</c:v>
                </c:pt>
                <c:pt idx="194">
                  <c:v>0.80357142857142827</c:v>
                </c:pt>
                <c:pt idx="195">
                  <c:v>0.80555555555555525</c:v>
                </c:pt>
                <c:pt idx="196">
                  <c:v>0.80753968253968222</c:v>
                </c:pt>
                <c:pt idx="197">
                  <c:v>0.8095238095238092</c:v>
                </c:pt>
                <c:pt idx="198">
                  <c:v>0.81428571428571395</c:v>
                </c:pt>
                <c:pt idx="199">
                  <c:v>0.81904761904761869</c:v>
                </c:pt>
                <c:pt idx="200">
                  <c:v>0.82380952380952344</c:v>
                </c:pt>
                <c:pt idx="201">
                  <c:v>0.82857142857142818</c:v>
                </c:pt>
                <c:pt idx="202">
                  <c:v>0.83333333333333293</c:v>
                </c:pt>
                <c:pt idx="203">
                  <c:v>0.83492063492063451</c:v>
                </c:pt>
                <c:pt idx="204">
                  <c:v>0.83650793650793609</c:v>
                </c:pt>
                <c:pt idx="205">
                  <c:v>0.83809523809523767</c:v>
                </c:pt>
                <c:pt idx="206">
                  <c:v>0.83968253968253925</c:v>
                </c:pt>
                <c:pt idx="207">
                  <c:v>0.84126984126984083</c:v>
                </c:pt>
                <c:pt idx="208">
                  <c:v>0.84285714285714242</c:v>
                </c:pt>
                <c:pt idx="209">
                  <c:v>0.844444444444444</c:v>
                </c:pt>
                <c:pt idx="210">
                  <c:v>0.84603174603174558</c:v>
                </c:pt>
                <c:pt idx="211">
                  <c:v>0.84761904761904716</c:v>
                </c:pt>
                <c:pt idx="212">
                  <c:v>0.84920634920634874</c:v>
                </c:pt>
                <c:pt idx="213">
                  <c:v>0.85079365079365032</c:v>
                </c:pt>
                <c:pt idx="214">
                  <c:v>0.85238095238095191</c:v>
                </c:pt>
                <c:pt idx="215">
                  <c:v>0.85396825396825349</c:v>
                </c:pt>
                <c:pt idx="216">
                  <c:v>0.85555555555555507</c:v>
                </c:pt>
                <c:pt idx="217">
                  <c:v>0.85714285714285665</c:v>
                </c:pt>
                <c:pt idx="218">
                  <c:v>0.8619047619047614</c:v>
                </c:pt>
                <c:pt idx="219">
                  <c:v>0.86666666666666614</c:v>
                </c:pt>
                <c:pt idx="220">
                  <c:v>0.87142857142857089</c:v>
                </c:pt>
                <c:pt idx="221">
                  <c:v>0.87619047619047563</c:v>
                </c:pt>
                <c:pt idx="222">
                  <c:v>0.88095238095238038</c:v>
                </c:pt>
                <c:pt idx="223">
                  <c:v>0.88571428571428512</c:v>
                </c:pt>
                <c:pt idx="224">
                  <c:v>0.89047619047618987</c:v>
                </c:pt>
                <c:pt idx="225">
                  <c:v>0.89523809523809461</c:v>
                </c:pt>
                <c:pt idx="226">
                  <c:v>0.89999999999999936</c:v>
                </c:pt>
                <c:pt idx="227">
                  <c:v>0.9047619047619041</c:v>
                </c:pt>
                <c:pt idx="228">
                  <c:v>0.91269841269841201</c:v>
                </c:pt>
                <c:pt idx="229">
                  <c:v>0.92063492063491992</c:v>
                </c:pt>
                <c:pt idx="230">
                  <c:v>0.92857142857142783</c:v>
                </c:pt>
                <c:pt idx="231">
                  <c:v>0.93333333333333257</c:v>
                </c:pt>
                <c:pt idx="232">
                  <c:v>0.93809523809523732</c:v>
                </c:pt>
                <c:pt idx="233">
                  <c:v>0.94285714285714206</c:v>
                </c:pt>
                <c:pt idx="234">
                  <c:v>0.94761904761904681</c:v>
                </c:pt>
                <c:pt idx="235">
                  <c:v>0.95238095238095155</c:v>
                </c:pt>
                <c:pt idx="236">
                  <c:v>0.95476190476190392</c:v>
                </c:pt>
                <c:pt idx="237">
                  <c:v>0.9571428571428563</c:v>
                </c:pt>
                <c:pt idx="238">
                  <c:v>0.95952380952380867</c:v>
                </c:pt>
                <c:pt idx="239">
                  <c:v>0.96190476190476104</c:v>
                </c:pt>
                <c:pt idx="240">
                  <c:v>0.96428571428571341</c:v>
                </c:pt>
                <c:pt idx="241">
                  <c:v>0.96666666666666579</c:v>
                </c:pt>
                <c:pt idx="242">
                  <c:v>0.96904761904761816</c:v>
                </c:pt>
                <c:pt idx="243">
                  <c:v>0.97142857142857053</c:v>
                </c:pt>
                <c:pt idx="244">
                  <c:v>0.9738095238095229</c:v>
                </c:pt>
                <c:pt idx="245">
                  <c:v>0.97619047619047528</c:v>
                </c:pt>
                <c:pt idx="246">
                  <c:v>0.98809523809523714</c:v>
                </c:pt>
                <c:pt idx="247">
                  <c:v>0.999999999999999</c:v>
                </c:pt>
              </c:numCache>
            </c:numRef>
          </c:val>
          <c:smooth val="0"/>
          <c:extLst>
            <c:ext xmlns:c16="http://schemas.microsoft.com/office/drawing/2014/chart" uri="{C3380CC4-5D6E-409C-BE32-E72D297353CC}">
              <c16:uniqueId val="{0000000D-9CE1-4A03-A6AF-83FAED9EEB85}"/>
            </c:ext>
          </c:extLst>
        </c:ser>
        <c:ser>
          <c:idx val="5"/>
          <c:order val="5"/>
          <c:tx>
            <c:v>Actual</c:v>
          </c:tx>
          <c:spPr>
            <a:ln w="34925">
              <a:solidFill>
                <a:srgbClr val="1F4E79"/>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SCURVE!$J$2:$J$249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0.18571428571428572</c:v>
                </c:pt>
                <c:pt idx="56">
                  <c:v>0.18571428571428572</c:v>
                </c:pt>
                <c:pt idx="57">
                  <c:v>0.18571428571428572</c:v>
                </c:pt>
                <c:pt idx="58">
                  <c:v>0.18571428571428572</c:v>
                </c:pt>
                <c:pt idx="59">
                  <c:v>0.18571428571428572</c:v>
                </c:pt>
                <c:pt idx="60">
                  <c:v>0.18666666666666668</c:v>
                </c:pt>
                <c:pt idx="61">
                  <c:v>0.18761904761904763</c:v>
                </c:pt>
                <c:pt idx="62">
                  <c:v>0.18857142857142858</c:v>
                </c:pt>
                <c:pt idx="63">
                  <c:v>0.18857142857142858</c:v>
                </c:pt>
                <c:pt idx="64">
                  <c:v>0.18857142857142858</c:v>
                </c:pt>
                <c:pt idx="65">
                  <c:v>0.18857142857142858</c:v>
                </c:pt>
                <c:pt idx="66">
                  <c:v>0.18857142857142858</c:v>
                </c:pt>
                <c:pt idx="67">
                  <c:v>0.18857142857142858</c:v>
                </c:pt>
                <c:pt idx="68">
                  <c:v>0.18857142857142858</c:v>
                </c:pt>
                <c:pt idx="69">
                  <c:v>0.18857142857142858</c:v>
                </c:pt>
                <c:pt idx="70">
                  <c:v>0.18857142857142858</c:v>
                </c:pt>
                <c:pt idx="71">
                  <c:v>0.18857142857142858</c:v>
                </c:pt>
                <c:pt idx="72">
                  <c:v>0.18857142857142858</c:v>
                </c:pt>
                <c:pt idx="73">
                  <c:v>0.18857142857142858</c:v>
                </c:pt>
                <c:pt idx="74">
                  <c:v>0.18857142857142858</c:v>
                </c:pt>
                <c:pt idx="75">
                  <c:v>0.18857142857142858</c:v>
                </c:pt>
                <c:pt idx="76">
                  <c:v>0.18857142857142858</c:v>
                </c:pt>
                <c:pt idx="77">
                  <c:v>0.18857142857142858</c:v>
                </c:pt>
                <c:pt idx="78">
                  <c:v>0.18857142857142858</c:v>
                </c:pt>
                <c:pt idx="79">
                  <c:v>0.18857142857142858</c:v>
                </c:pt>
                <c:pt idx="80">
                  <c:v>0.18857142857142858</c:v>
                </c:pt>
                <c:pt idx="81">
                  <c:v>0.18857142857142858</c:v>
                </c:pt>
                <c:pt idx="82">
                  <c:v>0.18857142857142858</c:v>
                </c:pt>
                <c:pt idx="83">
                  <c:v>0.18857142857142858</c:v>
                </c:pt>
                <c:pt idx="84">
                  <c:v>0.18857142857142858</c:v>
                </c:pt>
                <c:pt idx="85">
                  <c:v>0.18857142857142858</c:v>
                </c:pt>
                <c:pt idx="86">
                  <c:v>0.18857142857142858</c:v>
                </c:pt>
                <c:pt idx="87">
                  <c:v>0.18857142857142858</c:v>
                </c:pt>
                <c:pt idx="88">
                  <c:v>0.18857142857142858</c:v>
                </c:pt>
                <c:pt idx="89">
                  <c:v>0.18857142857142858</c:v>
                </c:pt>
                <c:pt idx="90">
                  <c:v>0.18857142857142858</c:v>
                </c:pt>
                <c:pt idx="91">
                  <c:v>0.18857142857142858</c:v>
                </c:pt>
                <c:pt idx="92">
                  <c:v>0.19055555555555556</c:v>
                </c:pt>
                <c:pt idx="93">
                  <c:v>0.19253968253968254</c:v>
                </c:pt>
                <c:pt idx="94">
                  <c:v>0.19452380952380952</c:v>
                </c:pt>
                <c:pt idx="95">
                  <c:v>0.19650793650793649</c:v>
                </c:pt>
                <c:pt idx="96">
                  <c:v>0.19849206349206347</c:v>
                </c:pt>
                <c:pt idx="97">
                  <c:v>0.20047619047619045</c:v>
                </c:pt>
                <c:pt idx="98">
                  <c:v>0.20047619047619045</c:v>
                </c:pt>
                <c:pt idx="99">
                  <c:v>0.20047619047619045</c:v>
                </c:pt>
                <c:pt idx="100">
                  <c:v>0.20047619047619045</c:v>
                </c:pt>
                <c:pt idx="101">
                  <c:v>0.20047619047619045</c:v>
                </c:pt>
                <c:pt idx="102">
                  <c:v>0.20047619047619045</c:v>
                </c:pt>
                <c:pt idx="103">
                  <c:v>0.20523809523809522</c:v>
                </c:pt>
                <c:pt idx="104">
                  <c:v>0.21</c:v>
                </c:pt>
                <c:pt idx="105">
                  <c:v>0.21</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E-9CE1-4A03-A6AF-83FAED9EEB85}"/>
            </c:ext>
          </c:extLst>
        </c:ser>
        <c:dLbls>
          <c:showLegendKey val="0"/>
          <c:showVal val="0"/>
          <c:showCatName val="0"/>
          <c:showSerName val="0"/>
          <c:showPercent val="0"/>
          <c:showBubbleSize val="0"/>
        </c:dLbls>
        <c:marker val="1"/>
        <c:smooth val="0"/>
        <c:axId val="1017474128"/>
        <c:axId val="1017471728"/>
      </c:lineChart>
      <c:catAx>
        <c:axId val="1368584560"/>
        <c:scaling>
          <c:orientation val="minMax"/>
        </c:scaling>
        <c:delete val="0"/>
        <c:axPos val="b"/>
        <c:numFmt formatCode="dd/mm/yyyy" sourceLinked="0"/>
        <c:majorTickMark val="out"/>
        <c:minorTickMark val="none"/>
        <c:tickLblPos val="nextTo"/>
        <c:txPr>
          <a:bodyPr rot="-2700000" vert="horz"/>
          <a:lstStyle/>
          <a:p>
            <a:pPr>
              <a:defRPr/>
            </a:pPr>
            <a:endParaRPr lang="fr-FR"/>
          </a:p>
        </c:txPr>
        <c:crossAx val="1368586960"/>
        <c:crosses val="autoZero"/>
        <c:auto val="0"/>
        <c:lblAlgn val="ctr"/>
        <c:lblOffset val="100"/>
        <c:noMultiLvlLbl val="0"/>
      </c:catAx>
      <c:valAx>
        <c:axId val="1368586960"/>
        <c:scaling>
          <c:orientation val="minMax"/>
          <c:max val="0.12"/>
          <c:min val="0"/>
        </c:scaling>
        <c:delete val="0"/>
        <c:axPos val="l"/>
        <c:numFmt formatCode="0%" sourceLinked="0"/>
        <c:majorTickMark val="out"/>
        <c:minorTickMark val="none"/>
        <c:tickLblPos val="nextTo"/>
        <c:crossAx val="1368584560"/>
        <c:crosses val="autoZero"/>
        <c:crossBetween val="between"/>
        <c:majorUnit val="0.02"/>
      </c:valAx>
      <c:valAx>
        <c:axId val="1017471728"/>
        <c:scaling>
          <c:orientation val="minMax"/>
          <c:max val="1"/>
          <c:min val="0"/>
        </c:scaling>
        <c:delete val="0"/>
        <c:axPos val="r"/>
        <c:majorGridlines/>
        <c:numFmt formatCode="0%" sourceLinked="0"/>
        <c:majorTickMark val="out"/>
        <c:minorTickMark val="none"/>
        <c:tickLblPos val="nextTo"/>
        <c:crossAx val="1017474128"/>
        <c:crosses val="max"/>
        <c:crossBetween val="between"/>
        <c:majorUnit val="0.1"/>
      </c:valAx>
      <c:dateAx>
        <c:axId val="1017474128"/>
        <c:scaling>
          <c:orientation val="minMax"/>
        </c:scaling>
        <c:delete val="1"/>
        <c:axPos val="b"/>
        <c:numFmt formatCode="m/d/yyyy" sourceLinked="1"/>
        <c:majorTickMark val="out"/>
        <c:minorTickMark val="none"/>
        <c:tickLblPos val="nextTo"/>
        <c:crossAx val="1017471728"/>
        <c:crosses val="autoZero"/>
        <c:auto val="1"/>
        <c:lblOffset val="100"/>
        <c:baseTimeUnit val="days"/>
      </c:date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101600</xdr:rowOff>
    </xdr:from>
    <xdr:to>
      <xdr:col>2</xdr:col>
      <xdr:colOff>45915</xdr:colOff>
      <xdr:row>1</xdr:row>
      <xdr:rowOff>145073</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xdr:from>
      <xdr:col>2</xdr:col>
      <xdr:colOff>147515</xdr:colOff>
      <xdr:row>0</xdr:row>
      <xdr:rowOff>101600</xdr:rowOff>
    </xdr:from>
    <xdr:to>
      <xdr:col>2</xdr:col>
      <xdr:colOff>1011115</xdr:colOff>
      <xdr:row>1</xdr:row>
      <xdr:rowOff>145073</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xdr:from>
      <xdr:col>2</xdr:col>
      <xdr:colOff>1112715</xdr:colOff>
      <xdr:row>0</xdr:row>
      <xdr:rowOff>101600</xdr:rowOff>
    </xdr:from>
    <xdr:to>
      <xdr:col>3</xdr:col>
      <xdr:colOff>730738</xdr:colOff>
      <xdr:row>1</xdr:row>
      <xdr:rowOff>145073</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xdr:from>
      <xdr:col>4</xdr:col>
      <xdr:colOff>532912</xdr:colOff>
      <xdr:row>0</xdr:row>
      <xdr:rowOff>101600</xdr:rowOff>
    </xdr:from>
    <xdr:to>
      <xdr:col>5</xdr:col>
      <xdr:colOff>585177</xdr:colOff>
      <xdr:row>1</xdr:row>
      <xdr:rowOff>145073</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52265</xdr:colOff>
      <xdr:row>0</xdr:row>
      <xdr:rowOff>25400</xdr:rowOff>
    </xdr:from>
    <xdr:to>
      <xdr:col>28</xdr:col>
      <xdr:colOff>1465</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8568650" y="25400"/>
          <a:ext cx="9017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349128</xdr:colOff>
      <xdr:row>0</xdr:row>
      <xdr:rowOff>68263</xdr:rowOff>
    </xdr:from>
    <xdr:to>
      <xdr:col>28</xdr:col>
      <xdr:colOff>882528</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818013"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666628</xdr:colOff>
      <xdr:row>0</xdr:row>
      <xdr:rowOff>106363</xdr:rowOff>
    </xdr:from>
    <xdr:to>
      <xdr:col>28</xdr:col>
      <xdr:colOff>844428</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30135513"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832338</xdr:colOff>
      <xdr:row>0</xdr:row>
      <xdr:rowOff>101600</xdr:rowOff>
    </xdr:from>
    <xdr:to>
      <xdr:col>4</xdr:col>
      <xdr:colOff>431312</xdr:colOff>
      <xdr:row>1</xdr:row>
      <xdr:rowOff>145073</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xdr:from>
      <xdr:col>29</xdr:col>
      <xdr:colOff>75467</xdr:colOff>
      <xdr:row>0</xdr:row>
      <xdr:rowOff>38100</xdr:rowOff>
    </xdr:from>
    <xdr:to>
      <xdr:col>30</xdr:col>
      <xdr:colOff>249604</xdr:colOff>
      <xdr:row>0</xdr:row>
      <xdr:rowOff>352425</xdr:rowOff>
    </xdr:to>
    <xdr:sp macro="" textlink="">
      <xdr:nvSpPr>
        <xdr:cNvPr id="6" name="lbl_WBS_CPMode_Toggle">
          <a:extLst>
            <a:ext uri="{FF2B5EF4-FFF2-40B4-BE49-F238E27FC236}">
              <a16:creationId xmlns:a16="http://schemas.microsoft.com/office/drawing/2014/main" id="{98C74673-C288-8080-97D9-FCBFA2C32F56}"/>
            </a:ext>
          </a:extLst>
        </xdr:cNvPr>
        <xdr:cNvSpPr txBox="1"/>
      </xdr:nvSpPr>
      <xdr:spPr>
        <a:xfrm>
          <a:off x="30775275" y="38100"/>
          <a:ext cx="1177925"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362317</xdr:colOff>
      <xdr:row>0</xdr:row>
      <xdr:rowOff>68263</xdr:rowOff>
    </xdr:from>
    <xdr:to>
      <xdr:col>30</xdr:col>
      <xdr:colOff>895717</xdr:colOff>
      <xdr:row>0</xdr:row>
      <xdr:rowOff>322263</xdr:rowOff>
    </xdr:to>
    <xdr:sp macro="Toggle_CriticalPathMode" textlink="">
      <xdr:nvSpPr>
        <xdr:cNvPr id="7" name="shp_WBS_CPMode_BG">
          <a:extLst>
            <a:ext uri="{FF2B5EF4-FFF2-40B4-BE49-F238E27FC236}">
              <a16:creationId xmlns:a16="http://schemas.microsoft.com/office/drawing/2014/main" id="{3238EACB-810D-6F77-E815-0EB8D3228AEE}"/>
            </a:ext>
          </a:extLst>
        </xdr:cNvPr>
        <xdr:cNvSpPr/>
      </xdr:nvSpPr>
      <xdr:spPr>
        <a:xfrm>
          <a:off x="32065913" y="68263"/>
          <a:ext cx="533400" cy="2540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400417</xdr:colOff>
      <xdr:row>0</xdr:row>
      <xdr:rowOff>106363</xdr:rowOff>
    </xdr:from>
    <xdr:to>
      <xdr:col>30</xdr:col>
      <xdr:colOff>578217</xdr:colOff>
      <xdr:row>0</xdr:row>
      <xdr:rowOff>284163</xdr:rowOff>
    </xdr:to>
    <xdr:sp macro="Toggle_CriticalPathMode" textlink="">
      <xdr:nvSpPr>
        <xdr:cNvPr id="8" name="shp_WBS_CPMode_Knob">
          <a:extLst>
            <a:ext uri="{FF2B5EF4-FFF2-40B4-BE49-F238E27FC236}">
              <a16:creationId xmlns:a16="http://schemas.microsoft.com/office/drawing/2014/main" id="{70AC196A-7762-4CC6-64E9-C08FBC0B1094}"/>
            </a:ext>
          </a:extLst>
        </xdr:cNvPr>
        <xdr:cNvSpPr/>
      </xdr:nvSpPr>
      <xdr:spPr>
        <a:xfrm>
          <a:off x="32104013"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80963</xdr:colOff>
      <xdr:row>4</xdr:row>
      <xdr:rowOff>38100</xdr:rowOff>
    </xdr:from>
    <xdr:to>
      <xdr:col>10</xdr:col>
      <xdr:colOff>233363</xdr:colOff>
      <xdr:row>4</xdr:row>
      <xdr:rowOff>190500</xdr:rowOff>
    </xdr:to>
    <xdr:sp macro="" textlink="">
      <xdr:nvSpPr>
        <xdr:cNvPr id="70376" name="MS_1">
          <a:extLst>
            <a:ext uri="{FF2B5EF4-FFF2-40B4-BE49-F238E27FC236}">
              <a16:creationId xmlns:a16="http://schemas.microsoft.com/office/drawing/2014/main" id="{843F69B5-7609-FED2-80F8-0072B1C13CD7}"/>
            </a:ext>
          </a:extLst>
        </xdr:cNvPr>
        <xdr:cNvSpPr/>
      </xdr:nvSpPr>
      <xdr:spPr>
        <a:xfrm>
          <a:off x="9215438" y="990600"/>
          <a:ext cx="152400" cy="152400"/>
        </a:xfrm>
        <a:prstGeom prst="diamond">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114</xdr:col>
      <xdr:colOff>80963</xdr:colOff>
      <xdr:row>5</xdr:row>
      <xdr:rowOff>38100</xdr:rowOff>
    </xdr:from>
    <xdr:to>
      <xdr:col>114</xdr:col>
      <xdr:colOff>233363</xdr:colOff>
      <xdr:row>5</xdr:row>
      <xdr:rowOff>190500</xdr:rowOff>
    </xdr:to>
    <xdr:sp macro="" textlink="">
      <xdr:nvSpPr>
        <xdr:cNvPr id="70377" name="MS_2">
          <a:extLst>
            <a:ext uri="{FF2B5EF4-FFF2-40B4-BE49-F238E27FC236}">
              <a16:creationId xmlns:a16="http://schemas.microsoft.com/office/drawing/2014/main" id="{861CFE87-E6FE-CA08-B906-5DA74F961691}"/>
            </a:ext>
          </a:extLst>
        </xdr:cNvPr>
        <xdr:cNvSpPr/>
      </xdr:nvSpPr>
      <xdr:spPr>
        <a:xfrm>
          <a:off x="41905238" y="1219200"/>
          <a:ext cx="152400" cy="152400"/>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101</xdr:col>
      <xdr:colOff>0</xdr:colOff>
      <xdr:row>6</xdr:row>
      <xdr:rowOff>82550</xdr:rowOff>
    </xdr:from>
    <xdr:to>
      <xdr:col>154</xdr:col>
      <xdr:colOff>0</xdr:colOff>
      <xdr:row>6</xdr:row>
      <xdr:rowOff>146050</xdr:rowOff>
    </xdr:to>
    <xdr:sp macro="" textlink="">
      <xdr:nvSpPr>
        <xdr:cNvPr id="70378" name="TASK_3">
          <a:extLst>
            <a:ext uri="{FF2B5EF4-FFF2-40B4-BE49-F238E27FC236}">
              <a16:creationId xmlns:a16="http://schemas.microsoft.com/office/drawing/2014/main" id="{BDC0591B-0F8F-EC48-DCF3-19E5916DE8C4}"/>
            </a:ext>
          </a:extLst>
        </xdr:cNvPr>
        <xdr:cNvSpPr/>
      </xdr:nvSpPr>
      <xdr:spPr>
        <a:xfrm>
          <a:off x="37738050" y="1492250"/>
          <a:ext cx="16659225" cy="635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101</xdr:col>
      <xdr:colOff>25400</xdr:colOff>
      <xdr:row>6</xdr:row>
      <xdr:rowOff>107950</xdr:rowOff>
    </xdr:from>
    <xdr:to>
      <xdr:col>118</xdr:col>
      <xdr:colOff>25400</xdr:colOff>
      <xdr:row>6</xdr:row>
      <xdr:rowOff>133350</xdr:rowOff>
    </xdr:to>
    <xdr:sp macro="" textlink="">
      <xdr:nvSpPr>
        <xdr:cNvPr id="70379" name="TASK_3_P">
          <a:extLst>
            <a:ext uri="{FF2B5EF4-FFF2-40B4-BE49-F238E27FC236}">
              <a16:creationId xmlns:a16="http://schemas.microsoft.com/office/drawing/2014/main" id="{E5B4EE35-3276-07F7-5B77-6C94CBCCA8B3}"/>
            </a:ext>
          </a:extLst>
        </xdr:cNvPr>
        <xdr:cNvSpPr/>
      </xdr:nvSpPr>
      <xdr:spPr>
        <a:xfrm>
          <a:off x="37763450" y="1517650"/>
          <a:ext cx="5343525" cy="254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0</xdr:colOff>
      <xdr:row>7</xdr:row>
      <xdr:rowOff>114300</xdr:rowOff>
    </xdr:from>
    <xdr:to>
      <xdr:col>56</xdr:col>
      <xdr:colOff>0</xdr:colOff>
      <xdr:row>7</xdr:row>
      <xdr:rowOff>114300</xdr:rowOff>
    </xdr:to>
    <xdr:cxnSp macro="">
      <xdr:nvCxnSpPr>
        <xdr:cNvPr id="70380" name="SUM_4_H">
          <a:extLst>
            <a:ext uri="{FF2B5EF4-FFF2-40B4-BE49-F238E27FC236}">
              <a16:creationId xmlns:a16="http://schemas.microsoft.com/office/drawing/2014/main" id="{99F185CD-C9A5-0C40-2CD8-B64E7FF06EFC}"/>
            </a:ext>
          </a:extLst>
        </xdr:cNvPr>
        <xdr:cNvCxnSpPr/>
      </xdr:nvCxnSpPr>
      <xdr:spPr>
        <a:xfrm>
          <a:off x="9763125" y="1752600"/>
          <a:ext cx="13830300" cy="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0</xdr:colOff>
      <xdr:row>7</xdr:row>
      <xdr:rowOff>50800</xdr:rowOff>
    </xdr:from>
    <xdr:to>
      <xdr:col>12</xdr:col>
      <xdr:colOff>0</xdr:colOff>
      <xdr:row>7</xdr:row>
      <xdr:rowOff>177800</xdr:rowOff>
    </xdr:to>
    <xdr:cxnSp macro="">
      <xdr:nvCxnSpPr>
        <xdr:cNvPr id="70381" name="SUM_4_L">
          <a:extLst>
            <a:ext uri="{FF2B5EF4-FFF2-40B4-BE49-F238E27FC236}">
              <a16:creationId xmlns:a16="http://schemas.microsoft.com/office/drawing/2014/main" id="{6C58FCE9-8BB9-AF9B-968B-2C99002D9EAE}"/>
            </a:ext>
          </a:extLst>
        </xdr:cNvPr>
        <xdr:cNvCxnSpPr/>
      </xdr:nvCxnSpPr>
      <xdr:spPr>
        <a:xfrm>
          <a:off x="9763125" y="16891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56</xdr:col>
      <xdr:colOff>0</xdr:colOff>
      <xdr:row>7</xdr:row>
      <xdr:rowOff>50800</xdr:rowOff>
    </xdr:from>
    <xdr:to>
      <xdr:col>56</xdr:col>
      <xdr:colOff>0</xdr:colOff>
      <xdr:row>7</xdr:row>
      <xdr:rowOff>177800</xdr:rowOff>
    </xdr:to>
    <xdr:cxnSp macro="">
      <xdr:nvCxnSpPr>
        <xdr:cNvPr id="70382" name="SUM_4_R">
          <a:extLst>
            <a:ext uri="{FF2B5EF4-FFF2-40B4-BE49-F238E27FC236}">
              <a16:creationId xmlns:a16="http://schemas.microsoft.com/office/drawing/2014/main" id="{AB59FADE-56A0-8999-3DD8-A932C5E74071}"/>
            </a:ext>
          </a:extLst>
        </xdr:cNvPr>
        <xdr:cNvCxnSpPr/>
      </xdr:nvCxnSpPr>
      <xdr:spPr>
        <a:xfrm>
          <a:off x="23593425" y="16891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56</xdr:col>
      <xdr:colOff>101600</xdr:colOff>
      <xdr:row>7</xdr:row>
      <xdr:rowOff>0</xdr:rowOff>
    </xdr:from>
    <xdr:to>
      <xdr:col>65</xdr:col>
      <xdr:colOff>66675</xdr:colOff>
      <xdr:row>8</xdr:row>
      <xdr:rowOff>0</xdr:rowOff>
    </xdr:to>
    <xdr:sp macro="" textlink="">
      <xdr:nvSpPr>
        <xdr:cNvPr id="70383" name="SUM_4_TXT">
          <a:extLst>
            <a:ext uri="{FF2B5EF4-FFF2-40B4-BE49-F238E27FC236}">
              <a16:creationId xmlns:a16="http://schemas.microsoft.com/office/drawing/2014/main" id="{36B0E941-D100-A4D8-CA3D-7AD1F2197E8F}"/>
            </a:ext>
          </a:extLst>
        </xdr:cNvPr>
        <xdr:cNvSpPr txBox="1"/>
      </xdr:nvSpPr>
      <xdr:spPr>
        <a:xfrm>
          <a:off x="23695025" y="16383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Engineering</a:t>
          </a:r>
        </a:p>
      </xdr:txBody>
    </xdr:sp>
    <xdr:clientData/>
  </xdr:twoCellAnchor>
  <xdr:twoCellAnchor>
    <xdr:from>
      <xdr:col>12</xdr:col>
      <xdr:colOff>0</xdr:colOff>
      <xdr:row>8</xdr:row>
      <xdr:rowOff>50800</xdr:rowOff>
    </xdr:from>
    <xdr:to>
      <xdr:col>17</xdr:col>
      <xdr:colOff>0</xdr:colOff>
      <xdr:row>8</xdr:row>
      <xdr:rowOff>177800</xdr:rowOff>
    </xdr:to>
    <xdr:sp macro="" textlink="">
      <xdr:nvSpPr>
        <xdr:cNvPr id="70384" name="TASK_5">
          <a:extLst>
            <a:ext uri="{FF2B5EF4-FFF2-40B4-BE49-F238E27FC236}">
              <a16:creationId xmlns:a16="http://schemas.microsoft.com/office/drawing/2014/main" id="{B587C177-80C9-A656-D274-009D49EB77F5}"/>
            </a:ext>
          </a:extLst>
        </xdr:cNvPr>
        <xdr:cNvSpPr/>
      </xdr:nvSpPr>
      <xdr:spPr>
        <a:xfrm>
          <a:off x="9763125" y="1917700"/>
          <a:ext cx="1571625"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0</xdr:colOff>
      <xdr:row>9</xdr:row>
      <xdr:rowOff>50800</xdr:rowOff>
    </xdr:from>
    <xdr:to>
      <xdr:col>23</xdr:col>
      <xdr:colOff>0</xdr:colOff>
      <xdr:row>9</xdr:row>
      <xdr:rowOff>177800</xdr:rowOff>
    </xdr:to>
    <xdr:sp macro="" textlink="">
      <xdr:nvSpPr>
        <xdr:cNvPr id="70385" name="TASK_6">
          <a:extLst>
            <a:ext uri="{FF2B5EF4-FFF2-40B4-BE49-F238E27FC236}">
              <a16:creationId xmlns:a16="http://schemas.microsoft.com/office/drawing/2014/main" id="{F7E9998A-5036-4A13-E2F4-2384B49AFD18}"/>
            </a:ext>
          </a:extLst>
        </xdr:cNvPr>
        <xdr:cNvSpPr/>
      </xdr:nvSpPr>
      <xdr:spPr>
        <a:xfrm>
          <a:off x="11334750" y="2146300"/>
          <a:ext cx="18859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0</xdr:colOff>
      <xdr:row>10</xdr:row>
      <xdr:rowOff>50800</xdr:rowOff>
    </xdr:from>
    <xdr:to>
      <xdr:col>33</xdr:col>
      <xdr:colOff>0</xdr:colOff>
      <xdr:row>10</xdr:row>
      <xdr:rowOff>177800</xdr:rowOff>
    </xdr:to>
    <xdr:sp macro="" textlink="">
      <xdr:nvSpPr>
        <xdr:cNvPr id="70386" name="TASK_7">
          <a:extLst>
            <a:ext uri="{FF2B5EF4-FFF2-40B4-BE49-F238E27FC236}">
              <a16:creationId xmlns:a16="http://schemas.microsoft.com/office/drawing/2014/main" id="{769622EB-C319-7066-B62B-6058FCC6C968}"/>
            </a:ext>
          </a:extLst>
        </xdr:cNvPr>
        <xdr:cNvSpPr/>
      </xdr:nvSpPr>
      <xdr:spPr>
        <a:xfrm>
          <a:off x="13220700" y="2374900"/>
          <a:ext cx="31432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0</xdr:colOff>
      <xdr:row>11</xdr:row>
      <xdr:rowOff>50800</xdr:rowOff>
    </xdr:from>
    <xdr:to>
      <xdr:col>30</xdr:col>
      <xdr:colOff>0</xdr:colOff>
      <xdr:row>11</xdr:row>
      <xdr:rowOff>177800</xdr:rowOff>
    </xdr:to>
    <xdr:sp macro="" textlink="">
      <xdr:nvSpPr>
        <xdr:cNvPr id="70387" name="TASK_8">
          <a:extLst>
            <a:ext uri="{FF2B5EF4-FFF2-40B4-BE49-F238E27FC236}">
              <a16:creationId xmlns:a16="http://schemas.microsoft.com/office/drawing/2014/main" id="{16FC5778-09B3-595F-CB57-CDD407B52CC0}"/>
            </a:ext>
          </a:extLst>
        </xdr:cNvPr>
        <xdr:cNvSpPr/>
      </xdr:nvSpPr>
      <xdr:spPr>
        <a:xfrm>
          <a:off x="13220700" y="2603500"/>
          <a:ext cx="2200275"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33</xdr:col>
      <xdr:colOff>0</xdr:colOff>
      <xdr:row>12</xdr:row>
      <xdr:rowOff>50800</xdr:rowOff>
    </xdr:from>
    <xdr:to>
      <xdr:col>51</xdr:col>
      <xdr:colOff>0</xdr:colOff>
      <xdr:row>12</xdr:row>
      <xdr:rowOff>177800</xdr:rowOff>
    </xdr:to>
    <xdr:sp macro="" textlink="">
      <xdr:nvSpPr>
        <xdr:cNvPr id="70388" name="TASK_9">
          <a:extLst>
            <a:ext uri="{FF2B5EF4-FFF2-40B4-BE49-F238E27FC236}">
              <a16:creationId xmlns:a16="http://schemas.microsoft.com/office/drawing/2014/main" id="{69EBDF9E-9FD1-C442-A12B-08668019962C}"/>
            </a:ext>
          </a:extLst>
        </xdr:cNvPr>
        <xdr:cNvSpPr/>
      </xdr:nvSpPr>
      <xdr:spPr>
        <a:xfrm>
          <a:off x="16363950" y="2832100"/>
          <a:ext cx="56578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33</xdr:col>
      <xdr:colOff>0</xdr:colOff>
      <xdr:row>13</xdr:row>
      <xdr:rowOff>50800</xdr:rowOff>
    </xdr:from>
    <xdr:to>
      <xdr:col>56</xdr:col>
      <xdr:colOff>0</xdr:colOff>
      <xdr:row>13</xdr:row>
      <xdr:rowOff>177800</xdr:rowOff>
    </xdr:to>
    <xdr:sp macro="" textlink="">
      <xdr:nvSpPr>
        <xdr:cNvPr id="70389" name="TASK_10">
          <a:extLst>
            <a:ext uri="{FF2B5EF4-FFF2-40B4-BE49-F238E27FC236}">
              <a16:creationId xmlns:a16="http://schemas.microsoft.com/office/drawing/2014/main" id="{D0869D39-4E40-98FC-239B-CB29994D1D75}"/>
            </a:ext>
          </a:extLst>
        </xdr:cNvPr>
        <xdr:cNvSpPr/>
      </xdr:nvSpPr>
      <xdr:spPr>
        <a:xfrm>
          <a:off x="16363950" y="3060700"/>
          <a:ext cx="7229475"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14</xdr:row>
      <xdr:rowOff>114300</xdr:rowOff>
    </xdr:from>
    <xdr:to>
      <xdr:col>97</xdr:col>
      <xdr:colOff>0</xdr:colOff>
      <xdr:row>14</xdr:row>
      <xdr:rowOff>114300</xdr:rowOff>
    </xdr:to>
    <xdr:cxnSp macro="">
      <xdr:nvCxnSpPr>
        <xdr:cNvPr id="70390" name="SUM_11_H">
          <a:extLst>
            <a:ext uri="{FF2B5EF4-FFF2-40B4-BE49-F238E27FC236}">
              <a16:creationId xmlns:a16="http://schemas.microsoft.com/office/drawing/2014/main" id="{5F3739B4-D655-FAA6-95C3-E3F1F9FDEF89}"/>
            </a:ext>
          </a:extLst>
        </xdr:cNvPr>
        <xdr:cNvCxnSpPr/>
      </xdr:nvCxnSpPr>
      <xdr:spPr>
        <a:xfrm>
          <a:off x="23593425" y="3352800"/>
          <a:ext cx="128873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56</xdr:col>
      <xdr:colOff>0</xdr:colOff>
      <xdr:row>14</xdr:row>
      <xdr:rowOff>50800</xdr:rowOff>
    </xdr:from>
    <xdr:to>
      <xdr:col>56</xdr:col>
      <xdr:colOff>0</xdr:colOff>
      <xdr:row>14</xdr:row>
      <xdr:rowOff>177800</xdr:rowOff>
    </xdr:to>
    <xdr:cxnSp macro="">
      <xdr:nvCxnSpPr>
        <xdr:cNvPr id="70391" name="SUM_11_L">
          <a:extLst>
            <a:ext uri="{FF2B5EF4-FFF2-40B4-BE49-F238E27FC236}">
              <a16:creationId xmlns:a16="http://schemas.microsoft.com/office/drawing/2014/main" id="{3A4B283C-11E5-3394-BE57-CE4AA0ADB6D8}"/>
            </a:ext>
          </a:extLst>
        </xdr:cNvPr>
        <xdr:cNvCxnSpPr/>
      </xdr:nvCxnSpPr>
      <xdr:spPr>
        <a:xfrm>
          <a:off x="23593425" y="3289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97</xdr:col>
      <xdr:colOff>0</xdr:colOff>
      <xdr:row>14</xdr:row>
      <xdr:rowOff>50800</xdr:rowOff>
    </xdr:from>
    <xdr:to>
      <xdr:col>97</xdr:col>
      <xdr:colOff>0</xdr:colOff>
      <xdr:row>14</xdr:row>
      <xdr:rowOff>177800</xdr:rowOff>
    </xdr:to>
    <xdr:cxnSp macro="">
      <xdr:nvCxnSpPr>
        <xdr:cNvPr id="70392" name="SUM_11_R">
          <a:extLst>
            <a:ext uri="{FF2B5EF4-FFF2-40B4-BE49-F238E27FC236}">
              <a16:creationId xmlns:a16="http://schemas.microsoft.com/office/drawing/2014/main" id="{123045A7-C11D-3886-ED92-9DF595E53BA9}"/>
            </a:ext>
          </a:extLst>
        </xdr:cNvPr>
        <xdr:cNvCxnSpPr/>
      </xdr:nvCxnSpPr>
      <xdr:spPr>
        <a:xfrm>
          <a:off x="36480750" y="3289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97</xdr:col>
      <xdr:colOff>101600</xdr:colOff>
      <xdr:row>14</xdr:row>
      <xdr:rowOff>0</xdr:rowOff>
    </xdr:from>
    <xdr:to>
      <xdr:col>106</xdr:col>
      <xdr:colOff>66675</xdr:colOff>
      <xdr:row>15</xdr:row>
      <xdr:rowOff>0</xdr:rowOff>
    </xdr:to>
    <xdr:sp macro="" textlink="">
      <xdr:nvSpPr>
        <xdr:cNvPr id="70393" name="SUM_11_TXT">
          <a:extLst>
            <a:ext uri="{FF2B5EF4-FFF2-40B4-BE49-F238E27FC236}">
              <a16:creationId xmlns:a16="http://schemas.microsoft.com/office/drawing/2014/main" id="{D6F73D4A-D55B-86B2-8077-FA845C3493BB}"/>
            </a:ext>
          </a:extLst>
        </xdr:cNvPr>
        <xdr:cNvSpPr txBox="1"/>
      </xdr:nvSpPr>
      <xdr:spPr>
        <a:xfrm>
          <a:off x="36582350" y="32385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Procurement</a:t>
          </a:r>
        </a:p>
      </xdr:txBody>
    </xdr:sp>
    <xdr:clientData/>
  </xdr:twoCellAnchor>
  <xdr:twoCellAnchor>
    <xdr:from>
      <xdr:col>56</xdr:col>
      <xdr:colOff>0</xdr:colOff>
      <xdr:row>15</xdr:row>
      <xdr:rowOff>50800</xdr:rowOff>
    </xdr:from>
    <xdr:to>
      <xdr:col>59</xdr:col>
      <xdr:colOff>0</xdr:colOff>
      <xdr:row>15</xdr:row>
      <xdr:rowOff>177800</xdr:rowOff>
    </xdr:to>
    <xdr:sp macro="" textlink="">
      <xdr:nvSpPr>
        <xdr:cNvPr id="70394" name="TASK_12">
          <a:extLst>
            <a:ext uri="{FF2B5EF4-FFF2-40B4-BE49-F238E27FC236}">
              <a16:creationId xmlns:a16="http://schemas.microsoft.com/office/drawing/2014/main" id="{6A145F63-3EBE-9786-DFF0-61D72B1B825B}"/>
            </a:ext>
          </a:extLst>
        </xdr:cNvPr>
        <xdr:cNvSpPr/>
      </xdr:nvSpPr>
      <xdr:spPr>
        <a:xfrm>
          <a:off x="23593425" y="3517900"/>
          <a:ext cx="942975"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59</xdr:col>
      <xdr:colOff>0</xdr:colOff>
      <xdr:row>16</xdr:row>
      <xdr:rowOff>50800</xdr:rowOff>
    </xdr:from>
    <xdr:to>
      <xdr:col>69</xdr:col>
      <xdr:colOff>0</xdr:colOff>
      <xdr:row>16</xdr:row>
      <xdr:rowOff>177800</xdr:rowOff>
    </xdr:to>
    <xdr:sp macro="" textlink="">
      <xdr:nvSpPr>
        <xdr:cNvPr id="70395" name="TASK_13">
          <a:extLst>
            <a:ext uri="{FF2B5EF4-FFF2-40B4-BE49-F238E27FC236}">
              <a16:creationId xmlns:a16="http://schemas.microsoft.com/office/drawing/2014/main" id="{F7A522B6-86D6-886D-C9D3-42B26B6995E8}"/>
            </a:ext>
          </a:extLst>
        </xdr:cNvPr>
        <xdr:cNvSpPr/>
      </xdr:nvSpPr>
      <xdr:spPr>
        <a:xfrm>
          <a:off x="24536400" y="3746500"/>
          <a:ext cx="31432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59</xdr:col>
      <xdr:colOff>25400</xdr:colOff>
      <xdr:row>16</xdr:row>
      <xdr:rowOff>76200</xdr:rowOff>
    </xdr:from>
    <xdr:to>
      <xdr:col>67</xdr:col>
      <xdr:colOff>25400</xdr:colOff>
      <xdr:row>16</xdr:row>
      <xdr:rowOff>152400</xdr:rowOff>
    </xdr:to>
    <xdr:sp macro="" textlink="">
      <xdr:nvSpPr>
        <xdr:cNvPr id="70396" name="TASK_13_P">
          <a:extLst>
            <a:ext uri="{FF2B5EF4-FFF2-40B4-BE49-F238E27FC236}">
              <a16:creationId xmlns:a16="http://schemas.microsoft.com/office/drawing/2014/main" id="{2C80AEAD-4DBC-D056-6446-F2692AB5B882}"/>
            </a:ext>
          </a:extLst>
        </xdr:cNvPr>
        <xdr:cNvSpPr/>
      </xdr:nvSpPr>
      <xdr:spPr>
        <a:xfrm>
          <a:off x="24561800" y="3771900"/>
          <a:ext cx="2514600"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70</xdr:col>
      <xdr:colOff>0</xdr:colOff>
      <xdr:row>17</xdr:row>
      <xdr:rowOff>50800</xdr:rowOff>
    </xdr:from>
    <xdr:to>
      <xdr:col>72</xdr:col>
      <xdr:colOff>0</xdr:colOff>
      <xdr:row>17</xdr:row>
      <xdr:rowOff>177800</xdr:rowOff>
    </xdr:to>
    <xdr:sp macro="" textlink="">
      <xdr:nvSpPr>
        <xdr:cNvPr id="70397" name="TASK_14">
          <a:extLst>
            <a:ext uri="{FF2B5EF4-FFF2-40B4-BE49-F238E27FC236}">
              <a16:creationId xmlns:a16="http://schemas.microsoft.com/office/drawing/2014/main" id="{514A8726-B16A-3719-B250-30900D5D0CD7}"/>
            </a:ext>
          </a:extLst>
        </xdr:cNvPr>
        <xdr:cNvSpPr/>
      </xdr:nvSpPr>
      <xdr:spPr>
        <a:xfrm>
          <a:off x="27993975" y="3975100"/>
          <a:ext cx="6286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70</xdr:col>
      <xdr:colOff>25400</xdr:colOff>
      <xdr:row>17</xdr:row>
      <xdr:rowOff>76200</xdr:rowOff>
    </xdr:from>
    <xdr:to>
      <xdr:col>70</xdr:col>
      <xdr:colOff>276860</xdr:colOff>
      <xdr:row>17</xdr:row>
      <xdr:rowOff>152400</xdr:rowOff>
    </xdr:to>
    <xdr:sp macro="" textlink="">
      <xdr:nvSpPr>
        <xdr:cNvPr id="70398" name="TASK_14_P">
          <a:extLst>
            <a:ext uri="{FF2B5EF4-FFF2-40B4-BE49-F238E27FC236}">
              <a16:creationId xmlns:a16="http://schemas.microsoft.com/office/drawing/2014/main" id="{E1301860-7140-2FBF-5225-B3434D23B796}"/>
            </a:ext>
          </a:extLst>
        </xdr:cNvPr>
        <xdr:cNvSpPr/>
      </xdr:nvSpPr>
      <xdr:spPr>
        <a:xfrm>
          <a:off x="28019375" y="4000500"/>
          <a:ext cx="251460"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72</xdr:col>
      <xdr:colOff>0</xdr:colOff>
      <xdr:row>18</xdr:row>
      <xdr:rowOff>50800</xdr:rowOff>
    </xdr:from>
    <xdr:to>
      <xdr:col>97</xdr:col>
      <xdr:colOff>0</xdr:colOff>
      <xdr:row>18</xdr:row>
      <xdr:rowOff>177800</xdr:rowOff>
    </xdr:to>
    <xdr:sp macro="" textlink="">
      <xdr:nvSpPr>
        <xdr:cNvPr id="70399" name="TASK_15">
          <a:extLst>
            <a:ext uri="{FF2B5EF4-FFF2-40B4-BE49-F238E27FC236}">
              <a16:creationId xmlns:a16="http://schemas.microsoft.com/office/drawing/2014/main" id="{A32C943F-6C22-D27B-D36C-61845C54A1AF}"/>
            </a:ext>
          </a:extLst>
        </xdr:cNvPr>
        <xdr:cNvSpPr/>
      </xdr:nvSpPr>
      <xdr:spPr>
        <a:xfrm>
          <a:off x="28622625" y="4203700"/>
          <a:ext cx="78581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72</xdr:col>
      <xdr:colOff>25400</xdr:colOff>
      <xdr:row>18</xdr:row>
      <xdr:rowOff>76200</xdr:rowOff>
    </xdr:from>
    <xdr:to>
      <xdr:col>75</xdr:col>
      <xdr:colOff>261144</xdr:colOff>
      <xdr:row>18</xdr:row>
      <xdr:rowOff>152400</xdr:rowOff>
    </xdr:to>
    <xdr:sp macro="" textlink="">
      <xdr:nvSpPr>
        <xdr:cNvPr id="70400" name="TASK_15_P">
          <a:extLst>
            <a:ext uri="{FF2B5EF4-FFF2-40B4-BE49-F238E27FC236}">
              <a16:creationId xmlns:a16="http://schemas.microsoft.com/office/drawing/2014/main" id="{D8DB1028-DAF4-3E01-7C35-3DA8D46F9388}"/>
            </a:ext>
          </a:extLst>
        </xdr:cNvPr>
        <xdr:cNvSpPr/>
      </xdr:nvSpPr>
      <xdr:spPr>
        <a:xfrm>
          <a:off x="28648025" y="4229100"/>
          <a:ext cx="1178719"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101</xdr:col>
      <xdr:colOff>0</xdr:colOff>
      <xdr:row>19</xdr:row>
      <xdr:rowOff>114300</xdr:rowOff>
    </xdr:from>
    <xdr:to>
      <xdr:col>140</xdr:col>
      <xdr:colOff>0</xdr:colOff>
      <xdr:row>19</xdr:row>
      <xdr:rowOff>114300</xdr:rowOff>
    </xdr:to>
    <xdr:cxnSp macro="">
      <xdr:nvCxnSpPr>
        <xdr:cNvPr id="70401" name="SUM_16_H">
          <a:extLst>
            <a:ext uri="{FF2B5EF4-FFF2-40B4-BE49-F238E27FC236}">
              <a16:creationId xmlns:a16="http://schemas.microsoft.com/office/drawing/2014/main" id="{D1AA6A03-3A6A-EE6A-E5CD-E2973769B68B}"/>
            </a:ext>
          </a:extLst>
        </xdr:cNvPr>
        <xdr:cNvCxnSpPr/>
      </xdr:nvCxnSpPr>
      <xdr:spPr>
        <a:xfrm>
          <a:off x="37738050" y="4495800"/>
          <a:ext cx="1225867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101</xdr:col>
      <xdr:colOff>0</xdr:colOff>
      <xdr:row>19</xdr:row>
      <xdr:rowOff>50800</xdr:rowOff>
    </xdr:from>
    <xdr:to>
      <xdr:col>101</xdr:col>
      <xdr:colOff>0</xdr:colOff>
      <xdr:row>19</xdr:row>
      <xdr:rowOff>177800</xdr:rowOff>
    </xdr:to>
    <xdr:cxnSp macro="">
      <xdr:nvCxnSpPr>
        <xdr:cNvPr id="70402" name="SUM_16_L">
          <a:extLst>
            <a:ext uri="{FF2B5EF4-FFF2-40B4-BE49-F238E27FC236}">
              <a16:creationId xmlns:a16="http://schemas.microsoft.com/office/drawing/2014/main" id="{A5CBC35B-F720-B80A-DBA7-3AADDD235ADC}"/>
            </a:ext>
          </a:extLst>
        </xdr:cNvPr>
        <xdr:cNvCxnSpPr/>
      </xdr:nvCxnSpPr>
      <xdr:spPr>
        <a:xfrm>
          <a:off x="37738050" y="4432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140</xdr:col>
      <xdr:colOff>0</xdr:colOff>
      <xdr:row>19</xdr:row>
      <xdr:rowOff>50800</xdr:rowOff>
    </xdr:from>
    <xdr:to>
      <xdr:col>140</xdr:col>
      <xdr:colOff>0</xdr:colOff>
      <xdr:row>19</xdr:row>
      <xdr:rowOff>177800</xdr:rowOff>
    </xdr:to>
    <xdr:cxnSp macro="">
      <xdr:nvCxnSpPr>
        <xdr:cNvPr id="70403" name="SUM_16_R">
          <a:extLst>
            <a:ext uri="{FF2B5EF4-FFF2-40B4-BE49-F238E27FC236}">
              <a16:creationId xmlns:a16="http://schemas.microsoft.com/office/drawing/2014/main" id="{E33E1B8E-D68C-AEAF-D0CE-E004CB919AFD}"/>
            </a:ext>
          </a:extLst>
        </xdr:cNvPr>
        <xdr:cNvCxnSpPr/>
      </xdr:nvCxnSpPr>
      <xdr:spPr>
        <a:xfrm>
          <a:off x="49996725" y="4432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140</xdr:col>
      <xdr:colOff>101600</xdr:colOff>
      <xdr:row>19</xdr:row>
      <xdr:rowOff>0</xdr:rowOff>
    </xdr:from>
    <xdr:to>
      <xdr:col>149</xdr:col>
      <xdr:colOff>66675</xdr:colOff>
      <xdr:row>20</xdr:row>
      <xdr:rowOff>0</xdr:rowOff>
    </xdr:to>
    <xdr:sp macro="" textlink="">
      <xdr:nvSpPr>
        <xdr:cNvPr id="70404" name="SUM_16_TXT">
          <a:extLst>
            <a:ext uri="{FF2B5EF4-FFF2-40B4-BE49-F238E27FC236}">
              <a16:creationId xmlns:a16="http://schemas.microsoft.com/office/drawing/2014/main" id="{F99BDC2B-2FCB-CF9E-58BB-A2D49E533613}"/>
            </a:ext>
          </a:extLst>
        </xdr:cNvPr>
        <xdr:cNvSpPr txBox="1"/>
      </xdr:nvSpPr>
      <xdr:spPr>
        <a:xfrm>
          <a:off x="50098325" y="43815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Fabrication</a:t>
          </a:r>
        </a:p>
      </xdr:txBody>
    </xdr:sp>
    <xdr:clientData/>
  </xdr:twoCellAnchor>
  <xdr:twoCellAnchor>
    <xdr:from>
      <xdr:col>101</xdr:col>
      <xdr:colOff>0</xdr:colOff>
      <xdr:row>20</xdr:row>
      <xdr:rowOff>50800</xdr:rowOff>
    </xdr:from>
    <xdr:to>
      <xdr:col>104</xdr:col>
      <xdr:colOff>0</xdr:colOff>
      <xdr:row>20</xdr:row>
      <xdr:rowOff>177800</xdr:rowOff>
    </xdr:to>
    <xdr:sp macro="" textlink="">
      <xdr:nvSpPr>
        <xdr:cNvPr id="70405" name="TASK_17">
          <a:extLst>
            <a:ext uri="{FF2B5EF4-FFF2-40B4-BE49-F238E27FC236}">
              <a16:creationId xmlns:a16="http://schemas.microsoft.com/office/drawing/2014/main" id="{C27E2B96-C779-C397-195F-CF84F5E0E80B}"/>
            </a:ext>
          </a:extLst>
        </xdr:cNvPr>
        <xdr:cNvSpPr/>
      </xdr:nvSpPr>
      <xdr:spPr>
        <a:xfrm>
          <a:off x="37738050" y="4660900"/>
          <a:ext cx="94297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103</xdr:col>
      <xdr:colOff>0</xdr:colOff>
      <xdr:row>21</xdr:row>
      <xdr:rowOff>114300</xdr:rowOff>
    </xdr:from>
    <xdr:to>
      <xdr:col>120</xdr:col>
      <xdr:colOff>0</xdr:colOff>
      <xdr:row>21</xdr:row>
      <xdr:rowOff>114300</xdr:rowOff>
    </xdr:to>
    <xdr:cxnSp macro="">
      <xdr:nvCxnSpPr>
        <xdr:cNvPr id="70406" name="SUM_18_H">
          <a:extLst>
            <a:ext uri="{FF2B5EF4-FFF2-40B4-BE49-F238E27FC236}">
              <a16:creationId xmlns:a16="http://schemas.microsoft.com/office/drawing/2014/main" id="{4D788F63-E3F2-B927-2DDF-4D2DEF4A6258}"/>
            </a:ext>
          </a:extLst>
        </xdr:cNvPr>
        <xdr:cNvCxnSpPr/>
      </xdr:nvCxnSpPr>
      <xdr:spPr>
        <a:xfrm>
          <a:off x="38366700" y="4953000"/>
          <a:ext cx="53435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103</xdr:col>
      <xdr:colOff>0</xdr:colOff>
      <xdr:row>21</xdr:row>
      <xdr:rowOff>50800</xdr:rowOff>
    </xdr:from>
    <xdr:to>
      <xdr:col>103</xdr:col>
      <xdr:colOff>0</xdr:colOff>
      <xdr:row>21</xdr:row>
      <xdr:rowOff>177800</xdr:rowOff>
    </xdr:to>
    <xdr:cxnSp macro="">
      <xdr:nvCxnSpPr>
        <xdr:cNvPr id="70407" name="SUM_18_L">
          <a:extLst>
            <a:ext uri="{FF2B5EF4-FFF2-40B4-BE49-F238E27FC236}">
              <a16:creationId xmlns:a16="http://schemas.microsoft.com/office/drawing/2014/main" id="{CC8D6738-FA1C-8E27-65DF-30EE2B707754}"/>
            </a:ext>
          </a:extLst>
        </xdr:cNvPr>
        <xdr:cNvCxnSpPr/>
      </xdr:nvCxnSpPr>
      <xdr:spPr>
        <a:xfrm>
          <a:off x="38366700" y="4889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120</xdr:col>
      <xdr:colOff>0</xdr:colOff>
      <xdr:row>21</xdr:row>
      <xdr:rowOff>50800</xdr:rowOff>
    </xdr:from>
    <xdr:to>
      <xdr:col>120</xdr:col>
      <xdr:colOff>0</xdr:colOff>
      <xdr:row>21</xdr:row>
      <xdr:rowOff>177800</xdr:rowOff>
    </xdr:to>
    <xdr:cxnSp macro="">
      <xdr:nvCxnSpPr>
        <xdr:cNvPr id="70408" name="SUM_18_R">
          <a:extLst>
            <a:ext uri="{FF2B5EF4-FFF2-40B4-BE49-F238E27FC236}">
              <a16:creationId xmlns:a16="http://schemas.microsoft.com/office/drawing/2014/main" id="{81194BBF-AE17-AF29-FE32-822ACEBF6D4E}"/>
            </a:ext>
          </a:extLst>
        </xdr:cNvPr>
        <xdr:cNvCxnSpPr/>
      </xdr:nvCxnSpPr>
      <xdr:spPr>
        <a:xfrm>
          <a:off x="43710225" y="4889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120</xdr:col>
      <xdr:colOff>101600</xdr:colOff>
      <xdr:row>21</xdr:row>
      <xdr:rowOff>0</xdr:rowOff>
    </xdr:from>
    <xdr:to>
      <xdr:col>129</xdr:col>
      <xdr:colOff>66675</xdr:colOff>
      <xdr:row>22</xdr:row>
      <xdr:rowOff>0</xdr:rowOff>
    </xdr:to>
    <xdr:sp macro="" textlink="">
      <xdr:nvSpPr>
        <xdr:cNvPr id="70409" name="SUM_18_TXT">
          <a:extLst>
            <a:ext uri="{FF2B5EF4-FFF2-40B4-BE49-F238E27FC236}">
              <a16:creationId xmlns:a16="http://schemas.microsoft.com/office/drawing/2014/main" id="{5934344E-B0EE-CBC4-4CE8-61BD3B6B2EB7}"/>
            </a:ext>
          </a:extLst>
        </xdr:cNvPr>
        <xdr:cNvSpPr txBox="1"/>
      </xdr:nvSpPr>
      <xdr:spPr>
        <a:xfrm>
          <a:off x="43811825" y="4838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Structure</a:t>
          </a:r>
        </a:p>
      </xdr:txBody>
    </xdr:sp>
    <xdr:clientData/>
  </xdr:twoCellAnchor>
  <xdr:twoCellAnchor>
    <xdr:from>
      <xdr:col>103</xdr:col>
      <xdr:colOff>0</xdr:colOff>
      <xdr:row>22</xdr:row>
      <xdr:rowOff>50800</xdr:rowOff>
    </xdr:from>
    <xdr:to>
      <xdr:col>107</xdr:col>
      <xdr:colOff>0</xdr:colOff>
      <xdr:row>22</xdr:row>
      <xdr:rowOff>177800</xdr:rowOff>
    </xdr:to>
    <xdr:sp macro="" textlink="">
      <xdr:nvSpPr>
        <xdr:cNvPr id="70410" name="TASK_19">
          <a:extLst>
            <a:ext uri="{FF2B5EF4-FFF2-40B4-BE49-F238E27FC236}">
              <a16:creationId xmlns:a16="http://schemas.microsoft.com/office/drawing/2014/main" id="{03C9B6BD-8B29-7176-008E-36F651386B53}"/>
            </a:ext>
          </a:extLst>
        </xdr:cNvPr>
        <xdr:cNvSpPr/>
      </xdr:nvSpPr>
      <xdr:spPr>
        <a:xfrm>
          <a:off x="38366700" y="5118100"/>
          <a:ext cx="125730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115</xdr:col>
      <xdr:colOff>0</xdr:colOff>
      <xdr:row>23</xdr:row>
      <xdr:rowOff>50800</xdr:rowOff>
    </xdr:from>
    <xdr:to>
      <xdr:col>120</xdr:col>
      <xdr:colOff>0</xdr:colOff>
      <xdr:row>23</xdr:row>
      <xdr:rowOff>177800</xdr:rowOff>
    </xdr:to>
    <xdr:sp macro="" textlink="">
      <xdr:nvSpPr>
        <xdr:cNvPr id="70411" name="TASK_20">
          <a:extLst>
            <a:ext uri="{FF2B5EF4-FFF2-40B4-BE49-F238E27FC236}">
              <a16:creationId xmlns:a16="http://schemas.microsoft.com/office/drawing/2014/main" id="{F2EC2E2E-4E9D-7AB0-71B7-A13C74CDE3C1}"/>
            </a:ext>
          </a:extLst>
        </xdr:cNvPr>
        <xdr:cNvSpPr/>
      </xdr:nvSpPr>
      <xdr:spPr>
        <a:xfrm>
          <a:off x="42138600" y="5346700"/>
          <a:ext cx="15716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115</xdr:col>
      <xdr:colOff>25400</xdr:colOff>
      <xdr:row>23</xdr:row>
      <xdr:rowOff>76200</xdr:rowOff>
    </xdr:from>
    <xdr:to>
      <xdr:col>117</xdr:col>
      <xdr:colOff>182563</xdr:colOff>
      <xdr:row>23</xdr:row>
      <xdr:rowOff>152400</xdr:rowOff>
    </xdr:to>
    <xdr:sp macro="" textlink="">
      <xdr:nvSpPr>
        <xdr:cNvPr id="70412" name="TASK_20_P">
          <a:extLst>
            <a:ext uri="{FF2B5EF4-FFF2-40B4-BE49-F238E27FC236}">
              <a16:creationId xmlns:a16="http://schemas.microsoft.com/office/drawing/2014/main" id="{9165AE03-B0AC-006C-2D53-BA78D577A754}"/>
            </a:ext>
          </a:extLst>
        </xdr:cNvPr>
        <xdr:cNvSpPr/>
      </xdr:nvSpPr>
      <xdr:spPr>
        <a:xfrm>
          <a:off x="42164000" y="5372100"/>
          <a:ext cx="785813"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104</xdr:col>
      <xdr:colOff>0</xdr:colOff>
      <xdr:row>24</xdr:row>
      <xdr:rowOff>50800</xdr:rowOff>
    </xdr:from>
    <xdr:to>
      <xdr:col>116</xdr:col>
      <xdr:colOff>0</xdr:colOff>
      <xdr:row>24</xdr:row>
      <xdr:rowOff>177800</xdr:rowOff>
    </xdr:to>
    <xdr:sp macro="" textlink="">
      <xdr:nvSpPr>
        <xdr:cNvPr id="70413" name="TASK_21">
          <a:extLst>
            <a:ext uri="{FF2B5EF4-FFF2-40B4-BE49-F238E27FC236}">
              <a16:creationId xmlns:a16="http://schemas.microsoft.com/office/drawing/2014/main" id="{F7FE81B9-6604-3CB2-DE62-2BA8F8EC1D41}"/>
            </a:ext>
          </a:extLst>
        </xdr:cNvPr>
        <xdr:cNvSpPr/>
      </xdr:nvSpPr>
      <xdr:spPr>
        <a:xfrm>
          <a:off x="38681025" y="5575300"/>
          <a:ext cx="377190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104</xdr:col>
      <xdr:colOff>25400</xdr:colOff>
      <xdr:row>24</xdr:row>
      <xdr:rowOff>76200</xdr:rowOff>
    </xdr:from>
    <xdr:to>
      <xdr:col>110</xdr:col>
      <xdr:colOff>25400</xdr:colOff>
      <xdr:row>24</xdr:row>
      <xdr:rowOff>152400</xdr:rowOff>
    </xdr:to>
    <xdr:sp macro="" textlink="">
      <xdr:nvSpPr>
        <xdr:cNvPr id="70414" name="TASK_21_P">
          <a:extLst>
            <a:ext uri="{FF2B5EF4-FFF2-40B4-BE49-F238E27FC236}">
              <a16:creationId xmlns:a16="http://schemas.microsoft.com/office/drawing/2014/main" id="{572FB38C-F4D0-5F05-FFB0-53C231381D8E}"/>
            </a:ext>
          </a:extLst>
        </xdr:cNvPr>
        <xdr:cNvSpPr/>
      </xdr:nvSpPr>
      <xdr:spPr>
        <a:xfrm>
          <a:off x="38706425" y="5600700"/>
          <a:ext cx="1885950"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120</xdr:col>
      <xdr:colOff>0</xdr:colOff>
      <xdr:row>25</xdr:row>
      <xdr:rowOff>50800</xdr:rowOff>
    </xdr:from>
    <xdr:to>
      <xdr:col>135</xdr:col>
      <xdr:colOff>0</xdr:colOff>
      <xdr:row>25</xdr:row>
      <xdr:rowOff>177800</xdr:rowOff>
    </xdr:to>
    <xdr:sp macro="" textlink="">
      <xdr:nvSpPr>
        <xdr:cNvPr id="70415" name="TASK_22">
          <a:extLst>
            <a:ext uri="{FF2B5EF4-FFF2-40B4-BE49-F238E27FC236}">
              <a16:creationId xmlns:a16="http://schemas.microsoft.com/office/drawing/2014/main" id="{85E0AAB2-D272-3D85-A20A-FCB25D087A0C}"/>
            </a:ext>
          </a:extLst>
        </xdr:cNvPr>
        <xdr:cNvSpPr/>
      </xdr:nvSpPr>
      <xdr:spPr>
        <a:xfrm>
          <a:off x="43710225" y="5803900"/>
          <a:ext cx="471487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120</xdr:col>
      <xdr:colOff>25400</xdr:colOff>
      <xdr:row>25</xdr:row>
      <xdr:rowOff>76200</xdr:rowOff>
    </xdr:from>
    <xdr:to>
      <xdr:col>126</xdr:col>
      <xdr:colOff>25400</xdr:colOff>
      <xdr:row>25</xdr:row>
      <xdr:rowOff>152400</xdr:rowOff>
    </xdr:to>
    <xdr:sp macro="" textlink="">
      <xdr:nvSpPr>
        <xdr:cNvPr id="70416" name="TASK_22_P">
          <a:extLst>
            <a:ext uri="{FF2B5EF4-FFF2-40B4-BE49-F238E27FC236}">
              <a16:creationId xmlns:a16="http://schemas.microsoft.com/office/drawing/2014/main" id="{D6F839C9-5AC4-8E69-1326-B08C599A3657}"/>
            </a:ext>
          </a:extLst>
        </xdr:cNvPr>
        <xdr:cNvSpPr/>
      </xdr:nvSpPr>
      <xdr:spPr>
        <a:xfrm>
          <a:off x="43735625" y="5829300"/>
          <a:ext cx="1885950"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135</xdr:col>
      <xdr:colOff>0</xdr:colOff>
      <xdr:row>26</xdr:row>
      <xdr:rowOff>50800</xdr:rowOff>
    </xdr:from>
    <xdr:to>
      <xdr:col>140</xdr:col>
      <xdr:colOff>0</xdr:colOff>
      <xdr:row>26</xdr:row>
      <xdr:rowOff>177800</xdr:rowOff>
    </xdr:to>
    <xdr:sp macro="" textlink="">
      <xdr:nvSpPr>
        <xdr:cNvPr id="70417" name="TASK_23">
          <a:extLst>
            <a:ext uri="{FF2B5EF4-FFF2-40B4-BE49-F238E27FC236}">
              <a16:creationId xmlns:a16="http://schemas.microsoft.com/office/drawing/2014/main" id="{53469ACC-5884-D587-8EA1-E0F2A76E3FAC}"/>
            </a:ext>
          </a:extLst>
        </xdr:cNvPr>
        <xdr:cNvSpPr/>
      </xdr:nvSpPr>
      <xdr:spPr>
        <a:xfrm>
          <a:off x="48425100" y="6032500"/>
          <a:ext cx="15716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135</xdr:col>
      <xdr:colOff>25400</xdr:colOff>
      <xdr:row>26</xdr:row>
      <xdr:rowOff>76200</xdr:rowOff>
    </xdr:from>
    <xdr:to>
      <xdr:col>136</xdr:col>
      <xdr:colOff>213995</xdr:colOff>
      <xdr:row>26</xdr:row>
      <xdr:rowOff>152400</xdr:rowOff>
    </xdr:to>
    <xdr:sp macro="" textlink="">
      <xdr:nvSpPr>
        <xdr:cNvPr id="70418" name="TASK_23_P">
          <a:extLst>
            <a:ext uri="{FF2B5EF4-FFF2-40B4-BE49-F238E27FC236}">
              <a16:creationId xmlns:a16="http://schemas.microsoft.com/office/drawing/2014/main" id="{9BB7C568-5829-99C0-B3F7-8037FEE1EC1D}"/>
            </a:ext>
          </a:extLst>
        </xdr:cNvPr>
        <xdr:cNvSpPr/>
      </xdr:nvSpPr>
      <xdr:spPr>
        <a:xfrm>
          <a:off x="48450500" y="6057900"/>
          <a:ext cx="502920"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140</xdr:col>
      <xdr:colOff>0</xdr:colOff>
      <xdr:row>27</xdr:row>
      <xdr:rowOff>114300</xdr:rowOff>
    </xdr:from>
    <xdr:to>
      <xdr:col>154</xdr:col>
      <xdr:colOff>0</xdr:colOff>
      <xdr:row>27</xdr:row>
      <xdr:rowOff>114300</xdr:rowOff>
    </xdr:to>
    <xdr:cxnSp macro="">
      <xdr:nvCxnSpPr>
        <xdr:cNvPr id="70419" name="SUM_24_H">
          <a:extLst>
            <a:ext uri="{FF2B5EF4-FFF2-40B4-BE49-F238E27FC236}">
              <a16:creationId xmlns:a16="http://schemas.microsoft.com/office/drawing/2014/main" id="{22BD7E21-0124-5CCB-EC52-FFC0FEDD4705}"/>
            </a:ext>
          </a:extLst>
        </xdr:cNvPr>
        <xdr:cNvCxnSpPr/>
      </xdr:nvCxnSpPr>
      <xdr:spPr>
        <a:xfrm>
          <a:off x="49996725" y="6324600"/>
          <a:ext cx="44005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140</xdr:col>
      <xdr:colOff>0</xdr:colOff>
      <xdr:row>27</xdr:row>
      <xdr:rowOff>50800</xdr:rowOff>
    </xdr:from>
    <xdr:to>
      <xdr:col>140</xdr:col>
      <xdr:colOff>0</xdr:colOff>
      <xdr:row>27</xdr:row>
      <xdr:rowOff>177800</xdr:rowOff>
    </xdr:to>
    <xdr:cxnSp macro="">
      <xdr:nvCxnSpPr>
        <xdr:cNvPr id="70420" name="SUM_24_L">
          <a:extLst>
            <a:ext uri="{FF2B5EF4-FFF2-40B4-BE49-F238E27FC236}">
              <a16:creationId xmlns:a16="http://schemas.microsoft.com/office/drawing/2014/main" id="{C204657A-33DB-9C5A-5492-C059CAEACD26}"/>
            </a:ext>
          </a:extLst>
        </xdr:cNvPr>
        <xdr:cNvCxnSpPr/>
      </xdr:nvCxnSpPr>
      <xdr:spPr>
        <a:xfrm>
          <a:off x="49996725" y="62611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154</xdr:col>
      <xdr:colOff>0</xdr:colOff>
      <xdr:row>27</xdr:row>
      <xdr:rowOff>50800</xdr:rowOff>
    </xdr:from>
    <xdr:to>
      <xdr:col>154</xdr:col>
      <xdr:colOff>0</xdr:colOff>
      <xdr:row>27</xdr:row>
      <xdr:rowOff>177800</xdr:rowOff>
    </xdr:to>
    <xdr:cxnSp macro="">
      <xdr:nvCxnSpPr>
        <xdr:cNvPr id="70421" name="SUM_24_R">
          <a:extLst>
            <a:ext uri="{FF2B5EF4-FFF2-40B4-BE49-F238E27FC236}">
              <a16:creationId xmlns:a16="http://schemas.microsoft.com/office/drawing/2014/main" id="{1B17D4A0-760D-6AD7-B596-88AED94F67B1}"/>
            </a:ext>
          </a:extLst>
        </xdr:cNvPr>
        <xdr:cNvCxnSpPr/>
      </xdr:nvCxnSpPr>
      <xdr:spPr>
        <a:xfrm>
          <a:off x="54397275" y="62611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154</xdr:col>
      <xdr:colOff>101600</xdr:colOff>
      <xdr:row>27</xdr:row>
      <xdr:rowOff>0</xdr:rowOff>
    </xdr:from>
    <xdr:to>
      <xdr:col>163</xdr:col>
      <xdr:colOff>66675</xdr:colOff>
      <xdr:row>28</xdr:row>
      <xdr:rowOff>0</xdr:rowOff>
    </xdr:to>
    <xdr:sp macro="" textlink="">
      <xdr:nvSpPr>
        <xdr:cNvPr id="70422" name="SUM_24_TXT">
          <a:extLst>
            <a:ext uri="{FF2B5EF4-FFF2-40B4-BE49-F238E27FC236}">
              <a16:creationId xmlns:a16="http://schemas.microsoft.com/office/drawing/2014/main" id="{A2E4D862-B0BD-230C-301A-796BBF1DAB4F}"/>
            </a:ext>
          </a:extLst>
        </xdr:cNvPr>
        <xdr:cNvSpPr txBox="1"/>
      </xdr:nvSpPr>
      <xdr:spPr>
        <a:xfrm>
          <a:off x="54498875" y="62103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FAT</a:t>
          </a:r>
        </a:p>
      </xdr:txBody>
    </xdr:sp>
    <xdr:clientData/>
  </xdr:twoCellAnchor>
  <xdr:twoCellAnchor>
    <xdr:from>
      <xdr:col>140</xdr:col>
      <xdr:colOff>0</xdr:colOff>
      <xdr:row>28</xdr:row>
      <xdr:rowOff>50800</xdr:rowOff>
    </xdr:from>
    <xdr:to>
      <xdr:col>145</xdr:col>
      <xdr:colOff>0</xdr:colOff>
      <xdr:row>28</xdr:row>
      <xdr:rowOff>177800</xdr:rowOff>
    </xdr:to>
    <xdr:sp macro="" textlink="">
      <xdr:nvSpPr>
        <xdr:cNvPr id="70423" name="TASK_25">
          <a:extLst>
            <a:ext uri="{FF2B5EF4-FFF2-40B4-BE49-F238E27FC236}">
              <a16:creationId xmlns:a16="http://schemas.microsoft.com/office/drawing/2014/main" id="{15516012-DEE9-567E-BF65-2890A5E9C5BD}"/>
            </a:ext>
          </a:extLst>
        </xdr:cNvPr>
        <xdr:cNvSpPr/>
      </xdr:nvSpPr>
      <xdr:spPr>
        <a:xfrm>
          <a:off x="49996725" y="6489700"/>
          <a:ext cx="15716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146</xdr:col>
      <xdr:colOff>0</xdr:colOff>
      <xdr:row>29</xdr:row>
      <xdr:rowOff>50800</xdr:rowOff>
    </xdr:from>
    <xdr:to>
      <xdr:col>149</xdr:col>
      <xdr:colOff>0</xdr:colOff>
      <xdr:row>29</xdr:row>
      <xdr:rowOff>177800</xdr:rowOff>
    </xdr:to>
    <xdr:sp macro="" textlink="">
      <xdr:nvSpPr>
        <xdr:cNvPr id="70424" name="TASK_26">
          <a:extLst>
            <a:ext uri="{FF2B5EF4-FFF2-40B4-BE49-F238E27FC236}">
              <a16:creationId xmlns:a16="http://schemas.microsoft.com/office/drawing/2014/main" id="{06DD3BDF-5001-CEE9-E8F1-0FA503CD6134}"/>
            </a:ext>
          </a:extLst>
        </xdr:cNvPr>
        <xdr:cNvSpPr/>
      </xdr:nvSpPr>
      <xdr:spPr>
        <a:xfrm>
          <a:off x="51882675" y="6718300"/>
          <a:ext cx="94297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149</xdr:col>
      <xdr:colOff>0</xdr:colOff>
      <xdr:row>30</xdr:row>
      <xdr:rowOff>50800</xdr:rowOff>
    </xdr:from>
    <xdr:to>
      <xdr:col>154</xdr:col>
      <xdr:colOff>0</xdr:colOff>
      <xdr:row>30</xdr:row>
      <xdr:rowOff>177800</xdr:rowOff>
    </xdr:to>
    <xdr:sp macro="" textlink="">
      <xdr:nvSpPr>
        <xdr:cNvPr id="70425" name="TASK_27">
          <a:extLst>
            <a:ext uri="{FF2B5EF4-FFF2-40B4-BE49-F238E27FC236}">
              <a16:creationId xmlns:a16="http://schemas.microsoft.com/office/drawing/2014/main" id="{186E43C0-D259-57DA-4925-B5DB0D81D20B}"/>
            </a:ext>
          </a:extLst>
        </xdr:cNvPr>
        <xdr:cNvSpPr/>
      </xdr:nvSpPr>
      <xdr:spPr>
        <a:xfrm>
          <a:off x="52825650" y="6946900"/>
          <a:ext cx="15716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149</xdr:col>
      <xdr:colOff>25400</xdr:colOff>
      <xdr:row>30</xdr:row>
      <xdr:rowOff>76200</xdr:rowOff>
    </xdr:from>
    <xdr:to>
      <xdr:col>151</xdr:col>
      <xdr:colOff>182563</xdr:colOff>
      <xdr:row>30</xdr:row>
      <xdr:rowOff>152400</xdr:rowOff>
    </xdr:to>
    <xdr:sp macro="" textlink="">
      <xdr:nvSpPr>
        <xdr:cNvPr id="70426" name="TASK_27_P">
          <a:extLst>
            <a:ext uri="{FF2B5EF4-FFF2-40B4-BE49-F238E27FC236}">
              <a16:creationId xmlns:a16="http://schemas.microsoft.com/office/drawing/2014/main" id="{5B5DF8C4-5B25-ED1D-B866-DECAED5C60F4}"/>
            </a:ext>
          </a:extLst>
        </xdr:cNvPr>
        <xdr:cNvSpPr/>
      </xdr:nvSpPr>
      <xdr:spPr>
        <a:xfrm>
          <a:off x="52851050" y="6972300"/>
          <a:ext cx="785813"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154</xdr:col>
      <xdr:colOff>0</xdr:colOff>
      <xdr:row>31</xdr:row>
      <xdr:rowOff>114300</xdr:rowOff>
    </xdr:from>
    <xdr:to>
      <xdr:col>166</xdr:col>
      <xdr:colOff>0</xdr:colOff>
      <xdr:row>31</xdr:row>
      <xdr:rowOff>114300</xdr:rowOff>
    </xdr:to>
    <xdr:cxnSp macro="">
      <xdr:nvCxnSpPr>
        <xdr:cNvPr id="70427" name="SUM_28_H">
          <a:extLst>
            <a:ext uri="{FF2B5EF4-FFF2-40B4-BE49-F238E27FC236}">
              <a16:creationId xmlns:a16="http://schemas.microsoft.com/office/drawing/2014/main" id="{F32501BC-0D43-68B6-D822-DBD9A6426A35}"/>
            </a:ext>
          </a:extLst>
        </xdr:cNvPr>
        <xdr:cNvCxnSpPr/>
      </xdr:nvCxnSpPr>
      <xdr:spPr>
        <a:xfrm>
          <a:off x="54397275" y="7239000"/>
          <a:ext cx="377190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154</xdr:col>
      <xdr:colOff>0</xdr:colOff>
      <xdr:row>31</xdr:row>
      <xdr:rowOff>50800</xdr:rowOff>
    </xdr:from>
    <xdr:to>
      <xdr:col>154</xdr:col>
      <xdr:colOff>0</xdr:colOff>
      <xdr:row>31</xdr:row>
      <xdr:rowOff>177800</xdr:rowOff>
    </xdr:to>
    <xdr:cxnSp macro="">
      <xdr:nvCxnSpPr>
        <xdr:cNvPr id="70428" name="SUM_28_L">
          <a:extLst>
            <a:ext uri="{FF2B5EF4-FFF2-40B4-BE49-F238E27FC236}">
              <a16:creationId xmlns:a16="http://schemas.microsoft.com/office/drawing/2014/main" id="{B4C37331-B2AB-2FA1-AB51-BBC93E9F6184}"/>
            </a:ext>
          </a:extLst>
        </xdr:cNvPr>
        <xdr:cNvCxnSpPr/>
      </xdr:nvCxnSpPr>
      <xdr:spPr>
        <a:xfrm>
          <a:off x="54397275" y="7175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166</xdr:col>
      <xdr:colOff>0</xdr:colOff>
      <xdr:row>31</xdr:row>
      <xdr:rowOff>50800</xdr:rowOff>
    </xdr:from>
    <xdr:to>
      <xdr:col>166</xdr:col>
      <xdr:colOff>0</xdr:colOff>
      <xdr:row>31</xdr:row>
      <xdr:rowOff>177800</xdr:rowOff>
    </xdr:to>
    <xdr:cxnSp macro="">
      <xdr:nvCxnSpPr>
        <xdr:cNvPr id="70429" name="SUM_28_R">
          <a:extLst>
            <a:ext uri="{FF2B5EF4-FFF2-40B4-BE49-F238E27FC236}">
              <a16:creationId xmlns:a16="http://schemas.microsoft.com/office/drawing/2014/main" id="{452157FB-4885-16D1-344A-7BCAB6898655}"/>
            </a:ext>
          </a:extLst>
        </xdr:cNvPr>
        <xdr:cNvCxnSpPr/>
      </xdr:nvCxnSpPr>
      <xdr:spPr>
        <a:xfrm>
          <a:off x="58169175" y="7175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166</xdr:col>
      <xdr:colOff>101600</xdr:colOff>
      <xdr:row>31</xdr:row>
      <xdr:rowOff>0</xdr:rowOff>
    </xdr:from>
    <xdr:to>
      <xdr:col>175</xdr:col>
      <xdr:colOff>66675</xdr:colOff>
      <xdr:row>32</xdr:row>
      <xdr:rowOff>0</xdr:rowOff>
    </xdr:to>
    <xdr:sp macro="" textlink="">
      <xdr:nvSpPr>
        <xdr:cNvPr id="70430" name="SUM_28_TXT">
          <a:extLst>
            <a:ext uri="{FF2B5EF4-FFF2-40B4-BE49-F238E27FC236}">
              <a16:creationId xmlns:a16="http://schemas.microsoft.com/office/drawing/2014/main" id="{238AB759-838C-0E7C-D5C0-474425142768}"/>
            </a:ext>
          </a:extLst>
        </xdr:cNvPr>
        <xdr:cNvSpPr txBox="1"/>
      </xdr:nvSpPr>
      <xdr:spPr>
        <a:xfrm>
          <a:off x="58270775" y="7124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Delivery</a:t>
          </a:r>
        </a:p>
      </xdr:txBody>
    </xdr:sp>
    <xdr:clientData/>
  </xdr:twoCellAnchor>
  <xdr:twoCellAnchor>
    <xdr:from>
      <xdr:col>154</xdr:col>
      <xdr:colOff>0</xdr:colOff>
      <xdr:row>32</xdr:row>
      <xdr:rowOff>50800</xdr:rowOff>
    </xdr:from>
    <xdr:to>
      <xdr:col>164</xdr:col>
      <xdr:colOff>0</xdr:colOff>
      <xdr:row>32</xdr:row>
      <xdr:rowOff>177800</xdr:rowOff>
    </xdr:to>
    <xdr:sp macro="" textlink="">
      <xdr:nvSpPr>
        <xdr:cNvPr id="70431" name="TASK_29">
          <a:extLst>
            <a:ext uri="{FF2B5EF4-FFF2-40B4-BE49-F238E27FC236}">
              <a16:creationId xmlns:a16="http://schemas.microsoft.com/office/drawing/2014/main" id="{A563E5AC-9DC8-F12D-625B-C528AAF9A16C}"/>
            </a:ext>
          </a:extLst>
        </xdr:cNvPr>
        <xdr:cNvSpPr/>
      </xdr:nvSpPr>
      <xdr:spPr>
        <a:xfrm>
          <a:off x="54397275" y="7404100"/>
          <a:ext cx="31432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164</xdr:col>
      <xdr:colOff>0</xdr:colOff>
      <xdr:row>33</xdr:row>
      <xdr:rowOff>50800</xdr:rowOff>
    </xdr:from>
    <xdr:to>
      <xdr:col>166</xdr:col>
      <xdr:colOff>0</xdr:colOff>
      <xdr:row>33</xdr:row>
      <xdr:rowOff>177800</xdr:rowOff>
    </xdr:to>
    <xdr:sp macro="" textlink="">
      <xdr:nvSpPr>
        <xdr:cNvPr id="70432" name="TASK_30">
          <a:extLst>
            <a:ext uri="{FF2B5EF4-FFF2-40B4-BE49-F238E27FC236}">
              <a16:creationId xmlns:a16="http://schemas.microsoft.com/office/drawing/2014/main" id="{B694177F-82E5-4BE9-40BF-3F032E7501C3}"/>
            </a:ext>
          </a:extLst>
        </xdr:cNvPr>
        <xdr:cNvSpPr/>
      </xdr:nvSpPr>
      <xdr:spPr>
        <a:xfrm>
          <a:off x="57540525" y="7632700"/>
          <a:ext cx="6286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80963</xdr:colOff>
      <xdr:row>34</xdr:row>
      <xdr:rowOff>38100</xdr:rowOff>
    </xdr:from>
    <xdr:to>
      <xdr:col>10</xdr:col>
      <xdr:colOff>233363</xdr:colOff>
      <xdr:row>34</xdr:row>
      <xdr:rowOff>190500</xdr:rowOff>
    </xdr:to>
    <xdr:sp macro="" textlink="">
      <xdr:nvSpPr>
        <xdr:cNvPr id="70433" name="MS_31">
          <a:extLst>
            <a:ext uri="{FF2B5EF4-FFF2-40B4-BE49-F238E27FC236}">
              <a16:creationId xmlns:a16="http://schemas.microsoft.com/office/drawing/2014/main" id="{180607DB-18DD-93E8-B6BB-D7AEAA40A0BF}"/>
            </a:ext>
          </a:extLst>
        </xdr:cNvPr>
        <xdr:cNvSpPr/>
      </xdr:nvSpPr>
      <xdr:spPr>
        <a:xfrm>
          <a:off x="9215438" y="7848600"/>
          <a:ext cx="152400" cy="152400"/>
        </a:xfrm>
        <a:prstGeom prst="diamond">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212</xdr:col>
      <xdr:colOff>80963</xdr:colOff>
      <xdr:row>35</xdr:row>
      <xdr:rowOff>38100</xdr:rowOff>
    </xdr:from>
    <xdr:to>
      <xdr:col>212</xdr:col>
      <xdr:colOff>233363</xdr:colOff>
      <xdr:row>35</xdr:row>
      <xdr:rowOff>190500</xdr:rowOff>
    </xdr:to>
    <xdr:sp macro="" textlink="">
      <xdr:nvSpPr>
        <xdr:cNvPr id="70434" name="MS_32">
          <a:extLst>
            <a:ext uri="{FF2B5EF4-FFF2-40B4-BE49-F238E27FC236}">
              <a16:creationId xmlns:a16="http://schemas.microsoft.com/office/drawing/2014/main" id="{5C2D5281-82DA-4206-CFFD-844DC88033A3}"/>
            </a:ext>
          </a:extLst>
        </xdr:cNvPr>
        <xdr:cNvSpPr/>
      </xdr:nvSpPr>
      <xdr:spPr>
        <a:xfrm>
          <a:off x="72709088" y="8077200"/>
          <a:ext cx="152400" cy="152400"/>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157</xdr:col>
      <xdr:colOff>0</xdr:colOff>
      <xdr:row>36</xdr:row>
      <xdr:rowOff>114300</xdr:rowOff>
    </xdr:from>
    <xdr:to>
      <xdr:col>169</xdr:col>
      <xdr:colOff>0</xdr:colOff>
      <xdr:row>36</xdr:row>
      <xdr:rowOff>114300</xdr:rowOff>
    </xdr:to>
    <xdr:cxnSp macro="">
      <xdr:nvCxnSpPr>
        <xdr:cNvPr id="70435" name="SUM_33_H">
          <a:extLst>
            <a:ext uri="{FF2B5EF4-FFF2-40B4-BE49-F238E27FC236}">
              <a16:creationId xmlns:a16="http://schemas.microsoft.com/office/drawing/2014/main" id="{61367EE8-EC6E-70A8-9001-A82F01548983}"/>
            </a:ext>
          </a:extLst>
        </xdr:cNvPr>
        <xdr:cNvCxnSpPr/>
      </xdr:nvCxnSpPr>
      <xdr:spPr>
        <a:xfrm>
          <a:off x="55340250" y="8382000"/>
          <a:ext cx="3771900" cy="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157</xdr:col>
      <xdr:colOff>0</xdr:colOff>
      <xdr:row>36</xdr:row>
      <xdr:rowOff>50800</xdr:rowOff>
    </xdr:from>
    <xdr:to>
      <xdr:col>157</xdr:col>
      <xdr:colOff>0</xdr:colOff>
      <xdr:row>36</xdr:row>
      <xdr:rowOff>177800</xdr:rowOff>
    </xdr:to>
    <xdr:cxnSp macro="">
      <xdr:nvCxnSpPr>
        <xdr:cNvPr id="70436" name="SUM_33_L">
          <a:extLst>
            <a:ext uri="{FF2B5EF4-FFF2-40B4-BE49-F238E27FC236}">
              <a16:creationId xmlns:a16="http://schemas.microsoft.com/office/drawing/2014/main" id="{E8CFAA16-F7CD-1BA2-ED1D-7E29A2ABF1B6}"/>
            </a:ext>
          </a:extLst>
        </xdr:cNvPr>
        <xdr:cNvCxnSpPr/>
      </xdr:nvCxnSpPr>
      <xdr:spPr>
        <a:xfrm>
          <a:off x="55340250" y="83185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169</xdr:col>
      <xdr:colOff>0</xdr:colOff>
      <xdr:row>36</xdr:row>
      <xdr:rowOff>50800</xdr:rowOff>
    </xdr:from>
    <xdr:to>
      <xdr:col>169</xdr:col>
      <xdr:colOff>0</xdr:colOff>
      <xdr:row>36</xdr:row>
      <xdr:rowOff>177800</xdr:rowOff>
    </xdr:to>
    <xdr:cxnSp macro="">
      <xdr:nvCxnSpPr>
        <xdr:cNvPr id="70437" name="SUM_33_R">
          <a:extLst>
            <a:ext uri="{FF2B5EF4-FFF2-40B4-BE49-F238E27FC236}">
              <a16:creationId xmlns:a16="http://schemas.microsoft.com/office/drawing/2014/main" id="{977E6B81-B441-71D5-E598-85FF7B7546D0}"/>
            </a:ext>
          </a:extLst>
        </xdr:cNvPr>
        <xdr:cNvCxnSpPr/>
      </xdr:nvCxnSpPr>
      <xdr:spPr>
        <a:xfrm>
          <a:off x="59112150" y="83185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169</xdr:col>
      <xdr:colOff>101600</xdr:colOff>
      <xdr:row>36</xdr:row>
      <xdr:rowOff>0</xdr:rowOff>
    </xdr:from>
    <xdr:to>
      <xdr:col>178</xdr:col>
      <xdr:colOff>66675</xdr:colOff>
      <xdr:row>37</xdr:row>
      <xdr:rowOff>0</xdr:rowOff>
    </xdr:to>
    <xdr:sp macro="" textlink="">
      <xdr:nvSpPr>
        <xdr:cNvPr id="70438" name="SUM_33_TXT">
          <a:extLst>
            <a:ext uri="{FF2B5EF4-FFF2-40B4-BE49-F238E27FC236}">
              <a16:creationId xmlns:a16="http://schemas.microsoft.com/office/drawing/2014/main" id="{CD9B168C-703B-5B54-F613-BF8016DF9457}"/>
            </a:ext>
          </a:extLst>
        </xdr:cNvPr>
        <xdr:cNvSpPr txBox="1"/>
      </xdr:nvSpPr>
      <xdr:spPr>
        <a:xfrm>
          <a:off x="59213750" y="8267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Engineering</a:t>
          </a:r>
        </a:p>
      </xdr:txBody>
    </xdr:sp>
    <xdr:clientData/>
  </xdr:twoCellAnchor>
  <xdr:twoCellAnchor>
    <xdr:from>
      <xdr:col>158</xdr:col>
      <xdr:colOff>0</xdr:colOff>
      <xdr:row>37</xdr:row>
      <xdr:rowOff>50800</xdr:rowOff>
    </xdr:from>
    <xdr:to>
      <xdr:col>166</xdr:col>
      <xdr:colOff>0</xdr:colOff>
      <xdr:row>37</xdr:row>
      <xdr:rowOff>177800</xdr:rowOff>
    </xdr:to>
    <xdr:sp macro="" textlink="">
      <xdr:nvSpPr>
        <xdr:cNvPr id="70439" name="TASK_34">
          <a:extLst>
            <a:ext uri="{FF2B5EF4-FFF2-40B4-BE49-F238E27FC236}">
              <a16:creationId xmlns:a16="http://schemas.microsoft.com/office/drawing/2014/main" id="{03803082-8F26-FCF5-8D31-672D0F561418}"/>
            </a:ext>
          </a:extLst>
        </xdr:cNvPr>
        <xdr:cNvSpPr/>
      </xdr:nvSpPr>
      <xdr:spPr>
        <a:xfrm>
          <a:off x="55654575" y="8547100"/>
          <a:ext cx="251460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159</xdr:col>
      <xdr:colOff>0</xdr:colOff>
      <xdr:row>38</xdr:row>
      <xdr:rowOff>50800</xdr:rowOff>
    </xdr:from>
    <xdr:to>
      <xdr:col>162</xdr:col>
      <xdr:colOff>0</xdr:colOff>
      <xdr:row>38</xdr:row>
      <xdr:rowOff>177800</xdr:rowOff>
    </xdr:to>
    <xdr:sp macro="" textlink="">
      <xdr:nvSpPr>
        <xdr:cNvPr id="70440" name="TASK_35">
          <a:extLst>
            <a:ext uri="{FF2B5EF4-FFF2-40B4-BE49-F238E27FC236}">
              <a16:creationId xmlns:a16="http://schemas.microsoft.com/office/drawing/2014/main" id="{3ADD5085-0D7C-6CFB-22AF-ED51E67617CB}"/>
            </a:ext>
          </a:extLst>
        </xdr:cNvPr>
        <xdr:cNvSpPr/>
      </xdr:nvSpPr>
      <xdr:spPr>
        <a:xfrm>
          <a:off x="55968900" y="8775700"/>
          <a:ext cx="942975"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160</xdr:col>
      <xdr:colOff>0</xdr:colOff>
      <xdr:row>39</xdr:row>
      <xdr:rowOff>50800</xdr:rowOff>
    </xdr:from>
    <xdr:to>
      <xdr:col>167</xdr:col>
      <xdr:colOff>0</xdr:colOff>
      <xdr:row>39</xdr:row>
      <xdr:rowOff>177800</xdr:rowOff>
    </xdr:to>
    <xdr:sp macro="" textlink="">
      <xdr:nvSpPr>
        <xdr:cNvPr id="70441" name="TASK_36">
          <a:extLst>
            <a:ext uri="{FF2B5EF4-FFF2-40B4-BE49-F238E27FC236}">
              <a16:creationId xmlns:a16="http://schemas.microsoft.com/office/drawing/2014/main" id="{5BE63452-4F99-3229-E8C5-E73A1E28D607}"/>
            </a:ext>
          </a:extLst>
        </xdr:cNvPr>
        <xdr:cNvSpPr/>
      </xdr:nvSpPr>
      <xdr:spPr>
        <a:xfrm>
          <a:off x="56283225" y="9004300"/>
          <a:ext cx="2200275"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162</xdr:col>
      <xdr:colOff>0</xdr:colOff>
      <xdr:row>40</xdr:row>
      <xdr:rowOff>50800</xdr:rowOff>
    </xdr:from>
    <xdr:to>
      <xdr:col>169</xdr:col>
      <xdr:colOff>0</xdr:colOff>
      <xdr:row>40</xdr:row>
      <xdr:rowOff>177800</xdr:rowOff>
    </xdr:to>
    <xdr:sp macro="" textlink="">
      <xdr:nvSpPr>
        <xdr:cNvPr id="70442" name="TASK_37">
          <a:extLst>
            <a:ext uri="{FF2B5EF4-FFF2-40B4-BE49-F238E27FC236}">
              <a16:creationId xmlns:a16="http://schemas.microsoft.com/office/drawing/2014/main" id="{4C877A71-EDC6-EFD5-EF44-F68D588DAFC7}"/>
            </a:ext>
          </a:extLst>
        </xdr:cNvPr>
        <xdr:cNvSpPr/>
      </xdr:nvSpPr>
      <xdr:spPr>
        <a:xfrm>
          <a:off x="56911875" y="9232900"/>
          <a:ext cx="2200275"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159</xdr:col>
      <xdr:colOff>0</xdr:colOff>
      <xdr:row>41</xdr:row>
      <xdr:rowOff>50800</xdr:rowOff>
    </xdr:from>
    <xdr:to>
      <xdr:col>162</xdr:col>
      <xdr:colOff>0</xdr:colOff>
      <xdr:row>41</xdr:row>
      <xdr:rowOff>177800</xdr:rowOff>
    </xdr:to>
    <xdr:sp macro="" textlink="">
      <xdr:nvSpPr>
        <xdr:cNvPr id="70443" name="TASK_38">
          <a:extLst>
            <a:ext uri="{FF2B5EF4-FFF2-40B4-BE49-F238E27FC236}">
              <a16:creationId xmlns:a16="http://schemas.microsoft.com/office/drawing/2014/main" id="{44CAC6C2-5BA3-1BA0-A880-AC6656C1CA6A}"/>
            </a:ext>
          </a:extLst>
        </xdr:cNvPr>
        <xdr:cNvSpPr/>
      </xdr:nvSpPr>
      <xdr:spPr>
        <a:xfrm>
          <a:off x="55968900" y="9461500"/>
          <a:ext cx="942975"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157</xdr:col>
      <xdr:colOff>0</xdr:colOff>
      <xdr:row>42</xdr:row>
      <xdr:rowOff>50800</xdr:rowOff>
    </xdr:from>
    <xdr:to>
      <xdr:col>159</xdr:col>
      <xdr:colOff>0</xdr:colOff>
      <xdr:row>42</xdr:row>
      <xdr:rowOff>177800</xdr:rowOff>
    </xdr:to>
    <xdr:sp macro="" textlink="">
      <xdr:nvSpPr>
        <xdr:cNvPr id="70444" name="TASK_39">
          <a:extLst>
            <a:ext uri="{FF2B5EF4-FFF2-40B4-BE49-F238E27FC236}">
              <a16:creationId xmlns:a16="http://schemas.microsoft.com/office/drawing/2014/main" id="{4FC31137-76D0-EFBD-5011-84A254F3CED8}"/>
            </a:ext>
          </a:extLst>
        </xdr:cNvPr>
        <xdr:cNvSpPr/>
      </xdr:nvSpPr>
      <xdr:spPr>
        <a:xfrm>
          <a:off x="55340250" y="9690100"/>
          <a:ext cx="6286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169</xdr:col>
      <xdr:colOff>0</xdr:colOff>
      <xdr:row>43</xdr:row>
      <xdr:rowOff>114300</xdr:rowOff>
    </xdr:from>
    <xdr:to>
      <xdr:col>198</xdr:col>
      <xdr:colOff>0</xdr:colOff>
      <xdr:row>43</xdr:row>
      <xdr:rowOff>114300</xdr:rowOff>
    </xdr:to>
    <xdr:cxnSp macro="">
      <xdr:nvCxnSpPr>
        <xdr:cNvPr id="70445" name="SUM_40_H">
          <a:extLst>
            <a:ext uri="{FF2B5EF4-FFF2-40B4-BE49-F238E27FC236}">
              <a16:creationId xmlns:a16="http://schemas.microsoft.com/office/drawing/2014/main" id="{14B5E9CA-B808-AFE1-60EA-BCA0620FD55B}"/>
            </a:ext>
          </a:extLst>
        </xdr:cNvPr>
        <xdr:cNvCxnSpPr/>
      </xdr:nvCxnSpPr>
      <xdr:spPr>
        <a:xfrm>
          <a:off x="59112150" y="9982200"/>
          <a:ext cx="91154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169</xdr:col>
      <xdr:colOff>0</xdr:colOff>
      <xdr:row>43</xdr:row>
      <xdr:rowOff>50800</xdr:rowOff>
    </xdr:from>
    <xdr:to>
      <xdr:col>169</xdr:col>
      <xdr:colOff>0</xdr:colOff>
      <xdr:row>43</xdr:row>
      <xdr:rowOff>177800</xdr:rowOff>
    </xdr:to>
    <xdr:cxnSp macro="">
      <xdr:nvCxnSpPr>
        <xdr:cNvPr id="70446" name="SUM_40_L">
          <a:extLst>
            <a:ext uri="{FF2B5EF4-FFF2-40B4-BE49-F238E27FC236}">
              <a16:creationId xmlns:a16="http://schemas.microsoft.com/office/drawing/2014/main" id="{73A4BF8C-65B9-636E-D5CD-E68E630ACE70}"/>
            </a:ext>
          </a:extLst>
        </xdr:cNvPr>
        <xdr:cNvCxnSpPr/>
      </xdr:nvCxnSpPr>
      <xdr:spPr>
        <a:xfrm>
          <a:off x="59112150" y="9918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198</xdr:col>
      <xdr:colOff>0</xdr:colOff>
      <xdr:row>43</xdr:row>
      <xdr:rowOff>50800</xdr:rowOff>
    </xdr:from>
    <xdr:to>
      <xdr:col>198</xdr:col>
      <xdr:colOff>0</xdr:colOff>
      <xdr:row>43</xdr:row>
      <xdr:rowOff>177800</xdr:rowOff>
    </xdr:to>
    <xdr:cxnSp macro="">
      <xdr:nvCxnSpPr>
        <xdr:cNvPr id="70447" name="SUM_40_R">
          <a:extLst>
            <a:ext uri="{FF2B5EF4-FFF2-40B4-BE49-F238E27FC236}">
              <a16:creationId xmlns:a16="http://schemas.microsoft.com/office/drawing/2014/main" id="{06893A5C-5DBF-A107-799F-3CBB572902A4}"/>
            </a:ext>
          </a:extLst>
        </xdr:cNvPr>
        <xdr:cNvCxnSpPr/>
      </xdr:nvCxnSpPr>
      <xdr:spPr>
        <a:xfrm>
          <a:off x="68227575" y="9918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198</xdr:col>
      <xdr:colOff>101600</xdr:colOff>
      <xdr:row>43</xdr:row>
      <xdr:rowOff>0</xdr:rowOff>
    </xdr:from>
    <xdr:to>
      <xdr:col>207</xdr:col>
      <xdr:colOff>66675</xdr:colOff>
      <xdr:row>44</xdr:row>
      <xdr:rowOff>0</xdr:rowOff>
    </xdr:to>
    <xdr:sp macro="" textlink="">
      <xdr:nvSpPr>
        <xdr:cNvPr id="70448" name="SUM_40_TXT">
          <a:extLst>
            <a:ext uri="{FF2B5EF4-FFF2-40B4-BE49-F238E27FC236}">
              <a16:creationId xmlns:a16="http://schemas.microsoft.com/office/drawing/2014/main" id="{18BC4560-8A36-AF2E-9608-4475B3924257}"/>
            </a:ext>
          </a:extLst>
        </xdr:cNvPr>
        <xdr:cNvSpPr txBox="1"/>
      </xdr:nvSpPr>
      <xdr:spPr>
        <a:xfrm>
          <a:off x="68329175" y="98679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Procurement</a:t>
          </a:r>
        </a:p>
      </xdr:txBody>
    </xdr:sp>
    <xdr:clientData/>
  </xdr:twoCellAnchor>
  <xdr:twoCellAnchor>
    <xdr:from>
      <xdr:col>169</xdr:col>
      <xdr:colOff>0</xdr:colOff>
      <xdr:row>44</xdr:row>
      <xdr:rowOff>50800</xdr:rowOff>
    </xdr:from>
    <xdr:to>
      <xdr:col>172</xdr:col>
      <xdr:colOff>0</xdr:colOff>
      <xdr:row>44</xdr:row>
      <xdr:rowOff>177800</xdr:rowOff>
    </xdr:to>
    <xdr:sp macro="" textlink="">
      <xdr:nvSpPr>
        <xdr:cNvPr id="70449" name="TASK_41">
          <a:extLst>
            <a:ext uri="{FF2B5EF4-FFF2-40B4-BE49-F238E27FC236}">
              <a16:creationId xmlns:a16="http://schemas.microsoft.com/office/drawing/2014/main" id="{29BA8857-8040-1BAA-229D-7153F41BB6A8}"/>
            </a:ext>
          </a:extLst>
        </xdr:cNvPr>
        <xdr:cNvSpPr/>
      </xdr:nvSpPr>
      <xdr:spPr>
        <a:xfrm>
          <a:off x="59112150" y="10147300"/>
          <a:ext cx="942975"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172</xdr:col>
      <xdr:colOff>0</xdr:colOff>
      <xdr:row>45</xdr:row>
      <xdr:rowOff>50800</xdr:rowOff>
    </xdr:from>
    <xdr:to>
      <xdr:col>179</xdr:col>
      <xdr:colOff>0</xdr:colOff>
      <xdr:row>45</xdr:row>
      <xdr:rowOff>177800</xdr:rowOff>
    </xdr:to>
    <xdr:sp macro="" textlink="">
      <xdr:nvSpPr>
        <xdr:cNvPr id="70450" name="TASK_42">
          <a:extLst>
            <a:ext uri="{FF2B5EF4-FFF2-40B4-BE49-F238E27FC236}">
              <a16:creationId xmlns:a16="http://schemas.microsoft.com/office/drawing/2014/main" id="{2405B1EE-38F2-C902-0646-34C03018FACA}"/>
            </a:ext>
          </a:extLst>
        </xdr:cNvPr>
        <xdr:cNvSpPr/>
      </xdr:nvSpPr>
      <xdr:spPr>
        <a:xfrm>
          <a:off x="60055125" y="10375900"/>
          <a:ext cx="220027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172</xdr:col>
      <xdr:colOff>25400</xdr:colOff>
      <xdr:row>45</xdr:row>
      <xdr:rowOff>76200</xdr:rowOff>
    </xdr:from>
    <xdr:to>
      <xdr:col>177</xdr:col>
      <xdr:colOff>213995</xdr:colOff>
      <xdr:row>45</xdr:row>
      <xdr:rowOff>152400</xdr:rowOff>
    </xdr:to>
    <xdr:sp macro="" textlink="">
      <xdr:nvSpPr>
        <xdr:cNvPr id="70451" name="TASK_42_P">
          <a:extLst>
            <a:ext uri="{FF2B5EF4-FFF2-40B4-BE49-F238E27FC236}">
              <a16:creationId xmlns:a16="http://schemas.microsoft.com/office/drawing/2014/main" id="{B568D998-B9AA-7BFB-DF2F-65BDC9B095A3}"/>
            </a:ext>
          </a:extLst>
        </xdr:cNvPr>
        <xdr:cNvSpPr/>
      </xdr:nvSpPr>
      <xdr:spPr>
        <a:xfrm>
          <a:off x="60080525" y="10401300"/>
          <a:ext cx="1760220"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181</xdr:col>
      <xdr:colOff>0</xdr:colOff>
      <xdr:row>46</xdr:row>
      <xdr:rowOff>50800</xdr:rowOff>
    </xdr:from>
    <xdr:to>
      <xdr:col>183</xdr:col>
      <xdr:colOff>0</xdr:colOff>
      <xdr:row>46</xdr:row>
      <xdr:rowOff>177800</xdr:rowOff>
    </xdr:to>
    <xdr:sp macro="" textlink="">
      <xdr:nvSpPr>
        <xdr:cNvPr id="70452" name="TASK_43">
          <a:extLst>
            <a:ext uri="{FF2B5EF4-FFF2-40B4-BE49-F238E27FC236}">
              <a16:creationId xmlns:a16="http://schemas.microsoft.com/office/drawing/2014/main" id="{16E585C9-E324-FEAC-2F69-C2EDE563E7AF}"/>
            </a:ext>
          </a:extLst>
        </xdr:cNvPr>
        <xdr:cNvSpPr/>
      </xdr:nvSpPr>
      <xdr:spPr>
        <a:xfrm>
          <a:off x="62884050" y="10604500"/>
          <a:ext cx="6286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181</xdr:col>
      <xdr:colOff>25400</xdr:colOff>
      <xdr:row>46</xdr:row>
      <xdr:rowOff>76200</xdr:rowOff>
    </xdr:from>
    <xdr:to>
      <xdr:col>181</xdr:col>
      <xdr:colOff>245428</xdr:colOff>
      <xdr:row>46</xdr:row>
      <xdr:rowOff>152400</xdr:rowOff>
    </xdr:to>
    <xdr:sp macro="" textlink="">
      <xdr:nvSpPr>
        <xdr:cNvPr id="70453" name="TASK_43_P">
          <a:extLst>
            <a:ext uri="{FF2B5EF4-FFF2-40B4-BE49-F238E27FC236}">
              <a16:creationId xmlns:a16="http://schemas.microsoft.com/office/drawing/2014/main" id="{A2EC27B5-90EA-E75A-72DB-04C04DF0E1E3}"/>
            </a:ext>
          </a:extLst>
        </xdr:cNvPr>
        <xdr:cNvSpPr/>
      </xdr:nvSpPr>
      <xdr:spPr>
        <a:xfrm>
          <a:off x="62909450" y="10629900"/>
          <a:ext cx="220028"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183</xdr:col>
      <xdr:colOff>0</xdr:colOff>
      <xdr:row>47</xdr:row>
      <xdr:rowOff>50800</xdr:rowOff>
    </xdr:from>
    <xdr:to>
      <xdr:col>198</xdr:col>
      <xdr:colOff>0</xdr:colOff>
      <xdr:row>47</xdr:row>
      <xdr:rowOff>177800</xdr:rowOff>
    </xdr:to>
    <xdr:sp macro="" textlink="">
      <xdr:nvSpPr>
        <xdr:cNvPr id="70454" name="TASK_44">
          <a:extLst>
            <a:ext uri="{FF2B5EF4-FFF2-40B4-BE49-F238E27FC236}">
              <a16:creationId xmlns:a16="http://schemas.microsoft.com/office/drawing/2014/main" id="{F0F170EE-5AC3-EFD4-4018-14CD6EDC4E79}"/>
            </a:ext>
          </a:extLst>
        </xdr:cNvPr>
        <xdr:cNvSpPr/>
      </xdr:nvSpPr>
      <xdr:spPr>
        <a:xfrm>
          <a:off x="63512700" y="10833100"/>
          <a:ext cx="471487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183</xdr:col>
      <xdr:colOff>25400</xdr:colOff>
      <xdr:row>47</xdr:row>
      <xdr:rowOff>76200</xdr:rowOff>
    </xdr:from>
    <xdr:to>
      <xdr:col>183</xdr:col>
      <xdr:colOff>72549</xdr:colOff>
      <xdr:row>47</xdr:row>
      <xdr:rowOff>152400</xdr:rowOff>
    </xdr:to>
    <xdr:sp macro="" textlink="">
      <xdr:nvSpPr>
        <xdr:cNvPr id="70455" name="TASK_44_P">
          <a:extLst>
            <a:ext uri="{FF2B5EF4-FFF2-40B4-BE49-F238E27FC236}">
              <a16:creationId xmlns:a16="http://schemas.microsoft.com/office/drawing/2014/main" id="{9556FDF6-89CE-1722-92F2-1F1F31AE205E}"/>
            </a:ext>
          </a:extLst>
        </xdr:cNvPr>
        <xdr:cNvSpPr/>
      </xdr:nvSpPr>
      <xdr:spPr>
        <a:xfrm>
          <a:off x="63538100" y="10858500"/>
          <a:ext cx="47149"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198</xdr:col>
      <xdr:colOff>0</xdr:colOff>
      <xdr:row>48</xdr:row>
      <xdr:rowOff>114300</xdr:rowOff>
    </xdr:from>
    <xdr:to>
      <xdr:col>238</xdr:col>
      <xdr:colOff>0</xdr:colOff>
      <xdr:row>48</xdr:row>
      <xdr:rowOff>114300</xdr:rowOff>
    </xdr:to>
    <xdr:cxnSp macro="">
      <xdr:nvCxnSpPr>
        <xdr:cNvPr id="70456" name="SUM_45_H">
          <a:extLst>
            <a:ext uri="{FF2B5EF4-FFF2-40B4-BE49-F238E27FC236}">
              <a16:creationId xmlns:a16="http://schemas.microsoft.com/office/drawing/2014/main" id="{D4820C27-53A5-7A7D-57C6-6ECABEA99C91}"/>
            </a:ext>
          </a:extLst>
        </xdr:cNvPr>
        <xdr:cNvCxnSpPr/>
      </xdr:nvCxnSpPr>
      <xdr:spPr>
        <a:xfrm>
          <a:off x="68227575" y="11125200"/>
          <a:ext cx="1257300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198</xdr:col>
      <xdr:colOff>0</xdr:colOff>
      <xdr:row>48</xdr:row>
      <xdr:rowOff>50800</xdr:rowOff>
    </xdr:from>
    <xdr:to>
      <xdr:col>198</xdr:col>
      <xdr:colOff>0</xdr:colOff>
      <xdr:row>48</xdr:row>
      <xdr:rowOff>177800</xdr:rowOff>
    </xdr:to>
    <xdr:cxnSp macro="">
      <xdr:nvCxnSpPr>
        <xdr:cNvPr id="70457" name="SUM_45_L">
          <a:extLst>
            <a:ext uri="{FF2B5EF4-FFF2-40B4-BE49-F238E27FC236}">
              <a16:creationId xmlns:a16="http://schemas.microsoft.com/office/drawing/2014/main" id="{78D4164E-553C-DAF0-B940-2076840CA71A}"/>
            </a:ext>
          </a:extLst>
        </xdr:cNvPr>
        <xdr:cNvCxnSpPr/>
      </xdr:nvCxnSpPr>
      <xdr:spPr>
        <a:xfrm>
          <a:off x="68227575" y="11061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238</xdr:col>
      <xdr:colOff>0</xdr:colOff>
      <xdr:row>48</xdr:row>
      <xdr:rowOff>50800</xdr:rowOff>
    </xdr:from>
    <xdr:to>
      <xdr:col>238</xdr:col>
      <xdr:colOff>0</xdr:colOff>
      <xdr:row>48</xdr:row>
      <xdr:rowOff>177800</xdr:rowOff>
    </xdr:to>
    <xdr:cxnSp macro="">
      <xdr:nvCxnSpPr>
        <xdr:cNvPr id="70458" name="SUM_45_R">
          <a:extLst>
            <a:ext uri="{FF2B5EF4-FFF2-40B4-BE49-F238E27FC236}">
              <a16:creationId xmlns:a16="http://schemas.microsoft.com/office/drawing/2014/main" id="{998290E4-F509-05FB-45F1-3FE2A581B5F1}"/>
            </a:ext>
          </a:extLst>
        </xdr:cNvPr>
        <xdr:cNvCxnSpPr/>
      </xdr:nvCxnSpPr>
      <xdr:spPr>
        <a:xfrm>
          <a:off x="80800575" y="11061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238</xdr:col>
      <xdr:colOff>101600</xdr:colOff>
      <xdr:row>48</xdr:row>
      <xdr:rowOff>0</xdr:rowOff>
    </xdr:from>
    <xdr:to>
      <xdr:col>247</xdr:col>
      <xdr:colOff>66675</xdr:colOff>
      <xdr:row>49</xdr:row>
      <xdr:rowOff>0</xdr:rowOff>
    </xdr:to>
    <xdr:sp macro="" textlink="">
      <xdr:nvSpPr>
        <xdr:cNvPr id="70459" name="SUM_45_TXT">
          <a:extLst>
            <a:ext uri="{FF2B5EF4-FFF2-40B4-BE49-F238E27FC236}">
              <a16:creationId xmlns:a16="http://schemas.microsoft.com/office/drawing/2014/main" id="{6FCCDE72-DABC-F443-EF6D-41EA38F90066}"/>
            </a:ext>
          </a:extLst>
        </xdr:cNvPr>
        <xdr:cNvSpPr txBox="1"/>
      </xdr:nvSpPr>
      <xdr:spPr>
        <a:xfrm>
          <a:off x="80902175" y="110109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Fabrication</a:t>
          </a:r>
        </a:p>
      </xdr:txBody>
    </xdr:sp>
    <xdr:clientData/>
  </xdr:twoCellAnchor>
  <xdr:twoCellAnchor>
    <xdr:from>
      <xdr:col>198</xdr:col>
      <xdr:colOff>0</xdr:colOff>
      <xdr:row>49</xdr:row>
      <xdr:rowOff>50800</xdr:rowOff>
    </xdr:from>
    <xdr:to>
      <xdr:col>201</xdr:col>
      <xdr:colOff>0</xdr:colOff>
      <xdr:row>49</xdr:row>
      <xdr:rowOff>177800</xdr:rowOff>
    </xdr:to>
    <xdr:sp macro="" textlink="">
      <xdr:nvSpPr>
        <xdr:cNvPr id="70460" name="TASK_46">
          <a:extLst>
            <a:ext uri="{FF2B5EF4-FFF2-40B4-BE49-F238E27FC236}">
              <a16:creationId xmlns:a16="http://schemas.microsoft.com/office/drawing/2014/main" id="{4E34C902-C279-1EB4-8CEA-02F51377A6D2}"/>
            </a:ext>
          </a:extLst>
        </xdr:cNvPr>
        <xdr:cNvSpPr/>
      </xdr:nvSpPr>
      <xdr:spPr>
        <a:xfrm>
          <a:off x="68227575" y="11290300"/>
          <a:ext cx="94297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201</xdr:col>
      <xdr:colOff>0</xdr:colOff>
      <xdr:row>50</xdr:row>
      <xdr:rowOff>114300</xdr:rowOff>
    </xdr:from>
    <xdr:to>
      <xdr:col>218</xdr:col>
      <xdr:colOff>0</xdr:colOff>
      <xdr:row>50</xdr:row>
      <xdr:rowOff>114300</xdr:rowOff>
    </xdr:to>
    <xdr:cxnSp macro="">
      <xdr:nvCxnSpPr>
        <xdr:cNvPr id="70461" name="SUM_47_H">
          <a:extLst>
            <a:ext uri="{FF2B5EF4-FFF2-40B4-BE49-F238E27FC236}">
              <a16:creationId xmlns:a16="http://schemas.microsoft.com/office/drawing/2014/main" id="{639C7634-B0F9-3BB8-F094-A4DB4DC249C0}"/>
            </a:ext>
          </a:extLst>
        </xdr:cNvPr>
        <xdr:cNvCxnSpPr/>
      </xdr:nvCxnSpPr>
      <xdr:spPr>
        <a:xfrm>
          <a:off x="69170550" y="11582400"/>
          <a:ext cx="53435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201</xdr:col>
      <xdr:colOff>0</xdr:colOff>
      <xdr:row>50</xdr:row>
      <xdr:rowOff>50800</xdr:rowOff>
    </xdr:from>
    <xdr:to>
      <xdr:col>201</xdr:col>
      <xdr:colOff>0</xdr:colOff>
      <xdr:row>50</xdr:row>
      <xdr:rowOff>177800</xdr:rowOff>
    </xdr:to>
    <xdr:cxnSp macro="">
      <xdr:nvCxnSpPr>
        <xdr:cNvPr id="70462" name="SUM_47_L">
          <a:extLst>
            <a:ext uri="{FF2B5EF4-FFF2-40B4-BE49-F238E27FC236}">
              <a16:creationId xmlns:a16="http://schemas.microsoft.com/office/drawing/2014/main" id="{88C627FE-CD61-AE3A-A287-2E597915FC08}"/>
            </a:ext>
          </a:extLst>
        </xdr:cNvPr>
        <xdr:cNvCxnSpPr/>
      </xdr:nvCxnSpPr>
      <xdr:spPr>
        <a:xfrm>
          <a:off x="69170550" y="11518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218</xdr:col>
      <xdr:colOff>0</xdr:colOff>
      <xdr:row>50</xdr:row>
      <xdr:rowOff>50800</xdr:rowOff>
    </xdr:from>
    <xdr:to>
      <xdr:col>218</xdr:col>
      <xdr:colOff>0</xdr:colOff>
      <xdr:row>50</xdr:row>
      <xdr:rowOff>177800</xdr:rowOff>
    </xdr:to>
    <xdr:cxnSp macro="">
      <xdr:nvCxnSpPr>
        <xdr:cNvPr id="70463" name="SUM_47_R">
          <a:extLst>
            <a:ext uri="{FF2B5EF4-FFF2-40B4-BE49-F238E27FC236}">
              <a16:creationId xmlns:a16="http://schemas.microsoft.com/office/drawing/2014/main" id="{CCB3D1AD-2AFC-F1B1-2095-DF44142F9DB5}"/>
            </a:ext>
          </a:extLst>
        </xdr:cNvPr>
        <xdr:cNvCxnSpPr/>
      </xdr:nvCxnSpPr>
      <xdr:spPr>
        <a:xfrm>
          <a:off x="74514075" y="11518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218</xdr:col>
      <xdr:colOff>101600</xdr:colOff>
      <xdr:row>50</xdr:row>
      <xdr:rowOff>0</xdr:rowOff>
    </xdr:from>
    <xdr:to>
      <xdr:col>227</xdr:col>
      <xdr:colOff>66675</xdr:colOff>
      <xdr:row>51</xdr:row>
      <xdr:rowOff>0</xdr:rowOff>
    </xdr:to>
    <xdr:sp macro="" textlink="">
      <xdr:nvSpPr>
        <xdr:cNvPr id="70464" name="SUM_47_TXT">
          <a:extLst>
            <a:ext uri="{FF2B5EF4-FFF2-40B4-BE49-F238E27FC236}">
              <a16:creationId xmlns:a16="http://schemas.microsoft.com/office/drawing/2014/main" id="{C551F572-6418-F118-5B92-4F4543E02D15}"/>
            </a:ext>
          </a:extLst>
        </xdr:cNvPr>
        <xdr:cNvSpPr txBox="1"/>
      </xdr:nvSpPr>
      <xdr:spPr>
        <a:xfrm>
          <a:off x="74615675" y="114681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Structure</a:t>
          </a:r>
        </a:p>
      </xdr:txBody>
    </xdr:sp>
    <xdr:clientData/>
  </xdr:twoCellAnchor>
  <xdr:twoCellAnchor>
    <xdr:from>
      <xdr:col>201</xdr:col>
      <xdr:colOff>0</xdr:colOff>
      <xdr:row>51</xdr:row>
      <xdr:rowOff>50800</xdr:rowOff>
    </xdr:from>
    <xdr:to>
      <xdr:col>205</xdr:col>
      <xdr:colOff>0</xdr:colOff>
      <xdr:row>51</xdr:row>
      <xdr:rowOff>177800</xdr:rowOff>
    </xdr:to>
    <xdr:sp macro="" textlink="">
      <xdr:nvSpPr>
        <xdr:cNvPr id="70465" name="TASK_48">
          <a:extLst>
            <a:ext uri="{FF2B5EF4-FFF2-40B4-BE49-F238E27FC236}">
              <a16:creationId xmlns:a16="http://schemas.microsoft.com/office/drawing/2014/main" id="{054D7193-63C8-F5B0-84A5-4FE24C9A8A27}"/>
            </a:ext>
          </a:extLst>
        </xdr:cNvPr>
        <xdr:cNvSpPr/>
      </xdr:nvSpPr>
      <xdr:spPr>
        <a:xfrm>
          <a:off x="69170550" y="11747500"/>
          <a:ext cx="125730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213</xdr:col>
      <xdr:colOff>0</xdr:colOff>
      <xdr:row>52</xdr:row>
      <xdr:rowOff>50800</xdr:rowOff>
    </xdr:from>
    <xdr:to>
      <xdr:col>218</xdr:col>
      <xdr:colOff>0</xdr:colOff>
      <xdr:row>52</xdr:row>
      <xdr:rowOff>177800</xdr:rowOff>
    </xdr:to>
    <xdr:sp macro="" textlink="">
      <xdr:nvSpPr>
        <xdr:cNvPr id="70466" name="TASK_49">
          <a:extLst>
            <a:ext uri="{FF2B5EF4-FFF2-40B4-BE49-F238E27FC236}">
              <a16:creationId xmlns:a16="http://schemas.microsoft.com/office/drawing/2014/main" id="{94735260-9FFF-5332-155F-C3B902261D69}"/>
            </a:ext>
          </a:extLst>
        </xdr:cNvPr>
        <xdr:cNvSpPr/>
      </xdr:nvSpPr>
      <xdr:spPr>
        <a:xfrm>
          <a:off x="72942450" y="11976100"/>
          <a:ext cx="15716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201</xdr:col>
      <xdr:colOff>0</xdr:colOff>
      <xdr:row>53</xdr:row>
      <xdr:rowOff>50800</xdr:rowOff>
    </xdr:from>
    <xdr:to>
      <xdr:col>213</xdr:col>
      <xdr:colOff>0</xdr:colOff>
      <xdr:row>53</xdr:row>
      <xdr:rowOff>177800</xdr:rowOff>
    </xdr:to>
    <xdr:sp macro="" textlink="">
      <xdr:nvSpPr>
        <xdr:cNvPr id="70467" name="TASK_50">
          <a:extLst>
            <a:ext uri="{FF2B5EF4-FFF2-40B4-BE49-F238E27FC236}">
              <a16:creationId xmlns:a16="http://schemas.microsoft.com/office/drawing/2014/main" id="{E9F3E7C3-8A02-337F-3003-9F7C530060B7}"/>
            </a:ext>
          </a:extLst>
        </xdr:cNvPr>
        <xdr:cNvSpPr/>
      </xdr:nvSpPr>
      <xdr:spPr>
        <a:xfrm>
          <a:off x="69170550" y="12204700"/>
          <a:ext cx="377190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218</xdr:col>
      <xdr:colOff>0</xdr:colOff>
      <xdr:row>54</xdr:row>
      <xdr:rowOff>50800</xdr:rowOff>
    </xdr:from>
    <xdr:to>
      <xdr:col>233</xdr:col>
      <xdr:colOff>0</xdr:colOff>
      <xdr:row>54</xdr:row>
      <xdr:rowOff>177800</xdr:rowOff>
    </xdr:to>
    <xdr:sp macro="" textlink="">
      <xdr:nvSpPr>
        <xdr:cNvPr id="70468" name="TASK_51">
          <a:extLst>
            <a:ext uri="{FF2B5EF4-FFF2-40B4-BE49-F238E27FC236}">
              <a16:creationId xmlns:a16="http://schemas.microsoft.com/office/drawing/2014/main" id="{09E7AA68-6295-730C-5C8D-6713A2BDD6E1}"/>
            </a:ext>
          </a:extLst>
        </xdr:cNvPr>
        <xdr:cNvSpPr/>
      </xdr:nvSpPr>
      <xdr:spPr>
        <a:xfrm>
          <a:off x="74514075" y="12433300"/>
          <a:ext cx="471487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233</xdr:col>
      <xdr:colOff>0</xdr:colOff>
      <xdr:row>55</xdr:row>
      <xdr:rowOff>50800</xdr:rowOff>
    </xdr:from>
    <xdr:to>
      <xdr:col>238</xdr:col>
      <xdr:colOff>0</xdr:colOff>
      <xdr:row>55</xdr:row>
      <xdr:rowOff>177800</xdr:rowOff>
    </xdr:to>
    <xdr:sp macro="" textlink="">
      <xdr:nvSpPr>
        <xdr:cNvPr id="70469" name="TASK_52">
          <a:extLst>
            <a:ext uri="{FF2B5EF4-FFF2-40B4-BE49-F238E27FC236}">
              <a16:creationId xmlns:a16="http://schemas.microsoft.com/office/drawing/2014/main" id="{9B4E26BC-58DC-FC04-A73C-172E95AE541E}"/>
            </a:ext>
          </a:extLst>
        </xdr:cNvPr>
        <xdr:cNvSpPr/>
      </xdr:nvSpPr>
      <xdr:spPr>
        <a:xfrm>
          <a:off x="79228950" y="12661900"/>
          <a:ext cx="15716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238</xdr:col>
      <xdr:colOff>0</xdr:colOff>
      <xdr:row>56</xdr:row>
      <xdr:rowOff>114300</xdr:rowOff>
    </xdr:from>
    <xdr:to>
      <xdr:col>252</xdr:col>
      <xdr:colOff>0</xdr:colOff>
      <xdr:row>56</xdr:row>
      <xdr:rowOff>114300</xdr:rowOff>
    </xdr:to>
    <xdr:cxnSp macro="">
      <xdr:nvCxnSpPr>
        <xdr:cNvPr id="70470" name="SUM_53_H">
          <a:extLst>
            <a:ext uri="{FF2B5EF4-FFF2-40B4-BE49-F238E27FC236}">
              <a16:creationId xmlns:a16="http://schemas.microsoft.com/office/drawing/2014/main" id="{7BFE8F83-2299-DE92-1C86-EEA8E8A534F7}"/>
            </a:ext>
          </a:extLst>
        </xdr:cNvPr>
        <xdr:cNvCxnSpPr/>
      </xdr:nvCxnSpPr>
      <xdr:spPr>
        <a:xfrm>
          <a:off x="80800575" y="12954000"/>
          <a:ext cx="44005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238</xdr:col>
      <xdr:colOff>0</xdr:colOff>
      <xdr:row>56</xdr:row>
      <xdr:rowOff>50800</xdr:rowOff>
    </xdr:from>
    <xdr:to>
      <xdr:col>238</xdr:col>
      <xdr:colOff>0</xdr:colOff>
      <xdr:row>56</xdr:row>
      <xdr:rowOff>177800</xdr:rowOff>
    </xdr:to>
    <xdr:cxnSp macro="">
      <xdr:nvCxnSpPr>
        <xdr:cNvPr id="70471" name="SUM_53_L">
          <a:extLst>
            <a:ext uri="{FF2B5EF4-FFF2-40B4-BE49-F238E27FC236}">
              <a16:creationId xmlns:a16="http://schemas.microsoft.com/office/drawing/2014/main" id="{317BADC4-87FC-6BF8-6590-EE949529342E}"/>
            </a:ext>
          </a:extLst>
        </xdr:cNvPr>
        <xdr:cNvCxnSpPr/>
      </xdr:nvCxnSpPr>
      <xdr:spPr>
        <a:xfrm>
          <a:off x="80800575" y="12890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252</xdr:col>
      <xdr:colOff>0</xdr:colOff>
      <xdr:row>56</xdr:row>
      <xdr:rowOff>50800</xdr:rowOff>
    </xdr:from>
    <xdr:to>
      <xdr:col>252</xdr:col>
      <xdr:colOff>0</xdr:colOff>
      <xdr:row>56</xdr:row>
      <xdr:rowOff>177800</xdr:rowOff>
    </xdr:to>
    <xdr:cxnSp macro="">
      <xdr:nvCxnSpPr>
        <xdr:cNvPr id="70472" name="SUM_53_R">
          <a:extLst>
            <a:ext uri="{FF2B5EF4-FFF2-40B4-BE49-F238E27FC236}">
              <a16:creationId xmlns:a16="http://schemas.microsoft.com/office/drawing/2014/main" id="{042D5A0C-EE38-7F51-A522-86B861B85BE2}"/>
            </a:ext>
          </a:extLst>
        </xdr:cNvPr>
        <xdr:cNvCxnSpPr/>
      </xdr:nvCxnSpPr>
      <xdr:spPr>
        <a:xfrm>
          <a:off x="85201125" y="12890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252</xdr:col>
      <xdr:colOff>101600</xdr:colOff>
      <xdr:row>56</xdr:row>
      <xdr:rowOff>0</xdr:rowOff>
    </xdr:from>
    <xdr:to>
      <xdr:col>261</xdr:col>
      <xdr:colOff>66675</xdr:colOff>
      <xdr:row>57</xdr:row>
      <xdr:rowOff>0</xdr:rowOff>
    </xdr:to>
    <xdr:sp macro="" textlink="">
      <xdr:nvSpPr>
        <xdr:cNvPr id="70473" name="SUM_53_TXT">
          <a:extLst>
            <a:ext uri="{FF2B5EF4-FFF2-40B4-BE49-F238E27FC236}">
              <a16:creationId xmlns:a16="http://schemas.microsoft.com/office/drawing/2014/main" id="{A55175B7-4382-DC1B-928D-846271D10338}"/>
            </a:ext>
          </a:extLst>
        </xdr:cNvPr>
        <xdr:cNvSpPr txBox="1"/>
      </xdr:nvSpPr>
      <xdr:spPr>
        <a:xfrm>
          <a:off x="85302725" y="12839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FAT</a:t>
          </a:r>
        </a:p>
      </xdr:txBody>
    </xdr:sp>
    <xdr:clientData/>
  </xdr:twoCellAnchor>
  <xdr:twoCellAnchor>
    <xdr:from>
      <xdr:col>238</xdr:col>
      <xdr:colOff>0</xdr:colOff>
      <xdr:row>57</xdr:row>
      <xdr:rowOff>50800</xdr:rowOff>
    </xdr:from>
    <xdr:to>
      <xdr:col>243</xdr:col>
      <xdr:colOff>0</xdr:colOff>
      <xdr:row>57</xdr:row>
      <xdr:rowOff>177800</xdr:rowOff>
    </xdr:to>
    <xdr:sp macro="" textlink="">
      <xdr:nvSpPr>
        <xdr:cNvPr id="70474" name="TASK_54">
          <a:extLst>
            <a:ext uri="{FF2B5EF4-FFF2-40B4-BE49-F238E27FC236}">
              <a16:creationId xmlns:a16="http://schemas.microsoft.com/office/drawing/2014/main" id="{52F8E98A-D74E-F09C-9FD0-B88F873F5FB1}"/>
            </a:ext>
          </a:extLst>
        </xdr:cNvPr>
        <xdr:cNvSpPr/>
      </xdr:nvSpPr>
      <xdr:spPr>
        <a:xfrm>
          <a:off x="80800575" y="13119100"/>
          <a:ext cx="15716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244</xdr:col>
      <xdr:colOff>0</xdr:colOff>
      <xdr:row>58</xdr:row>
      <xdr:rowOff>50800</xdr:rowOff>
    </xdr:from>
    <xdr:to>
      <xdr:col>247</xdr:col>
      <xdr:colOff>0</xdr:colOff>
      <xdr:row>58</xdr:row>
      <xdr:rowOff>177800</xdr:rowOff>
    </xdr:to>
    <xdr:sp macro="" textlink="">
      <xdr:nvSpPr>
        <xdr:cNvPr id="70475" name="TASK_55">
          <a:extLst>
            <a:ext uri="{FF2B5EF4-FFF2-40B4-BE49-F238E27FC236}">
              <a16:creationId xmlns:a16="http://schemas.microsoft.com/office/drawing/2014/main" id="{F023E23A-89DC-F736-9626-E0BC6D7B4E86}"/>
            </a:ext>
          </a:extLst>
        </xdr:cNvPr>
        <xdr:cNvSpPr/>
      </xdr:nvSpPr>
      <xdr:spPr>
        <a:xfrm>
          <a:off x="82686525" y="13347700"/>
          <a:ext cx="94297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247</xdr:col>
      <xdr:colOff>0</xdr:colOff>
      <xdr:row>59</xdr:row>
      <xdr:rowOff>50800</xdr:rowOff>
    </xdr:from>
    <xdr:to>
      <xdr:col>252</xdr:col>
      <xdr:colOff>0</xdr:colOff>
      <xdr:row>59</xdr:row>
      <xdr:rowOff>177800</xdr:rowOff>
    </xdr:to>
    <xdr:sp macro="" textlink="">
      <xdr:nvSpPr>
        <xdr:cNvPr id="70476" name="TASK_56">
          <a:extLst>
            <a:ext uri="{FF2B5EF4-FFF2-40B4-BE49-F238E27FC236}">
              <a16:creationId xmlns:a16="http://schemas.microsoft.com/office/drawing/2014/main" id="{94A7277F-9B2A-1FA2-68F9-55162A10DD1C}"/>
            </a:ext>
          </a:extLst>
        </xdr:cNvPr>
        <xdr:cNvSpPr/>
      </xdr:nvSpPr>
      <xdr:spPr>
        <a:xfrm>
          <a:off x="83629500" y="13576300"/>
          <a:ext cx="15716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252</xdr:col>
      <xdr:colOff>0</xdr:colOff>
      <xdr:row>60</xdr:row>
      <xdr:rowOff>114300</xdr:rowOff>
    </xdr:from>
    <xdr:to>
      <xdr:col>264</xdr:col>
      <xdr:colOff>0</xdr:colOff>
      <xdr:row>60</xdr:row>
      <xdr:rowOff>114300</xdr:rowOff>
    </xdr:to>
    <xdr:cxnSp macro="">
      <xdr:nvCxnSpPr>
        <xdr:cNvPr id="70477" name="SUM_57_H">
          <a:extLst>
            <a:ext uri="{FF2B5EF4-FFF2-40B4-BE49-F238E27FC236}">
              <a16:creationId xmlns:a16="http://schemas.microsoft.com/office/drawing/2014/main" id="{42187C36-EB75-A00D-D7D7-5963F597D59C}"/>
            </a:ext>
          </a:extLst>
        </xdr:cNvPr>
        <xdr:cNvCxnSpPr/>
      </xdr:nvCxnSpPr>
      <xdr:spPr>
        <a:xfrm>
          <a:off x="85201125" y="13868400"/>
          <a:ext cx="377190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252</xdr:col>
      <xdr:colOff>0</xdr:colOff>
      <xdr:row>60</xdr:row>
      <xdr:rowOff>50800</xdr:rowOff>
    </xdr:from>
    <xdr:to>
      <xdr:col>252</xdr:col>
      <xdr:colOff>0</xdr:colOff>
      <xdr:row>60</xdr:row>
      <xdr:rowOff>177800</xdr:rowOff>
    </xdr:to>
    <xdr:cxnSp macro="">
      <xdr:nvCxnSpPr>
        <xdr:cNvPr id="70478" name="SUM_57_L">
          <a:extLst>
            <a:ext uri="{FF2B5EF4-FFF2-40B4-BE49-F238E27FC236}">
              <a16:creationId xmlns:a16="http://schemas.microsoft.com/office/drawing/2014/main" id="{899D77E9-0443-1826-32EB-E340773E2C6D}"/>
            </a:ext>
          </a:extLst>
        </xdr:cNvPr>
        <xdr:cNvCxnSpPr/>
      </xdr:nvCxnSpPr>
      <xdr:spPr>
        <a:xfrm>
          <a:off x="85201125" y="13804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264</xdr:col>
      <xdr:colOff>0</xdr:colOff>
      <xdr:row>60</xdr:row>
      <xdr:rowOff>50800</xdr:rowOff>
    </xdr:from>
    <xdr:to>
      <xdr:col>264</xdr:col>
      <xdr:colOff>0</xdr:colOff>
      <xdr:row>60</xdr:row>
      <xdr:rowOff>177800</xdr:rowOff>
    </xdr:to>
    <xdr:cxnSp macro="">
      <xdr:nvCxnSpPr>
        <xdr:cNvPr id="70479" name="SUM_57_R">
          <a:extLst>
            <a:ext uri="{FF2B5EF4-FFF2-40B4-BE49-F238E27FC236}">
              <a16:creationId xmlns:a16="http://schemas.microsoft.com/office/drawing/2014/main" id="{D474BC87-F621-3CDE-3710-B08D12A5DAA4}"/>
            </a:ext>
          </a:extLst>
        </xdr:cNvPr>
        <xdr:cNvCxnSpPr/>
      </xdr:nvCxnSpPr>
      <xdr:spPr>
        <a:xfrm>
          <a:off x="88973025" y="13804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264</xdr:col>
      <xdr:colOff>101600</xdr:colOff>
      <xdr:row>60</xdr:row>
      <xdr:rowOff>0</xdr:rowOff>
    </xdr:from>
    <xdr:to>
      <xdr:col>268</xdr:col>
      <xdr:colOff>742950</xdr:colOff>
      <xdr:row>61</xdr:row>
      <xdr:rowOff>0</xdr:rowOff>
    </xdr:to>
    <xdr:sp macro="" textlink="">
      <xdr:nvSpPr>
        <xdr:cNvPr id="70480" name="SUM_57_TXT">
          <a:extLst>
            <a:ext uri="{FF2B5EF4-FFF2-40B4-BE49-F238E27FC236}">
              <a16:creationId xmlns:a16="http://schemas.microsoft.com/office/drawing/2014/main" id="{601FDD7F-5747-7383-F035-4E1C46BD1196}"/>
            </a:ext>
          </a:extLst>
        </xdr:cNvPr>
        <xdr:cNvSpPr txBox="1"/>
      </xdr:nvSpPr>
      <xdr:spPr>
        <a:xfrm>
          <a:off x="89074625" y="137541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Delivery</a:t>
          </a:r>
        </a:p>
      </xdr:txBody>
    </xdr:sp>
    <xdr:clientData/>
  </xdr:twoCellAnchor>
  <xdr:twoCellAnchor>
    <xdr:from>
      <xdr:col>252</xdr:col>
      <xdr:colOff>0</xdr:colOff>
      <xdr:row>61</xdr:row>
      <xdr:rowOff>50800</xdr:rowOff>
    </xdr:from>
    <xdr:to>
      <xdr:col>262</xdr:col>
      <xdr:colOff>0</xdr:colOff>
      <xdr:row>61</xdr:row>
      <xdr:rowOff>177800</xdr:rowOff>
    </xdr:to>
    <xdr:sp macro="" textlink="">
      <xdr:nvSpPr>
        <xdr:cNvPr id="70481" name="TASK_58">
          <a:extLst>
            <a:ext uri="{FF2B5EF4-FFF2-40B4-BE49-F238E27FC236}">
              <a16:creationId xmlns:a16="http://schemas.microsoft.com/office/drawing/2014/main" id="{9BED9A50-7B11-556B-1435-356DF9E2808C}"/>
            </a:ext>
          </a:extLst>
        </xdr:cNvPr>
        <xdr:cNvSpPr/>
      </xdr:nvSpPr>
      <xdr:spPr>
        <a:xfrm>
          <a:off x="85201125" y="14033500"/>
          <a:ext cx="31432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262</xdr:col>
      <xdr:colOff>0</xdr:colOff>
      <xdr:row>62</xdr:row>
      <xdr:rowOff>50800</xdr:rowOff>
    </xdr:from>
    <xdr:to>
      <xdr:col>264</xdr:col>
      <xdr:colOff>0</xdr:colOff>
      <xdr:row>62</xdr:row>
      <xdr:rowOff>177800</xdr:rowOff>
    </xdr:to>
    <xdr:sp macro="" textlink="">
      <xdr:nvSpPr>
        <xdr:cNvPr id="70482" name="TASK_59">
          <a:extLst>
            <a:ext uri="{FF2B5EF4-FFF2-40B4-BE49-F238E27FC236}">
              <a16:creationId xmlns:a16="http://schemas.microsoft.com/office/drawing/2014/main" id="{5CA33767-C277-FA4B-BE16-5CB11C2AEB3B}"/>
            </a:ext>
          </a:extLst>
        </xdr:cNvPr>
        <xdr:cNvSpPr/>
      </xdr:nvSpPr>
      <xdr:spPr>
        <a:xfrm>
          <a:off x="88344375" y="14262100"/>
          <a:ext cx="6286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63</xdr:row>
      <xdr:rowOff>82550</xdr:rowOff>
    </xdr:from>
    <xdr:to>
      <xdr:col>154</xdr:col>
      <xdr:colOff>0</xdr:colOff>
      <xdr:row>63</xdr:row>
      <xdr:rowOff>146050</xdr:rowOff>
    </xdr:to>
    <xdr:sp macro="" textlink="">
      <xdr:nvSpPr>
        <xdr:cNvPr id="70483" name="TASK_60">
          <a:extLst>
            <a:ext uri="{FF2B5EF4-FFF2-40B4-BE49-F238E27FC236}">
              <a16:creationId xmlns:a16="http://schemas.microsoft.com/office/drawing/2014/main" id="{A6D01C01-0745-0475-749C-0F12F4218DFC}"/>
            </a:ext>
          </a:extLst>
        </xdr:cNvPr>
        <xdr:cNvSpPr/>
      </xdr:nvSpPr>
      <xdr:spPr>
        <a:xfrm>
          <a:off x="23593425" y="14522450"/>
          <a:ext cx="30803850" cy="635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25400</xdr:colOff>
      <xdr:row>63</xdr:row>
      <xdr:rowOff>107950</xdr:rowOff>
    </xdr:from>
    <xdr:to>
      <xdr:col>118</xdr:col>
      <xdr:colOff>25400</xdr:colOff>
      <xdr:row>63</xdr:row>
      <xdr:rowOff>133350</xdr:rowOff>
    </xdr:to>
    <xdr:sp macro="" textlink="">
      <xdr:nvSpPr>
        <xdr:cNvPr id="70484" name="TASK_60_P">
          <a:extLst>
            <a:ext uri="{FF2B5EF4-FFF2-40B4-BE49-F238E27FC236}">
              <a16:creationId xmlns:a16="http://schemas.microsoft.com/office/drawing/2014/main" id="{6CC6FD61-F324-63CE-CBC8-608BB3C93DE7}"/>
            </a:ext>
          </a:extLst>
        </xdr:cNvPr>
        <xdr:cNvSpPr/>
      </xdr:nvSpPr>
      <xdr:spPr>
        <a:xfrm>
          <a:off x="23618825" y="14547850"/>
          <a:ext cx="19488150" cy="254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107</xdr:col>
      <xdr:colOff>0</xdr:colOff>
      <xdr:row>22</xdr:row>
      <xdr:rowOff>114300</xdr:rowOff>
    </xdr:from>
    <xdr:to>
      <xdr:col>107</xdr:col>
      <xdr:colOff>76200</xdr:colOff>
      <xdr:row>22</xdr:row>
      <xdr:rowOff>114300</xdr:rowOff>
    </xdr:to>
    <xdr:cxnSp macro="">
      <xdr:nvCxnSpPr>
        <xdr:cNvPr id="70485" name="DEP_19_2_1_1">
          <a:extLst>
            <a:ext uri="{FF2B5EF4-FFF2-40B4-BE49-F238E27FC236}">
              <a16:creationId xmlns:a16="http://schemas.microsoft.com/office/drawing/2014/main" id="{CA2E701D-E35C-DB3C-BFF8-55BF7020E80C}"/>
            </a:ext>
          </a:extLst>
        </xdr:cNvPr>
        <xdr:cNvCxnSpPr/>
      </xdr:nvCxnSpPr>
      <xdr:spPr>
        <a:xfrm>
          <a:off x="39624000" y="5181600"/>
          <a:ext cx="76200"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107</xdr:col>
      <xdr:colOff>76200</xdr:colOff>
      <xdr:row>5</xdr:row>
      <xdr:rowOff>114300</xdr:rowOff>
    </xdr:from>
    <xdr:to>
      <xdr:col>107</xdr:col>
      <xdr:colOff>76200</xdr:colOff>
      <xdr:row>22</xdr:row>
      <xdr:rowOff>114300</xdr:rowOff>
    </xdr:to>
    <xdr:cxnSp macro="">
      <xdr:nvCxnSpPr>
        <xdr:cNvPr id="70486" name="DEP_19_2_1_2">
          <a:extLst>
            <a:ext uri="{FF2B5EF4-FFF2-40B4-BE49-F238E27FC236}">
              <a16:creationId xmlns:a16="http://schemas.microsoft.com/office/drawing/2014/main" id="{35055A9B-3F36-93C9-9533-F40A2F3FB1E1}"/>
            </a:ext>
          </a:extLst>
        </xdr:cNvPr>
        <xdr:cNvCxnSpPr/>
      </xdr:nvCxnSpPr>
      <xdr:spPr>
        <a:xfrm flipV="1">
          <a:off x="39700200" y="1295400"/>
          <a:ext cx="0" cy="38862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107</xdr:col>
      <xdr:colOff>76200</xdr:colOff>
      <xdr:row>5</xdr:row>
      <xdr:rowOff>114300</xdr:rowOff>
    </xdr:from>
    <xdr:to>
      <xdr:col>113</xdr:col>
      <xdr:colOff>293688</xdr:colOff>
      <xdr:row>5</xdr:row>
      <xdr:rowOff>114300</xdr:rowOff>
    </xdr:to>
    <xdr:cxnSp macro="">
      <xdr:nvCxnSpPr>
        <xdr:cNvPr id="70487" name="DEP_19_2_1_3">
          <a:extLst>
            <a:ext uri="{FF2B5EF4-FFF2-40B4-BE49-F238E27FC236}">
              <a16:creationId xmlns:a16="http://schemas.microsoft.com/office/drawing/2014/main" id="{D8154287-2922-02CA-8619-D02D61FBE55E}"/>
            </a:ext>
          </a:extLst>
        </xdr:cNvPr>
        <xdr:cNvCxnSpPr/>
      </xdr:nvCxnSpPr>
      <xdr:spPr>
        <a:xfrm>
          <a:off x="39700200" y="1295400"/>
          <a:ext cx="210343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113</xdr:col>
      <xdr:colOff>293688</xdr:colOff>
      <xdr:row>5</xdr:row>
      <xdr:rowOff>114300</xdr:rowOff>
    </xdr:from>
    <xdr:to>
      <xdr:col>114</xdr:col>
      <xdr:colOff>80963</xdr:colOff>
      <xdr:row>5</xdr:row>
      <xdr:rowOff>114300</xdr:rowOff>
    </xdr:to>
    <xdr:cxnSp macro="">
      <xdr:nvCxnSpPr>
        <xdr:cNvPr id="70488" name="DEP_19_2_1_4">
          <a:extLst>
            <a:ext uri="{FF2B5EF4-FFF2-40B4-BE49-F238E27FC236}">
              <a16:creationId xmlns:a16="http://schemas.microsoft.com/office/drawing/2014/main" id="{4EEA59F6-70B8-FB5E-8CA6-77FB374A3CC7}"/>
            </a:ext>
          </a:extLst>
        </xdr:cNvPr>
        <xdr:cNvCxnSpPr/>
      </xdr:nvCxnSpPr>
      <xdr:spPr>
        <a:xfrm>
          <a:off x="41803638" y="1295400"/>
          <a:ext cx="101600"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100</xdr:col>
      <xdr:colOff>157163</xdr:colOff>
      <xdr:row>19</xdr:row>
      <xdr:rowOff>114300</xdr:rowOff>
    </xdr:from>
    <xdr:to>
      <xdr:col>101</xdr:col>
      <xdr:colOff>0</xdr:colOff>
      <xdr:row>19</xdr:row>
      <xdr:rowOff>114300</xdr:rowOff>
    </xdr:to>
    <xdr:cxnSp macro="">
      <xdr:nvCxnSpPr>
        <xdr:cNvPr id="70489" name="DEP_16_3_1_1">
          <a:extLst>
            <a:ext uri="{FF2B5EF4-FFF2-40B4-BE49-F238E27FC236}">
              <a16:creationId xmlns:a16="http://schemas.microsoft.com/office/drawing/2014/main" id="{3BAF7965-8565-3D97-73F5-5A38063C4914}"/>
            </a:ext>
          </a:extLst>
        </xdr:cNvPr>
        <xdr:cNvCxnSpPr/>
      </xdr:nvCxnSpPr>
      <xdr:spPr>
        <a:xfrm flipH="1">
          <a:off x="37580888" y="4495800"/>
          <a:ext cx="157162"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100</xdr:col>
      <xdr:colOff>157163</xdr:colOff>
      <xdr:row>6</xdr:row>
      <xdr:rowOff>114300</xdr:rowOff>
    </xdr:from>
    <xdr:to>
      <xdr:col>100</xdr:col>
      <xdr:colOff>157163</xdr:colOff>
      <xdr:row>19</xdr:row>
      <xdr:rowOff>114300</xdr:rowOff>
    </xdr:to>
    <xdr:cxnSp macro="">
      <xdr:nvCxnSpPr>
        <xdr:cNvPr id="70490" name="DEP_16_3_1_2">
          <a:extLst>
            <a:ext uri="{FF2B5EF4-FFF2-40B4-BE49-F238E27FC236}">
              <a16:creationId xmlns:a16="http://schemas.microsoft.com/office/drawing/2014/main" id="{4A8D0047-060F-C06B-50FD-3160C2670BE0}"/>
            </a:ext>
          </a:extLst>
        </xdr:cNvPr>
        <xdr:cNvCxnSpPr/>
      </xdr:nvCxnSpPr>
      <xdr:spPr>
        <a:xfrm flipV="1">
          <a:off x="37580888" y="1524000"/>
          <a:ext cx="0" cy="29718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100</xdr:col>
      <xdr:colOff>157163</xdr:colOff>
      <xdr:row>6</xdr:row>
      <xdr:rowOff>114300</xdr:rowOff>
    </xdr:from>
    <xdr:to>
      <xdr:col>101</xdr:col>
      <xdr:colOff>0</xdr:colOff>
      <xdr:row>6</xdr:row>
      <xdr:rowOff>114300</xdr:rowOff>
    </xdr:to>
    <xdr:cxnSp macro="">
      <xdr:nvCxnSpPr>
        <xdr:cNvPr id="70491" name="DEP_16_3_1_3">
          <a:extLst>
            <a:ext uri="{FF2B5EF4-FFF2-40B4-BE49-F238E27FC236}">
              <a16:creationId xmlns:a16="http://schemas.microsoft.com/office/drawing/2014/main" id="{6CC09FCE-6B6D-9663-6304-6622ABA2F98B}"/>
            </a:ext>
          </a:extLst>
        </xdr:cNvPr>
        <xdr:cNvCxnSpPr/>
      </xdr:nvCxnSpPr>
      <xdr:spPr>
        <a:xfrm>
          <a:off x="37580888" y="1524000"/>
          <a:ext cx="1571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153</xdr:col>
      <xdr:colOff>157163</xdr:colOff>
      <xdr:row>30</xdr:row>
      <xdr:rowOff>114300</xdr:rowOff>
    </xdr:from>
    <xdr:to>
      <xdr:col>154</xdr:col>
      <xdr:colOff>0</xdr:colOff>
      <xdr:row>30</xdr:row>
      <xdr:rowOff>114300</xdr:rowOff>
    </xdr:to>
    <xdr:cxnSp macro="">
      <xdr:nvCxnSpPr>
        <xdr:cNvPr id="70492" name="DEP_27_3_2_1">
          <a:extLst>
            <a:ext uri="{FF2B5EF4-FFF2-40B4-BE49-F238E27FC236}">
              <a16:creationId xmlns:a16="http://schemas.microsoft.com/office/drawing/2014/main" id="{BB2FB47D-3EC8-FA29-6EC2-FABDDEF75DAB}"/>
            </a:ext>
          </a:extLst>
        </xdr:cNvPr>
        <xdr:cNvCxnSpPr/>
      </xdr:nvCxnSpPr>
      <xdr:spPr>
        <a:xfrm flipH="1">
          <a:off x="54240113" y="7010400"/>
          <a:ext cx="157162"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153</xdr:col>
      <xdr:colOff>157163</xdr:colOff>
      <xdr:row>6</xdr:row>
      <xdr:rowOff>114300</xdr:rowOff>
    </xdr:from>
    <xdr:to>
      <xdr:col>153</xdr:col>
      <xdr:colOff>157163</xdr:colOff>
      <xdr:row>30</xdr:row>
      <xdr:rowOff>114300</xdr:rowOff>
    </xdr:to>
    <xdr:cxnSp macro="">
      <xdr:nvCxnSpPr>
        <xdr:cNvPr id="70493" name="DEP_27_3_2_2">
          <a:extLst>
            <a:ext uri="{FF2B5EF4-FFF2-40B4-BE49-F238E27FC236}">
              <a16:creationId xmlns:a16="http://schemas.microsoft.com/office/drawing/2014/main" id="{B5F31F2C-0193-1750-55BF-5074F299FB0B}"/>
            </a:ext>
          </a:extLst>
        </xdr:cNvPr>
        <xdr:cNvCxnSpPr/>
      </xdr:nvCxnSpPr>
      <xdr:spPr>
        <a:xfrm flipV="1">
          <a:off x="54240113" y="1524000"/>
          <a:ext cx="0" cy="54864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153</xdr:col>
      <xdr:colOff>157163</xdr:colOff>
      <xdr:row>6</xdr:row>
      <xdr:rowOff>114300</xdr:rowOff>
    </xdr:from>
    <xdr:to>
      <xdr:col>154</xdr:col>
      <xdr:colOff>0</xdr:colOff>
      <xdr:row>6</xdr:row>
      <xdr:rowOff>114300</xdr:rowOff>
    </xdr:to>
    <xdr:cxnSp macro="">
      <xdr:nvCxnSpPr>
        <xdr:cNvPr id="70494" name="DEP_27_3_2_3">
          <a:extLst>
            <a:ext uri="{FF2B5EF4-FFF2-40B4-BE49-F238E27FC236}">
              <a16:creationId xmlns:a16="http://schemas.microsoft.com/office/drawing/2014/main" id="{9B9EF5CB-D9F8-7809-97A8-959F9F954AE7}"/>
            </a:ext>
          </a:extLst>
        </xdr:cNvPr>
        <xdr:cNvCxnSpPr/>
      </xdr:nvCxnSpPr>
      <xdr:spPr>
        <a:xfrm>
          <a:off x="54240113" y="1524000"/>
          <a:ext cx="1571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233363</xdr:colOff>
      <xdr:row>4</xdr:row>
      <xdr:rowOff>114300</xdr:rowOff>
    </xdr:from>
    <xdr:to>
      <xdr:col>10</xdr:col>
      <xdr:colOff>309563</xdr:colOff>
      <xdr:row>4</xdr:row>
      <xdr:rowOff>114300</xdr:rowOff>
    </xdr:to>
    <xdr:cxnSp macro="">
      <xdr:nvCxnSpPr>
        <xdr:cNvPr id="70495" name="DEP_1_4_1_1">
          <a:extLst>
            <a:ext uri="{FF2B5EF4-FFF2-40B4-BE49-F238E27FC236}">
              <a16:creationId xmlns:a16="http://schemas.microsoft.com/office/drawing/2014/main" id="{02AD74BA-60A9-CBB9-80B7-CE939A8FFD34}"/>
            </a:ext>
          </a:extLst>
        </xdr:cNvPr>
        <xdr:cNvCxnSpPr/>
      </xdr:nvCxnSpPr>
      <xdr:spPr>
        <a:xfrm>
          <a:off x="9367838" y="1066800"/>
          <a:ext cx="76200"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309563</xdr:colOff>
      <xdr:row>4</xdr:row>
      <xdr:rowOff>114300</xdr:rowOff>
    </xdr:from>
    <xdr:to>
      <xdr:col>10</xdr:col>
      <xdr:colOff>309563</xdr:colOff>
      <xdr:row>7</xdr:row>
      <xdr:rowOff>114300</xdr:rowOff>
    </xdr:to>
    <xdr:cxnSp macro="">
      <xdr:nvCxnSpPr>
        <xdr:cNvPr id="70496" name="DEP_1_4_1_2">
          <a:extLst>
            <a:ext uri="{FF2B5EF4-FFF2-40B4-BE49-F238E27FC236}">
              <a16:creationId xmlns:a16="http://schemas.microsoft.com/office/drawing/2014/main" id="{2DD8934B-EB47-E7E1-D82D-B0E4B60B298C}"/>
            </a:ext>
          </a:extLst>
        </xdr:cNvPr>
        <xdr:cNvCxnSpPr/>
      </xdr:nvCxnSpPr>
      <xdr:spPr>
        <a:xfrm>
          <a:off x="9444038" y="1066800"/>
          <a:ext cx="0" cy="6858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309563</xdr:colOff>
      <xdr:row>7</xdr:row>
      <xdr:rowOff>114300</xdr:rowOff>
    </xdr:from>
    <xdr:to>
      <xdr:col>11</xdr:col>
      <xdr:colOff>212725</xdr:colOff>
      <xdr:row>7</xdr:row>
      <xdr:rowOff>114300</xdr:rowOff>
    </xdr:to>
    <xdr:cxnSp macro="">
      <xdr:nvCxnSpPr>
        <xdr:cNvPr id="70497" name="DEP_1_4_1_3">
          <a:extLst>
            <a:ext uri="{FF2B5EF4-FFF2-40B4-BE49-F238E27FC236}">
              <a16:creationId xmlns:a16="http://schemas.microsoft.com/office/drawing/2014/main" id="{E31D91B2-3501-D277-6E48-7A7A56811E3D}"/>
            </a:ext>
          </a:extLst>
        </xdr:cNvPr>
        <xdr:cNvCxnSpPr/>
      </xdr:nvCxnSpPr>
      <xdr:spPr>
        <a:xfrm>
          <a:off x="9444038" y="1752600"/>
          <a:ext cx="217487"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212725</xdr:colOff>
      <xdr:row>7</xdr:row>
      <xdr:rowOff>114300</xdr:rowOff>
    </xdr:from>
    <xdr:to>
      <xdr:col>12</xdr:col>
      <xdr:colOff>0</xdr:colOff>
      <xdr:row>7</xdr:row>
      <xdr:rowOff>114300</xdr:rowOff>
    </xdr:to>
    <xdr:cxnSp macro="">
      <xdr:nvCxnSpPr>
        <xdr:cNvPr id="70498" name="DEP_1_4_1_4">
          <a:extLst>
            <a:ext uri="{FF2B5EF4-FFF2-40B4-BE49-F238E27FC236}">
              <a16:creationId xmlns:a16="http://schemas.microsoft.com/office/drawing/2014/main" id="{A59C41F5-662E-F0E6-E0A8-D6654EA55CD7}"/>
            </a:ext>
          </a:extLst>
        </xdr:cNvPr>
        <xdr:cNvCxnSpPr/>
      </xdr:nvCxnSpPr>
      <xdr:spPr>
        <a:xfrm>
          <a:off x="9661525" y="1752600"/>
          <a:ext cx="101600"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233363</xdr:colOff>
      <xdr:row>4</xdr:row>
      <xdr:rowOff>114300</xdr:rowOff>
    </xdr:from>
    <xdr:to>
      <xdr:col>10</xdr:col>
      <xdr:colOff>309563</xdr:colOff>
      <xdr:row>4</xdr:row>
      <xdr:rowOff>114300</xdr:rowOff>
    </xdr:to>
    <xdr:cxnSp macro="">
      <xdr:nvCxnSpPr>
        <xdr:cNvPr id="70499" name="DEP_1_5_1_1">
          <a:extLst>
            <a:ext uri="{FF2B5EF4-FFF2-40B4-BE49-F238E27FC236}">
              <a16:creationId xmlns:a16="http://schemas.microsoft.com/office/drawing/2014/main" id="{FFD6F55A-73A2-3C90-E33E-8C39B7C73DD2}"/>
            </a:ext>
          </a:extLst>
        </xdr:cNvPr>
        <xdr:cNvCxnSpPr/>
      </xdr:nvCxnSpPr>
      <xdr:spPr>
        <a:xfrm>
          <a:off x="9367838" y="1066800"/>
          <a:ext cx="76200"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309563</xdr:colOff>
      <xdr:row>4</xdr:row>
      <xdr:rowOff>114300</xdr:rowOff>
    </xdr:from>
    <xdr:to>
      <xdr:col>10</xdr:col>
      <xdr:colOff>309563</xdr:colOff>
      <xdr:row>8</xdr:row>
      <xdr:rowOff>114300</xdr:rowOff>
    </xdr:to>
    <xdr:cxnSp macro="">
      <xdr:nvCxnSpPr>
        <xdr:cNvPr id="70500" name="DEP_1_5_1_2">
          <a:extLst>
            <a:ext uri="{FF2B5EF4-FFF2-40B4-BE49-F238E27FC236}">
              <a16:creationId xmlns:a16="http://schemas.microsoft.com/office/drawing/2014/main" id="{F52ECF6E-F454-D4F2-54EE-8D869B2E26F9}"/>
            </a:ext>
          </a:extLst>
        </xdr:cNvPr>
        <xdr:cNvCxnSpPr/>
      </xdr:nvCxnSpPr>
      <xdr:spPr>
        <a:xfrm>
          <a:off x="9444038" y="1066800"/>
          <a:ext cx="0" cy="9144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309563</xdr:colOff>
      <xdr:row>8</xdr:row>
      <xdr:rowOff>114300</xdr:rowOff>
    </xdr:from>
    <xdr:to>
      <xdr:col>11</xdr:col>
      <xdr:colOff>212725</xdr:colOff>
      <xdr:row>8</xdr:row>
      <xdr:rowOff>114300</xdr:rowOff>
    </xdr:to>
    <xdr:cxnSp macro="">
      <xdr:nvCxnSpPr>
        <xdr:cNvPr id="70501" name="DEP_1_5_1_3">
          <a:extLst>
            <a:ext uri="{FF2B5EF4-FFF2-40B4-BE49-F238E27FC236}">
              <a16:creationId xmlns:a16="http://schemas.microsoft.com/office/drawing/2014/main" id="{4D0F390F-A40E-6F03-DD8C-690A6EACAC03}"/>
            </a:ext>
          </a:extLst>
        </xdr:cNvPr>
        <xdr:cNvCxnSpPr/>
      </xdr:nvCxnSpPr>
      <xdr:spPr>
        <a:xfrm>
          <a:off x="9444038" y="1981200"/>
          <a:ext cx="217487"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212725</xdr:colOff>
      <xdr:row>8</xdr:row>
      <xdr:rowOff>114300</xdr:rowOff>
    </xdr:from>
    <xdr:to>
      <xdr:col>12</xdr:col>
      <xdr:colOff>0</xdr:colOff>
      <xdr:row>8</xdr:row>
      <xdr:rowOff>114300</xdr:rowOff>
    </xdr:to>
    <xdr:cxnSp macro="">
      <xdr:nvCxnSpPr>
        <xdr:cNvPr id="70502" name="DEP_1_5_1_4">
          <a:extLst>
            <a:ext uri="{FF2B5EF4-FFF2-40B4-BE49-F238E27FC236}">
              <a16:creationId xmlns:a16="http://schemas.microsoft.com/office/drawing/2014/main" id="{6068226E-1AB5-A917-9528-A440DAAC2D2C}"/>
            </a:ext>
          </a:extLst>
        </xdr:cNvPr>
        <xdr:cNvCxnSpPr/>
      </xdr:nvCxnSpPr>
      <xdr:spPr>
        <a:xfrm>
          <a:off x="9661525" y="1981200"/>
          <a:ext cx="101600"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0</xdr:colOff>
      <xdr:row>8</xdr:row>
      <xdr:rowOff>114300</xdr:rowOff>
    </xdr:from>
    <xdr:to>
      <xdr:col>17</xdr:col>
      <xdr:colOff>97949</xdr:colOff>
      <xdr:row>8</xdr:row>
      <xdr:rowOff>114300</xdr:rowOff>
    </xdr:to>
    <xdr:cxnSp macro="">
      <xdr:nvCxnSpPr>
        <xdr:cNvPr id="70503" name="DEP_5_6_1_1">
          <a:extLst>
            <a:ext uri="{FF2B5EF4-FFF2-40B4-BE49-F238E27FC236}">
              <a16:creationId xmlns:a16="http://schemas.microsoft.com/office/drawing/2014/main" id="{23DA9CA1-0065-9580-B2D9-467A5C0706BB}"/>
            </a:ext>
          </a:extLst>
        </xdr:cNvPr>
        <xdr:cNvCxnSpPr/>
      </xdr:nvCxnSpPr>
      <xdr:spPr>
        <a:xfrm>
          <a:off x="11334750" y="1981200"/>
          <a:ext cx="97949"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97949</xdr:colOff>
      <xdr:row>8</xdr:row>
      <xdr:rowOff>114300</xdr:rowOff>
    </xdr:from>
    <xdr:to>
      <xdr:col>17</xdr:col>
      <xdr:colOff>97949</xdr:colOff>
      <xdr:row>9</xdr:row>
      <xdr:rowOff>50800</xdr:rowOff>
    </xdr:to>
    <xdr:cxnSp macro="">
      <xdr:nvCxnSpPr>
        <xdr:cNvPr id="70504" name="DEP_5_6_1_2">
          <a:extLst>
            <a:ext uri="{FF2B5EF4-FFF2-40B4-BE49-F238E27FC236}">
              <a16:creationId xmlns:a16="http://schemas.microsoft.com/office/drawing/2014/main" id="{565FF1BF-7762-454C-5758-AC245DE22BD9}"/>
            </a:ext>
          </a:extLst>
        </xdr:cNvPr>
        <xdr:cNvCxnSpPr/>
      </xdr:nvCxnSpPr>
      <xdr:spPr>
        <a:xfrm>
          <a:off x="11432699" y="19812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0</xdr:colOff>
      <xdr:row>9</xdr:row>
      <xdr:rowOff>114300</xdr:rowOff>
    </xdr:from>
    <xdr:to>
      <xdr:col>23</xdr:col>
      <xdr:colOff>97949</xdr:colOff>
      <xdr:row>9</xdr:row>
      <xdr:rowOff>114300</xdr:rowOff>
    </xdr:to>
    <xdr:cxnSp macro="">
      <xdr:nvCxnSpPr>
        <xdr:cNvPr id="70505" name="DEP_6_7_1_1">
          <a:extLst>
            <a:ext uri="{FF2B5EF4-FFF2-40B4-BE49-F238E27FC236}">
              <a16:creationId xmlns:a16="http://schemas.microsoft.com/office/drawing/2014/main" id="{0DA30795-914B-075E-DA3D-9FAE65389879}"/>
            </a:ext>
          </a:extLst>
        </xdr:cNvPr>
        <xdr:cNvCxnSpPr/>
      </xdr:nvCxnSpPr>
      <xdr:spPr>
        <a:xfrm>
          <a:off x="13220700" y="2209800"/>
          <a:ext cx="97949"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97949</xdr:colOff>
      <xdr:row>9</xdr:row>
      <xdr:rowOff>114300</xdr:rowOff>
    </xdr:from>
    <xdr:to>
      <xdr:col>23</xdr:col>
      <xdr:colOff>97949</xdr:colOff>
      <xdr:row>10</xdr:row>
      <xdr:rowOff>50800</xdr:rowOff>
    </xdr:to>
    <xdr:cxnSp macro="">
      <xdr:nvCxnSpPr>
        <xdr:cNvPr id="70506" name="DEP_6_7_1_2">
          <a:extLst>
            <a:ext uri="{FF2B5EF4-FFF2-40B4-BE49-F238E27FC236}">
              <a16:creationId xmlns:a16="http://schemas.microsoft.com/office/drawing/2014/main" id="{D56F6BA2-643D-CDEC-7767-FD6B27F03651}"/>
            </a:ext>
          </a:extLst>
        </xdr:cNvPr>
        <xdr:cNvCxnSpPr/>
      </xdr:nvCxnSpPr>
      <xdr:spPr>
        <a:xfrm>
          <a:off x="13318649" y="22098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0</xdr:colOff>
      <xdr:row>9</xdr:row>
      <xdr:rowOff>114300</xdr:rowOff>
    </xdr:from>
    <xdr:to>
      <xdr:col>23</xdr:col>
      <xdr:colOff>97949</xdr:colOff>
      <xdr:row>9</xdr:row>
      <xdr:rowOff>114300</xdr:rowOff>
    </xdr:to>
    <xdr:cxnSp macro="">
      <xdr:nvCxnSpPr>
        <xdr:cNvPr id="70507" name="DEP_6_8_1_1">
          <a:extLst>
            <a:ext uri="{FF2B5EF4-FFF2-40B4-BE49-F238E27FC236}">
              <a16:creationId xmlns:a16="http://schemas.microsoft.com/office/drawing/2014/main" id="{7A4C22B8-382F-0073-F89D-26B42C90E284}"/>
            </a:ext>
          </a:extLst>
        </xdr:cNvPr>
        <xdr:cNvCxnSpPr/>
      </xdr:nvCxnSpPr>
      <xdr:spPr>
        <a:xfrm>
          <a:off x="13220700" y="2209800"/>
          <a:ext cx="97949"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97949</xdr:colOff>
      <xdr:row>9</xdr:row>
      <xdr:rowOff>114300</xdr:rowOff>
    </xdr:from>
    <xdr:to>
      <xdr:col>23</xdr:col>
      <xdr:colOff>97949</xdr:colOff>
      <xdr:row>11</xdr:row>
      <xdr:rowOff>50800</xdr:rowOff>
    </xdr:to>
    <xdr:cxnSp macro="">
      <xdr:nvCxnSpPr>
        <xdr:cNvPr id="70508" name="DEP_6_8_1_2">
          <a:extLst>
            <a:ext uri="{FF2B5EF4-FFF2-40B4-BE49-F238E27FC236}">
              <a16:creationId xmlns:a16="http://schemas.microsoft.com/office/drawing/2014/main" id="{63D1F4AC-76D1-7640-BAF2-087468815C2B}"/>
            </a:ext>
          </a:extLst>
        </xdr:cNvPr>
        <xdr:cNvCxnSpPr/>
      </xdr:nvCxnSpPr>
      <xdr:spPr>
        <a:xfrm>
          <a:off x="13318649" y="2209800"/>
          <a:ext cx="0" cy="3937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0</xdr:colOff>
      <xdr:row>10</xdr:row>
      <xdr:rowOff>114300</xdr:rowOff>
    </xdr:from>
    <xdr:to>
      <xdr:col>33</xdr:col>
      <xdr:colOff>97949</xdr:colOff>
      <xdr:row>10</xdr:row>
      <xdr:rowOff>114300</xdr:rowOff>
    </xdr:to>
    <xdr:cxnSp macro="">
      <xdr:nvCxnSpPr>
        <xdr:cNvPr id="70509" name="DEP_7_9_1_1">
          <a:extLst>
            <a:ext uri="{FF2B5EF4-FFF2-40B4-BE49-F238E27FC236}">
              <a16:creationId xmlns:a16="http://schemas.microsoft.com/office/drawing/2014/main" id="{782EB8B1-D4B3-EAFD-60E8-9977FACA2A58}"/>
            </a:ext>
          </a:extLst>
        </xdr:cNvPr>
        <xdr:cNvCxnSpPr/>
      </xdr:nvCxnSpPr>
      <xdr:spPr>
        <a:xfrm>
          <a:off x="16363950" y="2438400"/>
          <a:ext cx="97949"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97949</xdr:colOff>
      <xdr:row>10</xdr:row>
      <xdr:rowOff>114300</xdr:rowOff>
    </xdr:from>
    <xdr:to>
      <xdr:col>33</xdr:col>
      <xdr:colOff>97949</xdr:colOff>
      <xdr:row>12</xdr:row>
      <xdr:rowOff>50800</xdr:rowOff>
    </xdr:to>
    <xdr:cxnSp macro="">
      <xdr:nvCxnSpPr>
        <xdr:cNvPr id="70510" name="DEP_7_9_1_2">
          <a:extLst>
            <a:ext uri="{FF2B5EF4-FFF2-40B4-BE49-F238E27FC236}">
              <a16:creationId xmlns:a16="http://schemas.microsoft.com/office/drawing/2014/main" id="{362A2561-422F-A98E-53FE-C1293827E786}"/>
            </a:ext>
          </a:extLst>
        </xdr:cNvPr>
        <xdr:cNvCxnSpPr/>
      </xdr:nvCxnSpPr>
      <xdr:spPr>
        <a:xfrm>
          <a:off x="16461899" y="2438400"/>
          <a:ext cx="0" cy="3937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30</xdr:col>
      <xdr:colOff>0</xdr:colOff>
      <xdr:row>11</xdr:row>
      <xdr:rowOff>114300</xdr:rowOff>
    </xdr:from>
    <xdr:to>
      <xdr:col>30</xdr:col>
      <xdr:colOff>180975</xdr:colOff>
      <xdr:row>11</xdr:row>
      <xdr:rowOff>114300</xdr:rowOff>
    </xdr:to>
    <xdr:cxnSp macro="">
      <xdr:nvCxnSpPr>
        <xdr:cNvPr id="70511" name="DEP_8_9_2_1">
          <a:extLst>
            <a:ext uri="{FF2B5EF4-FFF2-40B4-BE49-F238E27FC236}">
              <a16:creationId xmlns:a16="http://schemas.microsoft.com/office/drawing/2014/main" id="{01262CFE-0713-0F68-B792-692B02D576AB}"/>
            </a:ext>
          </a:extLst>
        </xdr:cNvPr>
        <xdr:cNvCxnSpPr/>
      </xdr:nvCxnSpPr>
      <xdr:spPr>
        <a:xfrm>
          <a:off x="15420975" y="2667000"/>
          <a:ext cx="180975"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30</xdr:col>
      <xdr:colOff>180975</xdr:colOff>
      <xdr:row>11</xdr:row>
      <xdr:rowOff>114300</xdr:rowOff>
    </xdr:from>
    <xdr:to>
      <xdr:col>30</xdr:col>
      <xdr:colOff>180975</xdr:colOff>
      <xdr:row>12</xdr:row>
      <xdr:rowOff>114300</xdr:rowOff>
    </xdr:to>
    <xdr:cxnSp macro="">
      <xdr:nvCxnSpPr>
        <xdr:cNvPr id="70512" name="DEP_8_9_2_2">
          <a:extLst>
            <a:ext uri="{FF2B5EF4-FFF2-40B4-BE49-F238E27FC236}">
              <a16:creationId xmlns:a16="http://schemas.microsoft.com/office/drawing/2014/main" id="{3362A807-14F2-033F-717D-6AAEBA5C5AFA}"/>
            </a:ext>
          </a:extLst>
        </xdr:cNvPr>
        <xdr:cNvCxnSpPr/>
      </xdr:nvCxnSpPr>
      <xdr:spPr>
        <a:xfrm>
          <a:off x="15601950" y="2667000"/>
          <a:ext cx="0" cy="2286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30</xdr:col>
      <xdr:colOff>180975</xdr:colOff>
      <xdr:row>12</xdr:row>
      <xdr:rowOff>114300</xdr:rowOff>
    </xdr:from>
    <xdr:to>
      <xdr:col>32</xdr:col>
      <xdr:colOff>55563</xdr:colOff>
      <xdr:row>12</xdr:row>
      <xdr:rowOff>114300</xdr:rowOff>
    </xdr:to>
    <xdr:cxnSp macro="">
      <xdr:nvCxnSpPr>
        <xdr:cNvPr id="70513" name="DEP_8_9_2_3">
          <a:extLst>
            <a:ext uri="{FF2B5EF4-FFF2-40B4-BE49-F238E27FC236}">
              <a16:creationId xmlns:a16="http://schemas.microsoft.com/office/drawing/2014/main" id="{A3B32133-4186-CFBF-56C3-EC1F3F7B8A56}"/>
            </a:ext>
          </a:extLst>
        </xdr:cNvPr>
        <xdr:cNvCxnSpPr/>
      </xdr:nvCxnSpPr>
      <xdr:spPr>
        <a:xfrm>
          <a:off x="15601950" y="2895600"/>
          <a:ext cx="50323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55563</xdr:colOff>
      <xdr:row>12</xdr:row>
      <xdr:rowOff>114300</xdr:rowOff>
    </xdr:from>
    <xdr:to>
      <xdr:col>33</xdr:col>
      <xdr:colOff>0</xdr:colOff>
      <xdr:row>12</xdr:row>
      <xdr:rowOff>114300</xdr:rowOff>
    </xdr:to>
    <xdr:cxnSp macro="">
      <xdr:nvCxnSpPr>
        <xdr:cNvPr id="70514" name="DEP_8_9_2_4">
          <a:extLst>
            <a:ext uri="{FF2B5EF4-FFF2-40B4-BE49-F238E27FC236}">
              <a16:creationId xmlns:a16="http://schemas.microsoft.com/office/drawing/2014/main" id="{72EDEBBA-A2B1-5F2B-CEBF-306C636E9B8A}"/>
            </a:ext>
          </a:extLst>
        </xdr:cNvPr>
        <xdr:cNvCxnSpPr/>
      </xdr:nvCxnSpPr>
      <xdr:spPr>
        <a:xfrm>
          <a:off x="16105188" y="2895600"/>
          <a:ext cx="2587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0</xdr:colOff>
      <xdr:row>10</xdr:row>
      <xdr:rowOff>114300</xdr:rowOff>
    </xdr:from>
    <xdr:to>
      <xdr:col>33</xdr:col>
      <xdr:colOff>97949</xdr:colOff>
      <xdr:row>10</xdr:row>
      <xdr:rowOff>114300</xdr:rowOff>
    </xdr:to>
    <xdr:cxnSp macro="">
      <xdr:nvCxnSpPr>
        <xdr:cNvPr id="70515" name="DEP_7_10_1_1">
          <a:extLst>
            <a:ext uri="{FF2B5EF4-FFF2-40B4-BE49-F238E27FC236}">
              <a16:creationId xmlns:a16="http://schemas.microsoft.com/office/drawing/2014/main" id="{F4B98AC4-F16E-2E36-71AB-4FE791A97C4D}"/>
            </a:ext>
          </a:extLst>
        </xdr:cNvPr>
        <xdr:cNvCxnSpPr/>
      </xdr:nvCxnSpPr>
      <xdr:spPr>
        <a:xfrm>
          <a:off x="16363950" y="2438400"/>
          <a:ext cx="97949"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97949</xdr:colOff>
      <xdr:row>10</xdr:row>
      <xdr:rowOff>114300</xdr:rowOff>
    </xdr:from>
    <xdr:to>
      <xdr:col>33</xdr:col>
      <xdr:colOff>97949</xdr:colOff>
      <xdr:row>13</xdr:row>
      <xdr:rowOff>50800</xdr:rowOff>
    </xdr:to>
    <xdr:cxnSp macro="">
      <xdr:nvCxnSpPr>
        <xdr:cNvPr id="70516" name="DEP_7_10_1_2">
          <a:extLst>
            <a:ext uri="{FF2B5EF4-FFF2-40B4-BE49-F238E27FC236}">
              <a16:creationId xmlns:a16="http://schemas.microsoft.com/office/drawing/2014/main" id="{4F9A220D-92A3-6623-D857-594561AF76D5}"/>
            </a:ext>
          </a:extLst>
        </xdr:cNvPr>
        <xdr:cNvCxnSpPr/>
      </xdr:nvCxnSpPr>
      <xdr:spPr>
        <a:xfrm>
          <a:off x="16461899" y="2438400"/>
          <a:ext cx="0" cy="6223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56</xdr:col>
      <xdr:colOff>0</xdr:colOff>
      <xdr:row>7</xdr:row>
      <xdr:rowOff>114300</xdr:rowOff>
    </xdr:from>
    <xdr:to>
      <xdr:col>56</xdr:col>
      <xdr:colOff>97949</xdr:colOff>
      <xdr:row>7</xdr:row>
      <xdr:rowOff>114300</xdr:rowOff>
    </xdr:to>
    <xdr:cxnSp macro="">
      <xdr:nvCxnSpPr>
        <xdr:cNvPr id="70517" name="DEP_4_11_1_1">
          <a:extLst>
            <a:ext uri="{FF2B5EF4-FFF2-40B4-BE49-F238E27FC236}">
              <a16:creationId xmlns:a16="http://schemas.microsoft.com/office/drawing/2014/main" id="{BF1AEC27-BCC0-C7A9-BCC6-B88FB2783193}"/>
            </a:ext>
          </a:extLst>
        </xdr:cNvPr>
        <xdr:cNvCxnSpPr/>
      </xdr:nvCxnSpPr>
      <xdr:spPr>
        <a:xfrm>
          <a:off x="23593425" y="1752600"/>
          <a:ext cx="97949"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56</xdr:col>
      <xdr:colOff>97949</xdr:colOff>
      <xdr:row>7</xdr:row>
      <xdr:rowOff>114300</xdr:rowOff>
    </xdr:from>
    <xdr:to>
      <xdr:col>56</xdr:col>
      <xdr:colOff>97949</xdr:colOff>
      <xdr:row>14</xdr:row>
      <xdr:rowOff>50800</xdr:rowOff>
    </xdr:to>
    <xdr:cxnSp macro="">
      <xdr:nvCxnSpPr>
        <xdr:cNvPr id="70518" name="DEP_4_11_1_2">
          <a:extLst>
            <a:ext uri="{FF2B5EF4-FFF2-40B4-BE49-F238E27FC236}">
              <a16:creationId xmlns:a16="http://schemas.microsoft.com/office/drawing/2014/main" id="{B2F7B3EC-FB43-F332-A0FC-BEC0B92FDE5A}"/>
            </a:ext>
          </a:extLst>
        </xdr:cNvPr>
        <xdr:cNvCxnSpPr/>
      </xdr:nvCxnSpPr>
      <xdr:spPr>
        <a:xfrm>
          <a:off x="23691374" y="1752600"/>
          <a:ext cx="0" cy="15367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0</xdr:colOff>
      <xdr:row>12</xdr:row>
      <xdr:rowOff>114300</xdr:rowOff>
    </xdr:from>
    <xdr:to>
      <xdr:col>51</xdr:col>
      <xdr:colOff>180975</xdr:colOff>
      <xdr:row>12</xdr:row>
      <xdr:rowOff>114300</xdr:rowOff>
    </xdr:to>
    <xdr:cxnSp macro="">
      <xdr:nvCxnSpPr>
        <xdr:cNvPr id="70519" name="DEP_9_12_1_1">
          <a:extLst>
            <a:ext uri="{FF2B5EF4-FFF2-40B4-BE49-F238E27FC236}">
              <a16:creationId xmlns:a16="http://schemas.microsoft.com/office/drawing/2014/main" id="{643B3A6C-730E-0BF3-EBEE-9511A0833C18}"/>
            </a:ext>
          </a:extLst>
        </xdr:cNvPr>
        <xdr:cNvCxnSpPr/>
      </xdr:nvCxnSpPr>
      <xdr:spPr>
        <a:xfrm>
          <a:off x="22021800" y="2895600"/>
          <a:ext cx="180975"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180975</xdr:colOff>
      <xdr:row>12</xdr:row>
      <xdr:rowOff>114300</xdr:rowOff>
    </xdr:from>
    <xdr:to>
      <xdr:col>51</xdr:col>
      <xdr:colOff>180975</xdr:colOff>
      <xdr:row>15</xdr:row>
      <xdr:rowOff>114300</xdr:rowOff>
    </xdr:to>
    <xdr:cxnSp macro="">
      <xdr:nvCxnSpPr>
        <xdr:cNvPr id="70520" name="DEP_9_12_1_2">
          <a:extLst>
            <a:ext uri="{FF2B5EF4-FFF2-40B4-BE49-F238E27FC236}">
              <a16:creationId xmlns:a16="http://schemas.microsoft.com/office/drawing/2014/main" id="{203ABCFE-D658-BAEC-8FBB-A4EDA6193B4E}"/>
            </a:ext>
          </a:extLst>
        </xdr:cNvPr>
        <xdr:cNvCxnSpPr/>
      </xdr:nvCxnSpPr>
      <xdr:spPr>
        <a:xfrm>
          <a:off x="22202775" y="2895600"/>
          <a:ext cx="0" cy="6858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180975</xdr:colOff>
      <xdr:row>15</xdr:row>
      <xdr:rowOff>114300</xdr:rowOff>
    </xdr:from>
    <xdr:to>
      <xdr:col>55</xdr:col>
      <xdr:colOff>55563</xdr:colOff>
      <xdr:row>15</xdr:row>
      <xdr:rowOff>114300</xdr:rowOff>
    </xdr:to>
    <xdr:cxnSp macro="">
      <xdr:nvCxnSpPr>
        <xdr:cNvPr id="70521" name="DEP_9_12_1_3">
          <a:extLst>
            <a:ext uri="{FF2B5EF4-FFF2-40B4-BE49-F238E27FC236}">
              <a16:creationId xmlns:a16="http://schemas.microsoft.com/office/drawing/2014/main" id="{6E355B68-4783-4AF7-1781-A1CEC5E22617}"/>
            </a:ext>
          </a:extLst>
        </xdr:cNvPr>
        <xdr:cNvCxnSpPr/>
      </xdr:nvCxnSpPr>
      <xdr:spPr>
        <a:xfrm>
          <a:off x="22202775" y="3581400"/>
          <a:ext cx="113188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55</xdr:col>
      <xdr:colOff>55563</xdr:colOff>
      <xdr:row>15</xdr:row>
      <xdr:rowOff>114300</xdr:rowOff>
    </xdr:from>
    <xdr:to>
      <xdr:col>56</xdr:col>
      <xdr:colOff>0</xdr:colOff>
      <xdr:row>15</xdr:row>
      <xdr:rowOff>114300</xdr:rowOff>
    </xdr:to>
    <xdr:cxnSp macro="">
      <xdr:nvCxnSpPr>
        <xdr:cNvPr id="70522" name="DEP_9_12_1_4">
          <a:extLst>
            <a:ext uri="{FF2B5EF4-FFF2-40B4-BE49-F238E27FC236}">
              <a16:creationId xmlns:a16="http://schemas.microsoft.com/office/drawing/2014/main" id="{1DEB2E4E-89E8-6070-BA33-200924376C6F}"/>
            </a:ext>
          </a:extLst>
        </xdr:cNvPr>
        <xdr:cNvCxnSpPr/>
      </xdr:nvCxnSpPr>
      <xdr:spPr>
        <a:xfrm>
          <a:off x="23334663" y="3581400"/>
          <a:ext cx="2587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59</xdr:col>
      <xdr:colOff>0</xdr:colOff>
      <xdr:row>15</xdr:row>
      <xdr:rowOff>114300</xdr:rowOff>
    </xdr:from>
    <xdr:to>
      <xdr:col>59</xdr:col>
      <xdr:colOff>97949</xdr:colOff>
      <xdr:row>15</xdr:row>
      <xdr:rowOff>114300</xdr:rowOff>
    </xdr:to>
    <xdr:cxnSp macro="">
      <xdr:nvCxnSpPr>
        <xdr:cNvPr id="70523" name="DEP_12_13_1_1">
          <a:extLst>
            <a:ext uri="{FF2B5EF4-FFF2-40B4-BE49-F238E27FC236}">
              <a16:creationId xmlns:a16="http://schemas.microsoft.com/office/drawing/2014/main" id="{54C20155-8E9D-DC05-E8C4-664913718905}"/>
            </a:ext>
          </a:extLst>
        </xdr:cNvPr>
        <xdr:cNvCxnSpPr/>
      </xdr:nvCxnSpPr>
      <xdr:spPr>
        <a:xfrm>
          <a:off x="24536400" y="3581400"/>
          <a:ext cx="97949"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59</xdr:col>
      <xdr:colOff>97949</xdr:colOff>
      <xdr:row>15</xdr:row>
      <xdr:rowOff>114300</xdr:rowOff>
    </xdr:from>
    <xdr:to>
      <xdr:col>59</xdr:col>
      <xdr:colOff>97949</xdr:colOff>
      <xdr:row>16</xdr:row>
      <xdr:rowOff>50800</xdr:rowOff>
    </xdr:to>
    <xdr:cxnSp macro="">
      <xdr:nvCxnSpPr>
        <xdr:cNvPr id="70524" name="DEP_12_13_1_2">
          <a:extLst>
            <a:ext uri="{FF2B5EF4-FFF2-40B4-BE49-F238E27FC236}">
              <a16:creationId xmlns:a16="http://schemas.microsoft.com/office/drawing/2014/main" id="{07D7461E-4E69-F9F0-84CA-4F2A00122B85}"/>
            </a:ext>
          </a:extLst>
        </xdr:cNvPr>
        <xdr:cNvCxnSpPr/>
      </xdr:nvCxnSpPr>
      <xdr:spPr>
        <a:xfrm>
          <a:off x="24634349" y="35814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69</xdr:col>
      <xdr:colOff>0</xdr:colOff>
      <xdr:row>16</xdr:row>
      <xdr:rowOff>114300</xdr:rowOff>
    </xdr:from>
    <xdr:to>
      <xdr:col>69</xdr:col>
      <xdr:colOff>76200</xdr:colOff>
      <xdr:row>16</xdr:row>
      <xdr:rowOff>114300</xdr:rowOff>
    </xdr:to>
    <xdr:cxnSp macro="">
      <xdr:nvCxnSpPr>
        <xdr:cNvPr id="70525" name="DEP_13_14_1_1">
          <a:extLst>
            <a:ext uri="{FF2B5EF4-FFF2-40B4-BE49-F238E27FC236}">
              <a16:creationId xmlns:a16="http://schemas.microsoft.com/office/drawing/2014/main" id="{AA73C0E6-7DD8-2254-601B-1C53A7C38112}"/>
            </a:ext>
          </a:extLst>
        </xdr:cNvPr>
        <xdr:cNvCxnSpPr/>
      </xdr:nvCxnSpPr>
      <xdr:spPr>
        <a:xfrm>
          <a:off x="27679650" y="3810000"/>
          <a:ext cx="76200"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69</xdr:col>
      <xdr:colOff>76200</xdr:colOff>
      <xdr:row>16</xdr:row>
      <xdr:rowOff>114300</xdr:rowOff>
    </xdr:from>
    <xdr:to>
      <xdr:col>69</xdr:col>
      <xdr:colOff>76200</xdr:colOff>
      <xdr:row>17</xdr:row>
      <xdr:rowOff>114300</xdr:rowOff>
    </xdr:to>
    <xdr:cxnSp macro="">
      <xdr:nvCxnSpPr>
        <xdr:cNvPr id="70526" name="DEP_13_14_1_2">
          <a:extLst>
            <a:ext uri="{FF2B5EF4-FFF2-40B4-BE49-F238E27FC236}">
              <a16:creationId xmlns:a16="http://schemas.microsoft.com/office/drawing/2014/main" id="{EEEC9A2D-2BE0-1565-F900-89B043F20559}"/>
            </a:ext>
          </a:extLst>
        </xdr:cNvPr>
        <xdr:cNvCxnSpPr/>
      </xdr:nvCxnSpPr>
      <xdr:spPr>
        <a:xfrm>
          <a:off x="27755850" y="3810000"/>
          <a:ext cx="0" cy="2286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69</xdr:col>
      <xdr:colOff>76200</xdr:colOff>
      <xdr:row>17</xdr:row>
      <xdr:rowOff>114300</xdr:rowOff>
    </xdr:from>
    <xdr:to>
      <xdr:col>69</xdr:col>
      <xdr:colOff>212725</xdr:colOff>
      <xdr:row>17</xdr:row>
      <xdr:rowOff>114300</xdr:rowOff>
    </xdr:to>
    <xdr:cxnSp macro="">
      <xdr:nvCxnSpPr>
        <xdr:cNvPr id="70527" name="DEP_13_14_1_3">
          <a:extLst>
            <a:ext uri="{FF2B5EF4-FFF2-40B4-BE49-F238E27FC236}">
              <a16:creationId xmlns:a16="http://schemas.microsoft.com/office/drawing/2014/main" id="{21EB6B11-2EA8-859A-CD76-39E58D799A2C}"/>
            </a:ext>
          </a:extLst>
        </xdr:cNvPr>
        <xdr:cNvCxnSpPr/>
      </xdr:nvCxnSpPr>
      <xdr:spPr>
        <a:xfrm>
          <a:off x="27755850" y="4038600"/>
          <a:ext cx="136525"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69</xdr:col>
      <xdr:colOff>212725</xdr:colOff>
      <xdr:row>17</xdr:row>
      <xdr:rowOff>114300</xdr:rowOff>
    </xdr:from>
    <xdr:to>
      <xdr:col>70</xdr:col>
      <xdr:colOff>0</xdr:colOff>
      <xdr:row>17</xdr:row>
      <xdr:rowOff>114300</xdr:rowOff>
    </xdr:to>
    <xdr:cxnSp macro="">
      <xdr:nvCxnSpPr>
        <xdr:cNvPr id="70528" name="DEP_13_14_1_4">
          <a:extLst>
            <a:ext uri="{FF2B5EF4-FFF2-40B4-BE49-F238E27FC236}">
              <a16:creationId xmlns:a16="http://schemas.microsoft.com/office/drawing/2014/main" id="{63955B01-B3E3-E46D-A636-9E6B6FD4CC22}"/>
            </a:ext>
          </a:extLst>
        </xdr:cNvPr>
        <xdr:cNvCxnSpPr/>
      </xdr:nvCxnSpPr>
      <xdr:spPr>
        <a:xfrm>
          <a:off x="27892375" y="4038600"/>
          <a:ext cx="101600"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72</xdr:col>
      <xdr:colOff>0</xdr:colOff>
      <xdr:row>17</xdr:row>
      <xdr:rowOff>114300</xdr:rowOff>
    </xdr:from>
    <xdr:to>
      <xdr:col>72</xdr:col>
      <xdr:colOff>97948</xdr:colOff>
      <xdr:row>17</xdr:row>
      <xdr:rowOff>114300</xdr:rowOff>
    </xdr:to>
    <xdr:cxnSp macro="">
      <xdr:nvCxnSpPr>
        <xdr:cNvPr id="70529" name="DEP_14_15_1_1">
          <a:extLst>
            <a:ext uri="{FF2B5EF4-FFF2-40B4-BE49-F238E27FC236}">
              <a16:creationId xmlns:a16="http://schemas.microsoft.com/office/drawing/2014/main" id="{7EFFB48D-1A64-B5BC-CAAB-A0DB7769207F}"/>
            </a:ext>
          </a:extLst>
        </xdr:cNvPr>
        <xdr:cNvCxnSpPr/>
      </xdr:nvCxnSpPr>
      <xdr:spPr>
        <a:xfrm>
          <a:off x="28622625" y="40386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72</xdr:col>
      <xdr:colOff>97948</xdr:colOff>
      <xdr:row>17</xdr:row>
      <xdr:rowOff>114300</xdr:rowOff>
    </xdr:from>
    <xdr:to>
      <xdr:col>72</xdr:col>
      <xdr:colOff>97948</xdr:colOff>
      <xdr:row>18</xdr:row>
      <xdr:rowOff>50800</xdr:rowOff>
    </xdr:to>
    <xdr:cxnSp macro="">
      <xdr:nvCxnSpPr>
        <xdr:cNvPr id="70530" name="DEP_14_15_1_2">
          <a:extLst>
            <a:ext uri="{FF2B5EF4-FFF2-40B4-BE49-F238E27FC236}">
              <a16:creationId xmlns:a16="http://schemas.microsoft.com/office/drawing/2014/main" id="{B0161083-E7BB-5CB5-CDDF-503C14827C9D}"/>
            </a:ext>
          </a:extLst>
        </xdr:cNvPr>
        <xdr:cNvCxnSpPr/>
      </xdr:nvCxnSpPr>
      <xdr:spPr>
        <a:xfrm>
          <a:off x="28720573" y="40386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97</xdr:col>
      <xdr:colOff>0</xdr:colOff>
      <xdr:row>14</xdr:row>
      <xdr:rowOff>114300</xdr:rowOff>
    </xdr:from>
    <xdr:to>
      <xdr:col>97</xdr:col>
      <xdr:colOff>180975</xdr:colOff>
      <xdr:row>14</xdr:row>
      <xdr:rowOff>114300</xdr:rowOff>
    </xdr:to>
    <xdr:cxnSp macro="">
      <xdr:nvCxnSpPr>
        <xdr:cNvPr id="70531" name="DEP_11_16_1_1">
          <a:extLst>
            <a:ext uri="{FF2B5EF4-FFF2-40B4-BE49-F238E27FC236}">
              <a16:creationId xmlns:a16="http://schemas.microsoft.com/office/drawing/2014/main" id="{C798F8C2-FB64-BA37-F3B3-7B35C591B5D1}"/>
            </a:ext>
          </a:extLst>
        </xdr:cNvPr>
        <xdr:cNvCxnSpPr/>
      </xdr:nvCxnSpPr>
      <xdr:spPr>
        <a:xfrm>
          <a:off x="36480750" y="3352800"/>
          <a:ext cx="180975"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97</xdr:col>
      <xdr:colOff>180975</xdr:colOff>
      <xdr:row>14</xdr:row>
      <xdr:rowOff>114300</xdr:rowOff>
    </xdr:from>
    <xdr:to>
      <xdr:col>97</xdr:col>
      <xdr:colOff>180975</xdr:colOff>
      <xdr:row>19</xdr:row>
      <xdr:rowOff>114300</xdr:rowOff>
    </xdr:to>
    <xdr:cxnSp macro="">
      <xdr:nvCxnSpPr>
        <xdr:cNvPr id="70532" name="DEP_11_16_1_2">
          <a:extLst>
            <a:ext uri="{FF2B5EF4-FFF2-40B4-BE49-F238E27FC236}">
              <a16:creationId xmlns:a16="http://schemas.microsoft.com/office/drawing/2014/main" id="{413C5460-E491-3448-71DE-EFF2EC64312E}"/>
            </a:ext>
          </a:extLst>
        </xdr:cNvPr>
        <xdr:cNvCxnSpPr/>
      </xdr:nvCxnSpPr>
      <xdr:spPr>
        <a:xfrm>
          <a:off x="36661725" y="3352800"/>
          <a:ext cx="0" cy="11430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97</xdr:col>
      <xdr:colOff>180975</xdr:colOff>
      <xdr:row>19</xdr:row>
      <xdr:rowOff>114300</xdr:rowOff>
    </xdr:from>
    <xdr:to>
      <xdr:col>100</xdr:col>
      <xdr:colOff>55563</xdr:colOff>
      <xdr:row>19</xdr:row>
      <xdr:rowOff>114300</xdr:rowOff>
    </xdr:to>
    <xdr:cxnSp macro="">
      <xdr:nvCxnSpPr>
        <xdr:cNvPr id="70533" name="DEP_11_16_1_3">
          <a:extLst>
            <a:ext uri="{FF2B5EF4-FFF2-40B4-BE49-F238E27FC236}">
              <a16:creationId xmlns:a16="http://schemas.microsoft.com/office/drawing/2014/main" id="{94B8F45F-83E3-12EC-A6ED-4369F73B9B7B}"/>
            </a:ext>
          </a:extLst>
        </xdr:cNvPr>
        <xdr:cNvCxnSpPr/>
      </xdr:nvCxnSpPr>
      <xdr:spPr>
        <a:xfrm>
          <a:off x="36661725" y="4495800"/>
          <a:ext cx="817563"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100</xdr:col>
      <xdr:colOff>55563</xdr:colOff>
      <xdr:row>19</xdr:row>
      <xdr:rowOff>114300</xdr:rowOff>
    </xdr:from>
    <xdr:to>
      <xdr:col>101</xdr:col>
      <xdr:colOff>0</xdr:colOff>
      <xdr:row>19</xdr:row>
      <xdr:rowOff>114300</xdr:rowOff>
    </xdr:to>
    <xdr:cxnSp macro="">
      <xdr:nvCxnSpPr>
        <xdr:cNvPr id="70534" name="DEP_11_16_1_4">
          <a:extLst>
            <a:ext uri="{FF2B5EF4-FFF2-40B4-BE49-F238E27FC236}">
              <a16:creationId xmlns:a16="http://schemas.microsoft.com/office/drawing/2014/main" id="{83EB8EFA-E856-84D1-CCBB-D8BC54BCD56B}"/>
            </a:ext>
          </a:extLst>
        </xdr:cNvPr>
        <xdr:cNvCxnSpPr/>
      </xdr:nvCxnSpPr>
      <xdr:spPr>
        <a:xfrm>
          <a:off x="37479288" y="4495800"/>
          <a:ext cx="2587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72</xdr:col>
      <xdr:colOff>0</xdr:colOff>
      <xdr:row>17</xdr:row>
      <xdr:rowOff>114300</xdr:rowOff>
    </xdr:from>
    <xdr:to>
      <xdr:col>72</xdr:col>
      <xdr:colOff>180975</xdr:colOff>
      <xdr:row>17</xdr:row>
      <xdr:rowOff>114300</xdr:rowOff>
    </xdr:to>
    <xdr:cxnSp macro="">
      <xdr:nvCxnSpPr>
        <xdr:cNvPr id="70535" name="DEP_14_17_1_1">
          <a:extLst>
            <a:ext uri="{FF2B5EF4-FFF2-40B4-BE49-F238E27FC236}">
              <a16:creationId xmlns:a16="http://schemas.microsoft.com/office/drawing/2014/main" id="{C002D216-575C-2B98-CFEB-D5B92F1A656F}"/>
            </a:ext>
          </a:extLst>
        </xdr:cNvPr>
        <xdr:cNvCxnSpPr/>
      </xdr:nvCxnSpPr>
      <xdr:spPr>
        <a:xfrm>
          <a:off x="28622625" y="4038600"/>
          <a:ext cx="180975"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72</xdr:col>
      <xdr:colOff>180975</xdr:colOff>
      <xdr:row>17</xdr:row>
      <xdr:rowOff>114300</xdr:rowOff>
    </xdr:from>
    <xdr:to>
      <xdr:col>72</xdr:col>
      <xdr:colOff>180975</xdr:colOff>
      <xdr:row>20</xdr:row>
      <xdr:rowOff>114300</xdr:rowOff>
    </xdr:to>
    <xdr:cxnSp macro="">
      <xdr:nvCxnSpPr>
        <xdr:cNvPr id="70536" name="DEP_14_17_1_2">
          <a:extLst>
            <a:ext uri="{FF2B5EF4-FFF2-40B4-BE49-F238E27FC236}">
              <a16:creationId xmlns:a16="http://schemas.microsoft.com/office/drawing/2014/main" id="{24C83C41-79BC-891B-7F2A-79598A157BCC}"/>
            </a:ext>
          </a:extLst>
        </xdr:cNvPr>
        <xdr:cNvCxnSpPr/>
      </xdr:nvCxnSpPr>
      <xdr:spPr>
        <a:xfrm>
          <a:off x="28803600" y="4038600"/>
          <a:ext cx="0" cy="6858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72</xdr:col>
      <xdr:colOff>180975</xdr:colOff>
      <xdr:row>20</xdr:row>
      <xdr:rowOff>114300</xdr:rowOff>
    </xdr:from>
    <xdr:to>
      <xdr:col>100</xdr:col>
      <xdr:colOff>55563</xdr:colOff>
      <xdr:row>20</xdr:row>
      <xdr:rowOff>114300</xdr:rowOff>
    </xdr:to>
    <xdr:cxnSp macro="">
      <xdr:nvCxnSpPr>
        <xdr:cNvPr id="70537" name="DEP_14_17_1_3">
          <a:extLst>
            <a:ext uri="{FF2B5EF4-FFF2-40B4-BE49-F238E27FC236}">
              <a16:creationId xmlns:a16="http://schemas.microsoft.com/office/drawing/2014/main" id="{C1B18A51-1B01-283C-3593-C36A87C58B15}"/>
            </a:ext>
          </a:extLst>
        </xdr:cNvPr>
        <xdr:cNvCxnSpPr/>
      </xdr:nvCxnSpPr>
      <xdr:spPr>
        <a:xfrm>
          <a:off x="28803600" y="4724400"/>
          <a:ext cx="867568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100</xdr:col>
      <xdr:colOff>55563</xdr:colOff>
      <xdr:row>20</xdr:row>
      <xdr:rowOff>114300</xdr:rowOff>
    </xdr:from>
    <xdr:to>
      <xdr:col>101</xdr:col>
      <xdr:colOff>0</xdr:colOff>
      <xdr:row>20</xdr:row>
      <xdr:rowOff>114300</xdr:rowOff>
    </xdr:to>
    <xdr:cxnSp macro="">
      <xdr:nvCxnSpPr>
        <xdr:cNvPr id="70538" name="DEP_14_17_1_4">
          <a:extLst>
            <a:ext uri="{FF2B5EF4-FFF2-40B4-BE49-F238E27FC236}">
              <a16:creationId xmlns:a16="http://schemas.microsoft.com/office/drawing/2014/main" id="{E54AF79C-B150-A7DF-52EB-383A1B5487E1}"/>
            </a:ext>
          </a:extLst>
        </xdr:cNvPr>
        <xdr:cNvCxnSpPr/>
      </xdr:nvCxnSpPr>
      <xdr:spPr>
        <a:xfrm>
          <a:off x="37479288" y="4724400"/>
          <a:ext cx="2587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103</xdr:col>
      <xdr:colOff>97948</xdr:colOff>
      <xdr:row>20</xdr:row>
      <xdr:rowOff>114300</xdr:rowOff>
    </xdr:from>
    <xdr:to>
      <xdr:col>104</xdr:col>
      <xdr:colOff>0</xdr:colOff>
      <xdr:row>20</xdr:row>
      <xdr:rowOff>114300</xdr:rowOff>
    </xdr:to>
    <xdr:cxnSp macro="">
      <xdr:nvCxnSpPr>
        <xdr:cNvPr id="70539" name="DEP_17_19_1_1">
          <a:extLst>
            <a:ext uri="{FF2B5EF4-FFF2-40B4-BE49-F238E27FC236}">
              <a16:creationId xmlns:a16="http://schemas.microsoft.com/office/drawing/2014/main" id="{49F3C398-9FC1-EA69-1181-BCE11383DE9E}"/>
            </a:ext>
          </a:extLst>
        </xdr:cNvPr>
        <xdr:cNvCxnSpPr/>
      </xdr:nvCxnSpPr>
      <xdr:spPr>
        <a:xfrm flipH="1">
          <a:off x="38464648" y="4724400"/>
          <a:ext cx="216377"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103</xdr:col>
      <xdr:colOff>97948</xdr:colOff>
      <xdr:row>20</xdr:row>
      <xdr:rowOff>114300</xdr:rowOff>
    </xdr:from>
    <xdr:to>
      <xdr:col>103</xdr:col>
      <xdr:colOff>97948</xdr:colOff>
      <xdr:row>22</xdr:row>
      <xdr:rowOff>50800</xdr:rowOff>
    </xdr:to>
    <xdr:cxnSp macro="">
      <xdr:nvCxnSpPr>
        <xdr:cNvPr id="70540" name="DEP_17_19_1_2">
          <a:extLst>
            <a:ext uri="{FF2B5EF4-FFF2-40B4-BE49-F238E27FC236}">
              <a16:creationId xmlns:a16="http://schemas.microsoft.com/office/drawing/2014/main" id="{5F38596B-EA2C-8514-CFA1-11DFC54BF735}"/>
            </a:ext>
          </a:extLst>
        </xdr:cNvPr>
        <xdr:cNvCxnSpPr/>
      </xdr:nvCxnSpPr>
      <xdr:spPr>
        <a:xfrm>
          <a:off x="38464648" y="4724400"/>
          <a:ext cx="0" cy="3937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114</xdr:col>
      <xdr:colOff>233363</xdr:colOff>
      <xdr:row>5</xdr:row>
      <xdr:rowOff>114300</xdr:rowOff>
    </xdr:from>
    <xdr:to>
      <xdr:col>115</xdr:col>
      <xdr:colOff>97948</xdr:colOff>
      <xdr:row>5</xdr:row>
      <xdr:rowOff>114300</xdr:rowOff>
    </xdr:to>
    <xdr:cxnSp macro="">
      <xdr:nvCxnSpPr>
        <xdr:cNvPr id="70541" name="DEP_2_20_1_1">
          <a:extLst>
            <a:ext uri="{FF2B5EF4-FFF2-40B4-BE49-F238E27FC236}">
              <a16:creationId xmlns:a16="http://schemas.microsoft.com/office/drawing/2014/main" id="{F321DC21-0CBF-911B-F01F-70446B320BE3}"/>
            </a:ext>
          </a:extLst>
        </xdr:cNvPr>
        <xdr:cNvCxnSpPr/>
      </xdr:nvCxnSpPr>
      <xdr:spPr>
        <a:xfrm>
          <a:off x="42057638" y="1295400"/>
          <a:ext cx="178910"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115</xdr:col>
      <xdr:colOff>97948</xdr:colOff>
      <xdr:row>5</xdr:row>
      <xdr:rowOff>114300</xdr:rowOff>
    </xdr:from>
    <xdr:to>
      <xdr:col>115</xdr:col>
      <xdr:colOff>97948</xdr:colOff>
      <xdr:row>23</xdr:row>
      <xdr:rowOff>50800</xdr:rowOff>
    </xdr:to>
    <xdr:cxnSp macro="">
      <xdr:nvCxnSpPr>
        <xdr:cNvPr id="70542" name="DEP_2_20_1_2">
          <a:extLst>
            <a:ext uri="{FF2B5EF4-FFF2-40B4-BE49-F238E27FC236}">
              <a16:creationId xmlns:a16="http://schemas.microsoft.com/office/drawing/2014/main" id="{D23B31D1-30E0-14F9-3BD1-7C827EE050B4}"/>
            </a:ext>
          </a:extLst>
        </xdr:cNvPr>
        <xdr:cNvCxnSpPr/>
      </xdr:nvCxnSpPr>
      <xdr:spPr>
        <a:xfrm>
          <a:off x="42236548" y="1295400"/>
          <a:ext cx="0" cy="40513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104</xdr:col>
      <xdr:colOff>0</xdr:colOff>
      <xdr:row>20</xdr:row>
      <xdr:rowOff>114300</xdr:rowOff>
    </xdr:from>
    <xdr:to>
      <xdr:col>104</xdr:col>
      <xdr:colOff>97948</xdr:colOff>
      <xdr:row>20</xdr:row>
      <xdr:rowOff>114300</xdr:rowOff>
    </xdr:to>
    <xdr:cxnSp macro="">
      <xdr:nvCxnSpPr>
        <xdr:cNvPr id="70543" name="DEP_17_21_1_1">
          <a:extLst>
            <a:ext uri="{FF2B5EF4-FFF2-40B4-BE49-F238E27FC236}">
              <a16:creationId xmlns:a16="http://schemas.microsoft.com/office/drawing/2014/main" id="{D008D164-7375-686C-07D7-6CF778D8A2ED}"/>
            </a:ext>
          </a:extLst>
        </xdr:cNvPr>
        <xdr:cNvCxnSpPr/>
      </xdr:nvCxnSpPr>
      <xdr:spPr>
        <a:xfrm>
          <a:off x="38681025" y="47244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104</xdr:col>
      <xdr:colOff>97948</xdr:colOff>
      <xdr:row>20</xdr:row>
      <xdr:rowOff>114300</xdr:rowOff>
    </xdr:from>
    <xdr:to>
      <xdr:col>104</xdr:col>
      <xdr:colOff>97948</xdr:colOff>
      <xdr:row>24</xdr:row>
      <xdr:rowOff>50800</xdr:rowOff>
    </xdr:to>
    <xdr:cxnSp macro="">
      <xdr:nvCxnSpPr>
        <xdr:cNvPr id="70544" name="DEP_17_21_1_2">
          <a:extLst>
            <a:ext uri="{FF2B5EF4-FFF2-40B4-BE49-F238E27FC236}">
              <a16:creationId xmlns:a16="http://schemas.microsoft.com/office/drawing/2014/main" id="{6B121B32-5F94-BF98-98FB-D082A4FA41CC}"/>
            </a:ext>
          </a:extLst>
        </xdr:cNvPr>
        <xdr:cNvCxnSpPr/>
      </xdr:nvCxnSpPr>
      <xdr:spPr>
        <a:xfrm>
          <a:off x="38778973" y="4724400"/>
          <a:ext cx="0" cy="8509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120</xdr:col>
      <xdr:colOff>0</xdr:colOff>
      <xdr:row>21</xdr:row>
      <xdr:rowOff>114300</xdr:rowOff>
    </xdr:from>
    <xdr:to>
      <xdr:col>120</xdr:col>
      <xdr:colOff>97948</xdr:colOff>
      <xdr:row>21</xdr:row>
      <xdr:rowOff>114300</xdr:rowOff>
    </xdr:to>
    <xdr:cxnSp macro="">
      <xdr:nvCxnSpPr>
        <xdr:cNvPr id="70545" name="DEP_18_22_1_1">
          <a:extLst>
            <a:ext uri="{FF2B5EF4-FFF2-40B4-BE49-F238E27FC236}">
              <a16:creationId xmlns:a16="http://schemas.microsoft.com/office/drawing/2014/main" id="{AA2948AB-50F3-D89F-8449-F3662B9ED7F8}"/>
            </a:ext>
          </a:extLst>
        </xdr:cNvPr>
        <xdr:cNvCxnSpPr/>
      </xdr:nvCxnSpPr>
      <xdr:spPr>
        <a:xfrm>
          <a:off x="43710225" y="49530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120</xdr:col>
      <xdr:colOff>97948</xdr:colOff>
      <xdr:row>21</xdr:row>
      <xdr:rowOff>114300</xdr:rowOff>
    </xdr:from>
    <xdr:to>
      <xdr:col>120</xdr:col>
      <xdr:colOff>97948</xdr:colOff>
      <xdr:row>25</xdr:row>
      <xdr:rowOff>50800</xdr:rowOff>
    </xdr:to>
    <xdr:cxnSp macro="">
      <xdr:nvCxnSpPr>
        <xdr:cNvPr id="70546" name="DEP_18_22_1_2">
          <a:extLst>
            <a:ext uri="{FF2B5EF4-FFF2-40B4-BE49-F238E27FC236}">
              <a16:creationId xmlns:a16="http://schemas.microsoft.com/office/drawing/2014/main" id="{97538042-8983-3FBF-C328-713E1CAA1011}"/>
            </a:ext>
          </a:extLst>
        </xdr:cNvPr>
        <xdr:cNvCxnSpPr/>
      </xdr:nvCxnSpPr>
      <xdr:spPr>
        <a:xfrm>
          <a:off x="43808173" y="4953000"/>
          <a:ext cx="0" cy="8509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116</xdr:col>
      <xdr:colOff>0</xdr:colOff>
      <xdr:row>24</xdr:row>
      <xdr:rowOff>114300</xdr:rowOff>
    </xdr:from>
    <xdr:to>
      <xdr:col>116</xdr:col>
      <xdr:colOff>180975</xdr:colOff>
      <xdr:row>24</xdr:row>
      <xdr:rowOff>114300</xdr:rowOff>
    </xdr:to>
    <xdr:cxnSp macro="">
      <xdr:nvCxnSpPr>
        <xdr:cNvPr id="70547" name="DEP_21_22_2_1">
          <a:extLst>
            <a:ext uri="{FF2B5EF4-FFF2-40B4-BE49-F238E27FC236}">
              <a16:creationId xmlns:a16="http://schemas.microsoft.com/office/drawing/2014/main" id="{A523ECA5-40CA-F73C-45FD-824AAEECFA38}"/>
            </a:ext>
          </a:extLst>
        </xdr:cNvPr>
        <xdr:cNvCxnSpPr/>
      </xdr:nvCxnSpPr>
      <xdr:spPr>
        <a:xfrm>
          <a:off x="42452925" y="5638800"/>
          <a:ext cx="180975"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116</xdr:col>
      <xdr:colOff>180975</xdr:colOff>
      <xdr:row>24</xdr:row>
      <xdr:rowOff>114300</xdr:rowOff>
    </xdr:from>
    <xdr:to>
      <xdr:col>116</xdr:col>
      <xdr:colOff>180975</xdr:colOff>
      <xdr:row>25</xdr:row>
      <xdr:rowOff>114300</xdr:rowOff>
    </xdr:to>
    <xdr:cxnSp macro="">
      <xdr:nvCxnSpPr>
        <xdr:cNvPr id="70548" name="DEP_21_22_2_2">
          <a:extLst>
            <a:ext uri="{FF2B5EF4-FFF2-40B4-BE49-F238E27FC236}">
              <a16:creationId xmlns:a16="http://schemas.microsoft.com/office/drawing/2014/main" id="{42DFB932-8062-4E73-0465-FDC5FE22E53D}"/>
            </a:ext>
          </a:extLst>
        </xdr:cNvPr>
        <xdr:cNvCxnSpPr/>
      </xdr:nvCxnSpPr>
      <xdr:spPr>
        <a:xfrm>
          <a:off x="42633900" y="5638800"/>
          <a:ext cx="0" cy="2286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116</xdr:col>
      <xdr:colOff>180975</xdr:colOff>
      <xdr:row>25</xdr:row>
      <xdr:rowOff>114300</xdr:rowOff>
    </xdr:from>
    <xdr:to>
      <xdr:col>119</xdr:col>
      <xdr:colOff>55563</xdr:colOff>
      <xdr:row>25</xdr:row>
      <xdr:rowOff>114300</xdr:rowOff>
    </xdr:to>
    <xdr:cxnSp macro="">
      <xdr:nvCxnSpPr>
        <xdr:cNvPr id="70549" name="DEP_21_22_2_3">
          <a:extLst>
            <a:ext uri="{FF2B5EF4-FFF2-40B4-BE49-F238E27FC236}">
              <a16:creationId xmlns:a16="http://schemas.microsoft.com/office/drawing/2014/main" id="{7E6FB1BC-58B1-7C0C-AF7E-074EDE0E250E}"/>
            </a:ext>
          </a:extLst>
        </xdr:cNvPr>
        <xdr:cNvCxnSpPr/>
      </xdr:nvCxnSpPr>
      <xdr:spPr>
        <a:xfrm>
          <a:off x="42633900" y="5867400"/>
          <a:ext cx="817563"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119</xdr:col>
      <xdr:colOff>55563</xdr:colOff>
      <xdr:row>25</xdr:row>
      <xdr:rowOff>114300</xdr:rowOff>
    </xdr:from>
    <xdr:to>
      <xdr:col>120</xdr:col>
      <xdr:colOff>0</xdr:colOff>
      <xdr:row>25</xdr:row>
      <xdr:rowOff>114300</xdr:rowOff>
    </xdr:to>
    <xdr:cxnSp macro="">
      <xdr:nvCxnSpPr>
        <xdr:cNvPr id="70550" name="DEP_21_22_2_4">
          <a:extLst>
            <a:ext uri="{FF2B5EF4-FFF2-40B4-BE49-F238E27FC236}">
              <a16:creationId xmlns:a16="http://schemas.microsoft.com/office/drawing/2014/main" id="{367DAEDD-9707-E1A4-E4EE-690C7819DB91}"/>
            </a:ext>
          </a:extLst>
        </xdr:cNvPr>
        <xdr:cNvCxnSpPr/>
      </xdr:nvCxnSpPr>
      <xdr:spPr>
        <a:xfrm>
          <a:off x="43451463" y="5867400"/>
          <a:ext cx="2587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135</xdr:col>
      <xdr:colOff>0</xdr:colOff>
      <xdr:row>25</xdr:row>
      <xdr:rowOff>114300</xdr:rowOff>
    </xdr:from>
    <xdr:to>
      <xdr:col>135</xdr:col>
      <xdr:colOff>97948</xdr:colOff>
      <xdr:row>25</xdr:row>
      <xdr:rowOff>114300</xdr:rowOff>
    </xdr:to>
    <xdr:cxnSp macro="">
      <xdr:nvCxnSpPr>
        <xdr:cNvPr id="70551" name="DEP_22_23_1_1">
          <a:extLst>
            <a:ext uri="{FF2B5EF4-FFF2-40B4-BE49-F238E27FC236}">
              <a16:creationId xmlns:a16="http://schemas.microsoft.com/office/drawing/2014/main" id="{A61D3914-B4D4-BC1D-C650-E9DC807A7856}"/>
            </a:ext>
          </a:extLst>
        </xdr:cNvPr>
        <xdr:cNvCxnSpPr/>
      </xdr:nvCxnSpPr>
      <xdr:spPr>
        <a:xfrm>
          <a:off x="48425100" y="58674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135</xdr:col>
      <xdr:colOff>97948</xdr:colOff>
      <xdr:row>25</xdr:row>
      <xdr:rowOff>114300</xdr:rowOff>
    </xdr:from>
    <xdr:to>
      <xdr:col>135</xdr:col>
      <xdr:colOff>97948</xdr:colOff>
      <xdr:row>26</xdr:row>
      <xdr:rowOff>50800</xdr:rowOff>
    </xdr:to>
    <xdr:cxnSp macro="">
      <xdr:nvCxnSpPr>
        <xdr:cNvPr id="70552" name="DEP_22_23_1_2">
          <a:extLst>
            <a:ext uri="{FF2B5EF4-FFF2-40B4-BE49-F238E27FC236}">
              <a16:creationId xmlns:a16="http://schemas.microsoft.com/office/drawing/2014/main" id="{BB2EF95C-05ED-DC9B-DCBE-3D7BCC84C96F}"/>
            </a:ext>
          </a:extLst>
        </xdr:cNvPr>
        <xdr:cNvCxnSpPr/>
      </xdr:nvCxnSpPr>
      <xdr:spPr>
        <a:xfrm>
          <a:off x="48523048" y="58674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140</xdr:col>
      <xdr:colOff>0</xdr:colOff>
      <xdr:row>19</xdr:row>
      <xdr:rowOff>114300</xdr:rowOff>
    </xdr:from>
    <xdr:to>
      <xdr:col>140</xdr:col>
      <xdr:colOff>97948</xdr:colOff>
      <xdr:row>19</xdr:row>
      <xdr:rowOff>114300</xdr:rowOff>
    </xdr:to>
    <xdr:cxnSp macro="">
      <xdr:nvCxnSpPr>
        <xdr:cNvPr id="70553" name="DEP_16_24_1_1">
          <a:extLst>
            <a:ext uri="{FF2B5EF4-FFF2-40B4-BE49-F238E27FC236}">
              <a16:creationId xmlns:a16="http://schemas.microsoft.com/office/drawing/2014/main" id="{E84E5BFE-2E95-090A-9EA7-F8564485A4D0}"/>
            </a:ext>
          </a:extLst>
        </xdr:cNvPr>
        <xdr:cNvCxnSpPr/>
      </xdr:nvCxnSpPr>
      <xdr:spPr>
        <a:xfrm>
          <a:off x="49996725" y="44958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140</xdr:col>
      <xdr:colOff>97948</xdr:colOff>
      <xdr:row>19</xdr:row>
      <xdr:rowOff>114300</xdr:rowOff>
    </xdr:from>
    <xdr:to>
      <xdr:col>140</xdr:col>
      <xdr:colOff>97948</xdr:colOff>
      <xdr:row>27</xdr:row>
      <xdr:rowOff>50800</xdr:rowOff>
    </xdr:to>
    <xdr:cxnSp macro="">
      <xdr:nvCxnSpPr>
        <xdr:cNvPr id="70554" name="DEP_16_24_1_2">
          <a:extLst>
            <a:ext uri="{FF2B5EF4-FFF2-40B4-BE49-F238E27FC236}">
              <a16:creationId xmlns:a16="http://schemas.microsoft.com/office/drawing/2014/main" id="{5178582D-1B92-AE8E-5DA3-D89BBF5E5422}"/>
            </a:ext>
          </a:extLst>
        </xdr:cNvPr>
        <xdr:cNvCxnSpPr/>
      </xdr:nvCxnSpPr>
      <xdr:spPr>
        <a:xfrm>
          <a:off x="50094673" y="4495800"/>
          <a:ext cx="0" cy="17653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140</xdr:col>
      <xdr:colOff>0</xdr:colOff>
      <xdr:row>26</xdr:row>
      <xdr:rowOff>114300</xdr:rowOff>
    </xdr:from>
    <xdr:to>
      <xdr:col>140</xdr:col>
      <xdr:colOff>97948</xdr:colOff>
      <xdr:row>26</xdr:row>
      <xdr:rowOff>114300</xdr:rowOff>
    </xdr:to>
    <xdr:cxnSp macro="">
      <xdr:nvCxnSpPr>
        <xdr:cNvPr id="70555" name="DEP_23_25_1_1">
          <a:extLst>
            <a:ext uri="{FF2B5EF4-FFF2-40B4-BE49-F238E27FC236}">
              <a16:creationId xmlns:a16="http://schemas.microsoft.com/office/drawing/2014/main" id="{A35E0387-88CA-E85C-969C-A0BA4A1F8663}"/>
            </a:ext>
          </a:extLst>
        </xdr:cNvPr>
        <xdr:cNvCxnSpPr/>
      </xdr:nvCxnSpPr>
      <xdr:spPr>
        <a:xfrm>
          <a:off x="49996725" y="60960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140</xdr:col>
      <xdr:colOff>97948</xdr:colOff>
      <xdr:row>26</xdr:row>
      <xdr:rowOff>114300</xdr:rowOff>
    </xdr:from>
    <xdr:to>
      <xdr:col>140</xdr:col>
      <xdr:colOff>97948</xdr:colOff>
      <xdr:row>28</xdr:row>
      <xdr:rowOff>50800</xdr:rowOff>
    </xdr:to>
    <xdr:cxnSp macro="">
      <xdr:nvCxnSpPr>
        <xdr:cNvPr id="70556" name="DEP_23_25_1_2">
          <a:extLst>
            <a:ext uri="{FF2B5EF4-FFF2-40B4-BE49-F238E27FC236}">
              <a16:creationId xmlns:a16="http://schemas.microsoft.com/office/drawing/2014/main" id="{35E2525A-0785-50F2-51C5-A2984C7233B6}"/>
            </a:ext>
          </a:extLst>
        </xdr:cNvPr>
        <xdr:cNvCxnSpPr/>
      </xdr:nvCxnSpPr>
      <xdr:spPr>
        <a:xfrm>
          <a:off x="50094673" y="6096000"/>
          <a:ext cx="0" cy="3937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145</xdr:col>
      <xdr:colOff>0</xdr:colOff>
      <xdr:row>28</xdr:row>
      <xdr:rowOff>114300</xdr:rowOff>
    </xdr:from>
    <xdr:to>
      <xdr:col>145</xdr:col>
      <xdr:colOff>76200</xdr:colOff>
      <xdr:row>28</xdr:row>
      <xdr:rowOff>114300</xdr:rowOff>
    </xdr:to>
    <xdr:cxnSp macro="">
      <xdr:nvCxnSpPr>
        <xdr:cNvPr id="70557" name="DEP_25_26_1_1">
          <a:extLst>
            <a:ext uri="{FF2B5EF4-FFF2-40B4-BE49-F238E27FC236}">
              <a16:creationId xmlns:a16="http://schemas.microsoft.com/office/drawing/2014/main" id="{4A3C7F10-E970-FD06-6BE5-DC611BDA6629}"/>
            </a:ext>
          </a:extLst>
        </xdr:cNvPr>
        <xdr:cNvCxnSpPr/>
      </xdr:nvCxnSpPr>
      <xdr:spPr>
        <a:xfrm>
          <a:off x="51568350" y="6553200"/>
          <a:ext cx="76200"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145</xdr:col>
      <xdr:colOff>76200</xdr:colOff>
      <xdr:row>28</xdr:row>
      <xdr:rowOff>114300</xdr:rowOff>
    </xdr:from>
    <xdr:to>
      <xdr:col>145</xdr:col>
      <xdr:colOff>76200</xdr:colOff>
      <xdr:row>29</xdr:row>
      <xdr:rowOff>114300</xdr:rowOff>
    </xdr:to>
    <xdr:cxnSp macro="">
      <xdr:nvCxnSpPr>
        <xdr:cNvPr id="70558" name="DEP_25_26_1_2">
          <a:extLst>
            <a:ext uri="{FF2B5EF4-FFF2-40B4-BE49-F238E27FC236}">
              <a16:creationId xmlns:a16="http://schemas.microsoft.com/office/drawing/2014/main" id="{6641F6D2-AB15-40FF-E4B6-ED8F65D5F473}"/>
            </a:ext>
          </a:extLst>
        </xdr:cNvPr>
        <xdr:cNvCxnSpPr/>
      </xdr:nvCxnSpPr>
      <xdr:spPr>
        <a:xfrm>
          <a:off x="51644550" y="6553200"/>
          <a:ext cx="0" cy="2286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145</xdr:col>
      <xdr:colOff>76200</xdr:colOff>
      <xdr:row>29</xdr:row>
      <xdr:rowOff>114300</xdr:rowOff>
    </xdr:from>
    <xdr:to>
      <xdr:col>145</xdr:col>
      <xdr:colOff>212725</xdr:colOff>
      <xdr:row>29</xdr:row>
      <xdr:rowOff>114300</xdr:rowOff>
    </xdr:to>
    <xdr:cxnSp macro="">
      <xdr:nvCxnSpPr>
        <xdr:cNvPr id="70559" name="DEP_25_26_1_3">
          <a:extLst>
            <a:ext uri="{FF2B5EF4-FFF2-40B4-BE49-F238E27FC236}">
              <a16:creationId xmlns:a16="http://schemas.microsoft.com/office/drawing/2014/main" id="{722ABEA1-12A4-0C5A-A47B-78BB8541FA76}"/>
            </a:ext>
          </a:extLst>
        </xdr:cNvPr>
        <xdr:cNvCxnSpPr/>
      </xdr:nvCxnSpPr>
      <xdr:spPr>
        <a:xfrm>
          <a:off x="51644550" y="6781800"/>
          <a:ext cx="136525"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145</xdr:col>
      <xdr:colOff>212725</xdr:colOff>
      <xdr:row>29</xdr:row>
      <xdr:rowOff>114300</xdr:rowOff>
    </xdr:from>
    <xdr:to>
      <xdr:col>146</xdr:col>
      <xdr:colOff>0</xdr:colOff>
      <xdr:row>29</xdr:row>
      <xdr:rowOff>114300</xdr:rowOff>
    </xdr:to>
    <xdr:cxnSp macro="">
      <xdr:nvCxnSpPr>
        <xdr:cNvPr id="70560" name="DEP_25_26_1_4">
          <a:extLst>
            <a:ext uri="{FF2B5EF4-FFF2-40B4-BE49-F238E27FC236}">
              <a16:creationId xmlns:a16="http://schemas.microsoft.com/office/drawing/2014/main" id="{EC01FAB9-31A6-C6CC-DFC4-86E6C7305119}"/>
            </a:ext>
          </a:extLst>
        </xdr:cNvPr>
        <xdr:cNvCxnSpPr/>
      </xdr:nvCxnSpPr>
      <xdr:spPr>
        <a:xfrm>
          <a:off x="51781075" y="6781800"/>
          <a:ext cx="101600"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149</xdr:col>
      <xdr:colOff>0</xdr:colOff>
      <xdr:row>29</xdr:row>
      <xdr:rowOff>114300</xdr:rowOff>
    </xdr:from>
    <xdr:to>
      <xdr:col>149</xdr:col>
      <xdr:colOff>97948</xdr:colOff>
      <xdr:row>29</xdr:row>
      <xdr:rowOff>114300</xdr:rowOff>
    </xdr:to>
    <xdr:cxnSp macro="">
      <xdr:nvCxnSpPr>
        <xdr:cNvPr id="70561" name="DEP_26_27_1_1">
          <a:extLst>
            <a:ext uri="{FF2B5EF4-FFF2-40B4-BE49-F238E27FC236}">
              <a16:creationId xmlns:a16="http://schemas.microsoft.com/office/drawing/2014/main" id="{04ED6B09-2BE8-BA28-B233-F54F17A18C92}"/>
            </a:ext>
          </a:extLst>
        </xdr:cNvPr>
        <xdr:cNvCxnSpPr/>
      </xdr:nvCxnSpPr>
      <xdr:spPr>
        <a:xfrm>
          <a:off x="52825650" y="67818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149</xdr:col>
      <xdr:colOff>97948</xdr:colOff>
      <xdr:row>29</xdr:row>
      <xdr:rowOff>114300</xdr:rowOff>
    </xdr:from>
    <xdr:to>
      <xdr:col>149</xdr:col>
      <xdr:colOff>97948</xdr:colOff>
      <xdr:row>30</xdr:row>
      <xdr:rowOff>50800</xdr:rowOff>
    </xdr:to>
    <xdr:cxnSp macro="">
      <xdr:nvCxnSpPr>
        <xdr:cNvPr id="70562" name="DEP_26_27_1_2">
          <a:extLst>
            <a:ext uri="{FF2B5EF4-FFF2-40B4-BE49-F238E27FC236}">
              <a16:creationId xmlns:a16="http://schemas.microsoft.com/office/drawing/2014/main" id="{DD04255B-DC93-0229-03C5-6E91575D5FE2}"/>
            </a:ext>
          </a:extLst>
        </xdr:cNvPr>
        <xdr:cNvCxnSpPr/>
      </xdr:nvCxnSpPr>
      <xdr:spPr>
        <a:xfrm>
          <a:off x="52923598" y="67818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154</xdr:col>
      <xdr:colOff>0</xdr:colOff>
      <xdr:row>27</xdr:row>
      <xdr:rowOff>114300</xdr:rowOff>
    </xdr:from>
    <xdr:to>
      <xdr:col>154</xdr:col>
      <xdr:colOff>97948</xdr:colOff>
      <xdr:row>27</xdr:row>
      <xdr:rowOff>114300</xdr:rowOff>
    </xdr:to>
    <xdr:cxnSp macro="">
      <xdr:nvCxnSpPr>
        <xdr:cNvPr id="70563" name="DEP_24_28_1_1">
          <a:extLst>
            <a:ext uri="{FF2B5EF4-FFF2-40B4-BE49-F238E27FC236}">
              <a16:creationId xmlns:a16="http://schemas.microsoft.com/office/drawing/2014/main" id="{189C4B0F-1D96-8E57-FA1F-7893A0C57462}"/>
            </a:ext>
          </a:extLst>
        </xdr:cNvPr>
        <xdr:cNvCxnSpPr/>
      </xdr:nvCxnSpPr>
      <xdr:spPr>
        <a:xfrm>
          <a:off x="54397275" y="63246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154</xdr:col>
      <xdr:colOff>97948</xdr:colOff>
      <xdr:row>27</xdr:row>
      <xdr:rowOff>114300</xdr:rowOff>
    </xdr:from>
    <xdr:to>
      <xdr:col>154</xdr:col>
      <xdr:colOff>97948</xdr:colOff>
      <xdr:row>31</xdr:row>
      <xdr:rowOff>50800</xdr:rowOff>
    </xdr:to>
    <xdr:cxnSp macro="">
      <xdr:nvCxnSpPr>
        <xdr:cNvPr id="70564" name="DEP_24_28_1_2">
          <a:extLst>
            <a:ext uri="{FF2B5EF4-FFF2-40B4-BE49-F238E27FC236}">
              <a16:creationId xmlns:a16="http://schemas.microsoft.com/office/drawing/2014/main" id="{CD86D9F5-9712-241B-B34E-A8A03942D716}"/>
            </a:ext>
          </a:extLst>
        </xdr:cNvPr>
        <xdr:cNvCxnSpPr/>
      </xdr:nvCxnSpPr>
      <xdr:spPr>
        <a:xfrm>
          <a:off x="54495223" y="6324600"/>
          <a:ext cx="0" cy="8509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154</xdr:col>
      <xdr:colOff>0</xdr:colOff>
      <xdr:row>30</xdr:row>
      <xdr:rowOff>114300</xdr:rowOff>
    </xdr:from>
    <xdr:to>
      <xdr:col>154</xdr:col>
      <xdr:colOff>97948</xdr:colOff>
      <xdr:row>30</xdr:row>
      <xdr:rowOff>114300</xdr:rowOff>
    </xdr:to>
    <xdr:cxnSp macro="">
      <xdr:nvCxnSpPr>
        <xdr:cNvPr id="70565" name="DEP_27_29_1_1">
          <a:extLst>
            <a:ext uri="{FF2B5EF4-FFF2-40B4-BE49-F238E27FC236}">
              <a16:creationId xmlns:a16="http://schemas.microsoft.com/office/drawing/2014/main" id="{09AA5486-C402-1CC1-56ED-D3ECEA9CE126}"/>
            </a:ext>
          </a:extLst>
        </xdr:cNvPr>
        <xdr:cNvCxnSpPr/>
      </xdr:nvCxnSpPr>
      <xdr:spPr>
        <a:xfrm>
          <a:off x="54397275" y="70104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154</xdr:col>
      <xdr:colOff>97948</xdr:colOff>
      <xdr:row>30</xdr:row>
      <xdr:rowOff>114300</xdr:rowOff>
    </xdr:from>
    <xdr:to>
      <xdr:col>154</xdr:col>
      <xdr:colOff>97948</xdr:colOff>
      <xdr:row>32</xdr:row>
      <xdr:rowOff>50800</xdr:rowOff>
    </xdr:to>
    <xdr:cxnSp macro="">
      <xdr:nvCxnSpPr>
        <xdr:cNvPr id="70566" name="DEP_27_29_1_2">
          <a:extLst>
            <a:ext uri="{FF2B5EF4-FFF2-40B4-BE49-F238E27FC236}">
              <a16:creationId xmlns:a16="http://schemas.microsoft.com/office/drawing/2014/main" id="{5E5F1023-8D5B-DA0E-8709-CD5B285137E4}"/>
            </a:ext>
          </a:extLst>
        </xdr:cNvPr>
        <xdr:cNvCxnSpPr/>
      </xdr:nvCxnSpPr>
      <xdr:spPr>
        <a:xfrm>
          <a:off x="54495223" y="7010400"/>
          <a:ext cx="0" cy="3937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164</xdr:col>
      <xdr:colOff>0</xdr:colOff>
      <xdr:row>32</xdr:row>
      <xdr:rowOff>114300</xdr:rowOff>
    </xdr:from>
    <xdr:to>
      <xdr:col>164</xdr:col>
      <xdr:colOff>97948</xdr:colOff>
      <xdr:row>32</xdr:row>
      <xdr:rowOff>114300</xdr:rowOff>
    </xdr:to>
    <xdr:cxnSp macro="">
      <xdr:nvCxnSpPr>
        <xdr:cNvPr id="70567" name="DEP_29_30_1_1">
          <a:extLst>
            <a:ext uri="{FF2B5EF4-FFF2-40B4-BE49-F238E27FC236}">
              <a16:creationId xmlns:a16="http://schemas.microsoft.com/office/drawing/2014/main" id="{22A55A71-7D12-557B-27C8-76CC518017E9}"/>
            </a:ext>
          </a:extLst>
        </xdr:cNvPr>
        <xdr:cNvCxnSpPr/>
      </xdr:nvCxnSpPr>
      <xdr:spPr>
        <a:xfrm>
          <a:off x="57540525" y="74676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164</xdr:col>
      <xdr:colOff>97948</xdr:colOff>
      <xdr:row>32</xdr:row>
      <xdr:rowOff>114300</xdr:rowOff>
    </xdr:from>
    <xdr:to>
      <xdr:col>164</xdr:col>
      <xdr:colOff>97948</xdr:colOff>
      <xdr:row>33</xdr:row>
      <xdr:rowOff>50800</xdr:rowOff>
    </xdr:to>
    <xdr:cxnSp macro="">
      <xdr:nvCxnSpPr>
        <xdr:cNvPr id="70568" name="DEP_29_30_1_2">
          <a:extLst>
            <a:ext uri="{FF2B5EF4-FFF2-40B4-BE49-F238E27FC236}">
              <a16:creationId xmlns:a16="http://schemas.microsoft.com/office/drawing/2014/main" id="{261E980A-C71E-38DE-C0F4-A0F252B89EF5}"/>
            </a:ext>
          </a:extLst>
        </xdr:cNvPr>
        <xdr:cNvCxnSpPr/>
      </xdr:nvCxnSpPr>
      <xdr:spPr>
        <a:xfrm>
          <a:off x="57638473" y="74676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205</xdr:col>
      <xdr:colOff>0</xdr:colOff>
      <xdr:row>51</xdr:row>
      <xdr:rowOff>114300</xdr:rowOff>
    </xdr:from>
    <xdr:to>
      <xdr:col>205</xdr:col>
      <xdr:colOff>76200</xdr:colOff>
      <xdr:row>51</xdr:row>
      <xdr:rowOff>114300</xdr:rowOff>
    </xdr:to>
    <xdr:cxnSp macro="">
      <xdr:nvCxnSpPr>
        <xdr:cNvPr id="70569" name="DEP_48_32_1_1">
          <a:extLst>
            <a:ext uri="{FF2B5EF4-FFF2-40B4-BE49-F238E27FC236}">
              <a16:creationId xmlns:a16="http://schemas.microsoft.com/office/drawing/2014/main" id="{F955ED72-0C8C-357B-83C1-2F8508E94130}"/>
            </a:ext>
          </a:extLst>
        </xdr:cNvPr>
        <xdr:cNvCxnSpPr/>
      </xdr:nvCxnSpPr>
      <xdr:spPr>
        <a:xfrm>
          <a:off x="70427850" y="11811000"/>
          <a:ext cx="76200"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205</xdr:col>
      <xdr:colOff>76200</xdr:colOff>
      <xdr:row>35</xdr:row>
      <xdr:rowOff>114300</xdr:rowOff>
    </xdr:from>
    <xdr:to>
      <xdr:col>205</xdr:col>
      <xdr:colOff>76200</xdr:colOff>
      <xdr:row>51</xdr:row>
      <xdr:rowOff>114300</xdr:rowOff>
    </xdr:to>
    <xdr:cxnSp macro="">
      <xdr:nvCxnSpPr>
        <xdr:cNvPr id="70570" name="DEP_48_32_1_2">
          <a:extLst>
            <a:ext uri="{FF2B5EF4-FFF2-40B4-BE49-F238E27FC236}">
              <a16:creationId xmlns:a16="http://schemas.microsoft.com/office/drawing/2014/main" id="{CD2D5C15-095F-6259-5483-C041276AD6FA}"/>
            </a:ext>
          </a:extLst>
        </xdr:cNvPr>
        <xdr:cNvCxnSpPr/>
      </xdr:nvCxnSpPr>
      <xdr:spPr>
        <a:xfrm flipV="1">
          <a:off x="70504050" y="8153400"/>
          <a:ext cx="0" cy="36576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205</xdr:col>
      <xdr:colOff>76200</xdr:colOff>
      <xdr:row>35</xdr:row>
      <xdr:rowOff>114300</xdr:rowOff>
    </xdr:from>
    <xdr:to>
      <xdr:col>211</xdr:col>
      <xdr:colOff>293688</xdr:colOff>
      <xdr:row>35</xdr:row>
      <xdr:rowOff>114300</xdr:rowOff>
    </xdr:to>
    <xdr:cxnSp macro="">
      <xdr:nvCxnSpPr>
        <xdr:cNvPr id="70571" name="DEP_48_32_1_3">
          <a:extLst>
            <a:ext uri="{FF2B5EF4-FFF2-40B4-BE49-F238E27FC236}">
              <a16:creationId xmlns:a16="http://schemas.microsoft.com/office/drawing/2014/main" id="{C4CBCC3C-414C-76C8-D448-46AA79EB6922}"/>
            </a:ext>
          </a:extLst>
        </xdr:cNvPr>
        <xdr:cNvCxnSpPr/>
      </xdr:nvCxnSpPr>
      <xdr:spPr>
        <a:xfrm>
          <a:off x="70504050" y="8153400"/>
          <a:ext cx="210343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211</xdr:col>
      <xdr:colOff>293688</xdr:colOff>
      <xdr:row>35</xdr:row>
      <xdr:rowOff>114300</xdr:rowOff>
    </xdr:from>
    <xdr:to>
      <xdr:col>212</xdr:col>
      <xdr:colOff>80963</xdr:colOff>
      <xdr:row>35</xdr:row>
      <xdr:rowOff>114300</xdr:rowOff>
    </xdr:to>
    <xdr:cxnSp macro="">
      <xdr:nvCxnSpPr>
        <xdr:cNvPr id="70572" name="DEP_48_32_1_4">
          <a:extLst>
            <a:ext uri="{FF2B5EF4-FFF2-40B4-BE49-F238E27FC236}">
              <a16:creationId xmlns:a16="http://schemas.microsoft.com/office/drawing/2014/main" id="{B06303DD-E1F2-33A8-E1B0-72FB2C63967C}"/>
            </a:ext>
          </a:extLst>
        </xdr:cNvPr>
        <xdr:cNvCxnSpPr/>
      </xdr:nvCxnSpPr>
      <xdr:spPr>
        <a:xfrm>
          <a:off x="72607488" y="8153400"/>
          <a:ext cx="101600"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165</xdr:col>
      <xdr:colOff>157163</xdr:colOff>
      <xdr:row>39</xdr:row>
      <xdr:rowOff>114300</xdr:rowOff>
    </xdr:from>
    <xdr:to>
      <xdr:col>167</xdr:col>
      <xdr:colOff>0</xdr:colOff>
      <xdr:row>39</xdr:row>
      <xdr:rowOff>114300</xdr:rowOff>
    </xdr:to>
    <xdr:cxnSp macro="">
      <xdr:nvCxnSpPr>
        <xdr:cNvPr id="70573" name="DEP_36_34_1_1">
          <a:extLst>
            <a:ext uri="{FF2B5EF4-FFF2-40B4-BE49-F238E27FC236}">
              <a16:creationId xmlns:a16="http://schemas.microsoft.com/office/drawing/2014/main" id="{BD60D7E4-DB5E-7314-E549-E74702FCCDDC}"/>
            </a:ext>
          </a:extLst>
        </xdr:cNvPr>
        <xdr:cNvCxnSpPr/>
      </xdr:nvCxnSpPr>
      <xdr:spPr>
        <a:xfrm flipH="1">
          <a:off x="58012013" y="9067800"/>
          <a:ext cx="471487"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165</xdr:col>
      <xdr:colOff>157163</xdr:colOff>
      <xdr:row>37</xdr:row>
      <xdr:rowOff>114300</xdr:rowOff>
    </xdr:from>
    <xdr:to>
      <xdr:col>165</xdr:col>
      <xdr:colOff>157163</xdr:colOff>
      <xdr:row>39</xdr:row>
      <xdr:rowOff>114300</xdr:rowOff>
    </xdr:to>
    <xdr:cxnSp macro="">
      <xdr:nvCxnSpPr>
        <xdr:cNvPr id="70574" name="DEP_36_34_1_2">
          <a:extLst>
            <a:ext uri="{FF2B5EF4-FFF2-40B4-BE49-F238E27FC236}">
              <a16:creationId xmlns:a16="http://schemas.microsoft.com/office/drawing/2014/main" id="{1C3C79FA-9D85-5265-FF8A-862652A49D7C}"/>
            </a:ext>
          </a:extLst>
        </xdr:cNvPr>
        <xdr:cNvCxnSpPr/>
      </xdr:nvCxnSpPr>
      <xdr:spPr>
        <a:xfrm flipV="1">
          <a:off x="58012013" y="8610600"/>
          <a:ext cx="0" cy="4572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165</xdr:col>
      <xdr:colOff>157163</xdr:colOff>
      <xdr:row>37</xdr:row>
      <xdr:rowOff>114300</xdr:rowOff>
    </xdr:from>
    <xdr:to>
      <xdr:col>166</xdr:col>
      <xdr:colOff>0</xdr:colOff>
      <xdr:row>37</xdr:row>
      <xdr:rowOff>114300</xdr:rowOff>
    </xdr:to>
    <xdr:cxnSp macro="">
      <xdr:nvCxnSpPr>
        <xdr:cNvPr id="70575" name="DEP_36_34_1_3">
          <a:extLst>
            <a:ext uri="{FF2B5EF4-FFF2-40B4-BE49-F238E27FC236}">
              <a16:creationId xmlns:a16="http://schemas.microsoft.com/office/drawing/2014/main" id="{8073D08E-97B9-596C-812F-0D7F5C9C165D}"/>
            </a:ext>
          </a:extLst>
        </xdr:cNvPr>
        <xdr:cNvCxnSpPr/>
      </xdr:nvCxnSpPr>
      <xdr:spPr>
        <a:xfrm>
          <a:off x="58012013" y="8610600"/>
          <a:ext cx="1571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158</xdr:col>
      <xdr:colOff>157163</xdr:colOff>
      <xdr:row>38</xdr:row>
      <xdr:rowOff>114300</xdr:rowOff>
    </xdr:from>
    <xdr:to>
      <xdr:col>159</xdr:col>
      <xdr:colOff>0</xdr:colOff>
      <xdr:row>38</xdr:row>
      <xdr:rowOff>114300</xdr:rowOff>
    </xdr:to>
    <xdr:cxnSp macro="">
      <xdr:nvCxnSpPr>
        <xdr:cNvPr id="70576" name="DEP_35_37_1_1">
          <a:extLst>
            <a:ext uri="{FF2B5EF4-FFF2-40B4-BE49-F238E27FC236}">
              <a16:creationId xmlns:a16="http://schemas.microsoft.com/office/drawing/2014/main" id="{F239C65D-91A2-7DF9-715F-528DB0AAA836}"/>
            </a:ext>
          </a:extLst>
        </xdr:cNvPr>
        <xdr:cNvCxnSpPr/>
      </xdr:nvCxnSpPr>
      <xdr:spPr>
        <a:xfrm flipH="1">
          <a:off x="55811738" y="8839200"/>
          <a:ext cx="157162"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158</xdr:col>
      <xdr:colOff>157163</xdr:colOff>
      <xdr:row>38</xdr:row>
      <xdr:rowOff>114300</xdr:rowOff>
    </xdr:from>
    <xdr:to>
      <xdr:col>158</xdr:col>
      <xdr:colOff>157163</xdr:colOff>
      <xdr:row>40</xdr:row>
      <xdr:rowOff>114300</xdr:rowOff>
    </xdr:to>
    <xdr:cxnSp macro="">
      <xdr:nvCxnSpPr>
        <xdr:cNvPr id="70577" name="DEP_35_37_1_2">
          <a:extLst>
            <a:ext uri="{FF2B5EF4-FFF2-40B4-BE49-F238E27FC236}">
              <a16:creationId xmlns:a16="http://schemas.microsoft.com/office/drawing/2014/main" id="{28B40385-90B7-38D5-B95B-4122C9BC9523}"/>
            </a:ext>
          </a:extLst>
        </xdr:cNvPr>
        <xdr:cNvCxnSpPr/>
      </xdr:nvCxnSpPr>
      <xdr:spPr>
        <a:xfrm>
          <a:off x="55811738" y="8839200"/>
          <a:ext cx="0" cy="4572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158</xdr:col>
      <xdr:colOff>157163</xdr:colOff>
      <xdr:row>40</xdr:row>
      <xdr:rowOff>114300</xdr:rowOff>
    </xdr:from>
    <xdr:to>
      <xdr:col>162</xdr:col>
      <xdr:colOff>0</xdr:colOff>
      <xdr:row>40</xdr:row>
      <xdr:rowOff>114300</xdr:rowOff>
    </xdr:to>
    <xdr:cxnSp macro="">
      <xdr:nvCxnSpPr>
        <xdr:cNvPr id="70578" name="DEP_35_37_1_3">
          <a:extLst>
            <a:ext uri="{FF2B5EF4-FFF2-40B4-BE49-F238E27FC236}">
              <a16:creationId xmlns:a16="http://schemas.microsoft.com/office/drawing/2014/main" id="{92E2063A-6528-8EDA-91AC-80E7525B1BA8}"/>
            </a:ext>
          </a:extLst>
        </xdr:cNvPr>
        <xdr:cNvCxnSpPr/>
      </xdr:nvCxnSpPr>
      <xdr:spPr>
        <a:xfrm>
          <a:off x="55811738" y="9296400"/>
          <a:ext cx="1100137"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166</xdr:col>
      <xdr:colOff>157163</xdr:colOff>
      <xdr:row>39</xdr:row>
      <xdr:rowOff>114300</xdr:rowOff>
    </xdr:from>
    <xdr:to>
      <xdr:col>167</xdr:col>
      <xdr:colOff>0</xdr:colOff>
      <xdr:row>39</xdr:row>
      <xdr:rowOff>114300</xdr:rowOff>
    </xdr:to>
    <xdr:cxnSp macro="">
      <xdr:nvCxnSpPr>
        <xdr:cNvPr id="70579" name="DEP_36_37_2_1">
          <a:extLst>
            <a:ext uri="{FF2B5EF4-FFF2-40B4-BE49-F238E27FC236}">
              <a16:creationId xmlns:a16="http://schemas.microsoft.com/office/drawing/2014/main" id="{BEFBE053-E477-7338-F7AA-A480A3DD7218}"/>
            </a:ext>
          </a:extLst>
        </xdr:cNvPr>
        <xdr:cNvCxnSpPr/>
      </xdr:nvCxnSpPr>
      <xdr:spPr>
        <a:xfrm flipH="1">
          <a:off x="58326338" y="9067800"/>
          <a:ext cx="157162"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166</xdr:col>
      <xdr:colOff>157163</xdr:colOff>
      <xdr:row>39</xdr:row>
      <xdr:rowOff>114300</xdr:rowOff>
    </xdr:from>
    <xdr:to>
      <xdr:col>166</xdr:col>
      <xdr:colOff>157163</xdr:colOff>
      <xdr:row>40</xdr:row>
      <xdr:rowOff>114300</xdr:rowOff>
    </xdr:to>
    <xdr:cxnSp macro="">
      <xdr:nvCxnSpPr>
        <xdr:cNvPr id="70580" name="DEP_36_37_2_2">
          <a:extLst>
            <a:ext uri="{FF2B5EF4-FFF2-40B4-BE49-F238E27FC236}">
              <a16:creationId xmlns:a16="http://schemas.microsoft.com/office/drawing/2014/main" id="{102A18FB-35DA-250B-85BA-FCA67C96F4D9}"/>
            </a:ext>
          </a:extLst>
        </xdr:cNvPr>
        <xdr:cNvCxnSpPr/>
      </xdr:nvCxnSpPr>
      <xdr:spPr>
        <a:xfrm>
          <a:off x="58326338" y="9067800"/>
          <a:ext cx="0" cy="2286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166</xdr:col>
      <xdr:colOff>157163</xdr:colOff>
      <xdr:row>40</xdr:row>
      <xdr:rowOff>114300</xdr:rowOff>
    </xdr:from>
    <xdr:to>
      <xdr:col>169</xdr:col>
      <xdr:colOff>0</xdr:colOff>
      <xdr:row>40</xdr:row>
      <xdr:rowOff>114300</xdr:rowOff>
    </xdr:to>
    <xdr:cxnSp macro="">
      <xdr:nvCxnSpPr>
        <xdr:cNvPr id="70581" name="DEP_36_37_2_3">
          <a:extLst>
            <a:ext uri="{FF2B5EF4-FFF2-40B4-BE49-F238E27FC236}">
              <a16:creationId xmlns:a16="http://schemas.microsoft.com/office/drawing/2014/main" id="{13E83B53-F509-C167-D15C-0B3F361B21F9}"/>
            </a:ext>
          </a:extLst>
        </xdr:cNvPr>
        <xdr:cNvCxnSpPr/>
      </xdr:nvCxnSpPr>
      <xdr:spPr>
        <a:xfrm>
          <a:off x="58326338" y="9296400"/>
          <a:ext cx="78581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158</xdr:col>
      <xdr:colOff>157163</xdr:colOff>
      <xdr:row>38</xdr:row>
      <xdr:rowOff>114300</xdr:rowOff>
    </xdr:from>
    <xdr:to>
      <xdr:col>159</xdr:col>
      <xdr:colOff>0</xdr:colOff>
      <xdr:row>38</xdr:row>
      <xdr:rowOff>114300</xdr:rowOff>
    </xdr:to>
    <xdr:cxnSp macro="">
      <xdr:nvCxnSpPr>
        <xdr:cNvPr id="70582" name="DEP_35_38_1_1">
          <a:extLst>
            <a:ext uri="{FF2B5EF4-FFF2-40B4-BE49-F238E27FC236}">
              <a16:creationId xmlns:a16="http://schemas.microsoft.com/office/drawing/2014/main" id="{B3A10123-78AA-0907-0619-2492F8D58C4A}"/>
            </a:ext>
          </a:extLst>
        </xdr:cNvPr>
        <xdr:cNvCxnSpPr/>
      </xdr:nvCxnSpPr>
      <xdr:spPr>
        <a:xfrm flipH="1">
          <a:off x="55811738" y="8839200"/>
          <a:ext cx="157162"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158</xdr:col>
      <xdr:colOff>157163</xdr:colOff>
      <xdr:row>38</xdr:row>
      <xdr:rowOff>114300</xdr:rowOff>
    </xdr:from>
    <xdr:to>
      <xdr:col>158</xdr:col>
      <xdr:colOff>157163</xdr:colOff>
      <xdr:row>41</xdr:row>
      <xdr:rowOff>114300</xdr:rowOff>
    </xdr:to>
    <xdr:cxnSp macro="">
      <xdr:nvCxnSpPr>
        <xdr:cNvPr id="70583" name="DEP_35_38_1_2">
          <a:extLst>
            <a:ext uri="{FF2B5EF4-FFF2-40B4-BE49-F238E27FC236}">
              <a16:creationId xmlns:a16="http://schemas.microsoft.com/office/drawing/2014/main" id="{63362393-82C3-48CC-DEEA-BB20FBC42AA6}"/>
            </a:ext>
          </a:extLst>
        </xdr:cNvPr>
        <xdr:cNvCxnSpPr/>
      </xdr:nvCxnSpPr>
      <xdr:spPr>
        <a:xfrm>
          <a:off x="55811738" y="8839200"/>
          <a:ext cx="0" cy="6858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158</xdr:col>
      <xdr:colOff>157163</xdr:colOff>
      <xdr:row>41</xdr:row>
      <xdr:rowOff>114300</xdr:rowOff>
    </xdr:from>
    <xdr:to>
      <xdr:col>159</xdr:col>
      <xdr:colOff>0</xdr:colOff>
      <xdr:row>41</xdr:row>
      <xdr:rowOff>114300</xdr:rowOff>
    </xdr:to>
    <xdr:cxnSp macro="">
      <xdr:nvCxnSpPr>
        <xdr:cNvPr id="70584" name="DEP_35_38_1_3">
          <a:extLst>
            <a:ext uri="{FF2B5EF4-FFF2-40B4-BE49-F238E27FC236}">
              <a16:creationId xmlns:a16="http://schemas.microsoft.com/office/drawing/2014/main" id="{AFBBE9F0-4B0D-C5B5-47DB-89D3BEA87A3F}"/>
            </a:ext>
          </a:extLst>
        </xdr:cNvPr>
        <xdr:cNvCxnSpPr/>
      </xdr:nvCxnSpPr>
      <xdr:spPr>
        <a:xfrm>
          <a:off x="55811738" y="9525000"/>
          <a:ext cx="1571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156</xdr:col>
      <xdr:colOff>157163</xdr:colOff>
      <xdr:row>38</xdr:row>
      <xdr:rowOff>114300</xdr:rowOff>
    </xdr:from>
    <xdr:to>
      <xdr:col>159</xdr:col>
      <xdr:colOff>0</xdr:colOff>
      <xdr:row>38</xdr:row>
      <xdr:rowOff>114300</xdr:rowOff>
    </xdr:to>
    <xdr:cxnSp macro="">
      <xdr:nvCxnSpPr>
        <xdr:cNvPr id="70585" name="DEP_35_39_1_1">
          <a:extLst>
            <a:ext uri="{FF2B5EF4-FFF2-40B4-BE49-F238E27FC236}">
              <a16:creationId xmlns:a16="http://schemas.microsoft.com/office/drawing/2014/main" id="{7860881C-9E7C-D0E7-BC4D-084945C929EA}"/>
            </a:ext>
          </a:extLst>
        </xdr:cNvPr>
        <xdr:cNvCxnSpPr/>
      </xdr:nvCxnSpPr>
      <xdr:spPr>
        <a:xfrm flipH="1">
          <a:off x="55183088" y="8839200"/>
          <a:ext cx="785812"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156</xdr:col>
      <xdr:colOff>157163</xdr:colOff>
      <xdr:row>38</xdr:row>
      <xdr:rowOff>114300</xdr:rowOff>
    </xdr:from>
    <xdr:to>
      <xdr:col>156</xdr:col>
      <xdr:colOff>157163</xdr:colOff>
      <xdr:row>42</xdr:row>
      <xdr:rowOff>114300</xdr:rowOff>
    </xdr:to>
    <xdr:cxnSp macro="">
      <xdr:nvCxnSpPr>
        <xdr:cNvPr id="70586" name="DEP_35_39_1_2">
          <a:extLst>
            <a:ext uri="{FF2B5EF4-FFF2-40B4-BE49-F238E27FC236}">
              <a16:creationId xmlns:a16="http://schemas.microsoft.com/office/drawing/2014/main" id="{224A31F2-22A0-3F8B-944A-15767E36C5DD}"/>
            </a:ext>
          </a:extLst>
        </xdr:cNvPr>
        <xdr:cNvCxnSpPr/>
      </xdr:nvCxnSpPr>
      <xdr:spPr>
        <a:xfrm>
          <a:off x="55183088" y="8839200"/>
          <a:ext cx="0" cy="9144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156</xdr:col>
      <xdr:colOff>157163</xdr:colOff>
      <xdr:row>42</xdr:row>
      <xdr:rowOff>114300</xdr:rowOff>
    </xdr:from>
    <xdr:to>
      <xdr:col>157</xdr:col>
      <xdr:colOff>0</xdr:colOff>
      <xdr:row>42</xdr:row>
      <xdr:rowOff>114300</xdr:rowOff>
    </xdr:to>
    <xdr:cxnSp macro="">
      <xdr:nvCxnSpPr>
        <xdr:cNvPr id="70587" name="DEP_35_39_1_3">
          <a:extLst>
            <a:ext uri="{FF2B5EF4-FFF2-40B4-BE49-F238E27FC236}">
              <a16:creationId xmlns:a16="http://schemas.microsoft.com/office/drawing/2014/main" id="{9DEF991C-5E26-5C03-0FF1-48A429F99323}"/>
            </a:ext>
          </a:extLst>
        </xdr:cNvPr>
        <xdr:cNvCxnSpPr/>
      </xdr:nvCxnSpPr>
      <xdr:spPr>
        <a:xfrm>
          <a:off x="55183088" y="9753600"/>
          <a:ext cx="1571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169</xdr:col>
      <xdr:colOff>0</xdr:colOff>
      <xdr:row>36</xdr:row>
      <xdr:rowOff>114300</xdr:rowOff>
    </xdr:from>
    <xdr:to>
      <xdr:col>169</xdr:col>
      <xdr:colOff>97948</xdr:colOff>
      <xdr:row>36</xdr:row>
      <xdr:rowOff>114300</xdr:rowOff>
    </xdr:to>
    <xdr:cxnSp macro="">
      <xdr:nvCxnSpPr>
        <xdr:cNvPr id="70588" name="DEP_33_40_1_1">
          <a:extLst>
            <a:ext uri="{FF2B5EF4-FFF2-40B4-BE49-F238E27FC236}">
              <a16:creationId xmlns:a16="http://schemas.microsoft.com/office/drawing/2014/main" id="{CF992570-6F53-585A-9AE4-D4EF8A06E6DE}"/>
            </a:ext>
          </a:extLst>
        </xdr:cNvPr>
        <xdr:cNvCxnSpPr/>
      </xdr:nvCxnSpPr>
      <xdr:spPr>
        <a:xfrm>
          <a:off x="59112150" y="83820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169</xdr:col>
      <xdr:colOff>97948</xdr:colOff>
      <xdr:row>36</xdr:row>
      <xdr:rowOff>114300</xdr:rowOff>
    </xdr:from>
    <xdr:to>
      <xdr:col>169</xdr:col>
      <xdr:colOff>97948</xdr:colOff>
      <xdr:row>43</xdr:row>
      <xdr:rowOff>50800</xdr:rowOff>
    </xdr:to>
    <xdr:cxnSp macro="">
      <xdr:nvCxnSpPr>
        <xdr:cNvPr id="70589" name="DEP_33_40_1_2">
          <a:extLst>
            <a:ext uri="{FF2B5EF4-FFF2-40B4-BE49-F238E27FC236}">
              <a16:creationId xmlns:a16="http://schemas.microsoft.com/office/drawing/2014/main" id="{BA879C4C-A2A8-4F2B-01BF-FB3395CDF752}"/>
            </a:ext>
          </a:extLst>
        </xdr:cNvPr>
        <xdr:cNvCxnSpPr/>
      </xdr:nvCxnSpPr>
      <xdr:spPr>
        <a:xfrm>
          <a:off x="59210098" y="8382000"/>
          <a:ext cx="0" cy="15367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162</xdr:col>
      <xdr:colOff>0</xdr:colOff>
      <xdr:row>41</xdr:row>
      <xdr:rowOff>114300</xdr:rowOff>
    </xdr:from>
    <xdr:to>
      <xdr:col>162</xdr:col>
      <xdr:colOff>180975</xdr:colOff>
      <xdr:row>41</xdr:row>
      <xdr:rowOff>114300</xdr:rowOff>
    </xdr:to>
    <xdr:cxnSp macro="">
      <xdr:nvCxnSpPr>
        <xdr:cNvPr id="70590" name="DEP_38_41_1_1">
          <a:extLst>
            <a:ext uri="{FF2B5EF4-FFF2-40B4-BE49-F238E27FC236}">
              <a16:creationId xmlns:a16="http://schemas.microsoft.com/office/drawing/2014/main" id="{4930DE58-5A12-997C-547B-509DF3C4F04C}"/>
            </a:ext>
          </a:extLst>
        </xdr:cNvPr>
        <xdr:cNvCxnSpPr/>
      </xdr:nvCxnSpPr>
      <xdr:spPr>
        <a:xfrm>
          <a:off x="56911875" y="9525000"/>
          <a:ext cx="180975"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162</xdr:col>
      <xdr:colOff>180975</xdr:colOff>
      <xdr:row>41</xdr:row>
      <xdr:rowOff>114300</xdr:rowOff>
    </xdr:from>
    <xdr:to>
      <xdr:col>162</xdr:col>
      <xdr:colOff>180975</xdr:colOff>
      <xdr:row>44</xdr:row>
      <xdr:rowOff>114300</xdr:rowOff>
    </xdr:to>
    <xdr:cxnSp macro="">
      <xdr:nvCxnSpPr>
        <xdr:cNvPr id="70591" name="DEP_38_41_1_2">
          <a:extLst>
            <a:ext uri="{FF2B5EF4-FFF2-40B4-BE49-F238E27FC236}">
              <a16:creationId xmlns:a16="http://schemas.microsoft.com/office/drawing/2014/main" id="{3D43F3D5-50EA-3F35-4F64-4C40672CFD6E}"/>
            </a:ext>
          </a:extLst>
        </xdr:cNvPr>
        <xdr:cNvCxnSpPr/>
      </xdr:nvCxnSpPr>
      <xdr:spPr>
        <a:xfrm>
          <a:off x="57092850" y="9525000"/>
          <a:ext cx="0" cy="6858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162</xdr:col>
      <xdr:colOff>180975</xdr:colOff>
      <xdr:row>44</xdr:row>
      <xdr:rowOff>114300</xdr:rowOff>
    </xdr:from>
    <xdr:to>
      <xdr:col>168</xdr:col>
      <xdr:colOff>55563</xdr:colOff>
      <xdr:row>44</xdr:row>
      <xdr:rowOff>114300</xdr:rowOff>
    </xdr:to>
    <xdr:cxnSp macro="">
      <xdr:nvCxnSpPr>
        <xdr:cNvPr id="70592" name="DEP_38_41_1_3">
          <a:extLst>
            <a:ext uri="{FF2B5EF4-FFF2-40B4-BE49-F238E27FC236}">
              <a16:creationId xmlns:a16="http://schemas.microsoft.com/office/drawing/2014/main" id="{6CBACB2B-FF75-B9F3-E63D-DC571B00B3D3}"/>
            </a:ext>
          </a:extLst>
        </xdr:cNvPr>
        <xdr:cNvCxnSpPr/>
      </xdr:nvCxnSpPr>
      <xdr:spPr>
        <a:xfrm>
          <a:off x="57092850" y="10210800"/>
          <a:ext cx="176053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168</xdr:col>
      <xdr:colOff>55563</xdr:colOff>
      <xdr:row>44</xdr:row>
      <xdr:rowOff>114300</xdr:rowOff>
    </xdr:from>
    <xdr:to>
      <xdr:col>169</xdr:col>
      <xdr:colOff>0</xdr:colOff>
      <xdr:row>44</xdr:row>
      <xdr:rowOff>114300</xdr:rowOff>
    </xdr:to>
    <xdr:cxnSp macro="">
      <xdr:nvCxnSpPr>
        <xdr:cNvPr id="70593" name="DEP_38_41_1_4">
          <a:extLst>
            <a:ext uri="{FF2B5EF4-FFF2-40B4-BE49-F238E27FC236}">
              <a16:creationId xmlns:a16="http://schemas.microsoft.com/office/drawing/2014/main" id="{FD132111-88BA-C191-5157-0CD7DDB1824E}"/>
            </a:ext>
          </a:extLst>
        </xdr:cNvPr>
        <xdr:cNvCxnSpPr/>
      </xdr:nvCxnSpPr>
      <xdr:spPr>
        <a:xfrm>
          <a:off x="58853388" y="10210800"/>
          <a:ext cx="2587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172</xdr:col>
      <xdr:colOff>0</xdr:colOff>
      <xdr:row>44</xdr:row>
      <xdr:rowOff>114300</xdr:rowOff>
    </xdr:from>
    <xdr:to>
      <xdr:col>172</xdr:col>
      <xdr:colOff>97948</xdr:colOff>
      <xdr:row>44</xdr:row>
      <xdr:rowOff>114300</xdr:rowOff>
    </xdr:to>
    <xdr:cxnSp macro="">
      <xdr:nvCxnSpPr>
        <xdr:cNvPr id="70594" name="DEP_41_42_1_1">
          <a:extLst>
            <a:ext uri="{FF2B5EF4-FFF2-40B4-BE49-F238E27FC236}">
              <a16:creationId xmlns:a16="http://schemas.microsoft.com/office/drawing/2014/main" id="{50BDEB21-1D5A-A149-8BB2-5A093E413DE7}"/>
            </a:ext>
          </a:extLst>
        </xdr:cNvPr>
        <xdr:cNvCxnSpPr/>
      </xdr:nvCxnSpPr>
      <xdr:spPr>
        <a:xfrm>
          <a:off x="60055125" y="102108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172</xdr:col>
      <xdr:colOff>97948</xdr:colOff>
      <xdr:row>44</xdr:row>
      <xdr:rowOff>114300</xdr:rowOff>
    </xdr:from>
    <xdr:to>
      <xdr:col>172</xdr:col>
      <xdr:colOff>97948</xdr:colOff>
      <xdr:row>45</xdr:row>
      <xdr:rowOff>50800</xdr:rowOff>
    </xdr:to>
    <xdr:cxnSp macro="">
      <xdr:nvCxnSpPr>
        <xdr:cNvPr id="70595" name="DEP_41_42_1_2">
          <a:extLst>
            <a:ext uri="{FF2B5EF4-FFF2-40B4-BE49-F238E27FC236}">
              <a16:creationId xmlns:a16="http://schemas.microsoft.com/office/drawing/2014/main" id="{806436E3-241F-6258-3DC7-7B8DD523A262}"/>
            </a:ext>
          </a:extLst>
        </xdr:cNvPr>
        <xdr:cNvCxnSpPr/>
      </xdr:nvCxnSpPr>
      <xdr:spPr>
        <a:xfrm>
          <a:off x="60153073" y="102108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179</xdr:col>
      <xdr:colOff>0</xdr:colOff>
      <xdr:row>45</xdr:row>
      <xdr:rowOff>114300</xdr:rowOff>
    </xdr:from>
    <xdr:to>
      <xdr:col>179</xdr:col>
      <xdr:colOff>76200</xdr:colOff>
      <xdr:row>45</xdr:row>
      <xdr:rowOff>114300</xdr:rowOff>
    </xdr:to>
    <xdr:cxnSp macro="">
      <xdr:nvCxnSpPr>
        <xdr:cNvPr id="70596" name="DEP_42_43_1_1">
          <a:extLst>
            <a:ext uri="{FF2B5EF4-FFF2-40B4-BE49-F238E27FC236}">
              <a16:creationId xmlns:a16="http://schemas.microsoft.com/office/drawing/2014/main" id="{CE6A25E3-3CD7-C256-0B4D-3BD7DA8024E0}"/>
            </a:ext>
          </a:extLst>
        </xdr:cNvPr>
        <xdr:cNvCxnSpPr/>
      </xdr:nvCxnSpPr>
      <xdr:spPr>
        <a:xfrm>
          <a:off x="62255400" y="10439400"/>
          <a:ext cx="76200"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179</xdr:col>
      <xdr:colOff>76200</xdr:colOff>
      <xdr:row>45</xdr:row>
      <xdr:rowOff>114300</xdr:rowOff>
    </xdr:from>
    <xdr:to>
      <xdr:col>179</xdr:col>
      <xdr:colOff>76200</xdr:colOff>
      <xdr:row>46</xdr:row>
      <xdr:rowOff>114300</xdr:rowOff>
    </xdr:to>
    <xdr:cxnSp macro="">
      <xdr:nvCxnSpPr>
        <xdr:cNvPr id="70597" name="DEP_42_43_1_2">
          <a:extLst>
            <a:ext uri="{FF2B5EF4-FFF2-40B4-BE49-F238E27FC236}">
              <a16:creationId xmlns:a16="http://schemas.microsoft.com/office/drawing/2014/main" id="{A4D1FA47-BF54-38E3-468C-4B77DDE69501}"/>
            </a:ext>
          </a:extLst>
        </xdr:cNvPr>
        <xdr:cNvCxnSpPr/>
      </xdr:nvCxnSpPr>
      <xdr:spPr>
        <a:xfrm>
          <a:off x="62331600" y="10439400"/>
          <a:ext cx="0" cy="2286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179</xdr:col>
      <xdr:colOff>76200</xdr:colOff>
      <xdr:row>46</xdr:row>
      <xdr:rowOff>114300</xdr:rowOff>
    </xdr:from>
    <xdr:to>
      <xdr:col>180</xdr:col>
      <xdr:colOff>212725</xdr:colOff>
      <xdr:row>46</xdr:row>
      <xdr:rowOff>114300</xdr:rowOff>
    </xdr:to>
    <xdr:cxnSp macro="">
      <xdr:nvCxnSpPr>
        <xdr:cNvPr id="70598" name="DEP_42_43_1_3">
          <a:extLst>
            <a:ext uri="{FF2B5EF4-FFF2-40B4-BE49-F238E27FC236}">
              <a16:creationId xmlns:a16="http://schemas.microsoft.com/office/drawing/2014/main" id="{28F442FE-EC43-4957-B597-A91012E46EF8}"/>
            </a:ext>
          </a:extLst>
        </xdr:cNvPr>
        <xdr:cNvCxnSpPr/>
      </xdr:nvCxnSpPr>
      <xdr:spPr>
        <a:xfrm>
          <a:off x="62331600" y="10668000"/>
          <a:ext cx="450850"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180</xdr:col>
      <xdr:colOff>212725</xdr:colOff>
      <xdr:row>46</xdr:row>
      <xdr:rowOff>114300</xdr:rowOff>
    </xdr:from>
    <xdr:to>
      <xdr:col>181</xdr:col>
      <xdr:colOff>0</xdr:colOff>
      <xdr:row>46</xdr:row>
      <xdr:rowOff>114300</xdr:rowOff>
    </xdr:to>
    <xdr:cxnSp macro="">
      <xdr:nvCxnSpPr>
        <xdr:cNvPr id="70599" name="DEP_42_43_1_4">
          <a:extLst>
            <a:ext uri="{FF2B5EF4-FFF2-40B4-BE49-F238E27FC236}">
              <a16:creationId xmlns:a16="http://schemas.microsoft.com/office/drawing/2014/main" id="{0896EE4E-A1B4-A363-FD90-85F4C813F772}"/>
            </a:ext>
          </a:extLst>
        </xdr:cNvPr>
        <xdr:cNvCxnSpPr/>
      </xdr:nvCxnSpPr>
      <xdr:spPr>
        <a:xfrm>
          <a:off x="62782450" y="10668000"/>
          <a:ext cx="101600"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183</xdr:col>
      <xdr:colOff>0</xdr:colOff>
      <xdr:row>46</xdr:row>
      <xdr:rowOff>114300</xdr:rowOff>
    </xdr:from>
    <xdr:to>
      <xdr:col>183</xdr:col>
      <xdr:colOff>97948</xdr:colOff>
      <xdr:row>46</xdr:row>
      <xdr:rowOff>114300</xdr:rowOff>
    </xdr:to>
    <xdr:cxnSp macro="">
      <xdr:nvCxnSpPr>
        <xdr:cNvPr id="70600" name="DEP_43_44_1_1">
          <a:extLst>
            <a:ext uri="{FF2B5EF4-FFF2-40B4-BE49-F238E27FC236}">
              <a16:creationId xmlns:a16="http://schemas.microsoft.com/office/drawing/2014/main" id="{5D0173CE-026C-1B2C-9C0B-5A59AD8D9132}"/>
            </a:ext>
          </a:extLst>
        </xdr:cNvPr>
        <xdr:cNvCxnSpPr/>
      </xdr:nvCxnSpPr>
      <xdr:spPr>
        <a:xfrm>
          <a:off x="63512700" y="106680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183</xdr:col>
      <xdr:colOff>97948</xdr:colOff>
      <xdr:row>46</xdr:row>
      <xdr:rowOff>114300</xdr:rowOff>
    </xdr:from>
    <xdr:to>
      <xdr:col>183</xdr:col>
      <xdr:colOff>97948</xdr:colOff>
      <xdr:row>47</xdr:row>
      <xdr:rowOff>50800</xdr:rowOff>
    </xdr:to>
    <xdr:cxnSp macro="">
      <xdr:nvCxnSpPr>
        <xdr:cNvPr id="70601" name="DEP_43_44_1_2">
          <a:extLst>
            <a:ext uri="{FF2B5EF4-FFF2-40B4-BE49-F238E27FC236}">
              <a16:creationId xmlns:a16="http://schemas.microsoft.com/office/drawing/2014/main" id="{B589E375-0EC3-242F-15BD-E7CBAA77BC9C}"/>
            </a:ext>
          </a:extLst>
        </xdr:cNvPr>
        <xdr:cNvCxnSpPr/>
      </xdr:nvCxnSpPr>
      <xdr:spPr>
        <a:xfrm>
          <a:off x="63610648" y="106680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198</xdr:col>
      <xdr:colOff>0</xdr:colOff>
      <xdr:row>43</xdr:row>
      <xdr:rowOff>114300</xdr:rowOff>
    </xdr:from>
    <xdr:to>
      <xdr:col>198</xdr:col>
      <xdr:colOff>97948</xdr:colOff>
      <xdr:row>43</xdr:row>
      <xdr:rowOff>114300</xdr:rowOff>
    </xdr:to>
    <xdr:cxnSp macro="">
      <xdr:nvCxnSpPr>
        <xdr:cNvPr id="70602" name="DEP_40_45_1_1">
          <a:extLst>
            <a:ext uri="{FF2B5EF4-FFF2-40B4-BE49-F238E27FC236}">
              <a16:creationId xmlns:a16="http://schemas.microsoft.com/office/drawing/2014/main" id="{15929518-161B-A7E1-5F60-6F275605FC0C}"/>
            </a:ext>
          </a:extLst>
        </xdr:cNvPr>
        <xdr:cNvCxnSpPr/>
      </xdr:nvCxnSpPr>
      <xdr:spPr>
        <a:xfrm>
          <a:off x="68227575" y="99822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198</xdr:col>
      <xdr:colOff>97948</xdr:colOff>
      <xdr:row>43</xdr:row>
      <xdr:rowOff>114300</xdr:rowOff>
    </xdr:from>
    <xdr:to>
      <xdr:col>198</xdr:col>
      <xdr:colOff>97948</xdr:colOff>
      <xdr:row>48</xdr:row>
      <xdr:rowOff>50800</xdr:rowOff>
    </xdr:to>
    <xdr:cxnSp macro="">
      <xdr:nvCxnSpPr>
        <xdr:cNvPr id="70603" name="DEP_40_45_1_2">
          <a:extLst>
            <a:ext uri="{FF2B5EF4-FFF2-40B4-BE49-F238E27FC236}">
              <a16:creationId xmlns:a16="http://schemas.microsoft.com/office/drawing/2014/main" id="{6B840767-9907-0D9B-8073-BB08C2AC2226}"/>
            </a:ext>
          </a:extLst>
        </xdr:cNvPr>
        <xdr:cNvCxnSpPr/>
      </xdr:nvCxnSpPr>
      <xdr:spPr>
        <a:xfrm>
          <a:off x="68325523" y="9982200"/>
          <a:ext cx="0" cy="10795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183</xdr:col>
      <xdr:colOff>0</xdr:colOff>
      <xdr:row>46</xdr:row>
      <xdr:rowOff>114300</xdr:rowOff>
    </xdr:from>
    <xdr:to>
      <xdr:col>183</xdr:col>
      <xdr:colOff>180975</xdr:colOff>
      <xdr:row>46</xdr:row>
      <xdr:rowOff>114300</xdr:rowOff>
    </xdr:to>
    <xdr:cxnSp macro="">
      <xdr:nvCxnSpPr>
        <xdr:cNvPr id="70604" name="DEP_43_46_1_1">
          <a:extLst>
            <a:ext uri="{FF2B5EF4-FFF2-40B4-BE49-F238E27FC236}">
              <a16:creationId xmlns:a16="http://schemas.microsoft.com/office/drawing/2014/main" id="{45378142-1E5D-BCAA-CA5D-F8FD5DFF3496}"/>
            </a:ext>
          </a:extLst>
        </xdr:cNvPr>
        <xdr:cNvCxnSpPr/>
      </xdr:nvCxnSpPr>
      <xdr:spPr>
        <a:xfrm>
          <a:off x="63512700" y="10668000"/>
          <a:ext cx="180975"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183</xdr:col>
      <xdr:colOff>180975</xdr:colOff>
      <xdr:row>46</xdr:row>
      <xdr:rowOff>114300</xdr:rowOff>
    </xdr:from>
    <xdr:to>
      <xdr:col>183</xdr:col>
      <xdr:colOff>180975</xdr:colOff>
      <xdr:row>49</xdr:row>
      <xdr:rowOff>114300</xdr:rowOff>
    </xdr:to>
    <xdr:cxnSp macro="">
      <xdr:nvCxnSpPr>
        <xdr:cNvPr id="70605" name="DEP_43_46_1_2">
          <a:extLst>
            <a:ext uri="{FF2B5EF4-FFF2-40B4-BE49-F238E27FC236}">
              <a16:creationId xmlns:a16="http://schemas.microsoft.com/office/drawing/2014/main" id="{A9CDE49E-27DB-927F-A172-1E347D2BB174}"/>
            </a:ext>
          </a:extLst>
        </xdr:cNvPr>
        <xdr:cNvCxnSpPr/>
      </xdr:nvCxnSpPr>
      <xdr:spPr>
        <a:xfrm>
          <a:off x="63693675" y="10668000"/>
          <a:ext cx="0" cy="6858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183</xdr:col>
      <xdr:colOff>180975</xdr:colOff>
      <xdr:row>49</xdr:row>
      <xdr:rowOff>114300</xdr:rowOff>
    </xdr:from>
    <xdr:to>
      <xdr:col>197</xdr:col>
      <xdr:colOff>55563</xdr:colOff>
      <xdr:row>49</xdr:row>
      <xdr:rowOff>114300</xdr:rowOff>
    </xdr:to>
    <xdr:cxnSp macro="">
      <xdr:nvCxnSpPr>
        <xdr:cNvPr id="70606" name="DEP_43_46_1_3">
          <a:extLst>
            <a:ext uri="{FF2B5EF4-FFF2-40B4-BE49-F238E27FC236}">
              <a16:creationId xmlns:a16="http://schemas.microsoft.com/office/drawing/2014/main" id="{D19E1B1A-2CEC-3247-50B2-1376EE3A2809}"/>
            </a:ext>
          </a:extLst>
        </xdr:cNvPr>
        <xdr:cNvCxnSpPr/>
      </xdr:nvCxnSpPr>
      <xdr:spPr>
        <a:xfrm>
          <a:off x="63693675" y="11353800"/>
          <a:ext cx="427513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197</xdr:col>
      <xdr:colOff>55563</xdr:colOff>
      <xdr:row>49</xdr:row>
      <xdr:rowOff>114300</xdr:rowOff>
    </xdr:from>
    <xdr:to>
      <xdr:col>198</xdr:col>
      <xdr:colOff>0</xdr:colOff>
      <xdr:row>49</xdr:row>
      <xdr:rowOff>114300</xdr:rowOff>
    </xdr:to>
    <xdr:cxnSp macro="">
      <xdr:nvCxnSpPr>
        <xdr:cNvPr id="70607" name="DEP_43_46_1_4">
          <a:extLst>
            <a:ext uri="{FF2B5EF4-FFF2-40B4-BE49-F238E27FC236}">
              <a16:creationId xmlns:a16="http://schemas.microsoft.com/office/drawing/2014/main" id="{E23EBE01-5D4A-D95C-ADA5-5E0C01811412}"/>
            </a:ext>
          </a:extLst>
        </xdr:cNvPr>
        <xdr:cNvCxnSpPr/>
      </xdr:nvCxnSpPr>
      <xdr:spPr>
        <a:xfrm>
          <a:off x="67968813" y="11353800"/>
          <a:ext cx="2587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201</xdr:col>
      <xdr:colOff>0</xdr:colOff>
      <xdr:row>49</xdr:row>
      <xdr:rowOff>114300</xdr:rowOff>
    </xdr:from>
    <xdr:to>
      <xdr:col>201</xdr:col>
      <xdr:colOff>97948</xdr:colOff>
      <xdr:row>49</xdr:row>
      <xdr:rowOff>114300</xdr:rowOff>
    </xdr:to>
    <xdr:cxnSp macro="">
      <xdr:nvCxnSpPr>
        <xdr:cNvPr id="70608" name="DEP_46_48_1_1">
          <a:extLst>
            <a:ext uri="{FF2B5EF4-FFF2-40B4-BE49-F238E27FC236}">
              <a16:creationId xmlns:a16="http://schemas.microsoft.com/office/drawing/2014/main" id="{E3683E6D-2ECB-7857-F8B8-D669CED995F0}"/>
            </a:ext>
          </a:extLst>
        </xdr:cNvPr>
        <xdr:cNvCxnSpPr/>
      </xdr:nvCxnSpPr>
      <xdr:spPr>
        <a:xfrm>
          <a:off x="69170550" y="113538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201</xdr:col>
      <xdr:colOff>97948</xdr:colOff>
      <xdr:row>49</xdr:row>
      <xdr:rowOff>114300</xdr:rowOff>
    </xdr:from>
    <xdr:to>
      <xdr:col>201</xdr:col>
      <xdr:colOff>97948</xdr:colOff>
      <xdr:row>51</xdr:row>
      <xdr:rowOff>50800</xdr:rowOff>
    </xdr:to>
    <xdr:cxnSp macro="">
      <xdr:nvCxnSpPr>
        <xdr:cNvPr id="70609" name="DEP_46_48_1_2">
          <a:extLst>
            <a:ext uri="{FF2B5EF4-FFF2-40B4-BE49-F238E27FC236}">
              <a16:creationId xmlns:a16="http://schemas.microsoft.com/office/drawing/2014/main" id="{8E3ABA53-7296-C947-4E97-A62BEB30A6C3}"/>
            </a:ext>
          </a:extLst>
        </xdr:cNvPr>
        <xdr:cNvCxnSpPr/>
      </xdr:nvCxnSpPr>
      <xdr:spPr>
        <a:xfrm>
          <a:off x="69268498" y="11353800"/>
          <a:ext cx="0" cy="3937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212</xdr:col>
      <xdr:colOff>233363</xdr:colOff>
      <xdr:row>35</xdr:row>
      <xdr:rowOff>114300</xdr:rowOff>
    </xdr:from>
    <xdr:to>
      <xdr:col>213</xdr:col>
      <xdr:colOff>97948</xdr:colOff>
      <xdr:row>35</xdr:row>
      <xdr:rowOff>114300</xdr:rowOff>
    </xdr:to>
    <xdr:cxnSp macro="">
      <xdr:nvCxnSpPr>
        <xdr:cNvPr id="70610" name="DEP_32_49_1_1">
          <a:extLst>
            <a:ext uri="{FF2B5EF4-FFF2-40B4-BE49-F238E27FC236}">
              <a16:creationId xmlns:a16="http://schemas.microsoft.com/office/drawing/2014/main" id="{434E3897-160D-97AC-CFFD-82827B26CAD0}"/>
            </a:ext>
          </a:extLst>
        </xdr:cNvPr>
        <xdr:cNvCxnSpPr/>
      </xdr:nvCxnSpPr>
      <xdr:spPr>
        <a:xfrm>
          <a:off x="72861488" y="8153400"/>
          <a:ext cx="178910"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213</xdr:col>
      <xdr:colOff>97948</xdr:colOff>
      <xdr:row>35</xdr:row>
      <xdr:rowOff>114300</xdr:rowOff>
    </xdr:from>
    <xdr:to>
      <xdr:col>213</xdr:col>
      <xdr:colOff>97948</xdr:colOff>
      <xdr:row>52</xdr:row>
      <xdr:rowOff>50800</xdr:rowOff>
    </xdr:to>
    <xdr:cxnSp macro="">
      <xdr:nvCxnSpPr>
        <xdr:cNvPr id="70611" name="DEP_32_49_1_2">
          <a:extLst>
            <a:ext uri="{FF2B5EF4-FFF2-40B4-BE49-F238E27FC236}">
              <a16:creationId xmlns:a16="http://schemas.microsoft.com/office/drawing/2014/main" id="{FA601EDA-CE58-4CF1-AEC1-38F732171C34}"/>
            </a:ext>
          </a:extLst>
        </xdr:cNvPr>
        <xdr:cNvCxnSpPr/>
      </xdr:nvCxnSpPr>
      <xdr:spPr>
        <a:xfrm>
          <a:off x="73040398" y="8153400"/>
          <a:ext cx="0" cy="38227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201</xdr:col>
      <xdr:colOff>0</xdr:colOff>
      <xdr:row>49</xdr:row>
      <xdr:rowOff>114300</xdr:rowOff>
    </xdr:from>
    <xdr:to>
      <xdr:col>201</xdr:col>
      <xdr:colOff>97948</xdr:colOff>
      <xdr:row>49</xdr:row>
      <xdr:rowOff>114300</xdr:rowOff>
    </xdr:to>
    <xdr:cxnSp macro="">
      <xdr:nvCxnSpPr>
        <xdr:cNvPr id="70612" name="DEP_46_50_1_1">
          <a:extLst>
            <a:ext uri="{FF2B5EF4-FFF2-40B4-BE49-F238E27FC236}">
              <a16:creationId xmlns:a16="http://schemas.microsoft.com/office/drawing/2014/main" id="{C6B0A5FF-3475-C8C8-D00B-B6FB92E39708}"/>
            </a:ext>
          </a:extLst>
        </xdr:cNvPr>
        <xdr:cNvCxnSpPr/>
      </xdr:nvCxnSpPr>
      <xdr:spPr>
        <a:xfrm>
          <a:off x="69170550" y="113538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201</xdr:col>
      <xdr:colOff>97948</xdr:colOff>
      <xdr:row>49</xdr:row>
      <xdr:rowOff>114300</xdr:rowOff>
    </xdr:from>
    <xdr:to>
      <xdr:col>201</xdr:col>
      <xdr:colOff>97948</xdr:colOff>
      <xdr:row>53</xdr:row>
      <xdr:rowOff>50800</xdr:rowOff>
    </xdr:to>
    <xdr:cxnSp macro="">
      <xdr:nvCxnSpPr>
        <xdr:cNvPr id="70613" name="DEP_46_50_1_2">
          <a:extLst>
            <a:ext uri="{FF2B5EF4-FFF2-40B4-BE49-F238E27FC236}">
              <a16:creationId xmlns:a16="http://schemas.microsoft.com/office/drawing/2014/main" id="{7EA4D11F-1D0F-10AB-06B3-888A0F6A7461}"/>
            </a:ext>
          </a:extLst>
        </xdr:cNvPr>
        <xdr:cNvCxnSpPr/>
      </xdr:nvCxnSpPr>
      <xdr:spPr>
        <a:xfrm>
          <a:off x="69268498" y="11353800"/>
          <a:ext cx="0" cy="8509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218</xdr:col>
      <xdr:colOff>0</xdr:colOff>
      <xdr:row>50</xdr:row>
      <xdr:rowOff>114300</xdr:rowOff>
    </xdr:from>
    <xdr:to>
      <xdr:col>218</xdr:col>
      <xdr:colOff>97948</xdr:colOff>
      <xdr:row>50</xdr:row>
      <xdr:rowOff>114300</xdr:rowOff>
    </xdr:to>
    <xdr:cxnSp macro="">
      <xdr:nvCxnSpPr>
        <xdr:cNvPr id="70614" name="DEP_47_51_1_1">
          <a:extLst>
            <a:ext uri="{FF2B5EF4-FFF2-40B4-BE49-F238E27FC236}">
              <a16:creationId xmlns:a16="http://schemas.microsoft.com/office/drawing/2014/main" id="{4886EF84-88B2-87C8-21FA-15FA5BD040A6}"/>
            </a:ext>
          </a:extLst>
        </xdr:cNvPr>
        <xdr:cNvCxnSpPr/>
      </xdr:nvCxnSpPr>
      <xdr:spPr>
        <a:xfrm>
          <a:off x="74514075" y="115824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218</xdr:col>
      <xdr:colOff>97948</xdr:colOff>
      <xdr:row>50</xdr:row>
      <xdr:rowOff>114300</xdr:rowOff>
    </xdr:from>
    <xdr:to>
      <xdr:col>218</xdr:col>
      <xdr:colOff>97948</xdr:colOff>
      <xdr:row>54</xdr:row>
      <xdr:rowOff>50800</xdr:rowOff>
    </xdr:to>
    <xdr:cxnSp macro="">
      <xdr:nvCxnSpPr>
        <xdr:cNvPr id="70615" name="DEP_47_51_1_2">
          <a:extLst>
            <a:ext uri="{FF2B5EF4-FFF2-40B4-BE49-F238E27FC236}">
              <a16:creationId xmlns:a16="http://schemas.microsoft.com/office/drawing/2014/main" id="{488D7D56-D876-C07B-98F6-7B655A2448E2}"/>
            </a:ext>
          </a:extLst>
        </xdr:cNvPr>
        <xdr:cNvCxnSpPr/>
      </xdr:nvCxnSpPr>
      <xdr:spPr>
        <a:xfrm>
          <a:off x="74612023" y="11582400"/>
          <a:ext cx="0" cy="8509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213</xdr:col>
      <xdr:colOff>0</xdr:colOff>
      <xdr:row>53</xdr:row>
      <xdr:rowOff>114300</xdr:rowOff>
    </xdr:from>
    <xdr:to>
      <xdr:col>213</xdr:col>
      <xdr:colOff>180975</xdr:colOff>
      <xdr:row>53</xdr:row>
      <xdr:rowOff>114300</xdr:rowOff>
    </xdr:to>
    <xdr:cxnSp macro="">
      <xdr:nvCxnSpPr>
        <xdr:cNvPr id="70616" name="DEP_50_51_2_1">
          <a:extLst>
            <a:ext uri="{FF2B5EF4-FFF2-40B4-BE49-F238E27FC236}">
              <a16:creationId xmlns:a16="http://schemas.microsoft.com/office/drawing/2014/main" id="{0A494291-572C-E986-B96D-E15487C7AAEA}"/>
            </a:ext>
          </a:extLst>
        </xdr:cNvPr>
        <xdr:cNvCxnSpPr/>
      </xdr:nvCxnSpPr>
      <xdr:spPr>
        <a:xfrm>
          <a:off x="72942450" y="12268200"/>
          <a:ext cx="180975"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213</xdr:col>
      <xdr:colOff>180975</xdr:colOff>
      <xdr:row>53</xdr:row>
      <xdr:rowOff>114300</xdr:rowOff>
    </xdr:from>
    <xdr:to>
      <xdr:col>213</xdr:col>
      <xdr:colOff>180975</xdr:colOff>
      <xdr:row>54</xdr:row>
      <xdr:rowOff>114300</xdr:rowOff>
    </xdr:to>
    <xdr:cxnSp macro="">
      <xdr:nvCxnSpPr>
        <xdr:cNvPr id="70617" name="DEP_50_51_2_2">
          <a:extLst>
            <a:ext uri="{FF2B5EF4-FFF2-40B4-BE49-F238E27FC236}">
              <a16:creationId xmlns:a16="http://schemas.microsoft.com/office/drawing/2014/main" id="{000880C5-72A0-FF3B-AFF9-2AA2D2B2DB39}"/>
            </a:ext>
          </a:extLst>
        </xdr:cNvPr>
        <xdr:cNvCxnSpPr/>
      </xdr:nvCxnSpPr>
      <xdr:spPr>
        <a:xfrm>
          <a:off x="73123425" y="12268200"/>
          <a:ext cx="0" cy="2286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213</xdr:col>
      <xdr:colOff>180975</xdr:colOff>
      <xdr:row>54</xdr:row>
      <xdr:rowOff>114300</xdr:rowOff>
    </xdr:from>
    <xdr:to>
      <xdr:col>217</xdr:col>
      <xdr:colOff>55563</xdr:colOff>
      <xdr:row>54</xdr:row>
      <xdr:rowOff>114300</xdr:rowOff>
    </xdr:to>
    <xdr:cxnSp macro="">
      <xdr:nvCxnSpPr>
        <xdr:cNvPr id="70618" name="DEP_50_51_2_3">
          <a:extLst>
            <a:ext uri="{FF2B5EF4-FFF2-40B4-BE49-F238E27FC236}">
              <a16:creationId xmlns:a16="http://schemas.microsoft.com/office/drawing/2014/main" id="{815266CD-8841-3DD5-EFF7-C1041702219D}"/>
            </a:ext>
          </a:extLst>
        </xdr:cNvPr>
        <xdr:cNvCxnSpPr/>
      </xdr:nvCxnSpPr>
      <xdr:spPr>
        <a:xfrm>
          <a:off x="73123425" y="12496800"/>
          <a:ext cx="113188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217</xdr:col>
      <xdr:colOff>55563</xdr:colOff>
      <xdr:row>54</xdr:row>
      <xdr:rowOff>114300</xdr:rowOff>
    </xdr:from>
    <xdr:to>
      <xdr:col>218</xdr:col>
      <xdr:colOff>0</xdr:colOff>
      <xdr:row>54</xdr:row>
      <xdr:rowOff>114300</xdr:rowOff>
    </xdr:to>
    <xdr:cxnSp macro="">
      <xdr:nvCxnSpPr>
        <xdr:cNvPr id="70619" name="DEP_50_51_2_4">
          <a:extLst>
            <a:ext uri="{FF2B5EF4-FFF2-40B4-BE49-F238E27FC236}">
              <a16:creationId xmlns:a16="http://schemas.microsoft.com/office/drawing/2014/main" id="{BE23FD7D-8CA0-B828-AD63-AA66DB69FC59}"/>
            </a:ext>
          </a:extLst>
        </xdr:cNvPr>
        <xdr:cNvCxnSpPr/>
      </xdr:nvCxnSpPr>
      <xdr:spPr>
        <a:xfrm>
          <a:off x="74255313" y="12496800"/>
          <a:ext cx="2587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233</xdr:col>
      <xdr:colOff>0</xdr:colOff>
      <xdr:row>54</xdr:row>
      <xdr:rowOff>114300</xdr:rowOff>
    </xdr:from>
    <xdr:to>
      <xdr:col>233</xdr:col>
      <xdr:colOff>97948</xdr:colOff>
      <xdr:row>54</xdr:row>
      <xdr:rowOff>114300</xdr:rowOff>
    </xdr:to>
    <xdr:cxnSp macro="">
      <xdr:nvCxnSpPr>
        <xdr:cNvPr id="70620" name="DEP_51_52_1_1">
          <a:extLst>
            <a:ext uri="{FF2B5EF4-FFF2-40B4-BE49-F238E27FC236}">
              <a16:creationId xmlns:a16="http://schemas.microsoft.com/office/drawing/2014/main" id="{649DE5AA-F1BA-FAA4-6DD1-47AA5E72B57F}"/>
            </a:ext>
          </a:extLst>
        </xdr:cNvPr>
        <xdr:cNvCxnSpPr/>
      </xdr:nvCxnSpPr>
      <xdr:spPr>
        <a:xfrm>
          <a:off x="79228950" y="124968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233</xdr:col>
      <xdr:colOff>97948</xdr:colOff>
      <xdr:row>54</xdr:row>
      <xdr:rowOff>114300</xdr:rowOff>
    </xdr:from>
    <xdr:to>
      <xdr:col>233</xdr:col>
      <xdr:colOff>97948</xdr:colOff>
      <xdr:row>55</xdr:row>
      <xdr:rowOff>50800</xdr:rowOff>
    </xdr:to>
    <xdr:cxnSp macro="">
      <xdr:nvCxnSpPr>
        <xdr:cNvPr id="70621" name="DEP_51_52_1_2">
          <a:extLst>
            <a:ext uri="{FF2B5EF4-FFF2-40B4-BE49-F238E27FC236}">
              <a16:creationId xmlns:a16="http://schemas.microsoft.com/office/drawing/2014/main" id="{E7BF4EE1-8E8C-1EEC-EFA1-676B4A1D27A3}"/>
            </a:ext>
          </a:extLst>
        </xdr:cNvPr>
        <xdr:cNvCxnSpPr/>
      </xdr:nvCxnSpPr>
      <xdr:spPr>
        <a:xfrm>
          <a:off x="79326898" y="124968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238</xdr:col>
      <xdr:colOff>0</xdr:colOff>
      <xdr:row>48</xdr:row>
      <xdr:rowOff>114300</xdr:rowOff>
    </xdr:from>
    <xdr:to>
      <xdr:col>238</xdr:col>
      <xdr:colOff>97948</xdr:colOff>
      <xdr:row>48</xdr:row>
      <xdr:rowOff>114300</xdr:rowOff>
    </xdr:to>
    <xdr:cxnSp macro="">
      <xdr:nvCxnSpPr>
        <xdr:cNvPr id="70622" name="DEP_45_53_1_1">
          <a:extLst>
            <a:ext uri="{FF2B5EF4-FFF2-40B4-BE49-F238E27FC236}">
              <a16:creationId xmlns:a16="http://schemas.microsoft.com/office/drawing/2014/main" id="{5FBC0A5E-E3A3-6716-A5D6-E74D0F99E2EB}"/>
            </a:ext>
          </a:extLst>
        </xdr:cNvPr>
        <xdr:cNvCxnSpPr/>
      </xdr:nvCxnSpPr>
      <xdr:spPr>
        <a:xfrm>
          <a:off x="80800575" y="111252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238</xdr:col>
      <xdr:colOff>97948</xdr:colOff>
      <xdr:row>48</xdr:row>
      <xdr:rowOff>114300</xdr:rowOff>
    </xdr:from>
    <xdr:to>
      <xdr:col>238</xdr:col>
      <xdr:colOff>97948</xdr:colOff>
      <xdr:row>56</xdr:row>
      <xdr:rowOff>50800</xdr:rowOff>
    </xdr:to>
    <xdr:cxnSp macro="">
      <xdr:nvCxnSpPr>
        <xdr:cNvPr id="70623" name="DEP_45_53_1_2">
          <a:extLst>
            <a:ext uri="{FF2B5EF4-FFF2-40B4-BE49-F238E27FC236}">
              <a16:creationId xmlns:a16="http://schemas.microsoft.com/office/drawing/2014/main" id="{573DF390-E4E4-9E3C-08D9-BBDF4D09C139}"/>
            </a:ext>
          </a:extLst>
        </xdr:cNvPr>
        <xdr:cNvCxnSpPr/>
      </xdr:nvCxnSpPr>
      <xdr:spPr>
        <a:xfrm>
          <a:off x="80898523" y="11125200"/>
          <a:ext cx="0" cy="17653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238</xdr:col>
      <xdr:colOff>0</xdr:colOff>
      <xdr:row>55</xdr:row>
      <xdr:rowOff>114300</xdr:rowOff>
    </xdr:from>
    <xdr:to>
      <xdr:col>238</xdr:col>
      <xdr:colOff>97948</xdr:colOff>
      <xdr:row>55</xdr:row>
      <xdr:rowOff>114300</xdr:rowOff>
    </xdr:to>
    <xdr:cxnSp macro="">
      <xdr:nvCxnSpPr>
        <xdr:cNvPr id="70624" name="DEP_52_54_1_1">
          <a:extLst>
            <a:ext uri="{FF2B5EF4-FFF2-40B4-BE49-F238E27FC236}">
              <a16:creationId xmlns:a16="http://schemas.microsoft.com/office/drawing/2014/main" id="{EE1630FE-4588-F322-979E-1840018066EB}"/>
            </a:ext>
          </a:extLst>
        </xdr:cNvPr>
        <xdr:cNvCxnSpPr/>
      </xdr:nvCxnSpPr>
      <xdr:spPr>
        <a:xfrm>
          <a:off x="80800575" y="127254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238</xdr:col>
      <xdr:colOff>97948</xdr:colOff>
      <xdr:row>55</xdr:row>
      <xdr:rowOff>114300</xdr:rowOff>
    </xdr:from>
    <xdr:to>
      <xdr:col>238</xdr:col>
      <xdr:colOff>97948</xdr:colOff>
      <xdr:row>57</xdr:row>
      <xdr:rowOff>50800</xdr:rowOff>
    </xdr:to>
    <xdr:cxnSp macro="">
      <xdr:nvCxnSpPr>
        <xdr:cNvPr id="70625" name="DEP_52_54_1_2">
          <a:extLst>
            <a:ext uri="{FF2B5EF4-FFF2-40B4-BE49-F238E27FC236}">
              <a16:creationId xmlns:a16="http://schemas.microsoft.com/office/drawing/2014/main" id="{37BF7756-2BB0-7DBC-532A-4D83EC28CD58}"/>
            </a:ext>
          </a:extLst>
        </xdr:cNvPr>
        <xdr:cNvCxnSpPr/>
      </xdr:nvCxnSpPr>
      <xdr:spPr>
        <a:xfrm>
          <a:off x="80898523" y="12725400"/>
          <a:ext cx="0" cy="3937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243</xdr:col>
      <xdr:colOff>0</xdr:colOff>
      <xdr:row>57</xdr:row>
      <xdr:rowOff>114300</xdr:rowOff>
    </xdr:from>
    <xdr:to>
      <xdr:col>243</xdr:col>
      <xdr:colOff>76200</xdr:colOff>
      <xdr:row>57</xdr:row>
      <xdr:rowOff>114300</xdr:rowOff>
    </xdr:to>
    <xdr:cxnSp macro="">
      <xdr:nvCxnSpPr>
        <xdr:cNvPr id="70626" name="DEP_54_55_1_1">
          <a:extLst>
            <a:ext uri="{FF2B5EF4-FFF2-40B4-BE49-F238E27FC236}">
              <a16:creationId xmlns:a16="http://schemas.microsoft.com/office/drawing/2014/main" id="{3A2EE7A8-63FF-ED45-E207-01FB03FBD507}"/>
            </a:ext>
          </a:extLst>
        </xdr:cNvPr>
        <xdr:cNvCxnSpPr/>
      </xdr:nvCxnSpPr>
      <xdr:spPr>
        <a:xfrm>
          <a:off x="82372200" y="13182600"/>
          <a:ext cx="76200"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243</xdr:col>
      <xdr:colOff>76200</xdr:colOff>
      <xdr:row>57</xdr:row>
      <xdr:rowOff>114300</xdr:rowOff>
    </xdr:from>
    <xdr:to>
      <xdr:col>243</xdr:col>
      <xdr:colOff>76200</xdr:colOff>
      <xdr:row>58</xdr:row>
      <xdr:rowOff>114300</xdr:rowOff>
    </xdr:to>
    <xdr:cxnSp macro="">
      <xdr:nvCxnSpPr>
        <xdr:cNvPr id="70627" name="DEP_54_55_1_2">
          <a:extLst>
            <a:ext uri="{FF2B5EF4-FFF2-40B4-BE49-F238E27FC236}">
              <a16:creationId xmlns:a16="http://schemas.microsoft.com/office/drawing/2014/main" id="{7039E62B-2AB3-F236-3715-601D74B41A94}"/>
            </a:ext>
          </a:extLst>
        </xdr:cNvPr>
        <xdr:cNvCxnSpPr/>
      </xdr:nvCxnSpPr>
      <xdr:spPr>
        <a:xfrm>
          <a:off x="82448400" y="13182600"/>
          <a:ext cx="0" cy="2286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243</xdr:col>
      <xdr:colOff>76200</xdr:colOff>
      <xdr:row>58</xdr:row>
      <xdr:rowOff>114300</xdr:rowOff>
    </xdr:from>
    <xdr:to>
      <xdr:col>243</xdr:col>
      <xdr:colOff>212725</xdr:colOff>
      <xdr:row>58</xdr:row>
      <xdr:rowOff>114300</xdr:rowOff>
    </xdr:to>
    <xdr:cxnSp macro="">
      <xdr:nvCxnSpPr>
        <xdr:cNvPr id="70628" name="DEP_54_55_1_3">
          <a:extLst>
            <a:ext uri="{FF2B5EF4-FFF2-40B4-BE49-F238E27FC236}">
              <a16:creationId xmlns:a16="http://schemas.microsoft.com/office/drawing/2014/main" id="{27C118D1-CCDF-B1E7-58BE-AF53E41B9327}"/>
            </a:ext>
          </a:extLst>
        </xdr:cNvPr>
        <xdr:cNvCxnSpPr/>
      </xdr:nvCxnSpPr>
      <xdr:spPr>
        <a:xfrm>
          <a:off x="82448400" y="13411200"/>
          <a:ext cx="136525"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243</xdr:col>
      <xdr:colOff>212725</xdr:colOff>
      <xdr:row>58</xdr:row>
      <xdr:rowOff>114300</xdr:rowOff>
    </xdr:from>
    <xdr:to>
      <xdr:col>244</xdr:col>
      <xdr:colOff>0</xdr:colOff>
      <xdr:row>58</xdr:row>
      <xdr:rowOff>114300</xdr:rowOff>
    </xdr:to>
    <xdr:cxnSp macro="">
      <xdr:nvCxnSpPr>
        <xdr:cNvPr id="70629" name="DEP_54_55_1_4">
          <a:extLst>
            <a:ext uri="{FF2B5EF4-FFF2-40B4-BE49-F238E27FC236}">
              <a16:creationId xmlns:a16="http://schemas.microsoft.com/office/drawing/2014/main" id="{3E7718FD-4A36-C4D5-6341-8480BC29136D}"/>
            </a:ext>
          </a:extLst>
        </xdr:cNvPr>
        <xdr:cNvCxnSpPr/>
      </xdr:nvCxnSpPr>
      <xdr:spPr>
        <a:xfrm>
          <a:off x="82584925" y="13411200"/>
          <a:ext cx="101600"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247</xdr:col>
      <xdr:colOff>0</xdr:colOff>
      <xdr:row>58</xdr:row>
      <xdr:rowOff>114300</xdr:rowOff>
    </xdr:from>
    <xdr:to>
      <xdr:col>247</xdr:col>
      <xdr:colOff>97948</xdr:colOff>
      <xdr:row>58</xdr:row>
      <xdr:rowOff>114300</xdr:rowOff>
    </xdr:to>
    <xdr:cxnSp macro="">
      <xdr:nvCxnSpPr>
        <xdr:cNvPr id="70630" name="DEP_55_56_1_1">
          <a:extLst>
            <a:ext uri="{FF2B5EF4-FFF2-40B4-BE49-F238E27FC236}">
              <a16:creationId xmlns:a16="http://schemas.microsoft.com/office/drawing/2014/main" id="{79C21642-5F68-2B71-E16C-F271DE5ED453}"/>
            </a:ext>
          </a:extLst>
        </xdr:cNvPr>
        <xdr:cNvCxnSpPr/>
      </xdr:nvCxnSpPr>
      <xdr:spPr>
        <a:xfrm>
          <a:off x="83629500" y="134112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247</xdr:col>
      <xdr:colOff>97948</xdr:colOff>
      <xdr:row>58</xdr:row>
      <xdr:rowOff>114300</xdr:rowOff>
    </xdr:from>
    <xdr:to>
      <xdr:col>247</xdr:col>
      <xdr:colOff>97948</xdr:colOff>
      <xdr:row>59</xdr:row>
      <xdr:rowOff>50800</xdr:rowOff>
    </xdr:to>
    <xdr:cxnSp macro="">
      <xdr:nvCxnSpPr>
        <xdr:cNvPr id="70631" name="DEP_55_56_1_2">
          <a:extLst>
            <a:ext uri="{FF2B5EF4-FFF2-40B4-BE49-F238E27FC236}">
              <a16:creationId xmlns:a16="http://schemas.microsoft.com/office/drawing/2014/main" id="{0A90702A-434F-A6DB-6F3B-4FC5C825C002}"/>
            </a:ext>
          </a:extLst>
        </xdr:cNvPr>
        <xdr:cNvCxnSpPr/>
      </xdr:nvCxnSpPr>
      <xdr:spPr>
        <a:xfrm>
          <a:off x="83727448" y="134112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252</xdr:col>
      <xdr:colOff>0</xdr:colOff>
      <xdr:row>56</xdr:row>
      <xdr:rowOff>114300</xdr:rowOff>
    </xdr:from>
    <xdr:to>
      <xdr:col>252</xdr:col>
      <xdr:colOff>97948</xdr:colOff>
      <xdr:row>56</xdr:row>
      <xdr:rowOff>114300</xdr:rowOff>
    </xdr:to>
    <xdr:cxnSp macro="">
      <xdr:nvCxnSpPr>
        <xdr:cNvPr id="70632" name="DEP_53_57_1_1">
          <a:extLst>
            <a:ext uri="{FF2B5EF4-FFF2-40B4-BE49-F238E27FC236}">
              <a16:creationId xmlns:a16="http://schemas.microsoft.com/office/drawing/2014/main" id="{BE82C85D-8C37-06A5-4A57-9EEAD64D270F}"/>
            </a:ext>
          </a:extLst>
        </xdr:cNvPr>
        <xdr:cNvCxnSpPr/>
      </xdr:nvCxnSpPr>
      <xdr:spPr>
        <a:xfrm>
          <a:off x="85201125" y="129540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252</xdr:col>
      <xdr:colOff>97948</xdr:colOff>
      <xdr:row>56</xdr:row>
      <xdr:rowOff>114300</xdr:rowOff>
    </xdr:from>
    <xdr:to>
      <xdr:col>252</xdr:col>
      <xdr:colOff>97948</xdr:colOff>
      <xdr:row>60</xdr:row>
      <xdr:rowOff>50800</xdr:rowOff>
    </xdr:to>
    <xdr:cxnSp macro="">
      <xdr:nvCxnSpPr>
        <xdr:cNvPr id="70633" name="DEP_53_57_1_2">
          <a:extLst>
            <a:ext uri="{FF2B5EF4-FFF2-40B4-BE49-F238E27FC236}">
              <a16:creationId xmlns:a16="http://schemas.microsoft.com/office/drawing/2014/main" id="{39E1DC0E-1280-E5D7-1545-A862BB4C11D6}"/>
            </a:ext>
          </a:extLst>
        </xdr:cNvPr>
        <xdr:cNvCxnSpPr/>
      </xdr:nvCxnSpPr>
      <xdr:spPr>
        <a:xfrm>
          <a:off x="85299073" y="12954000"/>
          <a:ext cx="0" cy="8509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252</xdr:col>
      <xdr:colOff>0</xdr:colOff>
      <xdr:row>59</xdr:row>
      <xdr:rowOff>114300</xdr:rowOff>
    </xdr:from>
    <xdr:to>
      <xdr:col>252</xdr:col>
      <xdr:colOff>97948</xdr:colOff>
      <xdr:row>59</xdr:row>
      <xdr:rowOff>114300</xdr:rowOff>
    </xdr:to>
    <xdr:cxnSp macro="">
      <xdr:nvCxnSpPr>
        <xdr:cNvPr id="70634" name="DEP_56_58_1_1">
          <a:extLst>
            <a:ext uri="{FF2B5EF4-FFF2-40B4-BE49-F238E27FC236}">
              <a16:creationId xmlns:a16="http://schemas.microsoft.com/office/drawing/2014/main" id="{9FC9953C-25A9-C02D-D16A-2DD7EB755AF9}"/>
            </a:ext>
          </a:extLst>
        </xdr:cNvPr>
        <xdr:cNvCxnSpPr/>
      </xdr:nvCxnSpPr>
      <xdr:spPr>
        <a:xfrm>
          <a:off x="85201125" y="136398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252</xdr:col>
      <xdr:colOff>97948</xdr:colOff>
      <xdr:row>59</xdr:row>
      <xdr:rowOff>114300</xdr:rowOff>
    </xdr:from>
    <xdr:to>
      <xdr:col>252</xdr:col>
      <xdr:colOff>97948</xdr:colOff>
      <xdr:row>61</xdr:row>
      <xdr:rowOff>50800</xdr:rowOff>
    </xdr:to>
    <xdr:cxnSp macro="">
      <xdr:nvCxnSpPr>
        <xdr:cNvPr id="70635" name="DEP_56_58_1_2">
          <a:extLst>
            <a:ext uri="{FF2B5EF4-FFF2-40B4-BE49-F238E27FC236}">
              <a16:creationId xmlns:a16="http://schemas.microsoft.com/office/drawing/2014/main" id="{A3C66AA4-D405-BDAF-2965-71DA22EA528D}"/>
            </a:ext>
          </a:extLst>
        </xdr:cNvPr>
        <xdr:cNvCxnSpPr/>
      </xdr:nvCxnSpPr>
      <xdr:spPr>
        <a:xfrm>
          <a:off x="85299073" y="13639800"/>
          <a:ext cx="0" cy="3937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262</xdr:col>
      <xdr:colOff>0</xdr:colOff>
      <xdr:row>61</xdr:row>
      <xdr:rowOff>114300</xdr:rowOff>
    </xdr:from>
    <xdr:to>
      <xdr:col>262</xdr:col>
      <xdr:colOff>97948</xdr:colOff>
      <xdr:row>61</xdr:row>
      <xdr:rowOff>114300</xdr:rowOff>
    </xdr:to>
    <xdr:cxnSp macro="">
      <xdr:nvCxnSpPr>
        <xdr:cNvPr id="70636" name="DEP_58_59_1_1">
          <a:extLst>
            <a:ext uri="{FF2B5EF4-FFF2-40B4-BE49-F238E27FC236}">
              <a16:creationId xmlns:a16="http://schemas.microsoft.com/office/drawing/2014/main" id="{B7CEFEB1-C30D-E0DD-DCAF-8D4B34845BCF}"/>
            </a:ext>
          </a:extLst>
        </xdr:cNvPr>
        <xdr:cNvCxnSpPr/>
      </xdr:nvCxnSpPr>
      <xdr:spPr>
        <a:xfrm>
          <a:off x="88344375" y="14097000"/>
          <a:ext cx="97948"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262</xdr:col>
      <xdr:colOff>97948</xdr:colOff>
      <xdr:row>61</xdr:row>
      <xdr:rowOff>114300</xdr:rowOff>
    </xdr:from>
    <xdr:to>
      <xdr:col>262</xdr:col>
      <xdr:colOff>97948</xdr:colOff>
      <xdr:row>62</xdr:row>
      <xdr:rowOff>50800</xdr:rowOff>
    </xdr:to>
    <xdr:cxnSp macro="">
      <xdr:nvCxnSpPr>
        <xdr:cNvPr id="70637" name="DEP_58_59_1_2">
          <a:extLst>
            <a:ext uri="{FF2B5EF4-FFF2-40B4-BE49-F238E27FC236}">
              <a16:creationId xmlns:a16="http://schemas.microsoft.com/office/drawing/2014/main" id="{FBA459D7-537B-D1BC-BDB2-E1BC5CBC90DF}"/>
            </a:ext>
          </a:extLst>
        </xdr:cNvPr>
        <xdr:cNvCxnSpPr/>
      </xdr:nvCxnSpPr>
      <xdr:spPr>
        <a:xfrm>
          <a:off x="88442323" y="14097000"/>
          <a:ext cx="0" cy="16510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55</xdr:col>
      <xdr:colOff>157163</xdr:colOff>
      <xdr:row>14</xdr:row>
      <xdr:rowOff>114300</xdr:rowOff>
    </xdr:from>
    <xdr:to>
      <xdr:col>56</xdr:col>
      <xdr:colOff>0</xdr:colOff>
      <xdr:row>14</xdr:row>
      <xdr:rowOff>114300</xdr:rowOff>
    </xdr:to>
    <xdr:cxnSp macro="">
      <xdr:nvCxnSpPr>
        <xdr:cNvPr id="70638" name="DEP_11_60_1_1">
          <a:extLst>
            <a:ext uri="{FF2B5EF4-FFF2-40B4-BE49-F238E27FC236}">
              <a16:creationId xmlns:a16="http://schemas.microsoft.com/office/drawing/2014/main" id="{385A81D3-7CFF-1612-DF97-84CA32809B15}"/>
            </a:ext>
          </a:extLst>
        </xdr:cNvPr>
        <xdr:cNvCxnSpPr/>
      </xdr:nvCxnSpPr>
      <xdr:spPr>
        <a:xfrm flipH="1">
          <a:off x="23436263" y="3352800"/>
          <a:ext cx="157162"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55</xdr:col>
      <xdr:colOff>157163</xdr:colOff>
      <xdr:row>14</xdr:row>
      <xdr:rowOff>114300</xdr:rowOff>
    </xdr:from>
    <xdr:to>
      <xdr:col>55</xdr:col>
      <xdr:colOff>157163</xdr:colOff>
      <xdr:row>63</xdr:row>
      <xdr:rowOff>114300</xdr:rowOff>
    </xdr:to>
    <xdr:cxnSp macro="">
      <xdr:nvCxnSpPr>
        <xdr:cNvPr id="70639" name="DEP_11_60_1_2">
          <a:extLst>
            <a:ext uri="{FF2B5EF4-FFF2-40B4-BE49-F238E27FC236}">
              <a16:creationId xmlns:a16="http://schemas.microsoft.com/office/drawing/2014/main" id="{8FFF24F6-ADEB-A4C5-8A3D-29ED788B8C4E}"/>
            </a:ext>
          </a:extLst>
        </xdr:cNvPr>
        <xdr:cNvCxnSpPr/>
      </xdr:nvCxnSpPr>
      <xdr:spPr>
        <a:xfrm>
          <a:off x="23436263" y="3352800"/>
          <a:ext cx="0" cy="112014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55</xdr:col>
      <xdr:colOff>157163</xdr:colOff>
      <xdr:row>63</xdr:row>
      <xdr:rowOff>114300</xdr:rowOff>
    </xdr:from>
    <xdr:to>
      <xdr:col>56</xdr:col>
      <xdr:colOff>0</xdr:colOff>
      <xdr:row>63</xdr:row>
      <xdr:rowOff>114300</xdr:rowOff>
    </xdr:to>
    <xdr:cxnSp macro="">
      <xdr:nvCxnSpPr>
        <xdr:cNvPr id="70640" name="DEP_11_60_1_3">
          <a:extLst>
            <a:ext uri="{FF2B5EF4-FFF2-40B4-BE49-F238E27FC236}">
              <a16:creationId xmlns:a16="http://schemas.microsoft.com/office/drawing/2014/main" id="{620D92E5-2936-1788-8264-158686A21C22}"/>
            </a:ext>
          </a:extLst>
        </xdr:cNvPr>
        <xdr:cNvCxnSpPr/>
      </xdr:nvCxnSpPr>
      <xdr:spPr>
        <a:xfrm>
          <a:off x="23436263" y="14554200"/>
          <a:ext cx="1571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153</xdr:col>
      <xdr:colOff>157163</xdr:colOff>
      <xdr:row>27</xdr:row>
      <xdr:rowOff>114300</xdr:rowOff>
    </xdr:from>
    <xdr:to>
      <xdr:col>154</xdr:col>
      <xdr:colOff>0</xdr:colOff>
      <xdr:row>27</xdr:row>
      <xdr:rowOff>114300</xdr:rowOff>
    </xdr:to>
    <xdr:cxnSp macro="">
      <xdr:nvCxnSpPr>
        <xdr:cNvPr id="70641" name="DEP_24_60_2_1">
          <a:extLst>
            <a:ext uri="{FF2B5EF4-FFF2-40B4-BE49-F238E27FC236}">
              <a16:creationId xmlns:a16="http://schemas.microsoft.com/office/drawing/2014/main" id="{998B8217-0A58-B6A5-153C-5AB6D0501716}"/>
            </a:ext>
          </a:extLst>
        </xdr:cNvPr>
        <xdr:cNvCxnSpPr/>
      </xdr:nvCxnSpPr>
      <xdr:spPr>
        <a:xfrm flipH="1">
          <a:off x="54240113" y="6324600"/>
          <a:ext cx="157162" cy="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153</xdr:col>
      <xdr:colOff>157163</xdr:colOff>
      <xdr:row>27</xdr:row>
      <xdr:rowOff>114300</xdr:rowOff>
    </xdr:from>
    <xdr:to>
      <xdr:col>153</xdr:col>
      <xdr:colOff>157163</xdr:colOff>
      <xdr:row>63</xdr:row>
      <xdr:rowOff>114300</xdr:rowOff>
    </xdr:to>
    <xdr:cxnSp macro="">
      <xdr:nvCxnSpPr>
        <xdr:cNvPr id="70642" name="DEP_24_60_2_2">
          <a:extLst>
            <a:ext uri="{FF2B5EF4-FFF2-40B4-BE49-F238E27FC236}">
              <a16:creationId xmlns:a16="http://schemas.microsoft.com/office/drawing/2014/main" id="{3396E105-0CFE-0663-719A-095D0F6E4AF7}"/>
            </a:ext>
          </a:extLst>
        </xdr:cNvPr>
        <xdr:cNvCxnSpPr/>
      </xdr:nvCxnSpPr>
      <xdr:spPr>
        <a:xfrm>
          <a:off x="54240113" y="6324600"/>
          <a:ext cx="0" cy="8229600"/>
        </a:xfrm>
        <a:prstGeom prst="line">
          <a:avLst/>
        </a:prstGeom>
        <a:ln w="12700">
          <a:solidFill>
            <a:srgbClr val="787878"/>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153</xdr:col>
      <xdr:colOff>157163</xdr:colOff>
      <xdr:row>63</xdr:row>
      <xdr:rowOff>114300</xdr:rowOff>
    </xdr:from>
    <xdr:to>
      <xdr:col>154</xdr:col>
      <xdr:colOff>0</xdr:colOff>
      <xdr:row>63</xdr:row>
      <xdr:rowOff>114300</xdr:rowOff>
    </xdr:to>
    <xdr:cxnSp macro="">
      <xdr:nvCxnSpPr>
        <xdr:cNvPr id="70643" name="DEP_24_60_2_3">
          <a:extLst>
            <a:ext uri="{FF2B5EF4-FFF2-40B4-BE49-F238E27FC236}">
              <a16:creationId xmlns:a16="http://schemas.microsoft.com/office/drawing/2014/main" id="{32C9ECC3-A287-E7F2-032B-3DE0FBADCD03}"/>
            </a:ext>
          </a:extLst>
        </xdr:cNvPr>
        <xdr:cNvCxnSpPr/>
      </xdr:nvCxnSpPr>
      <xdr:spPr>
        <a:xfrm>
          <a:off x="54240113" y="14554200"/>
          <a:ext cx="157162" cy="0"/>
        </a:xfrm>
        <a:prstGeom prst="line">
          <a:avLst/>
        </a:prstGeom>
        <a:ln w="12700">
          <a:solidFill>
            <a:srgbClr val="787878"/>
          </a:solidFill>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117</xdr:col>
      <xdr:colOff>157163</xdr:colOff>
      <xdr:row>2</xdr:row>
      <xdr:rowOff>0</xdr:rowOff>
    </xdr:from>
    <xdr:to>
      <xdr:col>117</xdr:col>
      <xdr:colOff>157163</xdr:colOff>
      <xdr:row>64</xdr:row>
      <xdr:rowOff>0</xdr:rowOff>
    </xdr:to>
    <xdr:cxnSp macro="">
      <xdr:nvCxnSpPr>
        <xdr:cNvPr id="70644" name="TODAY_LINE">
          <a:extLst>
            <a:ext uri="{FF2B5EF4-FFF2-40B4-BE49-F238E27FC236}">
              <a16:creationId xmlns:a16="http://schemas.microsoft.com/office/drawing/2014/main" id="{E657BDEE-E9BF-604D-43FC-B270C417F886}"/>
            </a:ext>
          </a:extLst>
        </xdr:cNvPr>
        <xdr:cNvCxnSpPr/>
      </xdr:nvCxnSpPr>
      <xdr:spPr>
        <a:xfrm>
          <a:off x="42924413" y="495300"/>
          <a:ext cx="0" cy="14173200"/>
        </a:xfrm>
        <a:prstGeom prst="line">
          <a:avLst/>
        </a:prstGeom>
        <a:ln w="57150">
          <a:solidFill>
            <a:srgbClr val="FFC00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1519492</xdr:colOff>
      <xdr:row>0</xdr:row>
      <xdr:rowOff>25400</xdr:rowOff>
    </xdr:from>
    <xdr:to>
      <xdr:col>1</xdr:col>
      <xdr:colOff>2289175</xdr:colOff>
      <xdr:row>0</xdr:row>
      <xdr:rowOff>241300</xdr:rowOff>
    </xdr:to>
    <xdr:sp macro="Run_Gantt_Scenario_Engine" textlink="">
      <xdr:nvSpPr>
        <xdr:cNvPr id="70645" name="btn_Gantt_Scenario">
          <a:extLst>
            <a:ext uri="{FF2B5EF4-FFF2-40B4-BE49-F238E27FC236}">
              <a16:creationId xmlns:a16="http://schemas.microsoft.com/office/drawing/2014/main" id="{4DC0DF12-6188-24DE-B266-13C82DD3C61D}"/>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70646" name="btn_Gantt_Test">
          <a:extLst>
            <a:ext uri="{FF2B5EF4-FFF2-40B4-BE49-F238E27FC236}">
              <a16:creationId xmlns:a16="http://schemas.microsoft.com/office/drawing/2014/main" id="{C98B795E-DE29-4910-31A3-8C69F4B686F0}"/>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70647" name="btn_Gantt_Lock">
          <a:extLst>
            <a:ext uri="{FF2B5EF4-FFF2-40B4-BE49-F238E27FC236}">
              <a16:creationId xmlns:a16="http://schemas.microsoft.com/office/drawing/2014/main" id="{7D5580A0-2727-AC32-237C-31D61EC61148}"/>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70648" name="btn_Gantt_View_Left">
          <a:extLst>
            <a:ext uri="{FF2B5EF4-FFF2-40B4-BE49-F238E27FC236}">
              <a16:creationId xmlns:a16="http://schemas.microsoft.com/office/drawing/2014/main" id="{332DC98B-ABDB-A767-6750-6468E1D060F1}"/>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70649" name="btn_Gantt_View_BG">
          <a:extLst>
            <a:ext uri="{FF2B5EF4-FFF2-40B4-BE49-F238E27FC236}">
              <a16:creationId xmlns:a16="http://schemas.microsoft.com/office/drawing/2014/main" id="{A978821E-D8F2-C58F-D121-D531F1A2025D}"/>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0650" name="btn_Gantt_View_Knob">
          <a:extLst>
            <a:ext uri="{FF2B5EF4-FFF2-40B4-BE49-F238E27FC236}">
              <a16:creationId xmlns:a16="http://schemas.microsoft.com/office/drawing/2014/main" id="{50759A5E-5DF0-4FAD-BE57-A6F8AD6D1D4C}"/>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1438275</xdr:colOff>
      <xdr:row>2</xdr:row>
      <xdr:rowOff>12700</xdr:rowOff>
    </xdr:to>
    <xdr:sp macro="" textlink="">
      <xdr:nvSpPr>
        <xdr:cNvPr id="70651" name="btn_Gantt_Scale_Left">
          <a:extLst>
            <a:ext uri="{FF2B5EF4-FFF2-40B4-BE49-F238E27FC236}">
              <a16:creationId xmlns:a16="http://schemas.microsoft.com/office/drawing/2014/main" id="{61C61853-DD6F-16B4-EC75-17DED1314C07}"/>
            </a:ext>
          </a:extLst>
        </xdr:cNvPr>
        <xdr:cNvSpPr txBox="1"/>
      </xdr:nvSpPr>
      <xdr:spPr>
        <a:xfrm>
          <a:off x="17145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Day / Week</a:t>
          </a:r>
        </a:p>
      </xdr:txBody>
    </xdr:sp>
    <xdr:clientData/>
  </xdr:twoCellAnchor>
  <xdr:twoCellAnchor>
    <xdr:from>
      <xdr:col>1</xdr:col>
      <xdr:colOff>1527175</xdr:colOff>
      <xdr:row>1</xdr:row>
      <xdr:rowOff>63500</xdr:rowOff>
    </xdr:from>
    <xdr:to>
      <xdr:col>1</xdr:col>
      <xdr:colOff>1882775</xdr:colOff>
      <xdr:row>1</xdr:row>
      <xdr:rowOff>215900</xdr:rowOff>
    </xdr:to>
    <xdr:sp macro="Toggle_Gantt_Scale" textlink="">
      <xdr:nvSpPr>
        <xdr:cNvPr id="70652" name="btn_Gantt_Scale_BG">
          <a:extLst>
            <a:ext uri="{FF2B5EF4-FFF2-40B4-BE49-F238E27FC236}">
              <a16:creationId xmlns:a16="http://schemas.microsoft.com/office/drawing/2014/main" id="{E2D95CD0-B837-2EBB-37C2-9E48613EE87C}"/>
            </a:ext>
          </a:extLst>
        </xdr:cNvPr>
        <xdr:cNvSpPr/>
      </xdr:nvSpPr>
      <xdr:spPr>
        <a:xfrm>
          <a:off x="23749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1552575</xdr:colOff>
      <xdr:row>1</xdr:row>
      <xdr:rowOff>82550</xdr:rowOff>
    </xdr:from>
    <xdr:to>
      <xdr:col>1</xdr:col>
      <xdr:colOff>1666875</xdr:colOff>
      <xdr:row>1</xdr:row>
      <xdr:rowOff>196850</xdr:rowOff>
    </xdr:to>
    <xdr:sp macro="Toggle_Gantt_Scale" textlink="">
      <xdr:nvSpPr>
        <xdr:cNvPr id="70653" name="btn_Gantt_Scale_Knob">
          <a:extLst>
            <a:ext uri="{FF2B5EF4-FFF2-40B4-BE49-F238E27FC236}">
              <a16:creationId xmlns:a16="http://schemas.microsoft.com/office/drawing/2014/main" id="{98A3E677-5DDC-1CF8-C554-3DAC6719019B}"/>
            </a:ext>
          </a:extLst>
        </xdr:cNvPr>
        <xdr:cNvSpPr/>
      </xdr:nvSpPr>
      <xdr:spPr>
        <a:xfrm>
          <a:off x="24003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2200275</xdr:colOff>
      <xdr:row>1</xdr:row>
      <xdr:rowOff>38100</xdr:rowOff>
    </xdr:from>
    <xdr:to>
      <xdr:col>2</xdr:col>
      <xdr:colOff>457200</xdr:colOff>
      <xdr:row>2</xdr:row>
      <xdr:rowOff>12700</xdr:rowOff>
    </xdr:to>
    <xdr:sp macro="" textlink="">
      <xdr:nvSpPr>
        <xdr:cNvPr id="70654" name="btn_Gantt_Constraint_Left">
          <a:extLst>
            <a:ext uri="{FF2B5EF4-FFF2-40B4-BE49-F238E27FC236}">
              <a16:creationId xmlns:a16="http://schemas.microsoft.com/office/drawing/2014/main" id="{099329E7-BC29-C9E4-21C3-35C435B9557D}"/>
            </a:ext>
          </a:extLst>
        </xdr:cNvPr>
        <xdr:cNvSpPr txBox="1"/>
      </xdr:nvSpPr>
      <xdr:spPr>
        <a:xfrm>
          <a:off x="30480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2</xdr:col>
      <xdr:colOff>546100</xdr:colOff>
      <xdr:row>1</xdr:row>
      <xdr:rowOff>63500</xdr:rowOff>
    </xdr:from>
    <xdr:to>
      <xdr:col>3</xdr:col>
      <xdr:colOff>120650</xdr:colOff>
      <xdr:row>1</xdr:row>
      <xdr:rowOff>215900</xdr:rowOff>
    </xdr:to>
    <xdr:sp macro="Toggle_Gantt_Constraints" textlink="">
      <xdr:nvSpPr>
        <xdr:cNvPr id="70655" name="btn_Gantt_Constraint_BG">
          <a:extLst>
            <a:ext uri="{FF2B5EF4-FFF2-40B4-BE49-F238E27FC236}">
              <a16:creationId xmlns:a16="http://schemas.microsoft.com/office/drawing/2014/main" id="{F3D0A51D-B307-408F-10BE-9C15022EDE2F}"/>
            </a:ext>
          </a:extLst>
        </xdr:cNvPr>
        <xdr:cNvSpPr/>
      </xdr:nvSpPr>
      <xdr:spPr>
        <a:xfrm>
          <a:off x="3708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571500</xdr:colOff>
      <xdr:row>1</xdr:row>
      <xdr:rowOff>82550</xdr:rowOff>
    </xdr:from>
    <xdr:to>
      <xdr:col>2</xdr:col>
      <xdr:colOff>685800</xdr:colOff>
      <xdr:row>1</xdr:row>
      <xdr:rowOff>196850</xdr:rowOff>
    </xdr:to>
    <xdr:sp macro="Toggle_Gantt_Constraints" textlink="">
      <xdr:nvSpPr>
        <xdr:cNvPr id="70656" name="btn_Gantt_Constraint_Knob">
          <a:extLst>
            <a:ext uri="{FF2B5EF4-FFF2-40B4-BE49-F238E27FC236}">
              <a16:creationId xmlns:a16="http://schemas.microsoft.com/office/drawing/2014/main" id="{811A7A98-D062-6946-8C64-7E153BDF57FD}"/>
            </a:ext>
          </a:extLst>
        </xdr:cNvPr>
        <xdr:cNvSpPr/>
      </xdr:nvSpPr>
      <xdr:spPr>
        <a:xfrm>
          <a:off x="3733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70657" name="btn_Gantt_CP_Left">
          <a:extLst>
            <a:ext uri="{FF2B5EF4-FFF2-40B4-BE49-F238E27FC236}">
              <a16:creationId xmlns:a16="http://schemas.microsoft.com/office/drawing/2014/main" id="{8CDE4EE0-574F-8EC6-0033-96D8852D28BB}"/>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70658" name="btn_Gantt_CP_BG">
          <a:extLst>
            <a:ext uri="{FF2B5EF4-FFF2-40B4-BE49-F238E27FC236}">
              <a16:creationId xmlns:a16="http://schemas.microsoft.com/office/drawing/2014/main" id="{A80FC2AB-6148-08C0-5C67-80AE67F86C70}"/>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70659" name="btn_Gantt_CP_Knob">
          <a:extLst>
            <a:ext uri="{FF2B5EF4-FFF2-40B4-BE49-F238E27FC236}">
              <a16:creationId xmlns:a16="http://schemas.microsoft.com/office/drawing/2014/main" id="{2E54F8BE-05CC-9D46-A8E7-CEEB8386C9FF}"/>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70660" name="lbl_GANTT_CPMode_Toggle">
          <a:extLst>
            <a:ext uri="{FF2B5EF4-FFF2-40B4-BE49-F238E27FC236}">
              <a16:creationId xmlns:a16="http://schemas.microsoft.com/office/drawing/2014/main" id="{8C216E99-89EB-5D6A-D7FD-8245A114B087}"/>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70661" name="shp_GANTT_CPMode_BG">
          <a:extLst>
            <a:ext uri="{FF2B5EF4-FFF2-40B4-BE49-F238E27FC236}">
              <a16:creationId xmlns:a16="http://schemas.microsoft.com/office/drawing/2014/main" id="{E6B694D4-43EC-80B3-DAE3-3641B72755E1}"/>
            </a:ext>
          </a:extLst>
        </xdr:cNvPr>
        <xdr:cNvSpPr/>
      </xdr:nvSpPr>
      <xdr:spPr>
        <a:xfrm>
          <a:off x="4000500" y="5588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82550</xdr:colOff>
      <xdr:row>2</xdr:row>
      <xdr:rowOff>82550</xdr:rowOff>
    </xdr:from>
    <xdr:to>
      <xdr:col>3</xdr:col>
      <xdr:colOff>196850</xdr:colOff>
      <xdr:row>2</xdr:row>
      <xdr:rowOff>196850</xdr:rowOff>
    </xdr:to>
    <xdr:sp macro="Toggle_CriticalPathMode_FromGantt" textlink="">
      <xdr:nvSpPr>
        <xdr:cNvPr id="70662" name="shp_GANTT_CPMode_Knob">
          <a:extLst>
            <a:ext uri="{FF2B5EF4-FFF2-40B4-BE49-F238E27FC236}">
              <a16:creationId xmlns:a16="http://schemas.microsoft.com/office/drawing/2014/main" id="{B5C357DA-8E82-E7BF-0ED1-732D32DF10A6}"/>
            </a:ext>
          </a:extLst>
        </xdr:cNvPr>
        <xdr:cNvSpPr/>
      </xdr:nvSpPr>
      <xdr:spPr>
        <a:xfrm>
          <a:off x="4025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1</xdr:row>
      <xdr:rowOff>0</xdr:rowOff>
    </xdr:from>
    <xdr:to>
      <xdr:col>29</xdr:col>
      <xdr:colOff>82550</xdr:colOff>
      <xdr:row>34</xdr:row>
      <xdr:rowOff>63500</xdr:rowOff>
    </xdr:to>
    <xdr:graphicFrame macro="">
      <xdr:nvGraphicFramePr>
        <xdr:cNvPr id="5" name="cht_SCurve">
          <a:extLst>
            <a:ext uri="{FF2B5EF4-FFF2-40B4-BE49-F238E27FC236}">
              <a16:creationId xmlns:a16="http://schemas.microsoft.com/office/drawing/2014/main" id="{74F6FCD0-AAA0-571C-9481-816E0B9CE3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507006</xdr:colOff>
      <xdr:row>3</xdr:row>
      <xdr:rowOff>102521</xdr:rowOff>
    </xdr:from>
    <xdr:to>
      <xdr:col>17</xdr:col>
      <xdr:colOff>507006</xdr:colOff>
      <xdr:row>30</xdr:row>
      <xdr:rowOff>82589</xdr:rowOff>
    </xdr:to>
    <xdr:cxnSp macro="">
      <xdr:nvCxnSpPr>
        <xdr:cNvPr id="2" name="SCURVE_TODAY_LINE">
          <a:extLst>
            <a:ext uri="{FF2B5EF4-FFF2-40B4-BE49-F238E27FC236}">
              <a16:creationId xmlns:a16="http://schemas.microsoft.com/office/drawing/2014/main" id="{C76A179B-2F8D-8FAA-5FAC-26A8600C4EDB}"/>
            </a:ext>
          </a:extLst>
        </xdr:cNvPr>
        <xdr:cNvCxnSpPr/>
      </xdr:nvCxnSpPr>
      <xdr:spPr>
        <a:xfrm>
          <a:off x="20543124" y="674021"/>
          <a:ext cx="0" cy="5123568"/>
        </a:xfrm>
        <a:prstGeom prst="line">
          <a:avLst/>
        </a:prstGeom>
        <a:ln w="19050">
          <a:solidFill>
            <a:srgbClr val="00B05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25400</xdr:rowOff>
    </xdr:from>
    <xdr:to>
      <xdr:col>3</xdr:col>
      <xdr:colOff>0</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200025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twoCellAnchor editAs="oneCell">
    <xdr:from>
      <xdr:col>0</xdr:col>
      <xdr:colOff>50800</xdr:colOff>
      <xdr:row>0</xdr:row>
      <xdr:rowOff>50800</xdr:rowOff>
    </xdr:from>
    <xdr:to>
      <xdr:col>1</xdr:col>
      <xdr:colOff>79375</xdr:colOff>
      <xdr:row>0</xdr:row>
      <xdr:rowOff>228600</xdr:rowOff>
    </xdr:to>
    <xdr:sp macro="Toggle_EventHistory_Info" textlink="">
      <xdr:nvSpPr>
        <xdr:cNvPr id="357" name="btn_EventHistory_Info_Label">
          <a:extLst>
            <a:ext uri="{FF2B5EF4-FFF2-40B4-BE49-F238E27FC236}">
              <a16:creationId xmlns:a16="http://schemas.microsoft.com/office/drawing/2014/main" id="{02CF37F3-44B5-A759-FA02-4D3D8A4A8AAF}"/>
            </a:ext>
          </a:extLst>
        </xdr:cNvPr>
        <xdr:cNvSpPr txBox="1"/>
      </xdr:nvSpPr>
      <xdr:spPr>
        <a:xfrm>
          <a:off x="50800" y="50800"/>
          <a:ext cx="533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5A5A5A"/>
              </a:solidFill>
              <a:latin typeface="Segoe UI" panose="020B0502040204020203" pitchFamily="34" charset="0"/>
            </a:rPr>
            <a:t>Info</a:t>
          </a:r>
        </a:p>
      </xdr:txBody>
    </xdr:sp>
    <xdr:clientData/>
  </xdr:twoCellAnchor>
  <xdr:twoCellAnchor editAs="oneCell">
    <xdr:from>
      <xdr:col>1</xdr:col>
      <xdr:colOff>79375</xdr:colOff>
      <xdr:row>0</xdr:row>
      <xdr:rowOff>50800</xdr:rowOff>
    </xdr:from>
    <xdr:to>
      <xdr:col>1</xdr:col>
      <xdr:colOff>536575</xdr:colOff>
      <xdr:row>0</xdr:row>
      <xdr:rowOff>228600</xdr:rowOff>
    </xdr:to>
    <xdr:sp macro="Toggle_EventHistory_Info" textlink="">
      <xdr:nvSpPr>
        <xdr:cNvPr id="358" name="btn_EventHistory_Info_BG">
          <a:extLst>
            <a:ext uri="{FF2B5EF4-FFF2-40B4-BE49-F238E27FC236}">
              <a16:creationId xmlns:a16="http://schemas.microsoft.com/office/drawing/2014/main" id="{2311F58C-BF5F-9013-DCF7-5E7AEF465628}"/>
            </a:ext>
          </a:extLst>
        </xdr:cNvPr>
        <xdr:cNvSpPr/>
      </xdr:nvSpPr>
      <xdr:spPr>
        <a:xfrm>
          <a:off x="584200" y="50800"/>
          <a:ext cx="457200" cy="1778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104775</xdr:colOff>
      <xdr:row>0</xdr:row>
      <xdr:rowOff>76200</xdr:rowOff>
    </xdr:from>
    <xdr:to>
      <xdr:col>1</xdr:col>
      <xdr:colOff>231775</xdr:colOff>
      <xdr:row>0</xdr:row>
      <xdr:rowOff>203200</xdr:rowOff>
    </xdr:to>
    <xdr:sp macro="Toggle_EventHistory_Info" textlink="">
      <xdr:nvSpPr>
        <xdr:cNvPr id="359" name="btn_EventHistory_Info_Knob">
          <a:extLst>
            <a:ext uri="{FF2B5EF4-FFF2-40B4-BE49-F238E27FC236}">
              <a16:creationId xmlns:a16="http://schemas.microsoft.com/office/drawing/2014/main" id="{5CF49292-7ED8-C636-8B67-A9D12C1D24E0}"/>
            </a:ext>
          </a:extLst>
        </xdr:cNvPr>
        <xdr:cNvSpPr/>
      </xdr:nvSpPr>
      <xdr:spPr>
        <a:xfrm>
          <a:off x="6096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174625</xdr:colOff>
      <xdr:row>0</xdr:row>
      <xdr:rowOff>50800</xdr:rowOff>
    </xdr:from>
    <xdr:to>
      <xdr:col>3</xdr:col>
      <xdr:colOff>171450</xdr:colOff>
      <xdr:row>0</xdr:row>
      <xdr:rowOff>228600</xdr:rowOff>
    </xdr:to>
    <xdr:sp macro="Toggle_EventHistory_Language" textlink="">
      <xdr:nvSpPr>
        <xdr:cNvPr id="360" name="btn_EventHistory_Language_Label">
          <a:extLst>
            <a:ext uri="{FF2B5EF4-FFF2-40B4-BE49-F238E27FC236}">
              <a16:creationId xmlns:a16="http://schemas.microsoft.com/office/drawing/2014/main" id="{CC809E9B-289D-9552-C06C-D9868C0641CB}"/>
            </a:ext>
          </a:extLst>
        </xdr:cNvPr>
        <xdr:cNvSpPr txBox="1"/>
      </xdr:nvSpPr>
      <xdr:spPr>
        <a:xfrm>
          <a:off x="1270000" y="508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FR / EN</a:t>
          </a:r>
        </a:p>
      </xdr:txBody>
    </xdr:sp>
    <xdr:clientData/>
  </xdr:twoCellAnchor>
  <xdr:twoCellAnchor editAs="oneCell">
    <xdr:from>
      <xdr:col>3</xdr:col>
      <xdr:colOff>171450</xdr:colOff>
      <xdr:row>0</xdr:row>
      <xdr:rowOff>50800</xdr:rowOff>
    </xdr:from>
    <xdr:to>
      <xdr:col>3</xdr:col>
      <xdr:colOff>628650</xdr:colOff>
      <xdr:row>0</xdr:row>
      <xdr:rowOff>228600</xdr:rowOff>
    </xdr:to>
    <xdr:sp macro="Toggle_EventHistory_Language" textlink="">
      <xdr:nvSpPr>
        <xdr:cNvPr id="361" name="btn_EventHistory_Language_BG">
          <a:extLst>
            <a:ext uri="{FF2B5EF4-FFF2-40B4-BE49-F238E27FC236}">
              <a16:creationId xmlns:a16="http://schemas.microsoft.com/office/drawing/2014/main" id="{479A49D6-B4FE-7DAF-6DFB-4E72D12A4F09}"/>
            </a:ext>
          </a:extLst>
        </xdr:cNvPr>
        <xdr:cNvSpPr/>
      </xdr:nvSpPr>
      <xdr:spPr>
        <a:xfrm>
          <a:off x="1981200" y="50800"/>
          <a:ext cx="457200" cy="1778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196850</xdr:colOff>
      <xdr:row>0</xdr:row>
      <xdr:rowOff>76200</xdr:rowOff>
    </xdr:from>
    <xdr:to>
      <xdr:col>3</xdr:col>
      <xdr:colOff>323850</xdr:colOff>
      <xdr:row>0</xdr:row>
      <xdr:rowOff>203200</xdr:rowOff>
    </xdr:to>
    <xdr:sp macro="Toggle_EventHistory_Language" textlink="">
      <xdr:nvSpPr>
        <xdr:cNvPr id="362" name="btn_EventHistory_Language_Knob">
          <a:extLst>
            <a:ext uri="{FF2B5EF4-FFF2-40B4-BE49-F238E27FC236}">
              <a16:creationId xmlns:a16="http://schemas.microsoft.com/office/drawing/2014/main" id="{7316910F-1731-C191-C455-0254D3D806D7}"/>
            </a:ext>
          </a:extLst>
        </xdr:cNvPr>
        <xdr:cNvSpPr/>
      </xdr:nvSpPr>
      <xdr:spPr>
        <a:xfrm>
          <a:off x="20066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50800</xdr:colOff>
      <xdr:row>0</xdr:row>
      <xdr:rowOff>25400</xdr:rowOff>
    </xdr:from>
    <xdr:to>
      <xdr:col>2</xdr:col>
      <xdr:colOff>282575</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MAILLET Thibaut" id="{EB6D364E-CD81-4415-A875-1D64613C4D52}" userId="S::EXT.TMAILLET@cmaships.com::7d0c2f87-0a9b-48d4-bf79-036d1576b2b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3:AJ63" totalsRowShown="0" headerRowDxfId="202" dataDxfId="200" headerRowBorderDxfId="201" tableBorderDxfId="199" totalsRowBorderDxfId="198">
  <autoFilter ref="A3:AJ63" xr:uid="{4A263AE1-7663-4094-A2DA-8A7DFAEA94D5}"/>
  <sortState xmlns:xlrd2="http://schemas.microsoft.com/office/spreadsheetml/2017/richdata2" ref="A4:AC9">
    <sortCondition ref="A3:A9"/>
  </sortState>
  <tableColumns count="36">
    <tableColumn id="1" xr3:uid="{50D8055C-AA62-41FC-A747-8D9945DD3CE7}" name="ID" dataDxfId="197"/>
    <tableColumn id="2" xr3:uid="{FD48F979-778F-46CE-9D1B-3B754B1EC677}" name="WBS" dataDxfId="196"/>
    <tableColumn id="3" xr3:uid="{23E47DA8-E396-41A8-B95A-10E8F864C829}" name="Task Name" dataDxfId="195"/>
    <tableColumn id="4" xr3:uid="{42E160BE-0506-46C6-B436-2A23F04E4F48}" name="Task Description" dataDxfId="194"/>
    <tableColumn id="5" xr3:uid="{0C884966-BD90-473C-8DC7-16933E421177}" name="Discipline" dataDxfId="193"/>
    <tableColumn id="6" xr3:uid="{EB195923-9C36-460A-AC7A-B3394224A2DE}" name="Supplier" dataDxfId="192"/>
    <tableColumn id="7" xr3:uid="{B1E4C9D6-DEED-448F-8594-12BEA5F80F78}" name="Package" dataDxfId="110"/>
    <tableColumn id="17" xr3:uid="{0E8D5A9D-C96E-4A18-8C0F-0456E3725382}" name="Task Type" dataDxfId="108"/>
    <tableColumn id="10" xr3:uid="{6BCA4130-F2B6-43FB-8917-E5004A79658D}" name="Comments" dataDxfId="109"/>
    <tableColumn id="9" xr3:uid="{EE59964C-DE3F-4092-B699-AFE637936604}" name="Predecessors WBS" dataDxfId="191"/>
    <tableColumn id="11" xr3:uid="{4ADCB8A6-9DE2-4B65-B745-4BEF899BB232}" name="Weight (%)" dataDxfId="190" dataCellStyle="Monétaire"/>
    <tableColumn id="16" xr3:uid="{0D8E0080-9980-469C-85C2-5DCF544A68D8}" name="% Progress" dataDxfId="189"/>
    <tableColumn id="12" xr3:uid="{1E161412-167C-4DD9-A4DB-F71046D3BF5C}" name="Baseline Start" dataDxfId="188"/>
    <tableColumn id="8" xr3:uid="{4251FE52-2A55-4F23-84E6-908441A9897F}" name="Baseline Duration" dataDxfId="72"/>
    <tableColumn id="13" xr3:uid="{6514F397-CC75-45FC-AE33-D64603623B7F}" name="Baseline Finish" dataDxfId="71">
      <calculatedColumnFormula>IF(OR(tbl_WBS[[#This Row],[Baseline Start]]="",tbl_WBS[[#This Row],[Baseline Duration]]=""),"",tbl_WBS[[#This Row],[Baseline Start]]+tbl_WBS[[#This Row],[Baseline Duration]]-1)</calculatedColumnFormula>
    </tableColumn>
    <tableColumn id="14" xr3:uid="{663327C9-5E1D-42D2-993F-6DEC884D88C6}" name="Actual Start" dataDxfId="187"/>
    <tableColumn id="15" xr3:uid="{06A4F457-C1B0-4FF0-B9C3-457704307C23}" name="Actual Finish" dataDxfId="70"/>
    <tableColumn id="19" xr3:uid="{B1D1676C-D826-4513-B234-2E77D4751E9E}" name="Actual Duration" dataDxfId="68">
      <calculatedColumnFormula>IF(OR(tbl_WBS[[#This Row],[Actual Start]]="",tbl_WBS[[#This Row],[Actual Finish]]=""),"",tbl_WBS[[#This Row],[Actual Finish]]-tbl_WBS[[#This Row],[Actual Start]]+1)</calculatedColumnFormula>
    </tableColumn>
    <tableColumn id="20" xr3:uid="{83A55166-E2CA-427F-8A8E-356FA4910601}" name="Forecast Start" dataDxfId="69"/>
    <tableColumn id="21" xr3:uid="{85DF14BE-E21A-4E39-A192-3BD9B747AD1C}" name="Forecast Finish" dataDxfId="186"/>
    <tableColumn id="22" xr3:uid="{BE77B559-0D2F-445A-9484-4AC03262B688}" name="Calculated Start" dataDxfId="185"/>
    <tableColumn id="23" xr3:uid="{BC9CBD8A-9F68-41DB-8C92-D8080C004102}" name="Calculated Finish" dataDxfId="67"/>
    <tableColumn id="24" xr3:uid="{7754B179-E0B1-4D52-904C-F2C3DD7D5FB5}" name="Calculated Duration" dataDxfId="66">
      <calculatedColumnFormula>IF(OR(tbl_WBS[[#This Row],[Calculated Start]]="",tbl_WBS[[#This Row],[Calculated Finish]]=""),"",tbl_WBS[[#This Row],[Calculated Finish]]-tbl_WBS[[#This Row],[Calculated Start]]+1)</calculatedColumnFormula>
    </tableColumn>
    <tableColumn id="27" xr3:uid="{BD7B9AC2-A0FB-46E7-A1E4-6FCE9770AACD}" name="Start Variance" dataDxfId="65"/>
    <tableColumn id="26" xr3:uid="{085E9D48-D1AC-49A6-8359-E909E84ED29D}" name="Finish Variance" dataDxfId="64"/>
    <tableColumn id="25" xr3:uid="{740C8801-C175-42CF-9C2E-6562269FDAFF}" name="Duration Variance" dataDxfId="62"/>
    <tableColumn id="28" xr3:uid="{36538DD8-0F63-4245-BF37-680C2F4E8CC0}" name="Driving Logic" dataDxfId="63"/>
    <tableColumn id="32" xr3:uid="{2038DF66-6016-4D63-BC6B-8180D6204809}" name="Critical Path" dataDxfId="184"/>
    <tableColumn id="33" xr3:uid="{680B9DDD-4C0F-4481-873F-0B75E7D8F7D4}" name="Critical Path REX" dataDxfId="104"/>
    <tableColumn id="31" xr3:uid="{28144896-C0A1-457E-BEEE-3D633DBEDD19}" name="Longest Path" dataDxfId="102"/>
    <tableColumn id="36" xr3:uid="{C6CE1F9E-00D0-4268-9F9D-C0E8504FBCB2}" name="Longest Path REX" dataDxfId="103"/>
    <tableColumn id="29" xr3:uid="{B7BE1F1A-D2F7-40AF-AF20-FCBE4A6D640E}" name="Total Float" dataDxfId="183"/>
    <tableColumn id="30" xr3:uid="{4AD0B96C-8DF6-4AEE-B663-DEF5444BCA06}" name="Free Float" dataDxfId="182"/>
    <tableColumn id="34" xr3:uid="{8C51BEE3-90AF-4616-9E1C-EE2D86954972}" name="Total Float REX" dataDxfId="181"/>
    <tableColumn id="35" xr3:uid="{C91BCCC3-AF73-408F-AE09-026B8FCBEFE7}" name="Free Float REX" dataDxfId="106"/>
    <tableColumn id="18" xr3:uid="{B7CBFBEC-98EE-4614-A8E7-5711B16A6ABD}" name="Deadline Float" dataDxfId="10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1:J249" totalsRowShown="0">
  <autoFilter ref="A1:J249" xr:uid="{822E27D1-E235-4289-9A6B-DB23581DC320}"/>
  <tableColumns count="10">
    <tableColumn id="1" xr3:uid="{5ACEA33D-73D4-4785-877C-B477B6EE98F3}" name="Date" dataDxfId="180"/>
    <tableColumn id="2" xr3:uid="{5958450B-A354-4F97-8418-A5D5E7AFECE6}" name="Daily Baseline" dataDxfId="179"/>
    <tableColumn id="3" xr3:uid="{6D5B599A-A880-4737-B7EA-84BF90C66475}" name="Cumulative Baseline" dataDxfId="178"/>
    <tableColumn id="9" xr3:uid="{C67D92CE-1076-436B-BAAD-EEFA2F7BA9C0}" name="Daily Actualized" dataDxfId="177"/>
    <tableColumn id="10" xr3:uid="{418218D3-2C00-43A7-81B7-8E4C53116EB4}" name="Cumulative Actualized" dataDxfId="176"/>
    <tableColumn id="4" xr3:uid="{162474B0-8718-46E2-95B5-FFE6CA657423}" name="Daily Remaining Forecast" dataDxfId="175"/>
    <tableColumn id="5" xr3:uid="{3D2DB700-32AD-49F8-94A8-B63EEE7AF230}" name="Cumulative Remaining Forecast" dataDxfId="174"/>
    <tableColumn id="6" xr3:uid="{09EA6B72-F254-41EB-857F-514C5D873C7B}" name="Calculated Curve Solid" dataDxfId="173"/>
    <tableColumn id="7" xr3:uid="{4DD5D6D4-27A9-4D1F-9326-50E213C97BDA}" name="Calculated Curve Dashed" dataDxfId="172"/>
    <tableColumn id="11" xr3:uid="{90C1297F-4D01-4873-817A-52B7E7554B64}" name="Cumulative Actual" dataDxfId="17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1:Q61" totalsRowShown="0">
  <autoFilter ref="A1:Q61" xr:uid="{307C61B5-8BE4-4206-AC3A-A6471A966AAF}"/>
  <tableColumns count="17">
    <tableColumn id="1" xr3:uid="{91B99BA4-C3FA-4EC2-9DA7-E0E77B3687FF}" name="ID" dataDxfId="170"/>
    <tableColumn id="2" xr3:uid="{B9F79CE0-7210-4AF3-A194-E30C21EEB535}" name="WBS" dataDxfId="169"/>
    <tableColumn id="3" xr3:uid="{ECCC1E8E-471F-4838-8008-7B7A0FF7A045}" name="Task Name" dataDxfId="168"/>
    <tableColumn id="4" xr3:uid="{A928AC04-D02A-4E4E-B549-AE0C64CB119E}" name="Task Description" dataDxfId="167"/>
    <tableColumn id="5" xr3:uid="{2EA270AA-E89C-49C8-904A-9DC02F1B1BB6}" name="Task Type" dataDxfId="166"/>
    <tableColumn id="6" xr3:uid="{E3A77228-AEB0-4BFC-9D25-E4B6E8254611}" name="Is Summary" dataDxfId="165"/>
    <tableColumn id="7" xr3:uid="{481EA552-C520-4944-9FFE-3539FCD96120}" name="Start Constraint Type" dataDxfId="164"/>
    <tableColumn id="8" xr3:uid="{E0EABABC-E9AA-43A7-9E7F-52CE8F9D282F}" name="Start Constraint Date" dataDxfId="163"/>
    <tableColumn id="9" xr3:uid="{8B13E67D-1B20-4C3A-ACEB-922231324374}" name="Finish Constraint Type" dataDxfId="162"/>
    <tableColumn id="10" xr3:uid="{69C9B30C-AAE4-4BF4-8FF5-CD12FF2F42B8}" name="Finish Constraint Date" dataDxfId="161"/>
    <tableColumn id="11" xr3:uid="{7579B967-958A-4B73-B2F9-DAC452EF2BE1}" name="Active" dataDxfId="160"/>
    <tableColumn id="12" xr3:uid="{ED20DDC1-DBCE-4CB9-8A47-7201883933A9}" name="Comment" dataDxfId="159"/>
    <tableColumn id="17" xr3:uid="{E1EA318A-3044-4663-93DA-877404FF8EAC}" name="Deadline" dataDxfId="158"/>
    <tableColumn id="13" xr3:uid="{050FF4FA-9CF9-47B5-ADA3-1C5A751E3149}" name="Calculated Start" dataDxfId="157"/>
    <tableColumn id="14" xr3:uid="{2C332935-A59F-4185-9C8A-3818C35E1E01}" name="Calculated Finish" dataDxfId="156"/>
    <tableColumn id="15" xr3:uid="{EA7AC2BF-7F45-4B54-A43B-AEF70D5DAD9D}" name="Calculated Duration" dataDxfId="155"/>
    <tableColumn id="16" xr3:uid="{220C4378-7584-4606-A6C7-475A27396B07}" name="Driving Logic" dataDxfId="15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3:E4" insertRow="1" totalsRowShown="0" headerRowDxfId="14" dataDxfId="13">
  <autoFilter ref="A3:E4" xr:uid="{E8A7B571-2E4F-425D-8F3E-D3B24864456D}"/>
  <tableColumns count="5">
    <tableColumn id="1" xr3:uid="{EE3FAC7A-C77B-4CD9-AFA6-BD5AD52BFADD}" name="Date" dataDxfId="19"/>
    <tableColumn id="2" xr3:uid="{D6B58163-4754-42DB-8B76-2E20BFDD6EDC}" name="Heure"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2:K3" totalsRowShown="0" headerRowDxfId="1" dataDxfId="0">
  <autoFilter ref="A2:K3"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I61" totalsRowShown="0">
  <autoFilter ref="A1:AI61" xr:uid="{5E5A5678-2778-4C64-8B76-C5D877664702}"/>
  <tableColumns count="35">
    <tableColumn id="1" xr3:uid="{CEC3E40E-E3B0-4C74-9FC0-7A6469E266BE}" name="ID" dataDxfId="153"/>
    <tableColumn id="2" xr3:uid="{15C86D4F-449A-475E-93FB-6D43834711AE}" name="WBS" dataDxfId="152"/>
    <tableColumn id="3" xr3:uid="{16144738-FDD1-49E5-B033-3DFD7451943D}" name="ParentID" dataDxfId="151"/>
    <tableColumn id="4" xr3:uid="{D8AC1CD1-104E-4F85-8AF5-BD3B81AA5302}" name="IsSummary" dataDxfId="150"/>
    <tableColumn id="5" xr3:uid="{13352F47-9251-4678-BC2C-4AB76D1F144A}" name="Predecessors WBS" dataDxfId="88"/>
    <tableColumn id="6" xr3:uid="{4BA93CBA-AAC7-4954-80B3-2496F425F5A5}" name="Baseline Start" dataDxfId="87"/>
    <tableColumn id="7" xr3:uid="{F67D84D1-BBC6-4205-975D-7E2A70136CC3}" name="Baseline Duration" dataDxfId="86"/>
    <tableColumn id="8" xr3:uid="{3CD8B17B-2F75-413F-BFD7-7B79CAACDC9C}" name="Baseline Finish" dataDxfId="85"/>
    <tableColumn id="9" xr3:uid="{914197B2-0314-4DC3-97AE-2230E5321AD2}" name="Actual Start" dataDxfId="84"/>
    <tableColumn id="10" xr3:uid="{8C1280C0-B791-454C-91CB-19A801654A0D}" name="Actual Finish" dataDxfId="83"/>
    <tableColumn id="11" xr3:uid="{4DEDBC2A-A39D-49CA-A74F-52A86D5C8048}" name="Actual Duration" dataDxfId="82"/>
    <tableColumn id="12" xr3:uid="{877B96D8-7FA6-431E-B31A-3F44DA4FB8D4}" name="Forecast Start" dataDxfId="81"/>
    <tableColumn id="13" xr3:uid="{BEA9BF9B-4D29-47B9-9CBE-CFEE99C9C124}" name="Forecast Finish" dataDxfId="79"/>
    <tableColumn id="14" xr3:uid="{5F576B90-3591-43BF-9E92-D1D0B35D95FC}" name="Calculated Start" dataDxfId="78"/>
    <tableColumn id="15" xr3:uid="{343DD3BC-D1D9-45B1-958F-33F8AEAAF8F0}" name="Calculated Finish" dataDxfId="76"/>
    <tableColumn id="16" xr3:uid="{D3BB56C6-1B2D-48B0-9F8E-D9B39913D8CB}" name="Calculated Duration" dataDxfId="77"/>
    <tableColumn id="17" xr3:uid="{F2BFE34A-2595-4A65-8FA2-304100EF6C6B}" name="Driving Logic" dataDxfId="149"/>
    <tableColumn id="18" xr3:uid="{1B095A2C-C27B-42AA-ACA0-162140BE7EA7}" name="Error flag" dataDxfId="148"/>
    <tableColumn id="19" xr3:uid="{BEB9B8D7-B412-47E5-8521-6025A2952CD0}" name="ErrorMsg" dataDxfId="147"/>
    <tableColumn id="20" xr3:uid="{03E1061B-5A37-42B9-8CE4-59505E798F3B}" name="Critical Path" dataDxfId="146"/>
    <tableColumn id="21" xr3:uid="{382084FB-D622-4403-8215-00F292DFCE6F}" name="Total Float" dataDxfId="145"/>
    <tableColumn id="22" xr3:uid="{84A01BCB-373B-4CA2-80E5-31304EF57042}" name="Free Float" dataDxfId="144"/>
    <tableColumn id="23" xr3:uid="{E5115D39-3DED-4AB1-B899-C9F6F77CDD47}" name="Critical Path REX" dataDxfId="143"/>
    <tableColumn id="24" xr3:uid="{3A513AA9-141D-45E9-BA2C-03F4217AF415}" name="Total Float REX" dataDxfId="142"/>
    <tableColumn id="25" xr3:uid="{7C16F78E-067F-4413-A6D3-EFA3AAAB8FB7}" name="Free Float REX" dataDxfId="107"/>
    <tableColumn id="26" xr3:uid="{EE0EA934-00F6-4E90-B67E-A5562172CF70}" name="Task Type" dataDxfId="101"/>
    <tableColumn id="27" xr3:uid="{B45565E3-1541-4D65-8EE4-36027A9FAA55}" name="Constraint Active" dataDxfId="100"/>
    <tableColumn id="28" xr3:uid="{C4F42277-1A18-4101-B86B-AE3C3C3C8D4B}" name="Start Constraint Type" dataDxfId="99"/>
    <tableColumn id="29" xr3:uid="{CA6FBB03-3DF2-4572-BF5A-4DC23BB76363}" name="Start Constraint Date" dataDxfId="98"/>
    <tableColumn id="30" xr3:uid="{0FB24F79-B364-4446-9E15-2526124A931B}" name="Finish Constraint Type" dataDxfId="97"/>
    <tableColumn id="31" xr3:uid="{13861692-8C3A-40FA-9366-2265A5FD174D}" name="Finish Constraint Date" dataDxfId="96"/>
    <tableColumn id="32" xr3:uid="{779BC4D6-218A-44C6-AF04-FF6BCE67DBC9}" name="Task Name" dataDxfId="80"/>
    <tableColumn id="33" xr3:uid="{CC359D18-82A5-4204-9F83-B6D94A7DBD4B}" name="Deadline" dataDxfId="75"/>
    <tableColumn id="34" xr3:uid="{288A0BB3-C5CA-44D7-A300-7D2DCE3CC74C}" name="Deadline Float" dataDxfId="73"/>
    <tableColumn id="35" xr3:uid="{FC7F098B-F348-4564-96FE-94F191BCC8D2}" name="Longest Path" dataDxfId="7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M1:AT60" totalsRowShown="0">
  <autoFilter ref="AM1:AT60" xr:uid="{ED034C0E-642A-4BCF-99C3-E3B06DBDF1C7}"/>
  <tableColumns count="8">
    <tableColumn id="1" xr3:uid="{32B05659-A4D5-43D6-8122-F5FF4E596820}" name="Succ ID" dataDxfId="95"/>
    <tableColumn id="2" xr3:uid="{AE810B80-CE41-435B-A66F-D27E751A547E}" name="Succ WBS" dataDxfId="94"/>
    <tableColumn id="3" xr3:uid="{44C93285-8506-46B0-B94C-C007D4052CBE}" name="Pred ID" dataDxfId="93"/>
    <tableColumn id="4" xr3:uid="{10682735-0AEE-46F7-9007-2A7CECB7F646}" name="Pred WBS" dataDxfId="92"/>
    <tableColumn id="5" xr3:uid="{6BB40E6A-3EA4-40FB-8FF0-063A9C12A6B2}" name="Link Type" dataDxfId="91"/>
    <tableColumn id="6" xr3:uid="{83DB4FFD-D5A3-42C3-A2E9-46B29F6FF7B4}" name="Lag" dataDxfId="89"/>
    <tableColumn id="7" xr3:uid="{815EA69A-E7C5-42D6-B885-04D1FFDC0B6A}" name="Raw Token" dataDxfId="90"/>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76CBD6-0A7B-495C-87E6-315476C7B50D}" name="tbl_CALC_GANTT_TEST" displayName="tbl_CALC_GANTT_TEST" ref="A1:AC61" totalsRowShown="0">
  <autoFilter ref="A1:AC61" xr:uid="{D376CBD6-0A7B-495C-87E6-315476C7B50D}"/>
  <tableColumns count="29">
    <tableColumn id="1" xr3:uid="{7B51A216-0ED5-4F2A-9A2F-326F5CF39F96}" name="ID"/>
    <tableColumn id="2" xr3:uid="{C2F8EC09-50D9-45DA-A16E-68C90724FDB7}" name="WBS"/>
    <tableColumn id="3" xr3:uid="{523154F2-16AC-4192-8E4E-691807B9F670}" name="Task Type"/>
    <tableColumn id="4" xr3:uid="{75F1E26C-FD0C-41C7-BDE4-719477146945}" name="Is Summary"/>
    <tableColumn id="5" xr3:uid="{C55BE8C3-B416-4C35-B297-AEF41D417143}" name="Parent ID"/>
    <tableColumn id="6" xr3:uid="{D7AA4BD5-74BB-4F20-B3C5-BD9FC7A9A92A}" name="Base Start" dataDxfId="141"/>
    <tableColumn id="7" xr3:uid="{B05FC6A6-E0AA-459D-81CA-585C0A677715}" name="Base Finish" dataDxfId="140"/>
    <tableColumn id="8" xr3:uid="{0FF4C6B0-879A-4D94-8EDE-611DB4A15FAA}" name="Base Duration"/>
    <tableColumn id="9" xr3:uid="{93B4CF81-12C0-44A2-90E7-662C7DE541F4}" name="Base Progress" dataDxfId="139"/>
    <tableColumn id="10" xr3:uid="{82D3EF2F-3C63-4E66-8589-77B5C0AE474A}" name="Driving Logic"/>
    <tableColumn id="11" xr3:uid="{A2C63653-00D2-4960-9EDD-FA25776082F2}" name="Has Actual"/>
    <tableColumn id="12" xr3:uid="{93981A9F-58C9-475E-93E9-7543C684965A}" name="Test Start" dataDxfId="138"/>
    <tableColumn id="13" xr3:uid="{7884375C-9CCB-4966-9A90-6D8F8918430E}" name="Test Finish" dataDxfId="137"/>
    <tableColumn id="14" xr3:uid="{85B505D1-8228-442D-9A10-363D1470A4D4}" name="Test % Raw" dataDxfId="136"/>
    <tableColumn id="15" xr3:uid="{532547F8-18A0-4446-8681-DF3BF261685E}" name="Test % Normalized" dataDxfId="135"/>
    <tableColumn id="16" xr3:uid="{030DCD15-63A1-4490-9739-5A5897063F36}" name="Input Start" dataDxfId="134"/>
    <tableColumn id="17" xr3:uid="{FA73E8BF-B7A0-4454-AB4C-B3FA8BAB4D13}" name="Input Finish" dataDxfId="133"/>
    <tableColumn id="18" xr3:uid="{B6220B81-6EE5-4A8F-9D47-28E2A4F350A7}" name="Input Duration"/>
    <tableColumn id="19" xr3:uid="{6C990178-888A-4D50-9B78-9B5176A5EABC}" name="Input Progress" dataDxfId="132"/>
    <tableColumn id="20" xr3:uid="{743DC808-3450-40A0-BA32-186B7B615B5C}" name="Predecessors"/>
    <tableColumn id="21" xr3:uid="{AE46221F-0D96-4DDC-9669-CF94A4668F5F}" name="Lag"/>
    <tableColumn id="22" xr3:uid="{F57F941D-652C-40A4-A331-0759C963509E}" name="Any Test Value"/>
    <tableColumn id="23" xr3:uid="{606DF118-1341-4947-80ED-B74873E1D7F9}" name="Calc Test Start" dataDxfId="131"/>
    <tableColumn id="24" xr3:uid="{8A2A4454-9133-40D1-A78D-83A5D535D8C7}" name="Calc Test Finish" dataDxfId="130"/>
    <tableColumn id="25" xr3:uid="{19F75346-0533-4706-A292-B590E2131EBE}" name="Calc Test Duration"/>
    <tableColumn id="26" xr3:uid="{4C8DFD2E-6907-4DD7-AEB4-052A3ED31E45}" name="Calc Test Progress" dataDxfId="129"/>
    <tableColumn id="27" xr3:uid="{B8995E0B-0BCE-4C47-981C-A6C2C2D9DFF2}" name="Warning Flag"/>
    <tableColumn id="28" xr3:uid="{78300000-9975-42D3-B85F-61941B5CA9E5}" name="Warning Text"/>
    <tableColumn id="29" xr3:uid="{7A384BA6-A12F-4AC5-A9F3-9D0A60436120}" name="Error Flag"/>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61" totalsRowShown="0" headerRowDxfId="128" headerRowBorderDxfId="127" tableBorderDxfId="126" totalsRowBorderDxfId="125">
  <autoFilter ref="A1:N61" xr:uid="{2846BE13-E4BC-4E85-B633-EF6412F4F8BE}"/>
  <tableColumns count="14">
    <tableColumn id="1" xr3:uid="{0538CCE3-8B5C-433C-9263-6AF55188C7B5}" name="ID" dataDxfId="124"/>
    <tableColumn id="2" xr3:uid="{73C35CED-2C19-465F-98A7-20DB8CEE98AF}" name="SCurve Included" dataDxfId="123"/>
    <tableColumn id="3" xr3:uid="{CF396C97-4825-4D1E-BA46-3445560DE567}" name="SCurve Warning" dataDxfId="122"/>
    <tableColumn id="4" xr3:uid="{A065340F-EE18-4C12-A349-90A28FFAA8CF}" name="SCurve Weight Raw" dataDxfId="121"/>
    <tableColumn id="5" xr3:uid="{F383CF1A-7778-4B1A-A4D6-99CCFCF2BD42}" name="SCurve Weight Normalized" dataDxfId="120"/>
    <tableColumn id="6" xr3:uid="{05B0A851-94E2-4CE5-BA0E-B17983461D82}" name="SCurve Baseline Start" dataDxfId="119"/>
    <tableColumn id="7" xr3:uid="{4EEA8863-38D5-4F73-A2D4-101857EBAD68}" name="SCurve Baseline Finish" dataDxfId="118"/>
    <tableColumn id="8" xr3:uid="{2F5B7C77-F93C-4553-8A1E-58451479053E}" name="SCurve Calculated Start" dataDxfId="117"/>
    <tableColumn id="9" xr3:uid="{F5F7EC72-B2A1-47A7-9F50-54832FE2EC4D}" name="SCurve Calculated Finish" dataDxfId="116"/>
    <tableColumn id="10" xr3:uid="{C9DC00BE-6867-4F94-B903-D61F795BF605}" name="SCurve Progress" dataDxfId="115"/>
    <tableColumn id="11" xr3:uid="{417EE336-4793-4136-BF24-7E61B1DF433E}" name="SCurve Baseline Daily" dataDxfId="114"/>
    <tableColumn id="12" xr3:uid="{FF805E28-2DAD-42CD-AF43-E75AED55AE5A}" name="SCurve Calculated Daily" dataDxfId="113"/>
    <tableColumn id="13" xr3:uid="{6CBBB73D-7E18-4D7F-87A3-ACB12D2E2669}" name="SCurve Actualized Weight" dataDxfId="112"/>
    <tableColumn id="14" xr3:uid="{9180899F-97FC-43D4-BB38-FCB68B9124F0}" name="Error flag" dataDxfId="11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S61" totalsRowShown="0">
  <autoFilter ref="A1:S61" xr:uid="{B79F69D0-0D1F-49BF-9212-4A46078A3FAD}"/>
  <tableColumns count="19">
    <tableColumn id="1" xr3:uid="{A2445DDE-CCEF-435C-A68E-73B654BDEAB7}" name="ID" dataDxfId="61"/>
    <tableColumn id="2" xr3:uid="{0A2D461D-44E1-47DD-8FC6-646C6DA33183}" name="ParentID" dataDxfId="60"/>
    <tableColumn id="3" xr3:uid="{FE24C443-5C0D-4804-A7E5-DD0B81265C2E}" name="IsSummary" dataDxfId="59"/>
    <tableColumn id="4" xr3:uid="{C8D66473-ACD9-4C76-8B24-253A99433DF6}" name="Predecessors WBS" dataDxfId="55"/>
    <tableColumn id="5" xr3:uid="{1ADFB2AE-0036-4FEB-9214-A81A69F9CAA8}" name="Baseline Start" dataDxfId="45"/>
    <tableColumn id="6" xr3:uid="{457F2424-856F-4DDE-94F7-3F4EAB2EA884}" name="Baseline Duration" dataDxfId="43"/>
    <tableColumn id="7" xr3:uid="{940F2405-0239-4C5C-BC44-BF9FDE303769}" name="Actual Start" dataDxfId="44"/>
    <tableColumn id="8" xr3:uid="{4733E2F2-2EC8-4897-962B-5D3B22C10A4A}" name="Actual Finish" dataDxfId="54"/>
    <tableColumn id="9" xr3:uid="{EF0913F6-D1D9-412A-98C8-47F23943E6F5}" name="Forecast Start" dataDxfId="53"/>
    <tableColumn id="10" xr3:uid="{B369F27F-A08D-4DBC-BC72-D5730E0DCFA1}" name="Forecast Finish" dataDxfId="51"/>
    <tableColumn id="11" xr3:uid="{23DCF844-59AB-492D-8089-35052E700BC5}" name="Row Signature" dataDxfId="52"/>
    <tableColumn id="12" xr3:uid="{595BDD2C-A63F-4950-8CA1-1190BEC6DEE8}" name="Run Status" dataDxfId="56"/>
    <tableColumn id="13" xr3:uid="{55175A28-6FF9-417B-B4AC-85D270104375}" name="Predecessors" dataDxfId="57"/>
    <tableColumn id="14" xr3:uid="{F8E99CCC-EDEF-45A3-A909-CC40C874BE08}" name="Constraint Active" dataDxfId="58"/>
    <tableColumn id="15" xr3:uid="{E5AF9C17-4732-4D25-8E07-95D439FD82B3}" name="Start Constraint Type" dataDxfId="50"/>
    <tableColumn id="16" xr3:uid="{083691AD-8AF2-4F37-91E8-F5291E280178}" name="Start Constraint Date" dataDxfId="49"/>
    <tableColumn id="17" xr3:uid="{79159880-6402-419F-AF22-22B36B35B492}" name="Finish Constraint Type" dataDxfId="48"/>
    <tableColumn id="18" xr3:uid="{818C2BE8-D85C-47BB-B7BA-58CAC87237B0}" name="Finish Constraint Date" dataDxfId="46"/>
    <tableColumn id="19" xr3:uid="{29B1B2D7-CB3B-4397-BDCB-319D4117ED6C}" name="Deadline" dataDxfId="4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3"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3"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3"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3"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3"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3"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H3"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I3"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J3"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K3"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L3"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M3"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N3"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O3"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P3"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Q3"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R3"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S3"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T3"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U3"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V3"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W3"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X3"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Y3"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Z3"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A3"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B3"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C3"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F3"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G3"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H3"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I3"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J63"/>
  <sheetViews>
    <sheetView tabSelected="1" zoomScale="130" zoomScaleNormal="130" workbookViewId="0">
      <pane xSplit="2" ySplit="3" topLeftCell="C22" activePane="bottomRight" state="frozen"/>
      <selection pane="topRight" activeCell="C1" sqref="C1"/>
      <selection pane="bottomLeft" activeCell="A4" sqref="A4"/>
      <selection pane="bottomRight" activeCell="E50" sqref="E50"/>
    </sheetView>
  </sheetViews>
  <sheetFormatPr baseColWidth="10" defaultRowHeight="15" x14ac:dyDescent="0.25"/>
  <cols>
    <col min="1" max="1" width="5.7109375" bestFit="1" customWidth="1"/>
    <col min="2" max="2" width="7.7109375" bestFit="1" customWidth="1"/>
    <col min="3" max="3" width="18.7109375" bestFit="1" customWidth="1"/>
    <col min="4" max="4" width="25.85546875" bestFit="1" customWidth="1"/>
    <col min="5" max="5" width="14.85546875" bestFit="1" customWidth="1"/>
    <col min="6" max="6" width="10.85546875" bestFit="1" customWidth="1"/>
    <col min="7" max="7" width="12.28515625" bestFit="1" customWidth="1"/>
    <col min="8" max="8" width="12.42578125" bestFit="1" customWidth="1"/>
    <col min="9" max="9" width="13.28515625" bestFit="1" customWidth="1"/>
    <col min="10" max="10" width="21.28515625" bestFit="1" customWidth="1"/>
    <col min="11" max="11" width="16.42578125" bestFit="1" customWidth="1"/>
    <col min="12" max="12" width="13.28515625" bestFit="1" customWidth="1"/>
    <col min="13" max="13" width="15.7109375" bestFit="1" customWidth="1"/>
    <col min="14" max="14" width="19.42578125" bestFit="1" customWidth="1"/>
    <col min="15" max="15" width="16.85546875" bestFit="1" customWidth="1"/>
    <col min="16" max="16" width="13.5703125" bestFit="1" customWidth="1"/>
    <col min="17" max="17" width="14.7109375" bestFit="1" customWidth="1"/>
    <col min="18" max="18" width="17.140625" bestFit="1" customWidth="1"/>
    <col min="19" max="19" width="15.7109375" bestFit="1" customWidth="1"/>
    <col min="20" max="20" width="16.85546875" bestFit="1" customWidth="1"/>
    <col min="21" max="21" width="17.7109375" bestFit="1" customWidth="1"/>
    <col min="22" max="22" width="19" bestFit="1" customWidth="1"/>
    <col min="23" max="23" width="21.42578125" bestFit="1" customWidth="1"/>
    <col min="24" max="24" width="15.7109375" bestFit="1" customWidth="1"/>
    <col min="25" max="25" width="16.85546875" bestFit="1" customWidth="1"/>
    <col min="26" max="26" width="19.42578125" bestFit="1" customWidth="1"/>
    <col min="27" max="27" width="14.85546875" bestFit="1" customWidth="1"/>
    <col min="28" max="28" width="14.28515625" bestFit="1" customWidth="1"/>
    <col min="29" max="29" width="18.42578125" bestFit="1" customWidth="1"/>
    <col min="30" max="30" width="15" customWidth="1"/>
    <col min="31" max="31" width="19" bestFit="1" customWidth="1"/>
    <col min="32" max="33" width="12.28515625" customWidth="1"/>
    <col min="34" max="34" width="16.5703125" bestFit="1" customWidth="1"/>
    <col min="35" max="35" width="16.140625" bestFit="1" customWidth="1"/>
    <col min="36" max="36" width="16.28515625" bestFit="1" customWidth="1"/>
    <col min="37" max="37" width="18.85546875" bestFit="1" customWidth="1"/>
    <col min="38" max="38" width="18.42578125" bestFit="1" customWidth="1"/>
  </cols>
  <sheetData>
    <row r="1" spans="1:36" ht="30.75" customHeight="1" thickBot="1" x14ac:dyDescent="0.3">
      <c r="A1" s="105"/>
      <c r="B1" s="105"/>
      <c r="C1" s="105"/>
      <c r="D1" s="105"/>
      <c r="E1" s="105"/>
      <c r="F1" s="105"/>
      <c r="G1" s="105"/>
      <c r="H1" s="105"/>
      <c r="I1" s="105"/>
      <c r="J1" s="2" t="s">
        <v>46</v>
      </c>
      <c r="K1" s="3" t="s">
        <v>47</v>
      </c>
      <c r="L1" s="4" t="s">
        <v>48</v>
      </c>
      <c r="M1" s="105"/>
      <c r="N1" s="105"/>
      <c r="O1" s="105"/>
      <c r="P1" s="105"/>
      <c r="Q1" s="105"/>
      <c r="R1" s="105"/>
      <c r="S1" s="105"/>
      <c r="T1" s="105"/>
      <c r="U1" s="105"/>
      <c r="V1" s="105"/>
      <c r="W1" s="105"/>
      <c r="X1" s="105"/>
      <c r="Y1" s="105"/>
      <c r="Z1" s="105"/>
      <c r="AA1" s="105"/>
      <c r="AB1" s="175"/>
      <c r="AC1" s="175"/>
      <c r="AD1" s="174" t="s">
        <v>376</v>
      </c>
      <c r="AE1" s="174" t="s">
        <v>494</v>
      </c>
      <c r="AF1" s="142" t="s">
        <v>375</v>
      </c>
      <c r="AG1" s="143" t="s">
        <v>375</v>
      </c>
      <c r="AH1" s="105"/>
      <c r="AI1" s="105"/>
      <c r="AJ1" s="105"/>
    </row>
    <row r="2" spans="1:36" ht="15.75" thickBot="1" x14ac:dyDescent="0.3">
      <c r="A2" s="105"/>
      <c r="B2" s="105"/>
      <c r="C2" s="105"/>
      <c r="D2" s="105"/>
      <c r="E2" s="105"/>
      <c r="F2" s="105"/>
      <c r="G2" s="105"/>
      <c r="H2" s="105"/>
      <c r="I2" s="105"/>
      <c r="J2" s="29">
        <f>MAX(tbl_WBS[Baseline Finish])</f>
        <v>46213</v>
      </c>
      <c r="K2" s="30">
        <f>MAX(tbl_WBS[Calculated Finish])</f>
        <v>46309</v>
      </c>
      <c r="L2" s="31">
        <f>IF(OR(NOT(ISNUMBER(J2)),NOT(ISNUMBER(K2))),"",K2-J2)</f>
        <v>96</v>
      </c>
      <c r="M2" s="105"/>
      <c r="N2" s="105"/>
      <c r="O2" s="105"/>
      <c r="P2" s="105"/>
      <c r="Q2" s="105"/>
      <c r="R2" s="105"/>
      <c r="S2" s="105"/>
      <c r="T2" s="105"/>
      <c r="U2" s="105"/>
      <c r="V2" s="105"/>
      <c r="W2" s="105"/>
      <c r="X2" s="105"/>
      <c r="Y2" s="105"/>
      <c r="Z2" s="105"/>
      <c r="AA2" s="105"/>
      <c r="AB2" s="105"/>
      <c r="AC2" s="105"/>
      <c r="AD2" s="105"/>
      <c r="AE2" s="105"/>
      <c r="AF2" s="105"/>
      <c r="AG2" s="105"/>
      <c r="AH2" s="105"/>
      <c r="AI2" s="105"/>
      <c r="AJ2" s="105"/>
    </row>
    <row r="3" spans="1:36" ht="18.75" customHeight="1" thickBot="1" x14ac:dyDescent="0.3">
      <c r="A3" s="126" t="s">
        <v>0</v>
      </c>
      <c r="B3" s="150" t="s">
        <v>15</v>
      </c>
      <c r="C3" s="126" t="s">
        <v>1</v>
      </c>
      <c r="D3" s="151" t="s">
        <v>28</v>
      </c>
      <c r="E3" s="151" t="s">
        <v>16</v>
      </c>
      <c r="F3" s="151" t="s">
        <v>17</v>
      </c>
      <c r="G3" s="151" t="s">
        <v>29</v>
      </c>
      <c r="H3" s="150" t="s">
        <v>353</v>
      </c>
      <c r="I3" s="152" t="s">
        <v>36</v>
      </c>
      <c r="J3" s="153" t="s">
        <v>50</v>
      </c>
      <c r="K3" s="154" t="s">
        <v>7</v>
      </c>
      <c r="L3" s="154" t="s">
        <v>2</v>
      </c>
      <c r="M3" s="154" t="s">
        <v>3</v>
      </c>
      <c r="N3" s="154" t="s">
        <v>38</v>
      </c>
      <c r="O3" s="155" t="s">
        <v>4</v>
      </c>
      <c r="P3" s="156" t="s">
        <v>34</v>
      </c>
      <c r="Q3" s="154" t="s">
        <v>35</v>
      </c>
      <c r="R3" s="157" t="s">
        <v>39</v>
      </c>
      <c r="S3" s="158" t="s">
        <v>40</v>
      </c>
      <c r="T3" s="159" t="s">
        <v>41</v>
      </c>
      <c r="U3" s="160" t="s">
        <v>13</v>
      </c>
      <c r="V3" s="155" t="s">
        <v>14</v>
      </c>
      <c r="W3" s="157" t="s">
        <v>42</v>
      </c>
      <c r="X3" s="160" t="s">
        <v>43</v>
      </c>
      <c r="Y3" s="155" t="s">
        <v>44</v>
      </c>
      <c r="Z3" s="157" t="s">
        <v>45</v>
      </c>
      <c r="AA3" s="160" t="s">
        <v>49</v>
      </c>
      <c r="AB3" s="155" t="s">
        <v>64</v>
      </c>
      <c r="AC3" s="157" t="s">
        <v>65</v>
      </c>
      <c r="AD3" s="160" t="s">
        <v>481</v>
      </c>
      <c r="AE3" s="157" t="s">
        <v>483</v>
      </c>
      <c r="AF3" s="160" t="s">
        <v>62</v>
      </c>
      <c r="AG3" s="155" t="s">
        <v>63</v>
      </c>
      <c r="AH3" s="155" t="s">
        <v>66</v>
      </c>
      <c r="AI3" s="157" t="s">
        <v>67</v>
      </c>
      <c r="AJ3" s="161" t="s">
        <v>416</v>
      </c>
    </row>
    <row r="4" spans="1:36" x14ac:dyDescent="0.25">
      <c r="A4" s="110">
        <v>1</v>
      </c>
      <c r="B4" s="111" t="s">
        <v>209</v>
      </c>
      <c r="C4" s="111" t="s">
        <v>8</v>
      </c>
      <c r="D4" s="111" t="s">
        <v>30</v>
      </c>
      <c r="E4" s="111" t="s">
        <v>18</v>
      </c>
      <c r="F4" s="111" t="s">
        <v>19</v>
      </c>
      <c r="G4" s="111" t="s">
        <v>31</v>
      </c>
      <c r="H4" s="112" t="s">
        <v>369</v>
      </c>
      <c r="I4" s="113"/>
      <c r="J4" s="7"/>
      <c r="K4" s="81"/>
      <c r="L4" s="49">
        <v>1</v>
      </c>
      <c r="M4" s="82">
        <v>46056</v>
      </c>
      <c r="N4" s="48">
        <v>1</v>
      </c>
      <c r="O4" s="187">
        <f>IF(OR(tbl_WBS[[#This Row],[Baseline Start]]="",tbl_WBS[[#This Row],[Baseline Duration]]=""),"",tbl_WBS[[#This Row],[Baseline Start]]+tbl_WBS[[#This Row],[Baseline Duration]]-1)</f>
        <v>46056</v>
      </c>
      <c r="P4" s="87">
        <v>46056</v>
      </c>
      <c r="Q4" s="82">
        <v>46056</v>
      </c>
      <c r="R4" s="106">
        <f>IF(OR(tbl_WBS[[#This Row],[Actual Start]]="",tbl_WBS[[#This Row],[Actual Finish]]=""),"",tbl_WBS[[#This Row],[Actual Finish]]-tbl_WBS[[#This Row],[Actual Start]]+1)</f>
        <v>1</v>
      </c>
      <c r="S4" s="87"/>
      <c r="T4" s="91"/>
      <c r="U4" s="95">
        <v>46056</v>
      </c>
      <c r="V4" s="98">
        <v>46056</v>
      </c>
      <c r="W4" s="104">
        <f>IF(OR(tbl_WBS[[#This Row],[Calculated Start]]="",tbl_WBS[[#This Row],[Calculated Finish]]=""),"",tbl_WBS[[#This Row],[Calculated Finish]]-tbl_WBS[[#This Row],[Calculated Start]]+1)</f>
        <v>1</v>
      </c>
      <c r="X4" s="102">
        <v>0</v>
      </c>
      <c r="Y4" s="103">
        <v>0</v>
      </c>
      <c r="Z4" s="104">
        <v>0</v>
      </c>
      <c r="AA4" s="51" t="s">
        <v>56</v>
      </c>
      <c r="AB4" s="52"/>
      <c r="AC4" s="50"/>
      <c r="AD4" s="144"/>
      <c r="AE4" s="145"/>
      <c r="AF4" s="53">
        <v>1</v>
      </c>
      <c r="AG4" s="52">
        <v>1</v>
      </c>
      <c r="AH4" s="52">
        <v>125</v>
      </c>
      <c r="AI4" s="50">
        <v>0</v>
      </c>
      <c r="AJ4" s="106"/>
    </row>
    <row r="5" spans="1:36" ht="15" customHeight="1" x14ac:dyDescent="0.25">
      <c r="A5" s="39">
        <v>2</v>
      </c>
      <c r="B5" s="57" t="s">
        <v>210</v>
      </c>
      <c r="C5" s="57" t="s">
        <v>208</v>
      </c>
      <c r="D5" s="57"/>
      <c r="E5" s="57" t="s">
        <v>18</v>
      </c>
      <c r="F5" s="57" t="s">
        <v>19</v>
      </c>
      <c r="G5" s="57" t="s">
        <v>31</v>
      </c>
      <c r="H5" s="109" t="s">
        <v>369</v>
      </c>
      <c r="I5" s="40"/>
      <c r="J5" s="14" t="s">
        <v>288</v>
      </c>
      <c r="K5" s="81"/>
      <c r="L5" s="36"/>
      <c r="M5" s="83">
        <v>46121</v>
      </c>
      <c r="N5" s="35">
        <v>1</v>
      </c>
      <c r="O5" s="187">
        <f>IF(OR(tbl_WBS[[#This Row],[Baseline Start]]="",tbl_WBS[[#This Row],[Baseline Duration]]=""),"",tbl_WBS[[#This Row],[Baseline Start]]+tbl_WBS[[#This Row],[Baseline Duration]]-1)</f>
        <v>46121</v>
      </c>
      <c r="P5" s="88"/>
      <c r="Q5" s="83"/>
      <c r="R5" s="106" t="str">
        <f>IF(OR(tbl_WBS[[#This Row],[Actual Start]]="",tbl_WBS[[#This Row],[Actual Finish]]=""),"",tbl_WBS[[#This Row],[Actual Finish]]-tbl_WBS[[#This Row],[Actual Start]]+1)</f>
        <v/>
      </c>
      <c r="S5" s="88"/>
      <c r="T5" s="92"/>
      <c r="U5" s="96">
        <v>46160</v>
      </c>
      <c r="V5" s="99">
        <v>46160</v>
      </c>
      <c r="W5" s="104">
        <f>IF(OR(tbl_WBS[[#This Row],[Calculated Start]]="",tbl_WBS[[#This Row],[Calculated Finish]]=""),"",tbl_WBS[[#This Row],[Calculated Finish]]-tbl_WBS[[#This Row],[Calculated Start]]+1)</f>
        <v>1</v>
      </c>
      <c r="X5" s="102">
        <v>39</v>
      </c>
      <c r="Y5" s="103">
        <v>39</v>
      </c>
      <c r="Z5" s="104">
        <v>0</v>
      </c>
      <c r="AA5" s="44" t="s">
        <v>480</v>
      </c>
      <c r="AB5" s="34" t="s">
        <v>352</v>
      </c>
      <c r="AC5" s="42"/>
      <c r="AD5" s="146"/>
      <c r="AE5" s="147"/>
      <c r="AF5" s="46">
        <v>0</v>
      </c>
      <c r="AG5" s="33">
        <v>0</v>
      </c>
      <c r="AH5" s="33">
        <v>125</v>
      </c>
      <c r="AI5" s="42">
        <v>0</v>
      </c>
      <c r="AJ5" s="114"/>
    </row>
    <row r="6" spans="1:36" x14ac:dyDescent="0.25">
      <c r="A6" s="39">
        <v>3</v>
      </c>
      <c r="B6" s="57" t="s">
        <v>355</v>
      </c>
      <c r="C6" s="57" t="s">
        <v>356</v>
      </c>
      <c r="D6" s="57" t="s">
        <v>357</v>
      </c>
      <c r="E6" s="57" t="s">
        <v>18</v>
      </c>
      <c r="F6" s="57" t="s">
        <v>19</v>
      </c>
      <c r="G6" s="57" t="s">
        <v>31</v>
      </c>
      <c r="H6" s="109" t="s">
        <v>360</v>
      </c>
      <c r="I6" s="40"/>
      <c r="J6" t="s">
        <v>370</v>
      </c>
      <c r="K6" s="58"/>
      <c r="L6" s="59"/>
      <c r="M6" s="84"/>
      <c r="N6" s="57"/>
      <c r="O6" s="188" t="str">
        <f>IF(OR(tbl_WBS[[#This Row],[Baseline Start]]="",tbl_WBS[[#This Row],[Baseline Duration]]=""),"",tbl_WBS[[#This Row],[Baseline Start]]+tbl_WBS[[#This Row],[Baseline Duration]]-1)</f>
        <v/>
      </c>
      <c r="P6" s="85"/>
      <c r="Q6" s="85"/>
      <c r="R6" s="114" t="str">
        <f>IF(OR(tbl_WBS[[#This Row],[Actual Start]]="",tbl_WBS[[#This Row],[Actual Finish]]=""),"",tbl_WBS[[#This Row],[Actual Finish]]-tbl_WBS[[#This Row],[Actual Start]]+1)</f>
        <v/>
      </c>
      <c r="S6" s="88"/>
      <c r="T6" s="92"/>
      <c r="U6" s="96">
        <v>46147</v>
      </c>
      <c r="V6" s="101">
        <v>46199</v>
      </c>
      <c r="W6" s="115">
        <f>IF(OR(tbl_WBS[[#This Row],[Calculated Start]]="",tbl_WBS[[#This Row],[Calculated Finish]]=""),"",tbl_WBS[[#This Row],[Calculated Finish]]-tbl_WBS[[#This Row],[Calculated Start]]+1)</f>
        <v>53</v>
      </c>
      <c r="X6" s="116"/>
      <c r="Y6" s="117"/>
      <c r="Z6" s="115"/>
      <c r="AA6" s="44" t="s">
        <v>356</v>
      </c>
      <c r="AB6" s="60"/>
      <c r="AC6" s="42"/>
      <c r="AD6" s="146"/>
      <c r="AE6" s="147"/>
      <c r="AF6" s="46"/>
      <c r="AG6" s="61"/>
      <c r="AH6" s="61"/>
      <c r="AI6" s="42"/>
      <c r="AJ6" s="114"/>
    </row>
    <row r="7" spans="1:36" x14ac:dyDescent="0.25">
      <c r="A7" s="39">
        <v>4</v>
      </c>
      <c r="B7" s="66" t="s">
        <v>20</v>
      </c>
      <c r="C7" s="66" t="s">
        <v>32</v>
      </c>
      <c r="D7" s="66" t="s">
        <v>99</v>
      </c>
      <c r="E7" s="66" t="s">
        <v>21</v>
      </c>
      <c r="F7" s="66" t="s">
        <v>19</v>
      </c>
      <c r="G7" s="66" t="s">
        <v>32</v>
      </c>
      <c r="H7" s="64" t="s">
        <v>354</v>
      </c>
      <c r="I7" s="40"/>
      <c r="J7" s="14" t="s">
        <v>209</v>
      </c>
      <c r="K7" s="81">
        <v>1</v>
      </c>
      <c r="L7" s="28">
        <v>1</v>
      </c>
      <c r="M7" s="84"/>
      <c r="N7" s="27"/>
      <c r="O7" s="187" t="str">
        <f>IF(OR(tbl_WBS[[#This Row],[Baseline Start]]="",tbl_WBS[[#This Row],[Baseline Duration]]=""),"",tbl_WBS[[#This Row],[Baseline Start]]+tbl_WBS[[#This Row],[Baseline Duration]]-1)</f>
        <v/>
      </c>
      <c r="P7" s="89"/>
      <c r="Q7" s="84"/>
      <c r="R7" s="106" t="str">
        <f>IF(OR(tbl_WBS[[#This Row],[Actual Start]]="",tbl_WBS[[#This Row],[Actual Finish]]=""),"",tbl_WBS[[#This Row],[Actual Finish]]-tbl_WBS[[#This Row],[Actual Start]]+1)</f>
        <v/>
      </c>
      <c r="S7" s="89"/>
      <c r="T7" s="93"/>
      <c r="U7" s="96">
        <v>46058</v>
      </c>
      <c r="V7" s="99">
        <v>46101</v>
      </c>
      <c r="W7" s="104">
        <f>IF(OR(tbl_WBS[[#This Row],[Calculated Start]]="",tbl_WBS[[#This Row],[Calculated Finish]]=""),"",tbl_WBS[[#This Row],[Calculated Finish]]-tbl_WBS[[#This Row],[Calculated Start]]+1)</f>
        <v>44</v>
      </c>
      <c r="X7" s="102">
        <v>0</v>
      </c>
      <c r="Y7" s="103">
        <v>8</v>
      </c>
      <c r="Z7" s="104">
        <v>8</v>
      </c>
      <c r="AA7" s="44" t="s">
        <v>57</v>
      </c>
      <c r="AB7" s="33" t="s">
        <v>352</v>
      </c>
      <c r="AC7" s="42"/>
      <c r="AD7" s="146"/>
      <c r="AE7" s="147"/>
      <c r="AF7" s="46">
        <v>0</v>
      </c>
      <c r="AG7" s="33">
        <v>0</v>
      </c>
      <c r="AH7" s="33">
        <v>125</v>
      </c>
      <c r="AI7" s="42">
        <v>0</v>
      </c>
      <c r="AJ7" s="114"/>
    </row>
    <row r="8" spans="1:36" x14ac:dyDescent="0.25">
      <c r="A8" s="39">
        <v>5</v>
      </c>
      <c r="B8" s="66" t="s">
        <v>100</v>
      </c>
      <c r="C8" s="66" t="s">
        <v>101</v>
      </c>
      <c r="D8" s="66" t="s">
        <v>140</v>
      </c>
      <c r="E8" s="66" t="s">
        <v>21</v>
      </c>
      <c r="F8" s="66" t="s">
        <v>19</v>
      </c>
      <c r="G8" s="66" t="s">
        <v>32</v>
      </c>
      <c r="H8" s="64" t="s">
        <v>354</v>
      </c>
      <c r="I8" s="40"/>
      <c r="J8" s="14" t="s">
        <v>209</v>
      </c>
      <c r="K8" s="81">
        <v>1</v>
      </c>
      <c r="L8" s="28">
        <v>1</v>
      </c>
      <c r="M8" s="84">
        <v>46058</v>
      </c>
      <c r="N8" s="27">
        <v>5</v>
      </c>
      <c r="O8" s="187">
        <f>IF(OR(tbl_WBS[[#This Row],[Baseline Start]]="",tbl_WBS[[#This Row],[Baseline Duration]]=""),"",tbl_WBS[[#This Row],[Baseline Start]]+tbl_WBS[[#This Row],[Baseline Duration]]-1)</f>
        <v>46062</v>
      </c>
      <c r="P8" s="89">
        <v>46058</v>
      </c>
      <c r="Q8" s="84">
        <v>46062</v>
      </c>
      <c r="R8" s="106">
        <f>IF(OR(tbl_WBS[[#This Row],[Actual Start]]="",tbl_WBS[[#This Row],[Actual Finish]]=""),"",tbl_WBS[[#This Row],[Actual Finish]]-tbl_WBS[[#This Row],[Actual Start]]+1)</f>
        <v>5</v>
      </c>
      <c r="S8" s="89"/>
      <c r="T8" s="93"/>
      <c r="U8" s="96">
        <v>46058</v>
      </c>
      <c r="V8" s="99">
        <v>46062</v>
      </c>
      <c r="W8" s="104">
        <f>IF(OR(tbl_WBS[[#This Row],[Calculated Start]]="",tbl_WBS[[#This Row],[Calculated Finish]]=""),"",tbl_WBS[[#This Row],[Calculated Finish]]-tbl_WBS[[#This Row],[Calculated Start]]+1)</f>
        <v>5</v>
      </c>
      <c r="X8" s="102">
        <v>0</v>
      </c>
      <c r="Y8" s="103">
        <v>0</v>
      </c>
      <c r="Z8" s="104">
        <v>0</v>
      </c>
      <c r="AA8" s="44" t="s">
        <v>56</v>
      </c>
      <c r="AB8" s="33"/>
      <c r="AC8" s="42"/>
      <c r="AD8" s="146"/>
      <c r="AE8" s="147"/>
      <c r="AF8" s="46">
        <v>0</v>
      </c>
      <c r="AG8" s="33">
        <v>0</v>
      </c>
      <c r="AH8" s="33">
        <v>125</v>
      </c>
      <c r="AI8" s="42">
        <v>0</v>
      </c>
      <c r="AJ8" s="114"/>
    </row>
    <row r="9" spans="1:36" x14ac:dyDescent="0.25">
      <c r="A9" s="39">
        <v>6</v>
      </c>
      <c r="B9" s="66" t="s">
        <v>102</v>
      </c>
      <c r="C9" s="66" t="s">
        <v>141</v>
      </c>
      <c r="D9" s="66" t="s">
        <v>142</v>
      </c>
      <c r="E9" s="66" t="s">
        <v>21</v>
      </c>
      <c r="F9" s="66" t="s">
        <v>19</v>
      </c>
      <c r="G9" s="66" t="s">
        <v>32</v>
      </c>
      <c r="H9" s="64" t="s">
        <v>354</v>
      </c>
      <c r="I9" s="40"/>
      <c r="J9" s="14" t="s">
        <v>100</v>
      </c>
      <c r="K9" s="81">
        <v>1</v>
      </c>
      <c r="L9" s="28">
        <v>1</v>
      </c>
      <c r="M9" s="84">
        <v>46063</v>
      </c>
      <c r="N9" s="27">
        <v>6</v>
      </c>
      <c r="O9" s="187">
        <f>IF(OR(tbl_WBS[[#This Row],[Baseline Start]]="",tbl_WBS[[#This Row],[Baseline Duration]]=""),"",tbl_WBS[[#This Row],[Baseline Start]]+tbl_WBS[[#This Row],[Baseline Duration]]-1)</f>
        <v>46068</v>
      </c>
      <c r="P9" s="89">
        <v>46063</v>
      </c>
      <c r="Q9" s="84">
        <v>46068</v>
      </c>
      <c r="R9" s="106">
        <f>IF(OR(tbl_WBS[[#This Row],[Actual Start]]="",tbl_WBS[[#This Row],[Actual Finish]]=""),"",tbl_WBS[[#This Row],[Actual Finish]]-tbl_WBS[[#This Row],[Actual Start]]+1)</f>
        <v>6</v>
      </c>
      <c r="S9" s="89"/>
      <c r="T9" s="93"/>
      <c r="U9" s="96">
        <v>46063</v>
      </c>
      <c r="V9" s="99">
        <v>46068</v>
      </c>
      <c r="W9" s="104">
        <f>IF(OR(tbl_WBS[[#This Row],[Calculated Start]]="",tbl_WBS[[#This Row],[Calculated Finish]]=""),"",tbl_WBS[[#This Row],[Calculated Finish]]-tbl_WBS[[#This Row],[Calculated Start]]+1)</f>
        <v>6</v>
      </c>
      <c r="X9" s="102">
        <v>0</v>
      </c>
      <c r="Y9" s="103">
        <v>0</v>
      </c>
      <c r="Z9" s="104">
        <v>0</v>
      </c>
      <c r="AA9" s="44" t="s">
        <v>56</v>
      </c>
      <c r="AB9" s="33"/>
      <c r="AC9" s="42"/>
      <c r="AD9" s="146"/>
      <c r="AE9" s="147"/>
      <c r="AF9" s="46">
        <v>0</v>
      </c>
      <c r="AG9" s="33">
        <v>0</v>
      </c>
      <c r="AH9" s="33">
        <v>125</v>
      </c>
      <c r="AI9" s="42">
        <v>0</v>
      </c>
      <c r="AJ9" s="114"/>
    </row>
    <row r="10" spans="1:36" x14ac:dyDescent="0.25">
      <c r="A10" s="39">
        <v>7</v>
      </c>
      <c r="B10" s="66" t="s">
        <v>103</v>
      </c>
      <c r="C10" s="66" t="s">
        <v>143</v>
      </c>
      <c r="D10" s="66" t="s">
        <v>144</v>
      </c>
      <c r="E10" s="66" t="s">
        <v>21</v>
      </c>
      <c r="F10" s="66" t="s">
        <v>19</v>
      </c>
      <c r="G10" s="66" t="s">
        <v>32</v>
      </c>
      <c r="H10" s="64" t="s">
        <v>354</v>
      </c>
      <c r="I10" s="40"/>
      <c r="J10" s="14" t="s">
        <v>102</v>
      </c>
      <c r="K10" s="81">
        <v>1</v>
      </c>
      <c r="L10" s="28">
        <v>1</v>
      </c>
      <c r="M10" s="84">
        <v>46069</v>
      </c>
      <c r="N10" s="27">
        <v>10</v>
      </c>
      <c r="O10" s="187">
        <f>IF(OR(tbl_WBS[[#This Row],[Baseline Start]]="",tbl_WBS[[#This Row],[Baseline Duration]]=""),"",tbl_WBS[[#This Row],[Baseline Start]]+tbl_WBS[[#This Row],[Baseline Duration]]-1)</f>
        <v>46078</v>
      </c>
      <c r="P10" s="89">
        <v>46069</v>
      </c>
      <c r="Q10" s="84">
        <v>46078</v>
      </c>
      <c r="R10" s="106">
        <f>IF(OR(tbl_WBS[[#This Row],[Actual Start]]="",tbl_WBS[[#This Row],[Actual Finish]]=""),"",tbl_WBS[[#This Row],[Actual Finish]]-tbl_WBS[[#This Row],[Actual Start]]+1)</f>
        <v>10</v>
      </c>
      <c r="S10" s="89"/>
      <c r="T10" s="93"/>
      <c r="U10" s="96">
        <v>46069</v>
      </c>
      <c r="V10" s="99">
        <v>46078</v>
      </c>
      <c r="W10" s="104">
        <f>IF(OR(tbl_WBS[[#This Row],[Calculated Start]]="",tbl_WBS[[#This Row],[Calculated Finish]]=""),"",tbl_WBS[[#This Row],[Calculated Finish]]-tbl_WBS[[#This Row],[Calculated Start]]+1)</f>
        <v>10</v>
      </c>
      <c r="X10" s="102">
        <v>0</v>
      </c>
      <c r="Y10" s="103">
        <v>0</v>
      </c>
      <c r="Z10" s="104">
        <v>0</v>
      </c>
      <c r="AA10" s="44" t="s">
        <v>56</v>
      </c>
      <c r="AB10" s="34"/>
      <c r="AC10" s="42"/>
      <c r="AD10" s="146"/>
      <c r="AE10" s="147"/>
      <c r="AF10" s="46">
        <v>0</v>
      </c>
      <c r="AG10" s="33">
        <v>0</v>
      </c>
      <c r="AH10" s="33">
        <v>125</v>
      </c>
      <c r="AI10" s="42">
        <v>0</v>
      </c>
      <c r="AJ10" s="114"/>
    </row>
    <row r="11" spans="1:36" x14ac:dyDescent="0.25">
      <c r="A11" s="39">
        <v>8</v>
      </c>
      <c r="B11" s="66" t="s">
        <v>105</v>
      </c>
      <c r="C11" s="66" t="s">
        <v>104</v>
      </c>
      <c r="D11" s="66" t="s">
        <v>145</v>
      </c>
      <c r="E11" s="66" t="s">
        <v>21</v>
      </c>
      <c r="F11" s="66" t="s">
        <v>19</v>
      </c>
      <c r="G11" s="66" t="s">
        <v>32</v>
      </c>
      <c r="H11" s="64" t="s">
        <v>354</v>
      </c>
      <c r="I11" s="40"/>
      <c r="J11" s="14" t="s">
        <v>102</v>
      </c>
      <c r="K11" s="81">
        <v>1</v>
      </c>
      <c r="L11" s="28">
        <v>1</v>
      </c>
      <c r="M11" s="84">
        <v>46069</v>
      </c>
      <c r="N11" s="27">
        <v>6</v>
      </c>
      <c r="O11" s="187">
        <f>IF(OR(tbl_WBS[[#This Row],[Baseline Start]]="",tbl_WBS[[#This Row],[Baseline Duration]]=""),"",tbl_WBS[[#This Row],[Baseline Start]]+tbl_WBS[[#This Row],[Baseline Duration]]-1)</f>
        <v>46074</v>
      </c>
      <c r="P11" s="89">
        <v>46069</v>
      </c>
      <c r="Q11" s="84">
        <v>46075</v>
      </c>
      <c r="R11" s="106">
        <f>IF(OR(tbl_WBS[[#This Row],[Actual Start]]="",tbl_WBS[[#This Row],[Actual Finish]]=""),"",tbl_WBS[[#This Row],[Actual Finish]]-tbl_WBS[[#This Row],[Actual Start]]+1)</f>
        <v>7</v>
      </c>
      <c r="S11" s="89"/>
      <c r="T11" s="93"/>
      <c r="U11" s="96">
        <v>46069</v>
      </c>
      <c r="V11" s="99">
        <v>46075</v>
      </c>
      <c r="W11" s="104">
        <f>IF(OR(tbl_WBS[[#This Row],[Calculated Start]]="",tbl_WBS[[#This Row],[Calculated Finish]]=""),"",tbl_WBS[[#This Row],[Calculated Finish]]-tbl_WBS[[#This Row],[Calculated Start]]+1)</f>
        <v>7</v>
      </c>
      <c r="X11" s="102">
        <v>0</v>
      </c>
      <c r="Y11" s="103">
        <v>1</v>
      </c>
      <c r="Z11" s="104">
        <v>1</v>
      </c>
      <c r="AA11" s="44" t="s">
        <v>56</v>
      </c>
      <c r="AB11" s="34"/>
      <c r="AC11" s="42"/>
      <c r="AD11" s="146"/>
      <c r="AE11" s="147"/>
      <c r="AF11" s="46">
        <v>4</v>
      </c>
      <c r="AG11" s="33">
        <v>3</v>
      </c>
      <c r="AH11" s="33">
        <v>132</v>
      </c>
      <c r="AI11" s="42">
        <v>4</v>
      </c>
      <c r="AJ11" s="114"/>
    </row>
    <row r="12" spans="1:36" x14ac:dyDescent="0.25">
      <c r="A12" s="39">
        <v>9</v>
      </c>
      <c r="B12" s="66" t="s">
        <v>106</v>
      </c>
      <c r="C12" s="66" t="s">
        <v>136</v>
      </c>
      <c r="D12" s="66" t="s">
        <v>146</v>
      </c>
      <c r="E12" s="66" t="s">
        <v>24</v>
      </c>
      <c r="F12" s="66" t="s">
        <v>19</v>
      </c>
      <c r="G12" s="66" t="s">
        <v>32</v>
      </c>
      <c r="H12" s="64" t="s">
        <v>354</v>
      </c>
      <c r="I12" s="40"/>
      <c r="J12" s="14" t="s">
        <v>147</v>
      </c>
      <c r="K12" s="81">
        <v>1</v>
      </c>
      <c r="L12" s="28">
        <v>1</v>
      </c>
      <c r="M12" s="84">
        <v>46079</v>
      </c>
      <c r="N12" s="27">
        <v>12</v>
      </c>
      <c r="O12" s="187">
        <f>IF(OR(tbl_WBS[[#This Row],[Baseline Start]]="",tbl_WBS[[#This Row],[Baseline Duration]]=""),"",tbl_WBS[[#This Row],[Baseline Start]]+tbl_WBS[[#This Row],[Baseline Duration]]-1)</f>
        <v>46090</v>
      </c>
      <c r="P12" s="89">
        <v>46079</v>
      </c>
      <c r="Q12" s="84"/>
      <c r="R12" s="106" t="str">
        <f>IF(OR(tbl_WBS[[#This Row],[Actual Start]]="",tbl_WBS[[#This Row],[Actual Finish]]=""),"",tbl_WBS[[#This Row],[Actual Finish]]-tbl_WBS[[#This Row],[Actual Start]]+1)</f>
        <v/>
      </c>
      <c r="S12" s="89">
        <v>46079</v>
      </c>
      <c r="T12" s="93">
        <v>46096</v>
      </c>
      <c r="U12" s="96">
        <v>46079</v>
      </c>
      <c r="V12" s="99">
        <v>46096</v>
      </c>
      <c r="W12" s="104">
        <f>IF(OR(tbl_WBS[[#This Row],[Calculated Start]]="",tbl_WBS[[#This Row],[Calculated Finish]]=""),"",tbl_WBS[[#This Row],[Calculated Finish]]-tbl_WBS[[#This Row],[Calculated Start]]+1)</f>
        <v>18</v>
      </c>
      <c r="X12" s="102">
        <v>0</v>
      </c>
      <c r="Y12" s="103">
        <v>6</v>
      </c>
      <c r="Z12" s="104">
        <v>6</v>
      </c>
      <c r="AA12" s="44" t="s">
        <v>56</v>
      </c>
      <c r="AB12" s="34"/>
      <c r="AC12" s="42"/>
      <c r="AD12" s="146"/>
      <c r="AE12" s="147"/>
      <c r="AF12" s="46">
        <v>1</v>
      </c>
      <c r="AG12" s="33">
        <v>1</v>
      </c>
      <c r="AH12" s="33">
        <v>128</v>
      </c>
      <c r="AI12" s="42">
        <v>3</v>
      </c>
      <c r="AJ12" s="114"/>
    </row>
    <row r="13" spans="1:36" x14ac:dyDescent="0.25">
      <c r="A13" s="39">
        <v>10</v>
      </c>
      <c r="B13" s="66" t="s">
        <v>107</v>
      </c>
      <c r="C13" s="66" t="s">
        <v>148</v>
      </c>
      <c r="D13" s="66" t="s">
        <v>149</v>
      </c>
      <c r="E13" s="66" t="s">
        <v>117</v>
      </c>
      <c r="F13" s="66" t="s">
        <v>19</v>
      </c>
      <c r="G13" s="66" t="s">
        <v>32</v>
      </c>
      <c r="H13" s="64" t="s">
        <v>354</v>
      </c>
      <c r="I13" s="40"/>
      <c r="J13" s="14" t="s">
        <v>103</v>
      </c>
      <c r="K13" s="81">
        <v>1</v>
      </c>
      <c r="L13" s="28">
        <v>1</v>
      </c>
      <c r="M13" s="84">
        <v>46079</v>
      </c>
      <c r="N13" s="27">
        <v>15</v>
      </c>
      <c r="O13" s="187">
        <f>IF(OR(tbl_WBS[[#This Row],[Baseline Start]]="",tbl_WBS[[#This Row],[Baseline Duration]]=""),"",tbl_WBS[[#This Row],[Baseline Start]]+tbl_WBS[[#This Row],[Baseline Duration]]-1)</f>
        <v>46093</v>
      </c>
      <c r="P13" s="89">
        <v>46079</v>
      </c>
      <c r="Q13" s="84"/>
      <c r="R13" s="106" t="str">
        <f>IF(OR(tbl_WBS[[#This Row],[Actual Start]]="",tbl_WBS[[#This Row],[Actual Finish]]=""),"",tbl_WBS[[#This Row],[Actual Finish]]-tbl_WBS[[#This Row],[Actual Start]]+1)</f>
        <v/>
      </c>
      <c r="S13" s="89">
        <v>46079</v>
      </c>
      <c r="T13" s="93">
        <v>46101</v>
      </c>
      <c r="U13" s="96">
        <v>46079</v>
      </c>
      <c r="V13" s="99">
        <v>46101</v>
      </c>
      <c r="W13" s="104">
        <f>IF(OR(tbl_WBS[[#This Row],[Calculated Start]]="",tbl_WBS[[#This Row],[Calculated Finish]]=""),"",tbl_WBS[[#This Row],[Calculated Finish]]-tbl_WBS[[#This Row],[Calculated Start]]+1)</f>
        <v>23</v>
      </c>
      <c r="X13" s="102">
        <v>0</v>
      </c>
      <c r="Y13" s="103">
        <v>8</v>
      </c>
      <c r="Z13" s="104">
        <v>8</v>
      </c>
      <c r="AA13" s="44" t="s">
        <v>480</v>
      </c>
      <c r="AB13" s="34" t="s">
        <v>352</v>
      </c>
      <c r="AC13" s="42"/>
      <c r="AD13" s="146"/>
      <c r="AE13" s="147"/>
      <c r="AF13" s="46">
        <v>0</v>
      </c>
      <c r="AG13" s="33">
        <v>0</v>
      </c>
      <c r="AH13" s="33">
        <v>125</v>
      </c>
      <c r="AI13" s="42">
        <v>0</v>
      </c>
      <c r="AJ13" s="114"/>
    </row>
    <row r="14" spans="1:36" x14ac:dyDescent="0.25">
      <c r="A14" s="39">
        <v>11</v>
      </c>
      <c r="B14" s="66" t="s">
        <v>22</v>
      </c>
      <c r="C14" s="66" t="s">
        <v>33</v>
      </c>
      <c r="D14" s="66" t="s">
        <v>150</v>
      </c>
      <c r="E14" s="66" t="s">
        <v>108</v>
      </c>
      <c r="F14" s="66" t="s">
        <v>19</v>
      </c>
      <c r="G14" s="66" t="s">
        <v>33</v>
      </c>
      <c r="H14" s="64" t="s">
        <v>354</v>
      </c>
      <c r="I14" s="40"/>
      <c r="J14" s="14" t="s">
        <v>20</v>
      </c>
      <c r="K14" s="81">
        <v>1</v>
      </c>
      <c r="L14" s="28">
        <v>0</v>
      </c>
      <c r="M14" s="84"/>
      <c r="N14" s="27"/>
      <c r="O14" s="187" t="str">
        <f>IF(OR(tbl_WBS[[#This Row],[Baseline Start]]="",tbl_WBS[[#This Row],[Baseline Duration]]=""),"",tbl_WBS[[#This Row],[Baseline Start]]+tbl_WBS[[#This Row],[Baseline Duration]]-1)</f>
        <v/>
      </c>
      <c r="P14" s="89"/>
      <c r="Q14" s="84"/>
      <c r="R14" s="106" t="str">
        <f>IF(OR(tbl_WBS[[#This Row],[Actual Start]]="",tbl_WBS[[#This Row],[Actual Finish]]=""),"",tbl_WBS[[#This Row],[Actual Finish]]-tbl_WBS[[#This Row],[Actual Start]]+1)</f>
        <v/>
      </c>
      <c r="S14" s="89"/>
      <c r="T14" s="93"/>
      <c r="U14" s="96">
        <v>46102</v>
      </c>
      <c r="V14" s="99">
        <v>46142</v>
      </c>
      <c r="W14" s="104">
        <f>IF(OR(tbl_WBS[[#This Row],[Calculated Start]]="",tbl_WBS[[#This Row],[Calculated Finish]]=""),"",tbl_WBS[[#This Row],[Calculated Finish]]-tbl_WBS[[#This Row],[Calculated Start]]+1)</f>
        <v>41</v>
      </c>
      <c r="X14" s="102">
        <v>11</v>
      </c>
      <c r="Y14" s="103">
        <v>21</v>
      </c>
      <c r="Z14" s="104">
        <v>10</v>
      </c>
      <c r="AA14" s="44" t="s">
        <v>57</v>
      </c>
      <c r="AB14" s="34"/>
      <c r="AC14" s="42"/>
      <c r="AD14" s="146"/>
      <c r="AE14" s="147"/>
      <c r="AF14" s="46">
        <v>4</v>
      </c>
      <c r="AG14" s="33">
        <v>0</v>
      </c>
      <c r="AH14" s="33">
        <v>125</v>
      </c>
      <c r="AI14" s="42">
        <v>0</v>
      </c>
      <c r="AJ14" s="114"/>
    </row>
    <row r="15" spans="1:36" x14ac:dyDescent="0.25">
      <c r="A15" s="39">
        <v>12</v>
      </c>
      <c r="B15" s="66" t="s">
        <v>109</v>
      </c>
      <c r="C15" s="66" t="s">
        <v>374</v>
      </c>
      <c r="D15" s="66" t="s">
        <v>152</v>
      </c>
      <c r="E15" s="66" t="s">
        <v>108</v>
      </c>
      <c r="F15" s="66" t="s">
        <v>19</v>
      </c>
      <c r="G15" s="66" t="s">
        <v>33</v>
      </c>
      <c r="H15" s="64" t="s">
        <v>354</v>
      </c>
      <c r="I15" s="40"/>
      <c r="J15" s="14" t="s">
        <v>106</v>
      </c>
      <c r="K15" s="81">
        <v>1</v>
      </c>
      <c r="L15" s="28">
        <v>1</v>
      </c>
      <c r="M15" s="84">
        <v>46091</v>
      </c>
      <c r="N15" s="27">
        <v>3</v>
      </c>
      <c r="O15" s="187">
        <f>IF(OR(tbl_WBS[[#This Row],[Baseline Start]]="",tbl_WBS[[#This Row],[Baseline Duration]]=""),"",tbl_WBS[[#This Row],[Baseline Start]]+tbl_WBS[[#This Row],[Baseline Duration]]-1)</f>
        <v>46093</v>
      </c>
      <c r="P15" s="89">
        <v>46102</v>
      </c>
      <c r="Q15" s="84">
        <v>46104</v>
      </c>
      <c r="R15" s="106">
        <f>IF(OR(tbl_WBS[[#This Row],[Actual Start]]="",tbl_WBS[[#This Row],[Actual Finish]]=""),"",tbl_WBS[[#This Row],[Actual Finish]]-tbl_WBS[[#This Row],[Actual Start]]+1)</f>
        <v>3</v>
      </c>
      <c r="S15" s="89"/>
      <c r="T15" s="93"/>
      <c r="U15" s="96">
        <v>46102</v>
      </c>
      <c r="V15" s="99">
        <v>46104</v>
      </c>
      <c r="W15" s="104">
        <f>IF(OR(tbl_WBS[[#This Row],[Calculated Start]]="",tbl_WBS[[#This Row],[Calculated Finish]]=""),"",tbl_WBS[[#This Row],[Calculated Finish]]-tbl_WBS[[#This Row],[Calculated Start]]+1)</f>
        <v>3</v>
      </c>
      <c r="X15" s="102">
        <v>11</v>
      </c>
      <c r="Y15" s="103">
        <v>11</v>
      </c>
      <c r="Z15" s="104">
        <v>0</v>
      </c>
      <c r="AA15" s="44" t="s">
        <v>56</v>
      </c>
      <c r="AB15" s="34"/>
      <c r="AC15" s="42"/>
      <c r="AD15" s="146"/>
      <c r="AE15" s="147"/>
      <c r="AF15" s="46">
        <v>4</v>
      </c>
      <c r="AG15" s="33">
        <v>0</v>
      </c>
      <c r="AH15" s="33">
        <v>125</v>
      </c>
      <c r="AI15" s="42">
        <v>0</v>
      </c>
      <c r="AJ15" s="114"/>
    </row>
    <row r="16" spans="1:36" x14ac:dyDescent="0.25">
      <c r="A16" s="39">
        <v>13</v>
      </c>
      <c r="B16" s="66" t="s">
        <v>110</v>
      </c>
      <c r="C16" s="66" t="s">
        <v>153</v>
      </c>
      <c r="D16" s="66" t="s">
        <v>154</v>
      </c>
      <c r="E16" s="66" t="s">
        <v>108</v>
      </c>
      <c r="F16" s="66" t="s">
        <v>19</v>
      </c>
      <c r="G16" s="66" t="s">
        <v>33</v>
      </c>
      <c r="H16" s="64" t="s">
        <v>354</v>
      </c>
      <c r="I16" s="40"/>
      <c r="J16" s="14" t="s">
        <v>109</v>
      </c>
      <c r="K16" s="81">
        <v>1</v>
      </c>
      <c r="L16" s="28">
        <v>0.8</v>
      </c>
      <c r="M16" s="84">
        <v>46094</v>
      </c>
      <c r="N16" s="27">
        <v>7</v>
      </c>
      <c r="O16" s="187">
        <f>IF(OR(tbl_WBS[[#This Row],[Baseline Start]]="",tbl_WBS[[#This Row],[Baseline Duration]]=""),"",tbl_WBS[[#This Row],[Baseline Start]]+tbl_WBS[[#This Row],[Baseline Duration]]-1)</f>
        <v>46100</v>
      </c>
      <c r="P16" s="89">
        <v>46105</v>
      </c>
      <c r="Q16" s="84"/>
      <c r="R16" s="106" t="str">
        <f>IF(OR(tbl_WBS[[#This Row],[Actual Start]]="",tbl_WBS[[#This Row],[Actual Finish]]=""),"",tbl_WBS[[#This Row],[Actual Finish]]-tbl_WBS[[#This Row],[Actual Start]]+1)</f>
        <v/>
      </c>
      <c r="S16" s="89"/>
      <c r="T16" s="93">
        <v>46114</v>
      </c>
      <c r="U16" s="96">
        <v>46105</v>
      </c>
      <c r="V16" s="99">
        <v>46114</v>
      </c>
      <c r="W16" s="104">
        <f>IF(OR(tbl_WBS[[#This Row],[Calculated Start]]="",tbl_WBS[[#This Row],[Calculated Finish]]=""),"",tbl_WBS[[#This Row],[Calculated Finish]]-tbl_WBS[[#This Row],[Calculated Start]]+1)</f>
        <v>10</v>
      </c>
      <c r="X16" s="102">
        <v>11</v>
      </c>
      <c r="Y16" s="103">
        <v>14</v>
      </c>
      <c r="Z16" s="104">
        <v>3</v>
      </c>
      <c r="AA16" s="44" t="s">
        <v>56</v>
      </c>
      <c r="AB16" s="34"/>
      <c r="AC16" s="42"/>
      <c r="AD16" s="146"/>
      <c r="AE16" s="147"/>
      <c r="AF16" s="46">
        <v>4</v>
      </c>
      <c r="AG16" s="33">
        <v>0</v>
      </c>
      <c r="AH16" s="33">
        <v>125</v>
      </c>
      <c r="AI16" s="42">
        <v>0</v>
      </c>
      <c r="AJ16" s="114"/>
    </row>
    <row r="17" spans="1:36" x14ac:dyDescent="0.25">
      <c r="A17" s="39">
        <v>14</v>
      </c>
      <c r="B17" s="66" t="s">
        <v>111</v>
      </c>
      <c r="C17" s="66" t="s">
        <v>155</v>
      </c>
      <c r="D17" s="66" t="s">
        <v>156</v>
      </c>
      <c r="E17" s="66" t="s">
        <v>108</v>
      </c>
      <c r="F17" s="66" t="s">
        <v>19</v>
      </c>
      <c r="G17" s="66" t="s">
        <v>33</v>
      </c>
      <c r="H17" s="64" t="s">
        <v>354</v>
      </c>
      <c r="I17" s="40"/>
      <c r="J17" s="14" t="s">
        <v>287</v>
      </c>
      <c r="K17" s="81">
        <v>1</v>
      </c>
      <c r="L17" s="28">
        <v>0.4</v>
      </c>
      <c r="M17" s="84">
        <v>46104</v>
      </c>
      <c r="N17" s="27">
        <v>2</v>
      </c>
      <c r="O17" s="187">
        <f>IF(OR(tbl_WBS[[#This Row],[Baseline Start]]="",tbl_WBS[[#This Row],[Baseline Duration]]=""),"",tbl_WBS[[#This Row],[Baseline Start]]+tbl_WBS[[#This Row],[Baseline Duration]]-1)</f>
        <v>46105</v>
      </c>
      <c r="P17" s="89"/>
      <c r="Q17" s="84"/>
      <c r="R17" s="106" t="str">
        <f>IF(OR(tbl_WBS[[#This Row],[Actual Start]]="",tbl_WBS[[#This Row],[Actual Finish]]=""),"",tbl_WBS[[#This Row],[Actual Finish]]-tbl_WBS[[#This Row],[Actual Start]]+1)</f>
        <v/>
      </c>
      <c r="S17" s="89"/>
      <c r="T17" s="93"/>
      <c r="U17" s="96">
        <v>46116</v>
      </c>
      <c r="V17" s="99">
        <v>46117</v>
      </c>
      <c r="W17" s="104">
        <f>IF(OR(tbl_WBS[[#This Row],[Calculated Start]]="",tbl_WBS[[#This Row],[Calculated Finish]]=""),"",tbl_WBS[[#This Row],[Calculated Finish]]-tbl_WBS[[#This Row],[Calculated Start]]+1)</f>
        <v>2</v>
      </c>
      <c r="X17" s="102">
        <v>12</v>
      </c>
      <c r="Y17" s="103">
        <v>12</v>
      </c>
      <c r="Z17" s="104">
        <v>0</v>
      </c>
      <c r="AA17" s="44" t="s">
        <v>68</v>
      </c>
      <c r="AB17" s="34"/>
      <c r="AC17" s="42"/>
      <c r="AD17" s="146"/>
      <c r="AE17" s="147"/>
      <c r="AF17" s="46">
        <v>4</v>
      </c>
      <c r="AG17" s="33">
        <v>0</v>
      </c>
      <c r="AH17" s="33">
        <v>125</v>
      </c>
      <c r="AI17" s="42">
        <v>0</v>
      </c>
      <c r="AJ17" s="114"/>
    </row>
    <row r="18" spans="1:36" x14ac:dyDescent="0.25">
      <c r="A18" s="39">
        <v>15</v>
      </c>
      <c r="B18" s="66" t="s">
        <v>112</v>
      </c>
      <c r="C18" s="66" t="s">
        <v>137</v>
      </c>
      <c r="D18" s="66" t="s">
        <v>157</v>
      </c>
      <c r="E18" s="66" t="s">
        <v>24</v>
      </c>
      <c r="F18" s="66" t="s">
        <v>113</v>
      </c>
      <c r="G18" s="66" t="s">
        <v>33</v>
      </c>
      <c r="H18" s="64" t="s">
        <v>354</v>
      </c>
      <c r="I18" s="40"/>
      <c r="J18" s="14" t="s">
        <v>111</v>
      </c>
      <c r="K18" s="81">
        <v>1</v>
      </c>
      <c r="L18" s="28">
        <v>0.15</v>
      </c>
      <c r="M18" s="84">
        <v>46107</v>
      </c>
      <c r="N18" s="27">
        <v>15</v>
      </c>
      <c r="O18" s="187">
        <f>IF(OR(tbl_WBS[[#This Row],[Baseline Start]]="",tbl_WBS[[#This Row],[Baseline Duration]]=""),"",tbl_WBS[[#This Row],[Baseline Start]]+tbl_WBS[[#This Row],[Baseline Duration]]-1)</f>
        <v>46121</v>
      </c>
      <c r="P18" s="89"/>
      <c r="Q18" s="84"/>
      <c r="R18" s="106" t="str">
        <f>IF(OR(tbl_WBS[[#This Row],[Actual Start]]="",tbl_WBS[[#This Row],[Actual Finish]]=""),"",tbl_WBS[[#This Row],[Actual Finish]]-tbl_WBS[[#This Row],[Actual Start]]+1)</f>
        <v/>
      </c>
      <c r="S18" s="89">
        <v>46118</v>
      </c>
      <c r="T18" s="93">
        <v>46142</v>
      </c>
      <c r="U18" s="96">
        <v>46118</v>
      </c>
      <c r="V18" s="99">
        <v>46142</v>
      </c>
      <c r="W18" s="104">
        <f>IF(OR(tbl_WBS[[#This Row],[Calculated Start]]="",tbl_WBS[[#This Row],[Calculated Finish]]=""),"",tbl_WBS[[#This Row],[Calculated Finish]]-tbl_WBS[[#This Row],[Calculated Start]]+1)</f>
        <v>25</v>
      </c>
      <c r="X18" s="102">
        <v>11</v>
      </c>
      <c r="Y18" s="103">
        <v>21</v>
      </c>
      <c r="Z18" s="104">
        <v>10</v>
      </c>
      <c r="AA18" s="44" t="s">
        <v>58</v>
      </c>
      <c r="AB18" s="34"/>
      <c r="AC18" s="42"/>
      <c r="AD18" s="146"/>
      <c r="AE18" s="147"/>
      <c r="AF18" s="46">
        <v>4</v>
      </c>
      <c r="AG18" s="33">
        <v>4</v>
      </c>
      <c r="AH18" s="33">
        <v>125</v>
      </c>
      <c r="AI18" s="42">
        <v>0</v>
      </c>
      <c r="AJ18" s="114"/>
    </row>
    <row r="19" spans="1:36" x14ac:dyDescent="0.25">
      <c r="A19" s="39">
        <v>16</v>
      </c>
      <c r="B19" s="66" t="s">
        <v>23</v>
      </c>
      <c r="C19" s="66" t="s">
        <v>114</v>
      </c>
      <c r="D19" s="66" t="s">
        <v>158</v>
      </c>
      <c r="E19" s="66" t="s">
        <v>9</v>
      </c>
      <c r="F19" s="66" t="s">
        <v>113</v>
      </c>
      <c r="G19" s="66" t="s">
        <v>114</v>
      </c>
      <c r="H19" s="64" t="s">
        <v>354</v>
      </c>
      <c r="I19" s="40"/>
      <c r="J19" s="14" t="s">
        <v>22</v>
      </c>
      <c r="K19" s="81">
        <v>1</v>
      </c>
      <c r="L19" s="28">
        <v>0</v>
      </c>
      <c r="M19" s="84"/>
      <c r="N19" s="27"/>
      <c r="O19" s="187" t="str">
        <f>IF(OR(tbl_WBS[[#This Row],[Baseline Start]]="",tbl_WBS[[#This Row],[Baseline Duration]]=""),"",tbl_WBS[[#This Row],[Baseline Start]]+tbl_WBS[[#This Row],[Baseline Duration]]-1)</f>
        <v/>
      </c>
      <c r="P19" s="89"/>
      <c r="Q19" s="84"/>
      <c r="R19" s="106" t="str">
        <f>IF(OR(tbl_WBS[[#This Row],[Actual Start]]="",tbl_WBS[[#This Row],[Actual Finish]]=""),"",tbl_WBS[[#This Row],[Actual Finish]]-tbl_WBS[[#This Row],[Actual Start]]+1)</f>
        <v/>
      </c>
      <c r="S19" s="89"/>
      <c r="T19" s="93"/>
      <c r="U19" s="96">
        <v>46147</v>
      </c>
      <c r="V19" s="99">
        <v>46185</v>
      </c>
      <c r="W19" s="104">
        <f>IF(OR(tbl_WBS[[#This Row],[Calculated Start]]="",tbl_WBS[[#This Row],[Calculated Finish]]=""),"",tbl_WBS[[#This Row],[Calculated Finish]]-tbl_WBS[[#This Row],[Calculated Start]]+1)</f>
        <v>39</v>
      </c>
      <c r="X19" s="102">
        <v>34</v>
      </c>
      <c r="Y19" s="103">
        <v>33</v>
      </c>
      <c r="Z19" s="104">
        <v>-1</v>
      </c>
      <c r="AA19" s="44" t="s">
        <v>57</v>
      </c>
      <c r="AB19" s="34" t="s">
        <v>352</v>
      </c>
      <c r="AC19" s="42"/>
      <c r="AD19" s="146"/>
      <c r="AE19" s="147"/>
      <c r="AF19" s="46">
        <v>0</v>
      </c>
      <c r="AG19" s="33">
        <v>0</v>
      </c>
      <c r="AH19" s="33">
        <v>125</v>
      </c>
      <c r="AI19" s="42">
        <v>0</v>
      </c>
      <c r="AJ19" s="114"/>
    </row>
    <row r="20" spans="1:36" x14ac:dyDescent="0.25">
      <c r="A20" s="39">
        <v>17</v>
      </c>
      <c r="B20" s="66" t="s">
        <v>115</v>
      </c>
      <c r="C20" s="66" t="s">
        <v>159</v>
      </c>
      <c r="D20" s="66" t="s">
        <v>160</v>
      </c>
      <c r="E20" s="66" t="s">
        <v>9</v>
      </c>
      <c r="F20" s="66" t="s">
        <v>113</v>
      </c>
      <c r="G20" s="66" t="s">
        <v>114</v>
      </c>
      <c r="H20" s="64" t="s">
        <v>354</v>
      </c>
      <c r="I20" s="40"/>
      <c r="J20" s="14" t="s">
        <v>111</v>
      </c>
      <c r="K20" s="81">
        <v>1</v>
      </c>
      <c r="L20" s="28">
        <v>0</v>
      </c>
      <c r="M20" s="84">
        <v>46113</v>
      </c>
      <c r="N20" s="27">
        <v>3</v>
      </c>
      <c r="O20" s="187">
        <f>IF(OR(tbl_WBS[[#This Row],[Baseline Start]]="",tbl_WBS[[#This Row],[Baseline Duration]]=""),"",tbl_WBS[[#This Row],[Baseline Start]]+tbl_WBS[[#This Row],[Baseline Duration]]-1)</f>
        <v>46115</v>
      </c>
      <c r="P20" s="89"/>
      <c r="Q20" s="84"/>
      <c r="R20" s="106" t="str">
        <f>IF(OR(tbl_WBS[[#This Row],[Actual Start]]="",tbl_WBS[[#This Row],[Actual Finish]]=""),"",tbl_WBS[[#This Row],[Actual Finish]]-tbl_WBS[[#This Row],[Actual Start]]+1)</f>
        <v/>
      </c>
      <c r="S20" s="89">
        <v>46147</v>
      </c>
      <c r="T20" s="93"/>
      <c r="U20" s="96">
        <v>46147</v>
      </c>
      <c r="V20" s="99">
        <v>46149</v>
      </c>
      <c r="W20" s="104">
        <f>IF(OR(tbl_WBS[[#This Row],[Calculated Start]]="",tbl_WBS[[#This Row],[Calculated Finish]]=""),"",tbl_WBS[[#This Row],[Calculated Finish]]-tbl_WBS[[#This Row],[Calculated Start]]+1)</f>
        <v>3</v>
      </c>
      <c r="X20" s="102">
        <v>34</v>
      </c>
      <c r="Y20" s="103">
        <v>34</v>
      </c>
      <c r="Z20" s="104">
        <v>0</v>
      </c>
      <c r="AA20" s="44" t="s">
        <v>58</v>
      </c>
      <c r="AB20" s="34" t="s">
        <v>352</v>
      </c>
      <c r="AC20" s="42"/>
      <c r="AD20" s="146"/>
      <c r="AE20" s="147"/>
      <c r="AF20" s="46">
        <v>0</v>
      </c>
      <c r="AG20" s="33">
        <v>0</v>
      </c>
      <c r="AH20" s="33">
        <v>125</v>
      </c>
      <c r="AI20" s="42">
        <v>0</v>
      </c>
      <c r="AJ20" s="114"/>
    </row>
    <row r="21" spans="1:36" x14ac:dyDescent="0.25">
      <c r="A21" s="39">
        <v>18</v>
      </c>
      <c r="B21" s="66" t="s">
        <v>116</v>
      </c>
      <c r="C21" s="66" t="s">
        <v>117</v>
      </c>
      <c r="D21" s="66" t="s">
        <v>161</v>
      </c>
      <c r="E21" s="66" t="s">
        <v>117</v>
      </c>
      <c r="F21" s="66" t="s">
        <v>113</v>
      </c>
      <c r="G21" s="66" t="s">
        <v>114</v>
      </c>
      <c r="H21" s="64" t="s">
        <v>354</v>
      </c>
      <c r="I21" s="40"/>
      <c r="J21" s="14"/>
      <c r="K21" s="32"/>
      <c r="L21" s="28">
        <v>0</v>
      </c>
      <c r="M21" s="84"/>
      <c r="N21" s="27"/>
      <c r="O21" s="187" t="str">
        <f>IF(OR(tbl_WBS[[#This Row],[Baseline Start]]="",tbl_WBS[[#This Row],[Baseline Duration]]=""),"",tbl_WBS[[#This Row],[Baseline Start]]+tbl_WBS[[#This Row],[Baseline Duration]]-1)</f>
        <v/>
      </c>
      <c r="P21" s="89"/>
      <c r="Q21" s="84"/>
      <c r="R21" s="106" t="str">
        <f>IF(OR(tbl_WBS[[#This Row],[Actual Start]]="",tbl_WBS[[#This Row],[Actual Finish]]=""),"",tbl_WBS[[#This Row],[Actual Finish]]-tbl_WBS[[#This Row],[Actual Start]]+1)</f>
        <v/>
      </c>
      <c r="S21" s="88"/>
      <c r="T21" s="92"/>
      <c r="U21" s="96">
        <v>46149</v>
      </c>
      <c r="V21" s="99">
        <v>46165</v>
      </c>
      <c r="W21" s="104">
        <f>IF(OR(tbl_WBS[[#This Row],[Calculated Start]]="",tbl_WBS[[#This Row],[Calculated Finish]]=""),"",tbl_WBS[[#This Row],[Calculated Finish]]-tbl_WBS[[#This Row],[Calculated Start]]+1)</f>
        <v>17</v>
      </c>
      <c r="X21" s="102">
        <v>32</v>
      </c>
      <c r="Y21" s="103">
        <v>39</v>
      </c>
      <c r="Z21" s="104">
        <v>7</v>
      </c>
      <c r="AA21" s="44" t="s">
        <v>57</v>
      </c>
      <c r="AB21" s="34" t="s">
        <v>352</v>
      </c>
      <c r="AC21" s="42"/>
      <c r="AD21" s="146"/>
      <c r="AE21" s="147"/>
      <c r="AF21" s="46">
        <v>0</v>
      </c>
      <c r="AG21" s="33">
        <v>0</v>
      </c>
      <c r="AH21" s="33">
        <v>125</v>
      </c>
      <c r="AI21" s="42">
        <v>0</v>
      </c>
      <c r="AJ21" s="114"/>
    </row>
    <row r="22" spans="1:36" x14ac:dyDescent="0.25">
      <c r="A22" s="39">
        <v>19</v>
      </c>
      <c r="B22" s="66" t="s">
        <v>201</v>
      </c>
      <c r="C22" s="66" t="s">
        <v>203</v>
      </c>
      <c r="D22" s="57"/>
      <c r="E22" s="57"/>
      <c r="F22" s="57"/>
      <c r="G22" s="57"/>
      <c r="H22" s="109" t="s">
        <v>354</v>
      </c>
      <c r="I22" s="41"/>
      <c r="J22" s="14" t="s">
        <v>345</v>
      </c>
      <c r="K22" s="81">
        <v>1</v>
      </c>
      <c r="L22" s="36"/>
      <c r="M22" s="84">
        <v>46117</v>
      </c>
      <c r="N22" s="35">
        <v>4</v>
      </c>
      <c r="O22" s="187">
        <f>IF(OR(tbl_WBS[[#This Row],[Baseline Start]]="",tbl_WBS[[#This Row],[Baseline Duration]]=""),"",tbl_WBS[[#This Row],[Baseline Start]]+tbl_WBS[[#This Row],[Baseline Duration]]-1)</f>
        <v>46120</v>
      </c>
      <c r="P22" s="88"/>
      <c r="Q22" s="83"/>
      <c r="R22" s="106" t="str">
        <f>IF(OR(tbl_WBS[[#This Row],[Actual Start]]="",tbl_WBS[[#This Row],[Actual Finish]]=""),"",tbl_WBS[[#This Row],[Actual Finish]]-tbl_WBS[[#This Row],[Actual Start]]+1)</f>
        <v/>
      </c>
      <c r="S22" s="88"/>
      <c r="T22" s="92"/>
      <c r="U22" s="96">
        <v>46149</v>
      </c>
      <c r="V22" s="99">
        <v>46152</v>
      </c>
      <c r="W22" s="104">
        <f>IF(OR(tbl_WBS[[#This Row],[Calculated Start]]="",tbl_WBS[[#This Row],[Calculated Finish]]=""),"",tbl_WBS[[#This Row],[Calculated Finish]]-tbl_WBS[[#This Row],[Calculated Start]]+1)</f>
        <v>4</v>
      </c>
      <c r="X22" s="102">
        <v>32</v>
      </c>
      <c r="Y22" s="103">
        <v>32</v>
      </c>
      <c r="Z22" s="104">
        <v>0</v>
      </c>
      <c r="AA22" s="44" t="s">
        <v>480</v>
      </c>
      <c r="AB22" s="34" t="s">
        <v>352</v>
      </c>
      <c r="AC22" s="42"/>
      <c r="AD22" s="146"/>
      <c r="AE22" s="147"/>
      <c r="AF22" s="46">
        <v>0</v>
      </c>
      <c r="AG22" s="33">
        <v>0</v>
      </c>
      <c r="AH22" s="33">
        <v>125</v>
      </c>
      <c r="AI22" s="42">
        <v>0</v>
      </c>
      <c r="AJ22" s="114">
        <v>5</v>
      </c>
    </row>
    <row r="23" spans="1:36" x14ac:dyDescent="0.25">
      <c r="A23" s="39">
        <v>20</v>
      </c>
      <c r="B23" s="66" t="s">
        <v>202</v>
      </c>
      <c r="C23" s="66" t="s">
        <v>204</v>
      </c>
      <c r="D23" s="57"/>
      <c r="E23" s="57"/>
      <c r="F23" s="57"/>
      <c r="G23" s="57"/>
      <c r="H23" s="109" t="s">
        <v>354</v>
      </c>
      <c r="I23" s="41"/>
      <c r="J23" s="14" t="s">
        <v>210</v>
      </c>
      <c r="K23" s="81">
        <v>1</v>
      </c>
      <c r="L23" s="36">
        <v>0.5</v>
      </c>
      <c r="M23" s="83">
        <v>46122</v>
      </c>
      <c r="N23" s="35">
        <v>5</v>
      </c>
      <c r="O23" s="187">
        <f>IF(OR(tbl_WBS[[#This Row],[Baseline Start]]="",tbl_WBS[[#This Row],[Baseline Duration]]=""),"",tbl_WBS[[#This Row],[Baseline Start]]+tbl_WBS[[#This Row],[Baseline Duration]]-1)</f>
        <v>46126</v>
      </c>
      <c r="P23" s="88"/>
      <c r="Q23" s="83"/>
      <c r="R23" s="106" t="str">
        <f>IF(OR(tbl_WBS[[#This Row],[Actual Start]]="",tbl_WBS[[#This Row],[Actual Finish]]=""),"",tbl_WBS[[#This Row],[Actual Finish]]-tbl_WBS[[#This Row],[Actual Start]]+1)</f>
        <v/>
      </c>
      <c r="S23" s="88"/>
      <c r="T23" s="92"/>
      <c r="U23" s="96">
        <v>46161</v>
      </c>
      <c r="V23" s="99">
        <v>46165</v>
      </c>
      <c r="W23" s="104">
        <f>IF(OR(tbl_WBS[[#This Row],[Calculated Start]]="",tbl_WBS[[#This Row],[Calculated Finish]]=""),"",tbl_WBS[[#This Row],[Calculated Finish]]-tbl_WBS[[#This Row],[Calculated Start]]+1)</f>
        <v>5</v>
      </c>
      <c r="X23" s="102">
        <v>39</v>
      </c>
      <c r="Y23" s="103">
        <v>39</v>
      </c>
      <c r="Z23" s="104">
        <v>0</v>
      </c>
      <c r="AA23" s="44" t="s">
        <v>68</v>
      </c>
      <c r="AB23" s="34"/>
      <c r="AC23" s="42"/>
      <c r="AD23" s="146"/>
      <c r="AE23" s="147"/>
      <c r="AF23" s="46">
        <v>99</v>
      </c>
      <c r="AG23" s="33">
        <v>0</v>
      </c>
      <c r="AH23" s="33">
        <v>125</v>
      </c>
      <c r="AI23" s="42">
        <v>0</v>
      </c>
      <c r="AJ23" s="114"/>
    </row>
    <row r="24" spans="1:36" x14ac:dyDescent="0.25">
      <c r="A24" s="39">
        <v>21</v>
      </c>
      <c r="B24" s="66" t="s">
        <v>118</v>
      </c>
      <c r="C24" s="66" t="s">
        <v>119</v>
      </c>
      <c r="D24" s="66" t="s">
        <v>162</v>
      </c>
      <c r="E24" s="66" t="s">
        <v>119</v>
      </c>
      <c r="F24" s="66" t="s">
        <v>113</v>
      </c>
      <c r="G24" s="66" t="s">
        <v>114</v>
      </c>
      <c r="H24" s="64" t="s">
        <v>354</v>
      </c>
      <c r="I24" s="40"/>
      <c r="J24" s="14" t="s">
        <v>115</v>
      </c>
      <c r="K24" s="81">
        <v>1</v>
      </c>
      <c r="L24" s="28">
        <v>0.5</v>
      </c>
      <c r="M24" s="84">
        <v>46117</v>
      </c>
      <c r="N24" s="27">
        <v>12</v>
      </c>
      <c r="O24" s="187">
        <f>IF(OR(tbl_WBS[[#This Row],[Baseline Start]]="",tbl_WBS[[#This Row],[Baseline Duration]]=""),"",tbl_WBS[[#This Row],[Baseline Start]]+tbl_WBS[[#This Row],[Baseline Duration]]-1)</f>
        <v>46128</v>
      </c>
      <c r="P24" s="88"/>
      <c r="Q24" s="83"/>
      <c r="R24" s="106" t="str">
        <f>IF(OR(tbl_WBS[[#This Row],[Actual Start]]="",tbl_WBS[[#This Row],[Actual Finish]]=""),"",tbl_WBS[[#This Row],[Actual Finish]]-tbl_WBS[[#This Row],[Actual Start]]+1)</f>
        <v/>
      </c>
      <c r="S24" s="88"/>
      <c r="T24" s="92"/>
      <c r="U24" s="96">
        <v>46150</v>
      </c>
      <c r="V24" s="99">
        <v>46161</v>
      </c>
      <c r="W24" s="104">
        <f>IF(OR(tbl_WBS[[#This Row],[Calculated Start]]="",tbl_WBS[[#This Row],[Calculated Finish]]=""),"",tbl_WBS[[#This Row],[Calculated Finish]]-tbl_WBS[[#This Row],[Calculated Start]]+1)</f>
        <v>12</v>
      </c>
      <c r="X24" s="102">
        <v>33</v>
      </c>
      <c r="Y24" s="103">
        <v>33</v>
      </c>
      <c r="Z24" s="104">
        <v>0</v>
      </c>
      <c r="AA24" s="44" t="s">
        <v>480</v>
      </c>
      <c r="AB24" s="34" t="s">
        <v>352</v>
      </c>
      <c r="AC24" s="42"/>
      <c r="AD24" s="146"/>
      <c r="AE24" s="147"/>
      <c r="AF24" s="46">
        <v>0</v>
      </c>
      <c r="AG24" s="33">
        <v>0</v>
      </c>
      <c r="AH24" s="33">
        <v>129</v>
      </c>
      <c r="AI24" s="42">
        <v>4</v>
      </c>
      <c r="AJ24" s="114">
        <v>-4</v>
      </c>
    </row>
    <row r="25" spans="1:36" x14ac:dyDescent="0.25">
      <c r="A25" s="39">
        <v>22</v>
      </c>
      <c r="B25" s="66" t="s">
        <v>120</v>
      </c>
      <c r="C25" s="66" t="s">
        <v>123</v>
      </c>
      <c r="D25" s="66" t="s">
        <v>123</v>
      </c>
      <c r="E25" s="66" t="s">
        <v>24</v>
      </c>
      <c r="F25" s="66" t="s">
        <v>113</v>
      </c>
      <c r="G25" s="66" t="s">
        <v>114</v>
      </c>
      <c r="H25" s="64" t="s">
        <v>354</v>
      </c>
      <c r="I25" s="40"/>
      <c r="J25" s="14" t="s">
        <v>122</v>
      </c>
      <c r="K25" s="81">
        <v>1</v>
      </c>
      <c r="L25" s="28">
        <v>0.4</v>
      </c>
      <c r="M25" s="84">
        <v>46132</v>
      </c>
      <c r="N25" s="27">
        <v>15</v>
      </c>
      <c r="O25" s="187">
        <f>IF(OR(tbl_WBS[[#This Row],[Baseline Start]]="",tbl_WBS[[#This Row],[Baseline Duration]]=""),"",tbl_WBS[[#This Row],[Baseline Start]]+tbl_WBS[[#This Row],[Baseline Duration]]-1)</f>
        <v>46146</v>
      </c>
      <c r="P25" s="88"/>
      <c r="Q25" s="83"/>
      <c r="R25" s="106" t="str">
        <f>IF(OR(tbl_WBS[[#This Row],[Actual Start]]="",tbl_WBS[[#This Row],[Actual Finish]]=""),"",tbl_WBS[[#This Row],[Actual Finish]]-tbl_WBS[[#This Row],[Actual Start]]+1)</f>
        <v/>
      </c>
      <c r="S25" s="88"/>
      <c r="T25" s="92"/>
      <c r="U25" s="96">
        <v>46166</v>
      </c>
      <c r="V25" s="99">
        <v>46180</v>
      </c>
      <c r="W25" s="104">
        <f>IF(OR(tbl_WBS[[#This Row],[Calculated Start]]="",tbl_WBS[[#This Row],[Calculated Finish]]=""),"",tbl_WBS[[#This Row],[Calculated Finish]]-tbl_WBS[[#This Row],[Calculated Start]]+1)</f>
        <v>15</v>
      </c>
      <c r="X25" s="102">
        <v>34</v>
      </c>
      <c r="Y25" s="103">
        <v>34</v>
      </c>
      <c r="Z25" s="104">
        <v>0</v>
      </c>
      <c r="AA25" s="44" t="s">
        <v>68</v>
      </c>
      <c r="AB25" s="34"/>
      <c r="AC25" s="42"/>
      <c r="AD25" s="146"/>
      <c r="AE25" s="147"/>
      <c r="AF25" s="46">
        <v>99</v>
      </c>
      <c r="AG25" s="33">
        <v>0</v>
      </c>
      <c r="AH25" s="33">
        <v>125</v>
      </c>
      <c r="AI25" s="42">
        <v>0</v>
      </c>
      <c r="AJ25" s="114"/>
    </row>
    <row r="26" spans="1:36" x14ac:dyDescent="0.25">
      <c r="A26" s="39">
        <v>23</v>
      </c>
      <c r="B26" s="66" t="s">
        <v>121</v>
      </c>
      <c r="C26" s="66" t="s">
        <v>163</v>
      </c>
      <c r="D26" s="66" t="s">
        <v>164</v>
      </c>
      <c r="E26" s="66" t="s">
        <v>124</v>
      </c>
      <c r="F26" s="66" t="s">
        <v>113</v>
      </c>
      <c r="G26" s="66" t="s">
        <v>114</v>
      </c>
      <c r="H26" s="64" t="s">
        <v>354</v>
      </c>
      <c r="I26" s="40"/>
      <c r="J26" s="14" t="s">
        <v>120</v>
      </c>
      <c r="K26" s="81">
        <v>1</v>
      </c>
      <c r="L26" s="28">
        <v>0.32</v>
      </c>
      <c r="M26" s="84">
        <v>46148</v>
      </c>
      <c r="N26" s="27">
        <v>5</v>
      </c>
      <c r="O26" s="187">
        <f>IF(OR(tbl_WBS[[#This Row],[Baseline Start]]="",tbl_WBS[[#This Row],[Baseline Duration]]=""),"",tbl_WBS[[#This Row],[Baseline Start]]+tbl_WBS[[#This Row],[Baseline Duration]]-1)</f>
        <v>46152</v>
      </c>
      <c r="P26" s="88"/>
      <c r="Q26" s="83"/>
      <c r="R26" s="106" t="str">
        <f>IF(OR(tbl_WBS[[#This Row],[Actual Start]]="",tbl_WBS[[#This Row],[Actual Finish]]=""),"",tbl_WBS[[#This Row],[Actual Finish]]-tbl_WBS[[#This Row],[Actual Start]]+1)</f>
        <v/>
      </c>
      <c r="S26" s="88"/>
      <c r="T26" s="92"/>
      <c r="U26" s="96">
        <v>46181</v>
      </c>
      <c r="V26" s="99">
        <v>46185</v>
      </c>
      <c r="W26" s="104">
        <f>IF(OR(tbl_WBS[[#This Row],[Calculated Start]]="",tbl_WBS[[#This Row],[Calculated Finish]]=""),"",tbl_WBS[[#This Row],[Calculated Finish]]-tbl_WBS[[#This Row],[Calculated Start]]+1)</f>
        <v>5</v>
      </c>
      <c r="X26" s="102">
        <v>33</v>
      </c>
      <c r="Y26" s="103">
        <v>33</v>
      </c>
      <c r="Z26" s="104">
        <v>0</v>
      </c>
      <c r="AA26" s="44" t="s">
        <v>68</v>
      </c>
      <c r="AB26" s="34"/>
      <c r="AC26" s="42"/>
      <c r="AD26" s="146"/>
      <c r="AE26" s="147"/>
      <c r="AF26" s="46">
        <v>99</v>
      </c>
      <c r="AG26" s="33">
        <v>0</v>
      </c>
      <c r="AH26" s="33">
        <v>125</v>
      </c>
      <c r="AI26" s="42">
        <v>0</v>
      </c>
      <c r="AJ26" s="114"/>
    </row>
    <row r="27" spans="1:36" x14ac:dyDescent="0.25">
      <c r="A27" s="39">
        <v>24</v>
      </c>
      <c r="B27" s="66" t="s">
        <v>25</v>
      </c>
      <c r="C27" s="66" t="s">
        <v>10</v>
      </c>
      <c r="D27" s="66" t="s">
        <v>165</v>
      </c>
      <c r="E27" s="66" t="s">
        <v>124</v>
      </c>
      <c r="F27" s="66" t="s">
        <v>113</v>
      </c>
      <c r="G27" s="66" t="s">
        <v>125</v>
      </c>
      <c r="H27" s="64" t="s">
        <v>354</v>
      </c>
      <c r="I27" s="40"/>
      <c r="J27" s="14" t="s">
        <v>23</v>
      </c>
      <c r="K27" s="81">
        <v>1</v>
      </c>
      <c r="L27" s="28">
        <v>0</v>
      </c>
      <c r="M27" s="84"/>
      <c r="N27" s="27"/>
      <c r="O27" s="187" t="str">
        <f>IF(OR(tbl_WBS[[#This Row],[Baseline Start]]="",tbl_WBS[[#This Row],[Baseline Duration]]=""),"",tbl_WBS[[#This Row],[Baseline Start]]+tbl_WBS[[#This Row],[Baseline Duration]]-1)</f>
        <v/>
      </c>
      <c r="P27" s="88"/>
      <c r="Q27" s="83"/>
      <c r="R27" s="106" t="str">
        <f>IF(OR(tbl_WBS[[#This Row],[Actual Start]]="",tbl_WBS[[#This Row],[Actual Finish]]=""),"",tbl_WBS[[#This Row],[Actual Finish]]-tbl_WBS[[#This Row],[Actual Start]]+1)</f>
        <v/>
      </c>
      <c r="S27" s="88"/>
      <c r="T27" s="92"/>
      <c r="U27" s="96">
        <v>46186</v>
      </c>
      <c r="V27" s="99">
        <v>46199</v>
      </c>
      <c r="W27" s="104">
        <f>IF(OR(tbl_WBS[[#This Row],[Calculated Start]]="",tbl_WBS[[#This Row],[Calculated Finish]]=""),"",tbl_WBS[[#This Row],[Calculated Finish]]-tbl_WBS[[#This Row],[Calculated Start]]+1)</f>
        <v>14</v>
      </c>
      <c r="X27" s="102">
        <v>29</v>
      </c>
      <c r="Y27" s="103">
        <v>28</v>
      </c>
      <c r="Z27" s="104">
        <v>-1</v>
      </c>
      <c r="AA27" s="44" t="s">
        <v>57</v>
      </c>
      <c r="AB27" s="34"/>
      <c r="AC27" s="42"/>
      <c r="AD27" s="146"/>
      <c r="AE27" s="147"/>
      <c r="AF27" s="46">
        <v>98</v>
      </c>
      <c r="AG27" s="33">
        <v>0</v>
      </c>
      <c r="AH27" s="33">
        <v>125</v>
      </c>
      <c r="AI27" s="42">
        <v>0</v>
      </c>
      <c r="AJ27" s="114"/>
    </row>
    <row r="28" spans="1:36" x14ac:dyDescent="0.25">
      <c r="A28" s="39">
        <v>25</v>
      </c>
      <c r="B28" s="66" t="s">
        <v>126</v>
      </c>
      <c r="C28" s="66" t="s">
        <v>166</v>
      </c>
      <c r="D28" s="66" t="s">
        <v>167</v>
      </c>
      <c r="E28" s="66" t="s">
        <v>12</v>
      </c>
      <c r="F28" s="66" t="s">
        <v>113</v>
      </c>
      <c r="G28" s="66" t="s">
        <v>125</v>
      </c>
      <c r="H28" s="64" t="s">
        <v>354</v>
      </c>
      <c r="I28" s="40"/>
      <c r="J28" s="14" t="s">
        <v>121</v>
      </c>
      <c r="K28" s="81">
        <v>1</v>
      </c>
      <c r="L28" s="28">
        <v>0</v>
      </c>
      <c r="M28" s="84">
        <v>46157</v>
      </c>
      <c r="N28" s="27">
        <v>5</v>
      </c>
      <c r="O28" s="187">
        <f>IF(OR(tbl_WBS[[#This Row],[Baseline Start]]="",tbl_WBS[[#This Row],[Baseline Duration]]=""),"",tbl_WBS[[#This Row],[Baseline Start]]+tbl_WBS[[#This Row],[Baseline Duration]]-1)</f>
        <v>46161</v>
      </c>
      <c r="P28" s="88"/>
      <c r="Q28" s="83"/>
      <c r="R28" s="106" t="str">
        <f>IF(OR(tbl_WBS[[#This Row],[Actual Start]]="",tbl_WBS[[#This Row],[Actual Finish]]=""),"",tbl_WBS[[#This Row],[Actual Finish]]-tbl_WBS[[#This Row],[Actual Start]]+1)</f>
        <v/>
      </c>
      <c r="S28" s="88"/>
      <c r="T28" s="92"/>
      <c r="U28" s="96">
        <v>46186</v>
      </c>
      <c r="V28" s="99">
        <v>46190</v>
      </c>
      <c r="W28" s="104">
        <f>IF(OR(tbl_WBS[[#This Row],[Calculated Start]]="",tbl_WBS[[#This Row],[Calculated Finish]]=""),"",tbl_WBS[[#This Row],[Calculated Finish]]-tbl_WBS[[#This Row],[Calculated Start]]+1)</f>
        <v>5</v>
      </c>
      <c r="X28" s="102">
        <v>29</v>
      </c>
      <c r="Y28" s="103">
        <v>29</v>
      </c>
      <c r="Z28" s="104">
        <v>0</v>
      </c>
      <c r="AA28" s="44" t="s">
        <v>68</v>
      </c>
      <c r="AB28" s="34"/>
      <c r="AC28" s="42"/>
      <c r="AD28" s="146"/>
      <c r="AE28" s="147"/>
      <c r="AF28" s="46">
        <v>99</v>
      </c>
      <c r="AG28" s="33">
        <v>1</v>
      </c>
      <c r="AH28" s="33">
        <v>125</v>
      </c>
      <c r="AI28" s="42">
        <v>0</v>
      </c>
      <c r="AJ28" s="114"/>
    </row>
    <row r="29" spans="1:36" x14ac:dyDescent="0.25">
      <c r="A29" s="39">
        <v>26</v>
      </c>
      <c r="B29" s="66" t="s">
        <v>127</v>
      </c>
      <c r="C29" s="66" t="s">
        <v>10</v>
      </c>
      <c r="D29" s="66" t="s">
        <v>168</v>
      </c>
      <c r="E29" s="66" t="s">
        <v>124</v>
      </c>
      <c r="F29" s="66" t="s">
        <v>26</v>
      </c>
      <c r="G29" s="66" t="s">
        <v>125</v>
      </c>
      <c r="H29" s="64" t="s">
        <v>354</v>
      </c>
      <c r="I29" s="40"/>
      <c r="J29" s="14" t="s">
        <v>126</v>
      </c>
      <c r="K29" s="81">
        <v>1</v>
      </c>
      <c r="L29" s="28">
        <v>0</v>
      </c>
      <c r="M29" s="84">
        <v>46163</v>
      </c>
      <c r="N29" s="27">
        <v>3</v>
      </c>
      <c r="O29" s="187">
        <f>IF(OR(tbl_WBS[[#This Row],[Baseline Start]]="",tbl_WBS[[#This Row],[Baseline Duration]]=""),"",tbl_WBS[[#This Row],[Baseline Start]]+tbl_WBS[[#This Row],[Baseline Duration]]-1)</f>
        <v>46165</v>
      </c>
      <c r="P29" s="88"/>
      <c r="Q29" s="83"/>
      <c r="R29" s="106" t="str">
        <f>IF(OR(tbl_WBS[[#This Row],[Actual Start]]="",tbl_WBS[[#This Row],[Actual Finish]]=""),"",tbl_WBS[[#This Row],[Actual Finish]]-tbl_WBS[[#This Row],[Actual Start]]+1)</f>
        <v/>
      </c>
      <c r="S29" s="88">
        <v>46192</v>
      </c>
      <c r="T29" s="92"/>
      <c r="U29" s="96">
        <v>46192</v>
      </c>
      <c r="V29" s="99">
        <v>46194</v>
      </c>
      <c r="W29" s="104">
        <f>IF(OR(tbl_WBS[[#This Row],[Calculated Start]]="",tbl_WBS[[#This Row],[Calculated Finish]]=""),"",tbl_WBS[[#This Row],[Calculated Finish]]-tbl_WBS[[#This Row],[Calculated Start]]+1)</f>
        <v>3</v>
      </c>
      <c r="X29" s="102">
        <v>29</v>
      </c>
      <c r="Y29" s="103">
        <v>29</v>
      </c>
      <c r="Z29" s="104">
        <v>0</v>
      </c>
      <c r="AA29" s="44" t="s">
        <v>58</v>
      </c>
      <c r="AB29" s="34"/>
      <c r="AC29" s="42"/>
      <c r="AD29" s="146"/>
      <c r="AE29" s="147"/>
      <c r="AF29" s="46">
        <v>98</v>
      </c>
      <c r="AG29" s="33">
        <v>0</v>
      </c>
      <c r="AH29" s="33">
        <v>125</v>
      </c>
      <c r="AI29" s="42">
        <v>0</v>
      </c>
      <c r="AJ29" s="114"/>
    </row>
    <row r="30" spans="1:36" x14ac:dyDescent="0.25">
      <c r="A30" s="39">
        <v>27</v>
      </c>
      <c r="B30" s="66" t="s">
        <v>128</v>
      </c>
      <c r="C30" s="66" t="s">
        <v>169</v>
      </c>
      <c r="D30" s="66" t="s">
        <v>170</v>
      </c>
      <c r="E30" s="66" t="s">
        <v>24</v>
      </c>
      <c r="F30" s="66" t="s">
        <v>113</v>
      </c>
      <c r="G30" s="66" t="s">
        <v>125</v>
      </c>
      <c r="H30" s="64" t="s">
        <v>354</v>
      </c>
      <c r="I30" s="40"/>
      <c r="J30" s="14" t="s">
        <v>127</v>
      </c>
      <c r="K30" s="81">
        <v>1</v>
      </c>
      <c r="L30" s="28">
        <v>0.5</v>
      </c>
      <c r="M30" s="84">
        <v>46167</v>
      </c>
      <c r="N30" s="27">
        <v>5</v>
      </c>
      <c r="O30" s="187">
        <f>IF(OR(tbl_WBS[[#This Row],[Baseline Start]]="",tbl_WBS[[#This Row],[Baseline Duration]]=""),"",tbl_WBS[[#This Row],[Baseline Start]]+tbl_WBS[[#This Row],[Baseline Duration]]-1)</f>
        <v>46171</v>
      </c>
      <c r="P30" s="88"/>
      <c r="Q30" s="83"/>
      <c r="R30" s="106" t="str">
        <f>IF(OR(tbl_WBS[[#This Row],[Actual Start]]="",tbl_WBS[[#This Row],[Actual Finish]]=""),"",tbl_WBS[[#This Row],[Actual Finish]]-tbl_WBS[[#This Row],[Actual Start]]+1)</f>
        <v/>
      </c>
      <c r="S30" s="88"/>
      <c r="T30" s="92"/>
      <c r="U30" s="96">
        <v>46195</v>
      </c>
      <c r="V30" s="99">
        <v>46199</v>
      </c>
      <c r="W30" s="104">
        <f>IF(OR(tbl_WBS[[#This Row],[Calculated Start]]="",tbl_WBS[[#This Row],[Calculated Finish]]=""),"",tbl_WBS[[#This Row],[Calculated Finish]]-tbl_WBS[[#This Row],[Calculated Start]]+1)</f>
        <v>5</v>
      </c>
      <c r="X30" s="102">
        <v>28</v>
      </c>
      <c r="Y30" s="103">
        <v>28</v>
      </c>
      <c r="Z30" s="104">
        <v>0</v>
      </c>
      <c r="AA30" s="44" t="s">
        <v>68</v>
      </c>
      <c r="AB30" s="34"/>
      <c r="AC30" s="42"/>
      <c r="AD30" s="146"/>
      <c r="AE30" s="147"/>
      <c r="AF30" s="46">
        <v>98</v>
      </c>
      <c r="AG30" s="33">
        <v>0</v>
      </c>
      <c r="AH30" s="33">
        <v>125</v>
      </c>
      <c r="AI30" s="42">
        <v>0</v>
      </c>
      <c r="AJ30" s="114"/>
    </row>
    <row r="31" spans="1:36" x14ac:dyDescent="0.25">
      <c r="A31" s="39">
        <v>28</v>
      </c>
      <c r="B31" s="66" t="s">
        <v>129</v>
      </c>
      <c r="C31" s="66" t="s">
        <v>11</v>
      </c>
      <c r="D31" s="66" t="s">
        <v>171</v>
      </c>
      <c r="E31" s="66" t="s">
        <v>27</v>
      </c>
      <c r="F31" s="66" t="s">
        <v>19</v>
      </c>
      <c r="G31" s="66" t="s">
        <v>11</v>
      </c>
      <c r="H31" s="64" t="s">
        <v>354</v>
      </c>
      <c r="I31" s="40"/>
      <c r="J31" s="14" t="s">
        <v>25</v>
      </c>
      <c r="K31" s="81">
        <v>1</v>
      </c>
      <c r="L31" s="28">
        <v>0</v>
      </c>
      <c r="M31" s="84"/>
      <c r="N31" s="27"/>
      <c r="O31" s="187" t="str">
        <f>IF(OR(tbl_WBS[[#This Row],[Baseline Start]]="",tbl_WBS[[#This Row],[Baseline Duration]]=""),"",tbl_WBS[[#This Row],[Baseline Start]]+tbl_WBS[[#This Row],[Baseline Duration]]-1)</f>
        <v/>
      </c>
      <c r="P31" s="88"/>
      <c r="Q31" s="83"/>
      <c r="R31" s="106" t="str">
        <f>IF(OR(tbl_WBS[[#This Row],[Actual Start]]="",tbl_WBS[[#This Row],[Actual Finish]]=""),"",tbl_WBS[[#This Row],[Actual Finish]]-tbl_WBS[[#This Row],[Actual Start]]+1)</f>
        <v/>
      </c>
      <c r="S31" s="88"/>
      <c r="T31" s="92"/>
      <c r="U31" s="96">
        <v>46200</v>
      </c>
      <c r="V31" s="99">
        <v>46211</v>
      </c>
      <c r="W31" s="104">
        <f>IF(OR(tbl_WBS[[#This Row],[Calculated Start]]="",tbl_WBS[[#This Row],[Calculated Finish]]=""),"",tbl_WBS[[#This Row],[Calculated Finish]]-tbl_WBS[[#This Row],[Calculated Start]]+1)</f>
        <v>12</v>
      </c>
      <c r="X31" s="102">
        <v>26</v>
      </c>
      <c r="Y31" s="103">
        <v>22</v>
      </c>
      <c r="Z31" s="104">
        <v>-4</v>
      </c>
      <c r="AA31" s="44" t="s">
        <v>57</v>
      </c>
      <c r="AB31" s="34"/>
      <c r="AC31" s="42"/>
      <c r="AD31" s="146"/>
      <c r="AE31" s="147"/>
      <c r="AF31" s="46">
        <v>98</v>
      </c>
      <c r="AG31" s="33">
        <v>0</v>
      </c>
      <c r="AH31" s="33">
        <v>125</v>
      </c>
      <c r="AI31" s="42">
        <v>0</v>
      </c>
      <c r="AJ31" s="114"/>
    </row>
    <row r="32" spans="1:36" x14ac:dyDescent="0.25">
      <c r="A32" s="39">
        <v>29</v>
      </c>
      <c r="B32" s="66" t="s">
        <v>130</v>
      </c>
      <c r="C32" s="66" t="s">
        <v>138</v>
      </c>
      <c r="D32" s="66" t="s">
        <v>172</v>
      </c>
      <c r="E32" s="66" t="s">
        <v>27</v>
      </c>
      <c r="F32" s="66" t="s">
        <v>132</v>
      </c>
      <c r="G32" s="66" t="s">
        <v>11</v>
      </c>
      <c r="H32" s="64" t="s">
        <v>354</v>
      </c>
      <c r="I32" s="40"/>
      <c r="J32" s="14" t="s">
        <v>128</v>
      </c>
      <c r="K32" s="81">
        <v>1</v>
      </c>
      <c r="L32" s="28">
        <v>0</v>
      </c>
      <c r="M32" s="84">
        <v>46174</v>
      </c>
      <c r="N32" s="27">
        <v>10</v>
      </c>
      <c r="O32" s="187">
        <f>IF(OR(tbl_WBS[[#This Row],[Baseline Start]]="",tbl_WBS[[#This Row],[Baseline Duration]]=""),"",tbl_WBS[[#This Row],[Baseline Start]]+tbl_WBS[[#This Row],[Baseline Duration]]-1)</f>
        <v>46183</v>
      </c>
      <c r="P32" s="88"/>
      <c r="Q32" s="83"/>
      <c r="R32" s="106" t="str">
        <f>IF(OR(tbl_WBS[[#This Row],[Actual Start]]="",tbl_WBS[[#This Row],[Actual Finish]]=""),"",tbl_WBS[[#This Row],[Actual Finish]]-tbl_WBS[[#This Row],[Actual Start]]+1)</f>
        <v/>
      </c>
      <c r="S32" s="88"/>
      <c r="T32" s="92"/>
      <c r="U32" s="96">
        <v>46200</v>
      </c>
      <c r="V32" s="99">
        <v>46209</v>
      </c>
      <c r="W32" s="104">
        <f>IF(OR(tbl_WBS[[#This Row],[Calculated Start]]="",tbl_WBS[[#This Row],[Calculated Finish]]=""),"",tbl_WBS[[#This Row],[Calculated Finish]]-tbl_WBS[[#This Row],[Calculated Start]]+1)</f>
        <v>10</v>
      </c>
      <c r="X32" s="102">
        <v>26</v>
      </c>
      <c r="Y32" s="103">
        <v>26</v>
      </c>
      <c r="Z32" s="104">
        <v>0</v>
      </c>
      <c r="AA32" s="44" t="s">
        <v>68</v>
      </c>
      <c r="AB32" s="34"/>
      <c r="AC32" s="42"/>
      <c r="AD32" s="146"/>
      <c r="AE32" s="147"/>
      <c r="AF32" s="46">
        <v>98</v>
      </c>
      <c r="AG32" s="33">
        <v>0</v>
      </c>
      <c r="AH32" s="33">
        <v>125</v>
      </c>
      <c r="AI32" s="42">
        <v>0</v>
      </c>
      <c r="AJ32" s="114"/>
    </row>
    <row r="33" spans="1:36" x14ac:dyDescent="0.25">
      <c r="A33" s="39">
        <v>30</v>
      </c>
      <c r="B33" s="66" t="s">
        <v>131</v>
      </c>
      <c r="C33" s="66" t="s">
        <v>139</v>
      </c>
      <c r="D33" s="66" t="s">
        <v>139</v>
      </c>
      <c r="E33" s="66" t="s">
        <v>18</v>
      </c>
      <c r="F33" s="66" t="s">
        <v>26</v>
      </c>
      <c r="G33" s="66" t="s">
        <v>11</v>
      </c>
      <c r="H33" s="64" t="s">
        <v>354</v>
      </c>
      <c r="I33" s="40"/>
      <c r="J33" s="14" t="s">
        <v>130</v>
      </c>
      <c r="K33" s="81">
        <v>1</v>
      </c>
      <c r="L33" s="28">
        <v>0</v>
      </c>
      <c r="M33" s="84">
        <v>46188</v>
      </c>
      <c r="N33" s="27">
        <v>2</v>
      </c>
      <c r="O33" s="187">
        <f>IF(OR(tbl_WBS[[#This Row],[Baseline Start]]="",tbl_WBS[[#This Row],[Baseline Duration]]=""),"",tbl_WBS[[#This Row],[Baseline Start]]+tbl_WBS[[#This Row],[Baseline Duration]]-1)</f>
        <v>46189</v>
      </c>
      <c r="P33" s="90"/>
      <c r="Q33" s="86"/>
      <c r="R33" s="106" t="str">
        <f>IF(OR(tbl_WBS[[#This Row],[Actual Start]]="",tbl_WBS[[#This Row],[Actual Finish]]=""),"",tbl_WBS[[#This Row],[Actual Finish]]-tbl_WBS[[#This Row],[Actual Start]]+1)</f>
        <v/>
      </c>
      <c r="S33" s="90"/>
      <c r="T33" s="94"/>
      <c r="U33" s="97">
        <v>46210</v>
      </c>
      <c r="V33" s="100">
        <v>46211</v>
      </c>
      <c r="W33" s="104">
        <f>IF(OR(tbl_WBS[[#This Row],[Calculated Start]]="",tbl_WBS[[#This Row],[Calculated Finish]]=""),"",tbl_WBS[[#This Row],[Calculated Finish]]-tbl_WBS[[#This Row],[Calculated Start]]+1)</f>
        <v>2</v>
      </c>
      <c r="X33" s="102">
        <v>22</v>
      </c>
      <c r="Y33" s="103">
        <v>22</v>
      </c>
      <c r="Z33" s="104">
        <v>0</v>
      </c>
      <c r="AA33" s="45" t="s">
        <v>68</v>
      </c>
      <c r="AB33" s="38"/>
      <c r="AC33" s="43"/>
      <c r="AD33" s="148"/>
      <c r="AE33" s="149"/>
      <c r="AF33" s="47">
        <v>98</v>
      </c>
      <c r="AG33" s="37">
        <v>98</v>
      </c>
      <c r="AH33" s="37">
        <v>125</v>
      </c>
      <c r="AI33" s="43">
        <v>125</v>
      </c>
      <c r="AJ33" s="114"/>
    </row>
    <row r="34" spans="1:36" x14ac:dyDescent="0.25">
      <c r="A34" s="39">
        <v>31</v>
      </c>
      <c r="B34" s="57" t="s">
        <v>215</v>
      </c>
      <c r="C34" s="57" t="s">
        <v>8</v>
      </c>
      <c r="D34" s="57" t="s">
        <v>30</v>
      </c>
      <c r="E34" s="57" t="s">
        <v>18</v>
      </c>
      <c r="F34" s="57" t="s">
        <v>19</v>
      </c>
      <c r="G34" s="57" t="s">
        <v>31</v>
      </c>
      <c r="H34" s="109" t="s">
        <v>369</v>
      </c>
      <c r="I34" s="40"/>
      <c r="J34" s="107"/>
      <c r="K34" s="81"/>
      <c r="L34" s="59">
        <v>1</v>
      </c>
      <c r="M34" s="85">
        <v>46056</v>
      </c>
      <c r="N34" s="57">
        <v>1</v>
      </c>
      <c r="O34" s="187">
        <f>IF(OR(tbl_WBS[[#This Row],[Baseline Start]]="",tbl_WBS[[#This Row],[Baseline Duration]]=""),"",tbl_WBS[[#This Row],[Baseline Start]]+tbl_WBS[[#This Row],[Baseline Duration]]-1)</f>
        <v>46056</v>
      </c>
      <c r="P34" s="87">
        <v>46056</v>
      </c>
      <c r="Q34" s="82">
        <v>46056</v>
      </c>
      <c r="R34" s="106">
        <f>IF(OR(tbl_WBS[[#This Row],[Actual Start]]="",tbl_WBS[[#This Row],[Actual Finish]]=""),"",tbl_WBS[[#This Row],[Actual Finish]]-tbl_WBS[[#This Row],[Actual Start]]+1)</f>
        <v>1</v>
      </c>
      <c r="S34" s="87"/>
      <c r="T34" s="91"/>
      <c r="U34" s="96">
        <v>46056</v>
      </c>
      <c r="V34" s="101">
        <v>46056</v>
      </c>
      <c r="W34" s="104">
        <f>IF(OR(tbl_WBS[[#This Row],[Calculated Start]]="",tbl_WBS[[#This Row],[Calculated Finish]]=""),"",tbl_WBS[[#This Row],[Calculated Finish]]-tbl_WBS[[#This Row],[Calculated Start]]+1)</f>
        <v>1</v>
      </c>
      <c r="X34" s="102">
        <v>0</v>
      </c>
      <c r="Y34" s="103">
        <v>0</v>
      </c>
      <c r="Z34" s="104">
        <v>0</v>
      </c>
      <c r="AA34" s="44" t="s">
        <v>56</v>
      </c>
      <c r="AB34" s="60"/>
      <c r="AC34" s="42"/>
      <c r="AD34" s="146"/>
      <c r="AE34" s="147"/>
      <c r="AF34" s="46">
        <v>253</v>
      </c>
      <c r="AG34" s="61">
        <v>253</v>
      </c>
      <c r="AH34" s="61">
        <v>253</v>
      </c>
      <c r="AI34" s="42">
        <v>253</v>
      </c>
      <c r="AJ34" s="114"/>
    </row>
    <row r="35" spans="1:36" ht="15" customHeight="1" x14ac:dyDescent="0.25">
      <c r="A35" s="39">
        <v>32</v>
      </c>
      <c r="B35" s="57" t="s">
        <v>216</v>
      </c>
      <c r="C35" s="57" t="s">
        <v>208</v>
      </c>
      <c r="D35" s="57"/>
      <c r="E35" s="57"/>
      <c r="F35" s="57"/>
      <c r="G35" s="57"/>
      <c r="H35" s="109" t="s">
        <v>369</v>
      </c>
      <c r="I35" s="40"/>
      <c r="J35" s="107" t="s">
        <v>286</v>
      </c>
      <c r="K35" s="81"/>
      <c r="L35" s="59"/>
      <c r="M35" s="85">
        <v>46121</v>
      </c>
      <c r="N35" s="57"/>
      <c r="O35" s="187" t="str">
        <f>IF(OR(tbl_WBS[[#This Row],[Baseline Start]]="",tbl_WBS[[#This Row],[Baseline Duration]]=""),"",tbl_WBS[[#This Row],[Baseline Start]]+tbl_WBS[[#This Row],[Baseline Duration]]-1)</f>
        <v/>
      </c>
      <c r="P35" s="88"/>
      <c r="Q35" s="83"/>
      <c r="R35" s="106" t="str">
        <f>IF(OR(tbl_WBS[[#This Row],[Actual Start]]="",tbl_WBS[[#This Row],[Actual Finish]]=""),"",tbl_WBS[[#This Row],[Actual Finish]]-tbl_WBS[[#This Row],[Actual Start]]+1)</f>
        <v/>
      </c>
      <c r="S35" s="88"/>
      <c r="T35" s="92"/>
      <c r="U35" s="96">
        <v>46258</v>
      </c>
      <c r="V35" s="101">
        <v>46258</v>
      </c>
      <c r="W35" s="104">
        <f>IF(OR(tbl_WBS[[#This Row],[Calculated Start]]="",tbl_WBS[[#This Row],[Calculated Finish]]=""),"",tbl_WBS[[#This Row],[Calculated Finish]]-tbl_WBS[[#This Row],[Calculated Start]]+1)</f>
        <v>1</v>
      </c>
      <c r="X35" s="102"/>
      <c r="Y35" s="103"/>
      <c r="Z35" s="104"/>
      <c r="AA35" s="44" t="s">
        <v>68</v>
      </c>
      <c r="AB35" s="60" t="s">
        <v>352</v>
      </c>
      <c r="AC35" s="42" t="s">
        <v>352</v>
      </c>
      <c r="AD35" s="146" t="s">
        <v>482</v>
      </c>
      <c r="AE35" s="147"/>
      <c r="AF35" s="46">
        <v>0</v>
      </c>
      <c r="AG35" s="61">
        <v>0</v>
      </c>
      <c r="AH35" s="61">
        <v>0</v>
      </c>
      <c r="AI35" s="42">
        <v>0</v>
      </c>
      <c r="AJ35" s="114"/>
    </row>
    <row r="36" spans="1:36" x14ac:dyDescent="0.25">
      <c r="A36" s="39">
        <v>33</v>
      </c>
      <c r="B36" s="57" t="s">
        <v>217</v>
      </c>
      <c r="C36" s="57" t="s">
        <v>32</v>
      </c>
      <c r="D36" s="57" t="s">
        <v>99</v>
      </c>
      <c r="E36" s="57" t="s">
        <v>21</v>
      </c>
      <c r="F36" s="57" t="s">
        <v>19</v>
      </c>
      <c r="G36" s="57" t="s">
        <v>32</v>
      </c>
      <c r="H36" s="109" t="s">
        <v>354</v>
      </c>
      <c r="I36" s="40"/>
      <c r="J36" s="107"/>
      <c r="K36" s="81">
        <v>1</v>
      </c>
      <c r="L36" s="59">
        <v>1</v>
      </c>
      <c r="M36" s="85"/>
      <c r="N36" s="57"/>
      <c r="O36" s="187" t="str">
        <f>IF(OR(tbl_WBS[[#This Row],[Baseline Start]]="",tbl_WBS[[#This Row],[Baseline Duration]]=""),"",tbl_WBS[[#This Row],[Baseline Start]]+tbl_WBS[[#This Row],[Baseline Duration]]-1)</f>
        <v/>
      </c>
      <c r="P36" s="89"/>
      <c r="Q36" s="84"/>
      <c r="R36" s="106" t="str">
        <f>IF(OR(tbl_WBS[[#This Row],[Actual Start]]="",tbl_WBS[[#This Row],[Actual Finish]]=""),"",tbl_WBS[[#This Row],[Actual Finish]]-tbl_WBS[[#This Row],[Actual Start]]+1)</f>
        <v/>
      </c>
      <c r="S36" s="89"/>
      <c r="T36" s="93"/>
      <c r="U36" s="96">
        <v>46203</v>
      </c>
      <c r="V36" s="101">
        <v>46214</v>
      </c>
      <c r="W36" s="104">
        <f>IF(OR(tbl_WBS[[#This Row],[Calculated Start]]="",tbl_WBS[[#This Row],[Calculated Finish]]=""),"",tbl_WBS[[#This Row],[Calculated Finish]]-tbl_WBS[[#This Row],[Calculated Start]]+1)</f>
        <v>12</v>
      </c>
      <c r="X36" s="102">
        <v>0</v>
      </c>
      <c r="Y36" s="103">
        <v>1</v>
      </c>
      <c r="Z36" s="104">
        <v>1</v>
      </c>
      <c r="AA36" s="44" t="s">
        <v>57</v>
      </c>
      <c r="AB36" s="60" t="s">
        <v>352</v>
      </c>
      <c r="AC36" s="42" t="s">
        <v>352</v>
      </c>
      <c r="AD36" s="146"/>
      <c r="AE36" s="147"/>
      <c r="AF36" s="46">
        <v>0</v>
      </c>
      <c r="AG36" s="61">
        <v>0</v>
      </c>
      <c r="AH36" s="61">
        <v>0</v>
      </c>
      <c r="AI36" s="42">
        <v>0</v>
      </c>
      <c r="AJ36" s="114"/>
    </row>
    <row r="37" spans="1:36" x14ac:dyDescent="0.25">
      <c r="A37" s="39">
        <v>34</v>
      </c>
      <c r="B37" s="57" t="s">
        <v>218</v>
      </c>
      <c r="C37" s="57" t="s">
        <v>101</v>
      </c>
      <c r="D37" s="57" t="s">
        <v>140</v>
      </c>
      <c r="E37" s="57" t="s">
        <v>21</v>
      </c>
      <c r="F37" s="57" t="s">
        <v>19</v>
      </c>
      <c r="G37" s="57" t="s">
        <v>32</v>
      </c>
      <c r="H37" s="109" t="s">
        <v>354</v>
      </c>
      <c r="I37" s="40"/>
      <c r="J37" s="107" t="s">
        <v>351</v>
      </c>
      <c r="K37" s="81">
        <v>1</v>
      </c>
      <c r="L37" s="59">
        <v>1</v>
      </c>
      <c r="M37" s="1">
        <v>46204</v>
      </c>
      <c r="N37" s="57">
        <v>8</v>
      </c>
      <c r="O37" s="187">
        <f>IF(OR(tbl_WBS[[#This Row],[Baseline Start]]="",tbl_WBS[[#This Row],[Baseline Duration]]=""),"",tbl_WBS[[#This Row],[Baseline Start]]+tbl_WBS[[#This Row],[Baseline Duration]]-1)</f>
        <v>46211</v>
      </c>
      <c r="P37" s="89"/>
      <c r="Q37" s="84"/>
      <c r="R37" s="106" t="str">
        <f>IF(OR(tbl_WBS[[#This Row],[Actual Start]]="",tbl_WBS[[#This Row],[Actual Finish]]=""),"",tbl_WBS[[#This Row],[Actual Finish]]-tbl_WBS[[#This Row],[Actual Start]]+1)</f>
        <v/>
      </c>
      <c r="S37" s="89"/>
      <c r="T37" s="93"/>
      <c r="U37" s="96">
        <v>46204</v>
      </c>
      <c r="V37" s="101">
        <v>46211</v>
      </c>
      <c r="W37" s="104">
        <f>IF(OR(tbl_WBS[[#This Row],[Calculated Start]]="",tbl_WBS[[#This Row],[Calculated Finish]]=""),"",tbl_WBS[[#This Row],[Calculated Finish]]-tbl_WBS[[#This Row],[Calculated Start]]+1)</f>
        <v>8</v>
      </c>
      <c r="X37" s="102">
        <v>0</v>
      </c>
      <c r="Y37" s="103">
        <v>0</v>
      </c>
      <c r="Z37" s="104">
        <v>0</v>
      </c>
      <c r="AA37" s="44" t="s">
        <v>285</v>
      </c>
      <c r="AB37" s="60"/>
      <c r="AC37" s="42"/>
      <c r="AD37" s="146"/>
      <c r="AE37" s="147"/>
      <c r="AF37" s="46">
        <v>3</v>
      </c>
      <c r="AG37" s="61">
        <v>3</v>
      </c>
      <c r="AH37" s="61">
        <v>4</v>
      </c>
      <c r="AI37" s="42">
        <v>4</v>
      </c>
      <c r="AJ37" s="114"/>
    </row>
    <row r="38" spans="1:36" x14ac:dyDescent="0.25">
      <c r="A38" s="39">
        <v>35</v>
      </c>
      <c r="B38" s="57" t="s">
        <v>219</v>
      </c>
      <c r="C38" s="57" t="s">
        <v>141</v>
      </c>
      <c r="D38" s="57" t="s">
        <v>142</v>
      </c>
      <c r="E38" s="57" t="s">
        <v>21</v>
      </c>
      <c r="F38" s="57" t="s">
        <v>19</v>
      </c>
      <c r="G38" s="57" t="s">
        <v>32</v>
      </c>
      <c r="H38" s="109" t="s">
        <v>354</v>
      </c>
      <c r="I38" s="40"/>
      <c r="J38" s="107"/>
      <c r="K38" s="81">
        <v>1</v>
      </c>
      <c r="L38" s="59">
        <v>1</v>
      </c>
      <c r="M38" s="85">
        <v>46205</v>
      </c>
      <c r="N38" s="57">
        <v>3</v>
      </c>
      <c r="O38" s="187">
        <f>IF(OR(tbl_WBS[[#This Row],[Baseline Start]]="",tbl_WBS[[#This Row],[Baseline Duration]]=""),"",tbl_WBS[[#This Row],[Baseline Start]]+tbl_WBS[[#This Row],[Baseline Duration]]-1)</f>
        <v>46207</v>
      </c>
      <c r="P38" s="89"/>
      <c r="Q38" s="84"/>
      <c r="R38" s="106" t="str">
        <f>IF(OR(tbl_WBS[[#This Row],[Actual Start]]="",tbl_WBS[[#This Row],[Actual Finish]]=""),"",tbl_WBS[[#This Row],[Actual Finish]]-tbl_WBS[[#This Row],[Actual Start]]+1)</f>
        <v/>
      </c>
      <c r="S38" s="89"/>
      <c r="T38" s="93"/>
      <c r="U38" s="96">
        <v>46205</v>
      </c>
      <c r="V38" s="101">
        <v>46207</v>
      </c>
      <c r="W38" s="104">
        <f>IF(OR(tbl_WBS[[#This Row],[Calculated Start]]="",tbl_WBS[[#This Row],[Calculated Finish]]=""),"",tbl_WBS[[#This Row],[Calculated Finish]]-tbl_WBS[[#This Row],[Calculated Start]]+1)</f>
        <v>3</v>
      </c>
      <c r="X38" s="102">
        <v>0</v>
      </c>
      <c r="Y38" s="103">
        <v>0</v>
      </c>
      <c r="Z38" s="104">
        <v>0</v>
      </c>
      <c r="AA38" s="44" t="s">
        <v>285</v>
      </c>
      <c r="AB38" s="60"/>
      <c r="AC38" s="42"/>
      <c r="AD38" s="146"/>
      <c r="AE38" s="147"/>
      <c r="AF38" s="46">
        <v>1</v>
      </c>
      <c r="AG38" s="61">
        <v>0</v>
      </c>
      <c r="AH38" s="61">
        <v>1</v>
      </c>
      <c r="AI38" s="42">
        <v>0</v>
      </c>
      <c r="AJ38" s="114"/>
    </row>
    <row r="39" spans="1:36" x14ac:dyDescent="0.25">
      <c r="A39" s="39">
        <v>36</v>
      </c>
      <c r="B39" s="57" t="s">
        <v>220</v>
      </c>
      <c r="C39" s="57" t="s">
        <v>143</v>
      </c>
      <c r="D39" s="57" t="s">
        <v>144</v>
      </c>
      <c r="E39" s="57" t="s">
        <v>21</v>
      </c>
      <c r="F39" s="57" t="s">
        <v>19</v>
      </c>
      <c r="G39" s="57" t="s">
        <v>32</v>
      </c>
      <c r="H39" s="109" t="s">
        <v>354</v>
      </c>
      <c r="I39" s="40"/>
      <c r="J39" s="107"/>
      <c r="K39" s="81">
        <v>1</v>
      </c>
      <c r="L39" s="59">
        <v>1</v>
      </c>
      <c r="M39" s="85">
        <v>46206</v>
      </c>
      <c r="N39" s="57">
        <v>7</v>
      </c>
      <c r="O39" s="187">
        <f>IF(OR(tbl_WBS[[#This Row],[Baseline Start]]="",tbl_WBS[[#This Row],[Baseline Duration]]=""),"",tbl_WBS[[#This Row],[Baseline Start]]+tbl_WBS[[#This Row],[Baseline Duration]]-1)</f>
        <v>46212</v>
      </c>
      <c r="P39" s="89"/>
      <c r="Q39" s="84"/>
      <c r="R39" s="106" t="str">
        <f>IF(OR(tbl_WBS[[#This Row],[Actual Start]]="",tbl_WBS[[#This Row],[Actual Finish]]=""),"",tbl_WBS[[#This Row],[Actual Finish]]-tbl_WBS[[#This Row],[Actual Start]]+1)</f>
        <v/>
      </c>
      <c r="S39" s="89"/>
      <c r="T39" s="93"/>
      <c r="U39" s="96">
        <v>46206</v>
      </c>
      <c r="V39" s="101">
        <v>46212</v>
      </c>
      <c r="W39" s="104">
        <f>IF(OR(tbl_WBS[[#This Row],[Calculated Start]]="",tbl_WBS[[#This Row],[Calculated Finish]]=""),"",tbl_WBS[[#This Row],[Calculated Finish]]-tbl_WBS[[#This Row],[Calculated Start]]+1)</f>
        <v>7</v>
      </c>
      <c r="X39" s="102">
        <v>0</v>
      </c>
      <c r="Y39" s="103">
        <v>0</v>
      </c>
      <c r="Z39" s="104">
        <v>0</v>
      </c>
      <c r="AA39" s="44" t="s">
        <v>285</v>
      </c>
      <c r="AB39" s="60" t="s">
        <v>352</v>
      </c>
      <c r="AC39" s="42" t="s">
        <v>352</v>
      </c>
      <c r="AD39" s="146" t="s">
        <v>482</v>
      </c>
      <c r="AE39" s="147"/>
      <c r="AF39" s="46">
        <v>0</v>
      </c>
      <c r="AG39" s="61">
        <v>0</v>
      </c>
      <c r="AH39" s="61">
        <v>0</v>
      </c>
      <c r="AI39" s="42">
        <v>0</v>
      </c>
      <c r="AJ39" s="114"/>
    </row>
    <row r="40" spans="1:36" x14ac:dyDescent="0.25">
      <c r="A40" s="39">
        <v>37</v>
      </c>
      <c r="B40" s="57" t="s">
        <v>221</v>
      </c>
      <c r="C40" s="57" t="s">
        <v>104</v>
      </c>
      <c r="D40" s="57" t="s">
        <v>145</v>
      </c>
      <c r="E40" s="57" t="s">
        <v>21</v>
      </c>
      <c r="F40" s="57" t="s">
        <v>19</v>
      </c>
      <c r="G40" s="57" t="s">
        <v>32</v>
      </c>
      <c r="H40" s="109" t="s">
        <v>354</v>
      </c>
      <c r="I40" s="40"/>
      <c r="J40" s="107" t="s">
        <v>339</v>
      </c>
      <c r="K40" s="81">
        <v>1</v>
      </c>
      <c r="L40" s="59">
        <v>1</v>
      </c>
      <c r="M40" s="85">
        <v>46207</v>
      </c>
      <c r="N40" s="57">
        <v>7</v>
      </c>
      <c r="O40" s="187">
        <f>IF(OR(tbl_WBS[[#This Row],[Baseline Start]]="",tbl_WBS[[#This Row],[Baseline Duration]]=""),"",tbl_WBS[[#This Row],[Baseline Start]]+tbl_WBS[[#This Row],[Baseline Duration]]-1)</f>
        <v>46213</v>
      </c>
      <c r="P40" s="89"/>
      <c r="Q40" s="84"/>
      <c r="R40" s="106" t="str">
        <f>IF(OR(tbl_WBS[[#This Row],[Actual Start]]="",tbl_WBS[[#This Row],[Actual Finish]]=""),"",tbl_WBS[[#This Row],[Actual Finish]]-tbl_WBS[[#This Row],[Actual Start]]+1)</f>
        <v/>
      </c>
      <c r="S40" s="89"/>
      <c r="T40" s="93"/>
      <c r="U40" s="96">
        <v>46208</v>
      </c>
      <c r="V40" s="101">
        <v>46214</v>
      </c>
      <c r="W40" s="104">
        <f>IF(OR(tbl_WBS[[#This Row],[Calculated Start]]="",tbl_WBS[[#This Row],[Calculated Finish]]=""),"",tbl_WBS[[#This Row],[Calculated Finish]]-tbl_WBS[[#This Row],[Calculated Start]]+1)</f>
        <v>7</v>
      </c>
      <c r="X40" s="102">
        <v>1</v>
      </c>
      <c r="Y40" s="103">
        <v>1</v>
      </c>
      <c r="Z40" s="104">
        <v>0</v>
      </c>
      <c r="AA40" s="44" t="s">
        <v>68</v>
      </c>
      <c r="AB40" s="60" t="s">
        <v>352</v>
      </c>
      <c r="AC40" s="42" t="s">
        <v>352</v>
      </c>
      <c r="AD40" s="146" t="s">
        <v>482</v>
      </c>
      <c r="AE40" s="147"/>
      <c r="AF40" s="46">
        <v>0</v>
      </c>
      <c r="AG40" s="61">
        <v>0</v>
      </c>
      <c r="AH40" s="61">
        <v>0</v>
      </c>
      <c r="AI40" s="42">
        <v>0</v>
      </c>
      <c r="AJ40" s="114"/>
    </row>
    <row r="41" spans="1:36" x14ac:dyDescent="0.25">
      <c r="A41" s="39">
        <v>38</v>
      </c>
      <c r="B41" s="57" t="s">
        <v>222</v>
      </c>
      <c r="C41" s="57" t="s">
        <v>136</v>
      </c>
      <c r="D41" s="57" t="s">
        <v>146</v>
      </c>
      <c r="E41" s="57" t="s">
        <v>24</v>
      </c>
      <c r="F41" s="57" t="s">
        <v>19</v>
      </c>
      <c r="G41" s="57" t="s">
        <v>32</v>
      </c>
      <c r="H41" s="109" t="s">
        <v>354</v>
      </c>
      <c r="I41" s="40"/>
      <c r="J41" s="107" t="s">
        <v>335</v>
      </c>
      <c r="K41" s="81">
        <v>1</v>
      </c>
      <c r="L41" s="59">
        <v>1</v>
      </c>
      <c r="M41" s="85"/>
      <c r="N41" s="57">
        <v>3</v>
      </c>
      <c r="O41" s="187" t="str">
        <f>IF(OR(tbl_WBS[[#This Row],[Baseline Start]]="",tbl_WBS[[#This Row],[Baseline Duration]]=""),"",tbl_WBS[[#This Row],[Baseline Start]]+tbl_WBS[[#This Row],[Baseline Duration]]-1)</f>
        <v/>
      </c>
      <c r="P41" s="89"/>
      <c r="Q41" s="84"/>
      <c r="R41" s="106" t="str">
        <f>IF(OR(tbl_WBS[[#This Row],[Actual Start]]="",tbl_WBS[[#This Row],[Actual Finish]]=""),"",tbl_WBS[[#This Row],[Actual Finish]]-tbl_WBS[[#This Row],[Actual Start]]+1)</f>
        <v/>
      </c>
      <c r="S41" s="89"/>
      <c r="T41" s="93"/>
      <c r="U41" s="96">
        <v>46205</v>
      </c>
      <c r="V41" s="101">
        <v>46207</v>
      </c>
      <c r="W41" s="104">
        <f>IF(OR(tbl_WBS[[#This Row],[Calculated Start]]="",tbl_WBS[[#This Row],[Calculated Finish]]=""),"",tbl_WBS[[#This Row],[Calculated Finish]]-tbl_WBS[[#This Row],[Calculated Start]]+1)</f>
        <v>3</v>
      </c>
      <c r="X41" s="102">
        <v>0</v>
      </c>
      <c r="Y41" s="103">
        <v>0</v>
      </c>
      <c r="Z41" s="104">
        <v>0</v>
      </c>
      <c r="AA41" s="44" t="s">
        <v>285</v>
      </c>
      <c r="AB41" s="60"/>
      <c r="AC41" s="42"/>
      <c r="AD41" s="146"/>
      <c r="AE41" s="147"/>
      <c r="AF41" s="46">
        <v>7</v>
      </c>
      <c r="AG41" s="61">
        <v>7</v>
      </c>
      <c r="AH41" s="61">
        <v>7</v>
      </c>
      <c r="AI41" s="42">
        <v>7</v>
      </c>
      <c r="AJ41" s="114"/>
    </row>
    <row r="42" spans="1:36" x14ac:dyDescent="0.25">
      <c r="A42" s="39">
        <v>39</v>
      </c>
      <c r="B42" s="57" t="s">
        <v>223</v>
      </c>
      <c r="C42" s="57" t="s">
        <v>148</v>
      </c>
      <c r="D42" s="57" t="s">
        <v>149</v>
      </c>
      <c r="E42" s="57" t="s">
        <v>117</v>
      </c>
      <c r="F42" s="57" t="s">
        <v>19</v>
      </c>
      <c r="G42" s="57" t="s">
        <v>32</v>
      </c>
      <c r="H42" s="109" t="s">
        <v>354</v>
      </c>
      <c r="I42" s="40"/>
      <c r="J42" s="107" t="s">
        <v>336</v>
      </c>
      <c r="K42" s="81">
        <v>1</v>
      </c>
      <c r="L42" s="59">
        <v>1</v>
      </c>
      <c r="M42" s="85"/>
      <c r="N42" s="57">
        <v>2</v>
      </c>
      <c r="O42" s="187" t="str">
        <f>IF(OR(tbl_WBS[[#This Row],[Baseline Start]]="",tbl_WBS[[#This Row],[Baseline Duration]]=""),"",tbl_WBS[[#This Row],[Baseline Start]]+tbl_WBS[[#This Row],[Baseline Duration]]-1)</f>
        <v/>
      </c>
      <c r="P42" s="89"/>
      <c r="Q42" s="84"/>
      <c r="R42" s="106" t="str">
        <f>IF(OR(tbl_WBS[[#This Row],[Actual Start]]="",tbl_WBS[[#This Row],[Actual Finish]]=""),"",tbl_WBS[[#This Row],[Actual Finish]]-tbl_WBS[[#This Row],[Actual Start]]+1)</f>
        <v/>
      </c>
      <c r="S42" s="89"/>
      <c r="T42" s="93"/>
      <c r="U42" s="96">
        <v>46203</v>
      </c>
      <c r="V42" s="101">
        <v>46204</v>
      </c>
      <c r="W42" s="104">
        <f>IF(OR(tbl_WBS[[#This Row],[Calculated Start]]="",tbl_WBS[[#This Row],[Calculated Finish]]=""),"",tbl_WBS[[#This Row],[Calculated Finish]]-tbl_WBS[[#This Row],[Calculated Start]]+1)</f>
        <v>2</v>
      </c>
      <c r="X42" s="102">
        <v>0</v>
      </c>
      <c r="Y42" s="103">
        <v>0</v>
      </c>
      <c r="Z42" s="104">
        <v>0</v>
      </c>
      <c r="AA42" s="44" t="s">
        <v>285</v>
      </c>
      <c r="AB42" s="60"/>
      <c r="AC42" s="42"/>
      <c r="AD42" s="146"/>
      <c r="AE42" s="147"/>
      <c r="AF42" s="46">
        <v>10</v>
      </c>
      <c r="AG42" s="61">
        <v>10</v>
      </c>
      <c r="AH42" s="61">
        <v>10</v>
      </c>
      <c r="AI42" s="42">
        <v>10</v>
      </c>
      <c r="AJ42" s="114"/>
    </row>
    <row r="43" spans="1:36" x14ac:dyDescent="0.25">
      <c r="A43" s="39">
        <v>40</v>
      </c>
      <c r="B43" s="57" t="s">
        <v>224</v>
      </c>
      <c r="C43" s="57" t="s">
        <v>33</v>
      </c>
      <c r="D43" s="57" t="s">
        <v>150</v>
      </c>
      <c r="E43" s="57" t="s">
        <v>108</v>
      </c>
      <c r="F43" s="57" t="s">
        <v>19</v>
      </c>
      <c r="G43" s="57" t="s">
        <v>33</v>
      </c>
      <c r="H43" s="109" t="s">
        <v>354</v>
      </c>
      <c r="I43" s="40"/>
      <c r="J43" s="107" t="s">
        <v>217</v>
      </c>
      <c r="K43" s="81">
        <v>1</v>
      </c>
      <c r="L43" s="59">
        <v>0</v>
      </c>
      <c r="M43" s="85"/>
      <c r="N43" s="57"/>
      <c r="O43" s="187" t="str">
        <f>IF(OR(tbl_WBS[[#This Row],[Baseline Start]]="",tbl_WBS[[#This Row],[Baseline Duration]]=""),"",tbl_WBS[[#This Row],[Baseline Start]]+tbl_WBS[[#This Row],[Baseline Duration]]-1)</f>
        <v/>
      </c>
      <c r="P43" s="89"/>
      <c r="Q43" s="84"/>
      <c r="R43" s="106" t="str">
        <f>IF(OR(tbl_WBS[[#This Row],[Actual Start]]="",tbl_WBS[[#This Row],[Actual Finish]]=""),"",tbl_WBS[[#This Row],[Actual Finish]]-tbl_WBS[[#This Row],[Actual Start]]+1)</f>
        <v/>
      </c>
      <c r="S43" s="89"/>
      <c r="T43" s="93"/>
      <c r="U43" s="96">
        <v>46215</v>
      </c>
      <c r="V43" s="101">
        <v>46243</v>
      </c>
      <c r="W43" s="104">
        <f>IF(OR(tbl_WBS[[#This Row],[Calculated Start]]="",tbl_WBS[[#This Row],[Calculated Finish]]=""),"",tbl_WBS[[#This Row],[Calculated Finish]]-tbl_WBS[[#This Row],[Calculated Start]]+1)</f>
        <v>29</v>
      </c>
      <c r="X43" s="102">
        <v>124</v>
      </c>
      <c r="Y43" s="103">
        <v>122</v>
      </c>
      <c r="Z43" s="104">
        <v>-2</v>
      </c>
      <c r="AA43" s="44" t="s">
        <v>57</v>
      </c>
      <c r="AB43" s="60" t="s">
        <v>352</v>
      </c>
      <c r="AC43" s="42" t="s">
        <v>352</v>
      </c>
      <c r="AD43" s="146"/>
      <c r="AE43" s="147"/>
      <c r="AF43" s="46">
        <v>0</v>
      </c>
      <c r="AG43" s="61">
        <v>0</v>
      </c>
      <c r="AH43" s="61">
        <v>0</v>
      </c>
      <c r="AI43" s="42">
        <v>0</v>
      </c>
      <c r="AJ43" s="114"/>
    </row>
    <row r="44" spans="1:36" x14ac:dyDescent="0.25">
      <c r="A44" s="39">
        <v>41</v>
      </c>
      <c r="B44" s="57" t="s">
        <v>225</v>
      </c>
      <c r="C44" s="57" t="s">
        <v>151</v>
      </c>
      <c r="D44" s="57" t="s">
        <v>152</v>
      </c>
      <c r="E44" s="57" t="s">
        <v>108</v>
      </c>
      <c r="F44" s="57" t="s">
        <v>19</v>
      </c>
      <c r="G44" s="57" t="s">
        <v>33</v>
      </c>
      <c r="H44" s="109" t="s">
        <v>354</v>
      </c>
      <c r="I44" s="40"/>
      <c r="J44" s="107" t="s">
        <v>222</v>
      </c>
      <c r="K44" s="81">
        <v>1</v>
      </c>
      <c r="L44" s="59">
        <v>1</v>
      </c>
      <c r="M44" s="85">
        <v>46091</v>
      </c>
      <c r="N44" s="57">
        <v>3</v>
      </c>
      <c r="O44" s="187">
        <f>IF(OR(tbl_WBS[[#This Row],[Baseline Start]]="",tbl_WBS[[#This Row],[Baseline Duration]]=""),"",tbl_WBS[[#This Row],[Baseline Start]]+tbl_WBS[[#This Row],[Baseline Duration]]-1)</f>
        <v>46093</v>
      </c>
      <c r="P44" s="89"/>
      <c r="Q44" s="84"/>
      <c r="R44" s="106" t="str">
        <f>IF(OR(tbl_WBS[[#This Row],[Actual Start]]="",tbl_WBS[[#This Row],[Actual Finish]]=""),"",tbl_WBS[[#This Row],[Actual Finish]]-tbl_WBS[[#This Row],[Actual Start]]+1)</f>
        <v/>
      </c>
      <c r="S44" s="89"/>
      <c r="T44" s="93"/>
      <c r="U44" s="96">
        <v>46215</v>
      </c>
      <c r="V44" s="101">
        <v>46217</v>
      </c>
      <c r="W44" s="104">
        <f>IF(OR(tbl_WBS[[#This Row],[Calculated Start]]="",tbl_WBS[[#This Row],[Calculated Finish]]=""),"",tbl_WBS[[#This Row],[Calculated Finish]]-tbl_WBS[[#This Row],[Calculated Start]]+1)</f>
        <v>3</v>
      </c>
      <c r="X44" s="102">
        <v>124</v>
      </c>
      <c r="Y44" s="103">
        <v>124</v>
      </c>
      <c r="Z44" s="104">
        <v>0</v>
      </c>
      <c r="AA44" s="44" t="s">
        <v>68</v>
      </c>
      <c r="AB44" s="60" t="s">
        <v>352</v>
      </c>
      <c r="AC44" s="42" t="s">
        <v>352</v>
      </c>
      <c r="AD44" s="146" t="s">
        <v>482</v>
      </c>
      <c r="AE44" s="147"/>
      <c r="AF44" s="46">
        <v>0</v>
      </c>
      <c r="AG44" s="61">
        <v>0</v>
      </c>
      <c r="AH44" s="61">
        <v>0</v>
      </c>
      <c r="AI44" s="42">
        <v>0</v>
      </c>
      <c r="AJ44" s="114"/>
    </row>
    <row r="45" spans="1:36" x14ac:dyDescent="0.25">
      <c r="A45" s="39">
        <v>42</v>
      </c>
      <c r="B45" s="57" t="s">
        <v>226</v>
      </c>
      <c r="C45" s="57" t="s">
        <v>153</v>
      </c>
      <c r="D45" s="57" t="s">
        <v>154</v>
      </c>
      <c r="E45" s="57" t="s">
        <v>108</v>
      </c>
      <c r="F45" s="57" t="s">
        <v>19</v>
      </c>
      <c r="G45" s="57" t="s">
        <v>33</v>
      </c>
      <c r="H45" s="109" t="s">
        <v>354</v>
      </c>
      <c r="I45" s="40"/>
      <c r="J45" s="107" t="s">
        <v>225</v>
      </c>
      <c r="K45" s="81">
        <v>1</v>
      </c>
      <c r="L45" s="59">
        <v>0.8</v>
      </c>
      <c r="M45" s="85">
        <v>46094</v>
      </c>
      <c r="N45" s="57">
        <v>7</v>
      </c>
      <c r="O45" s="187">
        <f>IF(OR(tbl_WBS[[#This Row],[Baseline Start]]="",tbl_WBS[[#This Row],[Baseline Duration]]=""),"",tbl_WBS[[#This Row],[Baseline Start]]+tbl_WBS[[#This Row],[Baseline Duration]]-1)</f>
        <v>46100</v>
      </c>
      <c r="P45" s="89"/>
      <c r="Q45" s="84"/>
      <c r="R45" s="106" t="str">
        <f>IF(OR(tbl_WBS[[#This Row],[Actual Start]]="",tbl_WBS[[#This Row],[Actual Finish]]=""),"",tbl_WBS[[#This Row],[Actual Finish]]-tbl_WBS[[#This Row],[Actual Start]]+1)</f>
        <v/>
      </c>
      <c r="S45" s="89"/>
      <c r="T45" s="93"/>
      <c r="U45" s="96">
        <v>46218</v>
      </c>
      <c r="V45" s="101">
        <v>46224</v>
      </c>
      <c r="W45" s="104">
        <f>IF(OR(tbl_WBS[[#This Row],[Calculated Start]]="",tbl_WBS[[#This Row],[Calculated Finish]]=""),"",tbl_WBS[[#This Row],[Calculated Finish]]-tbl_WBS[[#This Row],[Calculated Start]]+1)</f>
        <v>7</v>
      </c>
      <c r="X45" s="102">
        <v>124</v>
      </c>
      <c r="Y45" s="103">
        <v>124</v>
      </c>
      <c r="Z45" s="104">
        <v>0</v>
      </c>
      <c r="AA45" s="44" t="s">
        <v>68</v>
      </c>
      <c r="AB45" s="60" t="s">
        <v>352</v>
      </c>
      <c r="AC45" s="42" t="s">
        <v>352</v>
      </c>
      <c r="AD45" s="146" t="s">
        <v>482</v>
      </c>
      <c r="AE45" s="147"/>
      <c r="AF45" s="46">
        <v>0</v>
      </c>
      <c r="AG45" s="61">
        <v>0</v>
      </c>
      <c r="AH45" s="61">
        <v>0</v>
      </c>
      <c r="AI45" s="42">
        <v>0</v>
      </c>
      <c r="AJ45" s="114"/>
    </row>
    <row r="46" spans="1:36" x14ac:dyDescent="0.25">
      <c r="A46" s="39">
        <v>43</v>
      </c>
      <c r="B46" s="57" t="s">
        <v>227</v>
      </c>
      <c r="C46" s="57" t="s">
        <v>155</v>
      </c>
      <c r="D46" s="57" t="s">
        <v>156</v>
      </c>
      <c r="E46" s="57" t="s">
        <v>108</v>
      </c>
      <c r="F46" s="57" t="s">
        <v>19</v>
      </c>
      <c r="G46" s="57" t="s">
        <v>33</v>
      </c>
      <c r="H46" s="109" t="s">
        <v>354</v>
      </c>
      <c r="I46" s="40"/>
      <c r="J46" s="107" t="s">
        <v>349</v>
      </c>
      <c r="K46" s="81">
        <v>1</v>
      </c>
      <c r="L46" s="59">
        <v>0.35</v>
      </c>
      <c r="M46" s="85">
        <v>46104</v>
      </c>
      <c r="N46" s="57">
        <v>2</v>
      </c>
      <c r="O46" s="187">
        <f>IF(OR(tbl_WBS[[#This Row],[Baseline Start]]="",tbl_WBS[[#This Row],[Baseline Duration]]=""),"",tbl_WBS[[#This Row],[Baseline Start]]+tbl_WBS[[#This Row],[Baseline Duration]]-1)</f>
        <v>46105</v>
      </c>
      <c r="P46" s="89"/>
      <c r="Q46" s="84"/>
      <c r="R46" s="106" t="str">
        <f>IF(OR(tbl_WBS[[#This Row],[Actual Start]]="",tbl_WBS[[#This Row],[Actual Finish]]=""),"",tbl_WBS[[#This Row],[Actual Finish]]-tbl_WBS[[#This Row],[Actual Start]]+1)</f>
        <v/>
      </c>
      <c r="S46" s="89"/>
      <c r="T46" s="93"/>
      <c r="U46" s="96">
        <v>46227</v>
      </c>
      <c r="V46" s="101">
        <v>46228</v>
      </c>
      <c r="W46" s="104">
        <f>IF(OR(tbl_WBS[[#This Row],[Calculated Start]]="",tbl_WBS[[#This Row],[Calculated Finish]]=""),"",tbl_WBS[[#This Row],[Calculated Finish]]-tbl_WBS[[#This Row],[Calculated Start]]+1)</f>
        <v>2</v>
      </c>
      <c r="X46" s="102">
        <v>123</v>
      </c>
      <c r="Y46" s="103">
        <v>123</v>
      </c>
      <c r="Z46" s="104">
        <v>0</v>
      </c>
      <c r="AA46" s="44" t="s">
        <v>68</v>
      </c>
      <c r="AB46" s="60" t="s">
        <v>352</v>
      </c>
      <c r="AC46" s="42" t="s">
        <v>352</v>
      </c>
      <c r="AD46" s="146" t="s">
        <v>482</v>
      </c>
      <c r="AE46" s="147"/>
      <c r="AF46" s="46">
        <v>0</v>
      </c>
      <c r="AG46" s="61">
        <v>0</v>
      </c>
      <c r="AH46" s="61">
        <v>0</v>
      </c>
      <c r="AI46" s="42">
        <v>0</v>
      </c>
      <c r="AJ46" s="114"/>
    </row>
    <row r="47" spans="1:36" x14ac:dyDescent="0.25">
      <c r="A47" s="39">
        <v>44</v>
      </c>
      <c r="B47" s="57" t="s">
        <v>228</v>
      </c>
      <c r="C47" s="57" t="s">
        <v>137</v>
      </c>
      <c r="D47" s="57" t="s">
        <v>157</v>
      </c>
      <c r="E47" s="57" t="s">
        <v>24</v>
      </c>
      <c r="F47" s="57" t="s">
        <v>113</v>
      </c>
      <c r="G47" s="57" t="s">
        <v>33</v>
      </c>
      <c r="H47" s="109" t="s">
        <v>354</v>
      </c>
      <c r="I47" s="40"/>
      <c r="J47" s="107" t="s">
        <v>227</v>
      </c>
      <c r="K47" s="81">
        <v>1</v>
      </c>
      <c r="L47" s="59">
        <v>0.01</v>
      </c>
      <c r="M47" s="85">
        <v>46107</v>
      </c>
      <c r="N47" s="57">
        <v>15</v>
      </c>
      <c r="O47" s="187">
        <f>IF(OR(tbl_WBS[[#This Row],[Baseline Start]]="",tbl_WBS[[#This Row],[Baseline Duration]]=""),"",tbl_WBS[[#This Row],[Baseline Start]]+tbl_WBS[[#This Row],[Baseline Duration]]-1)</f>
        <v>46121</v>
      </c>
      <c r="P47" s="89"/>
      <c r="Q47" s="84"/>
      <c r="R47" s="106" t="str">
        <f>IF(OR(tbl_WBS[[#This Row],[Actual Start]]="",tbl_WBS[[#This Row],[Actual Finish]]=""),"",tbl_WBS[[#This Row],[Actual Finish]]-tbl_WBS[[#This Row],[Actual Start]]+1)</f>
        <v/>
      </c>
      <c r="S47" s="89"/>
      <c r="T47" s="93"/>
      <c r="U47" s="96">
        <v>46229</v>
      </c>
      <c r="V47" s="101">
        <v>46243</v>
      </c>
      <c r="W47" s="104">
        <f>IF(OR(tbl_WBS[[#This Row],[Calculated Start]]="",tbl_WBS[[#This Row],[Calculated Finish]]=""),"",tbl_WBS[[#This Row],[Calculated Finish]]-tbl_WBS[[#This Row],[Calculated Start]]+1)</f>
        <v>15</v>
      </c>
      <c r="X47" s="102">
        <v>122</v>
      </c>
      <c r="Y47" s="103">
        <v>122</v>
      </c>
      <c r="Z47" s="104">
        <v>0</v>
      </c>
      <c r="AA47" s="44" t="s">
        <v>68</v>
      </c>
      <c r="AB47" s="60" t="s">
        <v>352</v>
      </c>
      <c r="AC47" s="42" t="s">
        <v>352</v>
      </c>
      <c r="AD47" s="146" t="s">
        <v>482</v>
      </c>
      <c r="AE47" s="147"/>
      <c r="AF47" s="46">
        <v>0</v>
      </c>
      <c r="AG47" s="61">
        <v>0</v>
      </c>
      <c r="AH47" s="61">
        <v>0</v>
      </c>
      <c r="AI47" s="42">
        <v>0</v>
      </c>
      <c r="AJ47" s="114"/>
    </row>
    <row r="48" spans="1:36" x14ac:dyDescent="0.25">
      <c r="A48" s="39">
        <v>45</v>
      </c>
      <c r="B48" s="57" t="s">
        <v>229</v>
      </c>
      <c r="C48" s="57" t="s">
        <v>114</v>
      </c>
      <c r="D48" s="57" t="s">
        <v>158</v>
      </c>
      <c r="E48" s="57" t="s">
        <v>9</v>
      </c>
      <c r="F48" s="57" t="s">
        <v>113</v>
      </c>
      <c r="G48" s="57" t="s">
        <v>114</v>
      </c>
      <c r="H48" s="109" t="s">
        <v>354</v>
      </c>
      <c r="I48" s="40"/>
      <c r="J48" s="107" t="s">
        <v>224</v>
      </c>
      <c r="K48" s="81">
        <v>1</v>
      </c>
      <c r="L48" s="59">
        <v>0</v>
      </c>
      <c r="M48" s="85"/>
      <c r="N48" s="57"/>
      <c r="O48" s="187" t="str">
        <f>IF(OR(tbl_WBS[[#This Row],[Baseline Start]]="",tbl_WBS[[#This Row],[Baseline Duration]]=""),"",tbl_WBS[[#This Row],[Baseline Start]]+tbl_WBS[[#This Row],[Baseline Duration]]-1)</f>
        <v/>
      </c>
      <c r="P48" s="89"/>
      <c r="Q48" s="84"/>
      <c r="R48" s="106" t="str">
        <f>IF(OR(tbl_WBS[[#This Row],[Actual Start]]="",tbl_WBS[[#This Row],[Actual Finish]]=""),"",tbl_WBS[[#This Row],[Actual Finish]]-tbl_WBS[[#This Row],[Actual Start]]+1)</f>
        <v/>
      </c>
      <c r="S48" s="89"/>
      <c r="T48" s="93"/>
      <c r="U48" s="96">
        <v>46244</v>
      </c>
      <c r="V48" s="101">
        <v>46283</v>
      </c>
      <c r="W48" s="104">
        <f>IF(OR(tbl_WBS[[#This Row],[Calculated Start]]="",tbl_WBS[[#This Row],[Calculated Finish]]=""),"",tbl_WBS[[#This Row],[Calculated Finish]]-tbl_WBS[[#This Row],[Calculated Start]]+1)</f>
        <v>40</v>
      </c>
      <c r="X48" s="102">
        <v>131</v>
      </c>
      <c r="Y48" s="103">
        <v>131</v>
      </c>
      <c r="Z48" s="104">
        <v>0</v>
      </c>
      <c r="AA48" s="44" t="s">
        <v>57</v>
      </c>
      <c r="AB48" s="60" t="s">
        <v>352</v>
      </c>
      <c r="AC48" s="42" t="s">
        <v>352</v>
      </c>
      <c r="AD48" s="146"/>
      <c r="AE48" s="147"/>
      <c r="AF48" s="46">
        <v>0</v>
      </c>
      <c r="AG48" s="61">
        <v>0</v>
      </c>
      <c r="AH48" s="61">
        <v>0</v>
      </c>
      <c r="AI48" s="42">
        <v>0</v>
      </c>
      <c r="AJ48" s="114"/>
    </row>
    <row r="49" spans="1:36" x14ac:dyDescent="0.25">
      <c r="A49" s="39">
        <v>46</v>
      </c>
      <c r="B49" s="57" t="s">
        <v>230</v>
      </c>
      <c r="C49" s="57" t="s">
        <v>159</v>
      </c>
      <c r="D49" s="57" t="s">
        <v>160</v>
      </c>
      <c r="E49" s="57" t="s">
        <v>9</v>
      </c>
      <c r="F49" s="57" t="s">
        <v>113</v>
      </c>
      <c r="G49" s="57" t="s">
        <v>114</v>
      </c>
      <c r="H49" s="109" t="s">
        <v>354</v>
      </c>
      <c r="I49" s="40"/>
      <c r="J49" s="107" t="s">
        <v>227</v>
      </c>
      <c r="K49" s="81">
        <v>1</v>
      </c>
      <c r="L49" s="59">
        <v>0</v>
      </c>
      <c r="M49" s="85">
        <v>46113</v>
      </c>
      <c r="N49" s="57">
        <v>3</v>
      </c>
      <c r="O49" s="187">
        <f>IF(OR(tbl_WBS[[#This Row],[Baseline Start]]="",tbl_WBS[[#This Row],[Baseline Duration]]=""),"",tbl_WBS[[#This Row],[Baseline Start]]+tbl_WBS[[#This Row],[Baseline Duration]]-1)</f>
        <v>46115</v>
      </c>
      <c r="P49" s="89"/>
      <c r="Q49" s="84"/>
      <c r="R49" s="106" t="str">
        <f>IF(OR(tbl_WBS[[#This Row],[Actual Start]]="",tbl_WBS[[#This Row],[Actual Finish]]=""),"",tbl_WBS[[#This Row],[Actual Finish]]-tbl_WBS[[#This Row],[Actual Start]]+1)</f>
        <v/>
      </c>
      <c r="S49" s="89"/>
      <c r="T49" s="93"/>
      <c r="U49" s="96">
        <v>46244</v>
      </c>
      <c r="V49" s="101">
        <v>46246</v>
      </c>
      <c r="W49" s="104">
        <f>IF(OR(tbl_WBS[[#This Row],[Calculated Start]]="",tbl_WBS[[#This Row],[Calculated Finish]]=""),"",tbl_WBS[[#This Row],[Calculated Finish]]-tbl_WBS[[#This Row],[Calculated Start]]+1)</f>
        <v>3</v>
      </c>
      <c r="X49" s="102">
        <v>131</v>
      </c>
      <c r="Y49" s="103">
        <v>131</v>
      </c>
      <c r="Z49" s="104">
        <v>0</v>
      </c>
      <c r="AA49" s="44" t="s">
        <v>68</v>
      </c>
      <c r="AB49" s="60" t="s">
        <v>352</v>
      </c>
      <c r="AC49" s="42" t="s">
        <v>352</v>
      </c>
      <c r="AD49" s="146" t="s">
        <v>482</v>
      </c>
      <c r="AE49" s="147"/>
      <c r="AF49" s="46">
        <v>0</v>
      </c>
      <c r="AG49" s="61">
        <v>0</v>
      </c>
      <c r="AH49" s="61">
        <v>0</v>
      </c>
      <c r="AI49" s="42">
        <v>0</v>
      </c>
      <c r="AJ49" s="114"/>
    </row>
    <row r="50" spans="1:36" x14ac:dyDescent="0.25">
      <c r="A50" s="39">
        <v>47</v>
      </c>
      <c r="B50" s="57" t="s">
        <v>231</v>
      </c>
      <c r="C50" s="57" t="s">
        <v>117</v>
      </c>
      <c r="D50" s="57" t="s">
        <v>161</v>
      </c>
      <c r="E50" s="57" t="s">
        <v>117</v>
      </c>
      <c r="F50" s="57" t="s">
        <v>113</v>
      </c>
      <c r="G50" s="57" t="s">
        <v>114</v>
      </c>
      <c r="H50" s="109" t="s">
        <v>354</v>
      </c>
      <c r="I50" s="40"/>
      <c r="J50" s="107"/>
      <c r="K50" s="58"/>
      <c r="L50" s="59">
        <v>0</v>
      </c>
      <c r="M50" s="85"/>
      <c r="N50" s="57"/>
      <c r="O50" s="187" t="str">
        <f>IF(OR(tbl_WBS[[#This Row],[Baseline Start]]="",tbl_WBS[[#This Row],[Baseline Duration]]=""),"",tbl_WBS[[#This Row],[Baseline Start]]+tbl_WBS[[#This Row],[Baseline Duration]]-1)</f>
        <v/>
      </c>
      <c r="P50" s="89"/>
      <c r="Q50" s="84"/>
      <c r="R50" s="106" t="str">
        <f>IF(OR(tbl_WBS[[#This Row],[Actual Start]]="",tbl_WBS[[#This Row],[Actual Finish]]=""),"",tbl_WBS[[#This Row],[Actual Finish]]-tbl_WBS[[#This Row],[Actual Start]]+1)</f>
        <v/>
      </c>
      <c r="S50" s="88"/>
      <c r="T50" s="92"/>
      <c r="U50" s="96">
        <v>46247</v>
      </c>
      <c r="V50" s="101">
        <v>46263</v>
      </c>
      <c r="W50" s="104">
        <f>IF(OR(tbl_WBS[[#This Row],[Calculated Start]]="",tbl_WBS[[#This Row],[Calculated Finish]]=""),"",tbl_WBS[[#This Row],[Calculated Finish]]-tbl_WBS[[#This Row],[Calculated Start]]+1)</f>
        <v>17</v>
      </c>
      <c r="X50" s="102">
        <v>130</v>
      </c>
      <c r="Y50" s="103">
        <v>137</v>
      </c>
      <c r="Z50" s="104">
        <v>7</v>
      </c>
      <c r="AA50" s="44" t="s">
        <v>57</v>
      </c>
      <c r="AB50" s="60" t="s">
        <v>352</v>
      </c>
      <c r="AC50" s="42" t="s">
        <v>352</v>
      </c>
      <c r="AD50" s="146"/>
      <c r="AE50" s="147"/>
      <c r="AF50" s="46">
        <v>0</v>
      </c>
      <c r="AG50" s="61">
        <v>0</v>
      </c>
      <c r="AH50" s="61">
        <v>0</v>
      </c>
      <c r="AI50" s="42">
        <v>0</v>
      </c>
      <c r="AJ50" s="114"/>
    </row>
    <row r="51" spans="1:36" x14ac:dyDescent="0.25">
      <c r="A51" s="39">
        <v>48</v>
      </c>
      <c r="B51" s="57" t="s">
        <v>232</v>
      </c>
      <c r="C51" s="57" t="s">
        <v>203</v>
      </c>
      <c r="D51" s="57"/>
      <c r="E51" s="57"/>
      <c r="F51" s="57"/>
      <c r="G51" s="57"/>
      <c r="H51" s="109" t="s">
        <v>354</v>
      </c>
      <c r="I51" s="41"/>
      <c r="J51" s="107" t="s">
        <v>230</v>
      </c>
      <c r="K51" s="81">
        <v>1</v>
      </c>
      <c r="L51" s="59"/>
      <c r="M51" s="85">
        <v>46117</v>
      </c>
      <c r="N51" s="57">
        <v>4</v>
      </c>
      <c r="O51" s="187">
        <f>IF(OR(tbl_WBS[[#This Row],[Baseline Start]]="",tbl_WBS[[#This Row],[Baseline Duration]]=""),"",tbl_WBS[[#This Row],[Baseline Start]]+tbl_WBS[[#This Row],[Baseline Duration]]-1)</f>
        <v>46120</v>
      </c>
      <c r="P51" s="88"/>
      <c r="Q51" s="83"/>
      <c r="R51" s="106" t="str">
        <f>IF(OR(tbl_WBS[[#This Row],[Actual Start]]="",tbl_WBS[[#This Row],[Actual Finish]]=""),"",tbl_WBS[[#This Row],[Actual Finish]]-tbl_WBS[[#This Row],[Actual Start]]+1)</f>
        <v/>
      </c>
      <c r="S51" s="88"/>
      <c r="T51" s="92"/>
      <c r="U51" s="96">
        <v>46247</v>
      </c>
      <c r="V51" s="101">
        <v>46250</v>
      </c>
      <c r="W51" s="104">
        <f>IF(OR(tbl_WBS[[#This Row],[Calculated Start]]="",tbl_WBS[[#This Row],[Calculated Finish]]=""),"",tbl_WBS[[#This Row],[Calculated Finish]]-tbl_WBS[[#This Row],[Calculated Start]]+1)</f>
        <v>4</v>
      </c>
      <c r="X51" s="102">
        <v>130</v>
      </c>
      <c r="Y51" s="103">
        <v>130</v>
      </c>
      <c r="Z51" s="104">
        <v>0</v>
      </c>
      <c r="AA51" s="44" t="s">
        <v>68</v>
      </c>
      <c r="AB51" s="60" t="s">
        <v>352</v>
      </c>
      <c r="AC51" s="42" t="s">
        <v>352</v>
      </c>
      <c r="AD51" s="146" t="s">
        <v>482</v>
      </c>
      <c r="AE51" s="147"/>
      <c r="AF51" s="46">
        <v>0</v>
      </c>
      <c r="AG51" s="61">
        <v>0</v>
      </c>
      <c r="AH51" s="61">
        <v>0</v>
      </c>
      <c r="AI51" s="42">
        <v>0</v>
      </c>
      <c r="AJ51" s="114"/>
    </row>
    <row r="52" spans="1:36" x14ac:dyDescent="0.25">
      <c r="A52" s="39">
        <v>49</v>
      </c>
      <c r="B52" s="57" t="s">
        <v>233</v>
      </c>
      <c r="C52" s="57" t="s">
        <v>204</v>
      </c>
      <c r="D52" s="57"/>
      <c r="E52" s="57"/>
      <c r="F52" s="57"/>
      <c r="G52" s="57"/>
      <c r="H52" s="109" t="s">
        <v>354</v>
      </c>
      <c r="I52" s="41"/>
      <c r="J52" s="107" t="s">
        <v>216</v>
      </c>
      <c r="K52" s="81">
        <v>1</v>
      </c>
      <c r="L52" s="59"/>
      <c r="M52" s="85">
        <v>46122</v>
      </c>
      <c r="N52" s="57">
        <v>5</v>
      </c>
      <c r="O52" s="187">
        <f>IF(OR(tbl_WBS[[#This Row],[Baseline Start]]="",tbl_WBS[[#This Row],[Baseline Duration]]=""),"",tbl_WBS[[#This Row],[Baseline Start]]+tbl_WBS[[#This Row],[Baseline Duration]]-1)</f>
        <v>46126</v>
      </c>
      <c r="P52" s="88"/>
      <c r="Q52" s="83"/>
      <c r="R52" s="106" t="str">
        <f>IF(OR(tbl_WBS[[#This Row],[Actual Start]]="",tbl_WBS[[#This Row],[Actual Finish]]=""),"",tbl_WBS[[#This Row],[Actual Finish]]-tbl_WBS[[#This Row],[Actual Start]]+1)</f>
        <v/>
      </c>
      <c r="S52" s="88"/>
      <c r="T52" s="92"/>
      <c r="U52" s="96">
        <v>46259</v>
      </c>
      <c r="V52" s="101">
        <v>46263</v>
      </c>
      <c r="W52" s="104">
        <f>IF(OR(tbl_WBS[[#This Row],[Calculated Start]]="",tbl_WBS[[#This Row],[Calculated Finish]]=""),"",tbl_WBS[[#This Row],[Calculated Finish]]-tbl_WBS[[#This Row],[Calculated Start]]+1)</f>
        <v>5</v>
      </c>
      <c r="X52" s="102">
        <v>137</v>
      </c>
      <c r="Y52" s="103">
        <v>137</v>
      </c>
      <c r="Z52" s="104">
        <v>0</v>
      </c>
      <c r="AA52" s="44" t="s">
        <v>68</v>
      </c>
      <c r="AB52" s="60" t="s">
        <v>352</v>
      </c>
      <c r="AC52" s="42" t="s">
        <v>352</v>
      </c>
      <c r="AD52" s="146" t="s">
        <v>482</v>
      </c>
      <c r="AE52" s="147"/>
      <c r="AF52" s="46">
        <v>0</v>
      </c>
      <c r="AG52" s="61">
        <v>0</v>
      </c>
      <c r="AH52" s="61">
        <v>0</v>
      </c>
      <c r="AI52" s="42">
        <v>0</v>
      </c>
      <c r="AJ52" s="114"/>
    </row>
    <row r="53" spans="1:36" x14ac:dyDescent="0.25">
      <c r="A53" s="39">
        <v>50</v>
      </c>
      <c r="B53" s="57" t="s">
        <v>234</v>
      </c>
      <c r="C53" s="57" t="s">
        <v>119</v>
      </c>
      <c r="D53" s="57" t="s">
        <v>162</v>
      </c>
      <c r="E53" s="57" t="s">
        <v>119</v>
      </c>
      <c r="F53" s="57" t="s">
        <v>113</v>
      </c>
      <c r="G53" s="57" t="s">
        <v>114</v>
      </c>
      <c r="H53" s="109" t="s">
        <v>354</v>
      </c>
      <c r="I53" s="40"/>
      <c r="J53" s="107" t="s">
        <v>230</v>
      </c>
      <c r="K53" s="81">
        <v>1</v>
      </c>
      <c r="L53" s="59">
        <v>0</v>
      </c>
      <c r="M53" s="85">
        <v>46117</v>
      </c>
      <c r="N53" s="57">
        <v>12</v>
      </c>
      <c r="O53" s="187">
        <f>IF(OR(tbl_WBS[[#This Row],[Baseline Start]]="",tbl_WBS[[#This Row],[Baseline Duration]]=""),"",tbl_WBS[[#This Row],[Baseline Start]]+tbl_WBS[[#This Row],[Baseline Duration]]-1)</f>
        <v>46128</v>
      </c>
      <c r="P53" s="88"/>
      <c r="Q53" s="83"/>
      <c r="R53" s="106" t="str">
        <f>IF(OR(tbl_WBS[[#This Row],[Actual Start]]="",tbl_WBS[[#This Row],[Actual Finish]]=""),"",tbl_WBS[[#This Row],[Actual Finish]]-tbl_WBS[[#This Row],[Actual Start]]+1)</f>
        <v/>
      </c>
      <c r="S53" s="88"/>
      <c r="T53" s="92"/>
      <c r="U53" s="96">
        <v>46247</v>
      </c>
      <c r="V53" s="101">
        <v>46258</v>
      </c>
      <c r="W53" s="104">
        <f>IF(OR(tbl_WBS[[#This Row],[Calculated Start]]="",tbl_WBS[[#This Row],[Calculated Finish]]=""),"",tbl_WBS[[#This Row],[Calculated Finish]]-tbl_WBS[[#This Row],[Calculated Start]]+1)</f>
        <v>12</v>
      </c>
      <c r="X53" s="102">
        <v>130</v>
      </c>
      <c r="Y53" s="103">
        <v>130</v>
      </c>
      <c r="Z53" s="104">
        <v>0</v>
      </c>
      <c r="AA53" s="44" t="s">
        <v>68</v>
      </c>
      <c r="AB53" s="60"/>
      <c r="AC53" s="42"/>
      <c r="AD53" s="146"/>
      <c r="AE53" s="147"/>
      <c r="AF53" s="46">
        <v>5</v>
      </c>
      <c r="AG53" s="61">
        <v>5</v>
      </c>
      <c r="AH53" s="61">
        <v>5</v>
      </c>
      <c r="AI53" s="42">
        <v>5</v>
      </c>
      <c r="AJ53" s="114"/>
    </row>
    <row r="54" spans="1:36" x14ac:dyDescent="0.25">
      <c r="A54" s="39">
        <v>51</v>
      </c>
      <c r="B54" s="57" t="s">
        <v>235</v>
      </c>
      <c r="C54" s="57" t="s">
        <v>123</v>
      </c>
      <c r="D54" s="57" t="s">
        <v>123</v>
      </c>
      <c r="E54" s="57" t="s">
        <v>24</v>
      </c>
      <c r="F54" s="57" t="s">
        <v>113</v>
      </c>
      <c r="G54" s="57" t="s">
        <v>114</v>
      </c>
      <c r="H54" s="109" t="s">
        <v>354</v>
      </c>
      <c r="I54" s="40"/>
      <c r="J54" s="107" t="s">
        <v>244</v>
      </c>
      <c r="K54" s="81">
        <v>1</v>
      </c>
      <c r="L54" s="59">
        <v>0</v>
      </c>
      <c r="M54" s="85">
        <v>46132</v>
      </c>
      <c r="N54" s="57">
        <v>15</v>
      </c>
      <c r="O54" s="187">
        <f>IF(OR(tbl_WBS[[#This Row],[Baseline Start]]="",tbl_WBS[[#This Row],[Baseline Duration]]=""),"",tbl_WBS[[#This Row],[Baseline Start]]+tbl_WBS[[#This Row],[Baseline Duration]]-1)</f>
        <v>46146</v>
      </c>
      <c r="P54" s="88"/>
      <c r="Q54" s="83"/>
      <c r="R54" s="106" t="str">
        <f>IF(OR(tbl_WBS[[#This Row],[Actual Start]]="",tbl_WBS[[#This Row],[Actual Finish]]=""),"",tbl_WBS[[#This Row],[Actual Finish]]-tbl_WBS[[#This Row],[Actual Start]]+1)</f>
        <v/>
      </c>
      <c r="S54" s="88"/>
      <c r="T54" s="92"/>
      <c r="U54" s="96">
        <v>46264</v>
      </c>
      <c r="V54" s="101">
        <v>46278</v>
      </c>
      <c r="W54" s="104">
        <f>IF(OR(tbl_WBS[[#This Row],[Calculated Start]]="",tbl_WBS[[#This Row],[Calculated Finish]]=""),"",tbl_WBS[[#This Row],[Calculated Finish]]-tbl_WBS[[#This Row],[Calculated Start]]+1)</f>
        <v>15</v>
      </c>
      <c r="X54" s="102">
        <v>132</v>
      </c>
      <c r="Y54" s="103">
        <v>132</v>
      </c>
      <c r="Z54" s="104">
        <v>0</v>
      </c>
      <c r="AA54" s="44" t="s">
        <v>68</v>
      </c>
      <c r="AB54" s="60" t="s">
        <v>352</v>
      </c>
      <c r="AC54" s="42" t="s">
        <v>352</v>
      </c>
      <c r="AD54" s="146" t="s">
        <v>482</v>
      </c>
      <c r="AE54" s="147"/>
      <c r="AF54" s="46">
        <v>0</v>
      </c>
      <c r="AG54" s="61">
        <v>0</v>
      </c>
      <c r="AH54" s="61">
        <v>0</v>
      </c>
      <c r="AI54" s="42">
        <v>0</v>
      </c>
      <c r="AJ54" s="114"/>
    </row>
    <row r="55" spans="1:36" x14ac:dyDescent="0.25">
      <c r="A55" s="39">
        <v>52</v>
      </c>
      <c r="B55" s="57" t="s">
        <v>236</v>
      </c>
      <c r="C55" s="57" t="s">
        <v>163</v>
      </c>
      <c r="D55" s="57" t="s">
        <v>164</v>
      </c>
      <c r="E55" s="57" t="s">
        <v>124</v>
      </c>
      <c r="F55" s="57" t="s">
        <v>113</v>
      </c>
      <c r="G55" s="57" t="s">
        <v>114</v>
      </c>
      <c r="H55" s="109" t="s">
        <v>354</v>
      </c>
      <c r="I55" s="40"/>
      <c r="J55" s="107" t="s">
        <v>235</v>
      </c>
      <c r="K55" s="81">
        <v>1</v>
      </c>
      <c r="L55" s="59">
        <v>0</v>
      </c>
      <c r="M55" s="85">
        <v>46148</v>
      </c>
      <c r="N55" s="57">
        <v>5</v>
      </c>
      <c r="O55" s="187">
        <f>IF(OR(tbl_WBS[[#This Row],[Baseline Start]]="",tbl_WBS[[#This Row],[Baseline Duration]]=""),"",tbl_WBS[[#This Row],[Baseline Start]]+tbl_WBS[[#This Row],[Baseline Duration]]-1)</f>
        <v>46152</v>
      </c>
      <c r="P55" s="88"/>
      <c r="Q55" s="83"/>
      <c r="R55" s="106" t="str">
        <f>IF(OR(tbl_WBS[[#This Row],[Actual Start]]="",tbl_WBS[[#This Row],[Actual Finish]]=""),"",tbl_WBS[[#This Row],[Actual Finish]]-tbl_WBS[[#This Row],[Actual Start]]+1)</f>
        <v/>
      </c>
      <c r="S55" s="88"/>
      <c r="T55" s="92"/>
      <c r="U55" s="96">
        <v>46279</v>
      </c>
      <c r="V55" s="101">
        <v>46283</v>
      </c>
      <c r="W55" s="104">
        <f>IF(OR(tbl_WBS[[#This Row],[Calculated Start]]="",tbl_WBS[[#This Row],[Calculated Finish]]=""),"",tbl_WBS[[#This Row],[Calculated Finish]]-tbl_WBS[[#This Row],[Calculated Start]]+1)</f>
        <v>5</v>
      </c>
      <c r="X55" s="102">
        <v>131</v>
      </c>
      <c r="Y55" s="103">
        <v>131</v>
      </c>
      <c r="Z55" s="104">
        <v>0</v>
      </c>
      <c r="AA55" s="44" t="s">
        <v>68</v>
      </c>
      <c r="AB55" s="60" t="s">
        <v>352</v>
      </c>
      <c r="AC55" s="42" t="s">
        <v>352</v>
      </c>
      <c r="AD55" s="146" t="s">
        <v>482</v>
      </c>
      <c r="AE55" s="147"/>
      <c r="AF55" s="46">
        <v>0</v>
      </c>
      <c r="AG55" s="61">
        <v>0</v>
      </c>
      <c r="AH55" s="61">
        <v>0</v>
      </c>
      <c r="AI55" s="42">
        <v>0</v>
      </c>
      <c r="AJ55" s="114"/>
    </row>
    <row r="56" spans="1:36" x14ac:dyDescent="0.25">
      <c r="A56" s="39">
        <v>53</v>
      </c>
      <c r="B56" s="57" t="s">
        <v>237</v>
      </c>
      <c r="C56" s="57" t="s">
        <v>10</v>
      </c>
      <c r="D56" s="57" t="s">
        <v>165</v>
      </c>
      <c r="E56" s="57" t="s">
        <v>124</v>
      </c>
      <c r="F56" s="57" t="s">
        <v>113</v>
      </c>
      <c r="G56" s="57" t="s">
        <v>125</v>
      </c>
      <c r="H56" s="109" t="s">
        <v>354</v>
      </c>
      <c r="I56" s="40"/>
      <c r="J56" s="107" t="s">
        <v>229</v>
      </c>
      <c r="K56" s="81">
        <v>1</v>
      </c>
      <c r="L56" s="59">
        <v>0</v>
      </c>
      <c r="M56" s="85"/>
      <c r="N56" s="57"/>
      <c r="O56" s="187" t="str">
        <f>IF(OR(tbl_WBS[[#This Row],[Baseline Start]]="",tbl_WBS[[#This Row],[Baseline Duration]]=""),"",tbl_WBS[[#This Row],[Baseline Start]]+tbl_WBS[[#This Row],[Baseline Duration]]-1)</f>
        <v/>
      </c>
      <c r="P56" s="88"/>
      <c r="Q56" s="83"/>
      <c r="R56" s="106" t="str">
        <f>IF(OR(tbl_WBS[[#This Row],[Actual Start]]="",tbl_WBS[[#This Row],[Actual Finish]]=""),"",tbl_WBS[[#This Row],[Actual Finish]]-tbl_WBS[[#This Row],[Actual Start]]+1)</f>
        <v/>
      </c>
      <c r="S56" s="88"/>
      <c r="T56" s="92"/>
      <c r="U56" s="96">
        <v>46284</v>
      </c>
      <c r="V56" s="101">
        <v>46297</v>
      </c>
      <c r="W56" s="104">
        <f>IF(OR(tbl_WBS[[#This Row],[Calculated Start]]="",tbl_WBS[[#This Row],[Calculated Finish]]=""),"",tbl_WBS[[#This Row],[Calculated Finish]]-tbl_WBS[[#This Row],[Calculated Start]]+1)</f>
        <v>14</v>
      </c>
      <c r="X56" s="102">
        <v>127</v>
      </c>
      <c r="Y56" s="103">
        <v>126</v>
      </c>
      <c r="Z56" s="104">
        <v>-1</v>
      </c>
      <c r="AA56" s="44" t="s">
        <v>57</v>
      </c>
      <c r="AB56" s="60" t="s">
        <v>352</v>
      </c>
      <c r="AC56" s="42" t="s">
        <v>352</v>
      </c>
      <c r="AD56" s="146"/>
      <c r="AE56" s="147"/>
      <c r="AF56" s="46">
        <v>0</v>
      </c>
      <c r="AG56" s="61">
        <v>0</v>
      </c>
      <c r="AH56" s="61">
        <v>0</v>
      </c>
      <c r="AI56" s="42">
        <v>0</v>
      </c>
      <c r="AJ56" s="114"/>
    </row>
    <row r="57" spans="1:36" ht="15" customHeight="1" x14ac:dyDescent="0.25">
      <c r="A57" s="39">
        <v>54</v>
      </c>
      <c r="B57" s="57" t="s">
        <v>238</v>
      </c>
      <c r="C57" s="57" t="s">
        <v>166</v>
      </c>
      <c r="D57" s="57" t="s">
        <v>167</v>
      </c>
      <c r="E57" s="57" t="s">
        <v>12</v>
      </c>
      <c r="F57" s="57" t="s">
        <v>113</v>
      </c>
      <c r="G57" s="57" t="s">
        <v>125</v>
      </c>
      <c r="H57" s="109" t="s">
        <v>354</v>
      </c>
      <c r="I57" s="40"/>
      <c r="J57" s="107" t="s">
        <v>236</v>
      </c>
      <c r="K57" s="81">
        <v>1</v>
      </c>
      <c r="L57" s="59">
        <v>0</v>
      </c>
      <c r="M57" s="85">
        <v>46157</v>
      </c>
      <c r="N57" s="57">
        <v>5</v>
      </c>
      <c r="O57" s="187">
        <f>IF(OR(tbl_WBS[[#This Row],[Baseline Start]]="",tbl_WBS[[#This Row],[Baseline Duration]]=""),"",tbl_WBS[[#This Row],[Baseline Start]]+tbl_WBS[[#This Row],[Baseline Duration]]-1)</f>
        <v>46161</v>
      </c>
      <c r="P57" s="88"/>
      <c r="Q57" s="83"/>
      <c r="R57" s="106" t="str">
        <f>IF(OR(tbl_WBS[[#This Row],[Actual Start]]="",tbl_WBS[[#This Row],[Actual Finish]]=""),"",tbl_WBS[[#This Row],[Actual Finish]]-tbl_WBS[[#This Row],[Actual Start]]+1)</f>
        <v/>
      </c>
      <c r="S57" s="88"/>
      <c r="T57" s="92"/>
      <c r="U57" s="96">
        <v>46284</v>
      </c>
      <c r="V57" s="101">
        <v>46288</v>
      </c>
      <c r="W57" s="104">
        <f>IF(OR(tbl_WBS[[#This Row],[Calculated Start]]="",tbl_WBS[[#This Row],[Calculated Finish]]=""),"",tbl_WBS[[#This Row],[Calculated Finish]]-tbl_WBS[[#This Row],[Calculated Start]]+1)</f>
        <v>5</v>
      </c>
      <c r="X57" s="102">
        <v>127</v>
      </c>
      <c r="Y57" s="103">
        <v>127</v>
      </c>
      <c r="Z57" s="104">
        <v>0</v>
      </c>
      <c r="AA57" s="44" t="s">
        <v>68</v>
      </c>
      <c r="AB57" s="60" t="s">
        <v>352</v>
      </c>
      <c r="AC57" s="42" t="s">
        <v>352</v>
      </c>
      <c r="AD57" s="146" t="s">
        <v>482</v>
      </c>
      <c r="AE57" s="147"/>
      <c r="AF57" s="46">
        <v>0</v>
      </c>
      <c r="AG57" s="61">
        <v>0</v>
      </c>
      <c r="AH57" s="61">
        <v>0</v>
      </c>
      <c r="AI57" s="42">
        <v>0</v>
      </c>
      <c r="AJ57" s="114"/>
    </row>
    <row r="58" spans="1:36" x14ac:dyDescent="0.25">
      <c r="A58" s="39">
        <v>55</v>
      </c>
      <c r="B58" s="57" t="s">
        <v>239</v>
      </c>
      <c r="C58" s="57" t="s">
        <v>10</v>
      </c>
      <c r="D58" s="57" t="s">
        <v>168</v>
      </c>
      <c r="E58" s="57" t="s">
        <v>124</v>
      </c>
      <c r="F58" s="57" t="s">
        <v>26</v>
      </c>
      <c r="G58" s="57" t="s">
        <v>125</v>
      </c>
      <c r="H58" s="109" t="s">
        <v>354</v>
      </c>
      <c r="I58" s="40"/>
      <c r="J58" s="107" t="s">
        <v>289</v>
      </c>
      <c r="K58" s="81">
        <v>1</v>
      </c>
      <c r="L58" s="59">
        <v>0</v>
      </c>
      <c r="M58" s="85">
        <v>46163</v>
      </c>
      <c r="N58" s="57">
        <v>3</v>
      </c>
      <c r="O58" s="187">
        <f>IF(OR(tbl_WBS[[#This Row],[Baseline Start]]="",tbl_WBS[[#This Row],[Baseline Duration]]=""),"",tbl_WBS[[#This Row],[Baseline Start]]+tbl_WBS[[#This Row],[Baseline Duration]]-1)</f>
        <v>46165</v>
      </c>
      <c r="P58" s="88"/>
      <c r="Q58" s="83"/>
      <c r="R58" s="106" t="str">
        <f>IF(OR(tbl_WBS[[#This Row],[Actual Start]]="",tbl_WBS[[#This Row],[Actual Finish]]=""),"",tbl_WBS[[#This Row],[Actual Finish]]-tbl_WBS[[#This Row],[Actual Start]]+1)</f>
        <v/>
      </c>
      <c r="S58" s="88"/>
      <c r="T58" s="92"/>
      <c r="U58" s="96">
        <v>46290</v>
      </c>
      <c r="V58" s="101">
        <v>46292</v>
      </c>
      <c r="W58" s="104">
        <f>IF(OR(tbl_WBS[[#This Row],[Calculated Start]]="",tbl_WBS[[#This Row],[Calculated Finish]]=""),"",tbl_WBS[[#This Row],[Calculated Finish]]-tbl_WBS[[#This Row],[Calculated Start]]+1)</f>
        <v>3</v>
      </c>
      <c r="X58" s="102">
        <v>127</v>
      </c>
      <c r="Y58" s="103">
        <v>127</v>
      </c>
      <c r="Z58" s="104">
        <v>0</v>
      </c>
      <c r="AA58" s="44" t="s">
        <v>68</v>
      </c>
      <c r="AB58" s="60" t="s">
        <v>352</v>
      </c>
      <c r="AC58" s="42" t="s">
        <v>352</v>
      </c>
      <c r="AD58" s="146" t="s">
        <v>482</v>
      </c>
      <c r="AE58" s="147"/>
      <c r="AF58" s="46">
        <v>0</v>
      </c>
      <c r="AG58" s="61">
        <v>0</v>
      </c>
      <c r="AH58" s="61">
        <v>0</v>
      </c>
      <c r="AI58" s="42">
        <v>0</v>
      </c>
      <c r="AJ58" s="114"/>
    </row>
    <row r="59" spans="1:36" x14ac:dyDescent="0.25">
      <c r="A59" s="39">
        <v>56</v>
      </c>
      <c r="B59" s="57" t="s">
        <v>240</v>
      </c>
      <c r="C59" s="57" t="s">
        <v>169</v>
      </c>
      <c r="D59" s="57" t="s">
        <v>170</v>
      </c>
      <c r="E59" s="57" t="s">
        <v>24</v>
      </c>
      <c r="F59" s="57" t="s">
        <v>113</v>
      </c>
      <c r="G59" s="57" t="s">
        <v>125</v>
      </c>
      <c r="H59" s="109" t="s">
        <v>354</v>
      </c>
      <c r="I59" s="40"/>
      <c r="J59" s="107" t="s">
        <v>239</v>
      </c>
      <c r="K59" s="81">
        <v>1</v>
      </c>
      <c r="L59" s="59">
        <v>0</v>
      </c>
      <c r="M59" s="85">
        <v>46167</v>
      </c>
      <c r="N59" s="57">
        <v>5</v>
      </c>
      <c r="O59" s="187">
        <f>IF(OR(tbl_WBS[[#This Row],[Baseline Start]]="",tbl_WBS[[#This Row],[Baseline Duration]]=""),"",tbl_WBS[[#This Row],[Baseline Start]]+tbl_WBS[[#This Row],[Baseline Duration]]-1)</f>
        <v>46171</v>
      </c>
      <c r="P59" s="88"/>
      <c r="Q59" s="83"/>
      <c r="R59" s="106" t="str">
        <f>IF(OR(tbl_WBS[[#This Row],[Actual Start]]="",tbl_WBS[[#This Row],[Actual Finish]]=""),"",tbl_WBS[[#This Row],[Actual Finish]]-tbl_WBS[[#This Row],[Actual Start]]+1)</f>
        <v/>
      </c>
      <c r="S59" s="88"/>
      <c r="T59" s="92"/>
      <c r="U59" s="96">
        <v>46293</v>
      </c>
      <c r="V59" s="101">
        <v>46297</v>
      </c>
      <c r="W59" s="104">
        <f>IF(OR(tbl_WBS[[#This Row],[Calculated Start]]="",tbl_WBS[[#This Row],[Calculated Finish]]=""),"",tbl_WBS[[#This Row],[Calculated Finish]]-tbl_WBS[[#This Row],[Calculated Start]]+1)</f>
        <v>5</v>
      </c>
      <c r="X59" s="102">
        <v>126</v>
      </c>
      <c r="Y59" s="103">
        <v>126</v>
      </c>
      <c r="Z59" s="104">
        <v>0</v>
      </c>
      <c r="AA59" s="44" t="s">
        <v>68</v>
      </c>
      <c r="AB59" s="60" t="s">
        <v>352</v>
      </c>
      <c r="AC59" s="42" t="s">
        <v>352</v>
      </c>
      <c r="AD59" s="146" t="s">
        <v>482</v>
      </c>
      <c r="AE59" s="147"/>
      <c r="AF59" s="46">
        <v>0</v>
      </c>
      <c r="AG59" s="61">
        <v>0</v>
      </c>
      <c r="AH59" s="61">
        <v>0</v>
      </c>
      <c r="AI59" s="42">
        <v>0</v>
      </c>
      <c r="AJ59" s="114"/>
    </row>
    <row r="60" spans="1:36" x14ac:dyDescent="0.25">
      <c r="A60" s="39">
        <v>57</v>
      </c>
      <c r="B60" s="57" t="s">
        <v>241</v>
      </c>
      <c r="C60" s="57" t="s">
        <v>11</v>
      </c>
      <c r="D60" s="57" t="s">
        <v>171</v>
      </c>
      <c r="E60" s="57" t="s">
        <v>27</v>
      </c>
      <c r="F60" s="57" t="s">
        <v>19</v>
      </c>
      <c r="G60" s="57" t="s">
        <v>11</v>
      </c>
      <c r="H60" s="109" t="s">
        <v>354</v>
      </c>
      <c r="I60" s="40"/>
      <c r="J60" s="107" t="s">
        <v>237</v>
      </c>
      <c r="K60" s="81">
        <v>1</v>
      </c>
      <c r="L60" s="59">
        <v>0</v>
      </c>
      <c r="M60" s="85"/>
      <c r="N60" s="57"/>
      <c r="O60" s="187" t="str">
        <f>IF(OR(tbl_WBS[[#This Row],[Baseline Start]]="",tbl_WBS[[#This Row],[Baseline Duration]]=""),"",tbl_WBS[[#This Row],[Baseline Start]]+tbl_WBS[[#This Row],[Baseline Duration]]-1)</f>
        <v/>
      </c>
      <c r="P60" s="88"/>
      <c r="Q60" s="83"/>
      <c r="R60" s="106" t="str">
        <f>IF(OR(tbl_WBS[[#This Row],[Actual Start]]="",tbl_WBS[[#This Row],[Actual Finish]]=""),"",tbl_WBS[[#This Row],[Actual Finish]]-tbl_WBS[[#This Row],[Actual Start]]+1)</f>
        <v/>
      </c>
      <c r="S60" s="88"/>
      <c r="T60" s="92"/>
      <c r="U60" s="96">
        <v>46298</v>
      </c>
      <c r="V60" s="101">
        <v>46309</v>
      </c>
      <c r="W60" s="104">
        <f>IF(OR(tbl_WBS[[#This Row],[Calculated Start]]="",tbl_WBS[[#This Row],[Calculated Finish]]=""),"",tbl_WBS[[#This Row],[Calculated Finish]]-tbl_WBS[[#This Row],[Calculated Start]]+1)</f>
        <v>12</v>
      </c>
      <c r="X60" s="102">
        <v>124</v>
      </c>
      <c r="Y60" s="103">
        <v>120</v>
      </c>
      <c r="Z60" s="104">
        <v>-4</v>
      </c>
      <c r="AA60" s="44" t="s">
        <v>57</v>
      </c>
      <c r="AB60" s="60" t="s">
        <v>352</v>
      </c>
      <c r="AC60" s="42" t="s">
        <v>352</v>
      </c>
      <c r="AD60" s="146"/>
      <c r="AE60" s="147"/>
      <c r="AF60" s="46">
        <v>0</v>
      </c>
      <c r="AG60" s="61">
        <v>0</v>
      </c>
      <c r="AH60" s="61">
        <v>0</v>
      </c>
      <c r="AI60" s="42">
        <v>0</v>
      </c>
      <c r="AJ60" s="114"/>
    </row>
    <row r="61" spans="1:36" x14ac:dyDescent="0.25">
      <c r="A61" s="39">
        <v>58</v>
      </c>
      <c r="B61" s="57" t="s">
        <v>242</v>
      </c>
      <c r="C61" s="57" t="s">
        <v>138</v>
      </c>
      <c r="D61" s="57" t="s">
        <v>172</v>
      </c>
      <c r="E61" s="57" t="s">
        <v>27</v>
      </c>
      <c r="F61" s="57" t="s">
        <v>132</v>
      </c>
      <c r="G61" s="57" t="s">
        <v>11</v>
      </c>
      <c r="H61" s="109" t="s">
        <v>354</v>
      </c>
      <c r="I61" s="40"/>
      <c r="J61" s="107" t="s">
        <v>240</v>
      </c>
      <c r="K61" s="81">
        <v>1</v>
      </c>
      <c r="L61" s="59">
        <v>0</v>
      </c>
      <c r="M61" s="85">
        <v>46174</v>
      </c>
      <c r="N61" s="57">
        <v>10</v>
      </c>
      <c r="O61" s="187">
        <f>IF(OR(tbl_WBS[[#This Row],[Baseline Start]]="",tbl_WBS[[#This Row],[Baseline Duration]]=""),"",tbl_WBS[[#This Row],[Baseline Start]]+tbl_WBS[[#This Row],[Baseline Duration]]-1)</f>
        <v>46183</v>
      </c>
      <c r="P61" s="88"/>
      <c r="Q61" s="83"/>
      <c r="R61" s="106" t="str">
        <f>IF(OR(tbl_WBS[[#This Row],[Actual Start]]="",tbl_WBS[[#This Row],[Actual Finish]]=""),"",tbl_WBS[[#This Row],[Actual Finish]]-tbl_WBS[[#This Row],[Actual Start]]+1)</f>
        <v/>
      </c>
      <c r="S61" s="88"/>
      <c r="T61" s="92"/>
      <c r="U61" s="96">
        <v>46298</v>
      </c>
      <c r="V61" s="101">
        <v>46307</v>
      </c>
      <c r="W61" s="104">
        <f>IF(OR(tbl_WBS[[#This Row],[Calculated Start]]="",tbl_WBS[[#This Row],[Calculated Finish]]=""),"",tbl_WBS[[#This Row],[Calculated Finish]]-tbl_WBS[[#This Row],[Calculated Start]]+1)</f>
        <v>10</v>
      </c>
      <c r="X61" s="102">
        <v>124</v>
      </c>
      <c r="Y61" s="103">
        <v>124</v>
      </c>
      <c r="Z61" s="104">
        <v>0</v>
      </c>
      <c r="AA61" s="44" t="s">
        <v>68</v>
      </c>
      <c r="AB61" s="60" t="s">
        <v>352</v>
      </c>
      <c r="AC61" s="42" t="s">
        <v>352</v>
      </c>
      <c r="AD61" s="146" t="s">
        <v>482</v>
      </c>
      <c r="AE61" s="147"/>
      <c r="AF61" s="46">
        <v>0</v>
      </c>
      <c r="AG61" s="61">
        <v>0</v>
      </c>
      <c r="AH61" s="61">
        <v>0</v>
      </c>
      <c r="AI61" s="42">
        <v>0</v>
      </c>
      <c r="AJ61" s="114"/>
    </row>
    <row r="62" spans="1:36" x14ac:dyDescent="0.25">
      <c r="A62" s="39">
        <v>59</v>
      </c>
      <c r="B62" s="57" t="s">
        <v>243</v>
      </c>
      <c r="C62" s="57" t="s">
        <v>139</v>
      </c>
      <c r="D62" s="57" t="s">
        <v>139</v>
      </c>
      <c r="E62" s="57" t="s">
        <v>18</v>
      </c>
      <c r="F62" s="57" t="s">
        <v>26</v>
      </c>
      <c r="G62" s="57" t="s">
        <v>11</v>
      </c>
      <c r="H62" s="109" t="s">
        <v>354</v>
      </c>
      <c r="I62" s="40"/>
      <c r="J62" s="108" t="s">
        <v>242</v>
      </c>
      <c r="K62" s="81">
        <v>1</v>
      </c>
      <c r="L62" s="63">
        <v>0</v>
      </c>
      <c r="M62" s="86">
        <v>46188</v>
      </c>
      <c r="N62" s="62">
        <v>2</v>
      </c>
      <c r="O62" s="187">
        <f>IF(OR(tbl_WBS[[#This Row],[Baseline Start]]="",tbl_WBS[[#This Row],[Baseline Duration]]=""),"",tbl_WBS[[#This Row],[Baseline Start]]+tbl_WBS[[#This Row],[Baseline Duration]]-1)</f>
        <v>46189</v>
      </c>
      <c r="P62" s="90"/>
      <c r="Q62" s="86"/>
      <c r="R62" s="106" t="str">
        <f>IF(OR(tbl_WBS[[#This Row],[Actual Start]]="",tbl_WBS[[#This Row],[Actual Finish]]=""),"",tbl_WBS[[#This Row],[Actual Finish]]-tbl_WBS[[#This Row],[Actual Start]]+1)</f>
        <v/>
      </c>
      <c r="S62" s="90"/>
      <c r="T62" s="1"/>
      <c r="U62" s="97">
        <v>46308</v>
      </c>
      <c r="V62" s="100">
        <v>46309</v>
      </c>
      <c r="W62" s="104">
        <f>IF(OR(tbl_WBS[[#This Row],[Calculated Start]]="",tbl_WBS[[#This Row],[Calculated Finish]]=""),"",tbl_WBS[[#This Row],[Calculated Finish]]-tbl_WBS[[#This Row],[Calculated Start]]+1)</f>
        <v>2</v>
      </c>
      <c r="X62" s="102">
        <v>120</v>
      </c>
      <c r="Y62" s="103">
        <v>120</v>
      </c>
      <c r="Z62" s="104">
        <v>0</v>
      </c>
      <c r="AA62" s="45" t="s">
        <v>68</v>
      </c>
      <c r="AB62" s="38" t="s">
        <v>352</v>
      </c>
      <c r="AC62" s="43" t="s">
        <v>352</v>
      </c>
      <c r="AD62" s="148" t="s">
        <v>482</v>
      </c>
      <c r="AE62" s="149"/>
      <c r="AF62" s="47">
        <v>0</v>
      </c>
      <c r="AG62" s="37">
        <v>0</v>
      </c>
      <c r="AH62" s="37">
        <v>0</v>
      </c>
      <c r="AI62" s="43">
        <v>0</v>
      </c>
      <c r="AJ62" s="114"/>
    </row>
    <row r="63" spans="1:36" x14ac:dyDescent="0.25">
      <c r="A63" s="118">
        <v>60</v>
      </c>
      <c r="B63" s="62" t="s">
        <v>361</v>
      </c>
      <c r="C63" s="62" t="s">
        <v>362</v>
      </c>
      <c r="D63" s="62"/>
      <c r="E63" s="62"/>
      <c r="F63" s="62"/>
      <c r="G63" s="62"/>
      <c r="H63" s="119" t="s">
        <v>360</v>
      </c>
      <c r="I63" s="120"/>
      <c r="J63" s="62" t="s">
        <v>363</v>
      </c>
      <c r="K63" s="121"/>
      <c r="L63" s="63"/>
      <c r="M63" s="86"/>
      <c r="N63" s="62"/>
      <c r="O63" s="189" t="str">
        <f>IF(OR(tbl_WBS[[#This Row],[Baseline Start]]="",tbl_WBS[[#This Row],[Baseline Duration]]=""),"",tbl_WBS[[#This Row],[Baseline Start]]+tbl_WBS[[#This Row],[Baseline Duration]]-1)</f>
        <v/>
      </c>
      <c r="P63" s="86"/>
      <c r="Q63" s="86"/>
      <c r="R63" s="122" t="str">
        <f>IF(OR(tbl_WBS[[#This Row],[Actual Start]]="",tbl_WBS[[#This Row],[Actual Finish]]=""),"",tbl_WBS[[#This Row],[Actual Finish]]-tbl_WBS[[#This Row],[Actual Start]]+1)</f>
        <v/>
      </c>
      <c r="S63" s="90"/>
      <c r="T63" s="94"/>
      <c r="U63" s="97">
        <v>46102</v>
      </c>
      <c r="V63" s="100">
        <v>46199</v>
      </c>
      <c r="W63" s="123">
        <f>IF(OR(tbl_WBS[[#This Row],[Calculated Start]]="",tbl_WBS[[#This Row],[Calculated Finish]]=""),"",tbl_WBS[[#This Row],[Calculated Finish]]-tbl_WBS[[#This Row],[Calculated Start]]+1)</f>
        <v>98</v>
      </c>
      <c r="X63" s="124"/>
      <c r="Y63" s="125"/>
      <c r="Z63" s="123"/>
      <c r="AA63" s="45" t="s">
        <v>356</v>
      </c>
      <c r="AB63" s="38"/>
      <c r="AC63" s="43"/>
      <c r="AD63" s="148"/>
      <c r="AE63" s="149"/>
      <c r="AF63" s="47"/>
      <c r="AG63" s="37"/>
      <c r="AH63" s="37"/>
      <c r="AI63" s="43"/>
      <c r="AJ63" s="122"/>
    </row>
  </sheetData>
  <phoneticPr fontId="5" type="noConversion"/>
  <conditionalFormatting sqref="AF2:AI1048576 AH1:AI1 AJ3:AJ63">
    <cfRule type="cellIs" dxfId="41" priority="1" operator="lessThan">
      <formula>0</formula>
    </cfRule>
  </conditionalFormatting>
  <conditionalFormatting sqref="X1:Z1048576">
    <cfRule type="cellIs" dxfId="40" priority="2" operator="lessThan">
      <formula>0</formula>
    </cfRule>
    <cfRule type="expression" dxfId="39" priority="3">
      <formula>AND(ISNUMBER(X1),X1&gt;0)</formula>
    </cfRule>
  </conditionalFormatting>
  <dataValidations count="1">
    <dataValidation type="list" allowBlank="1" showInputMessage="1" showErrorMessage="1" errorTitle="Invalid Task Type" error="Allowed values: Task, Milestone, Level of Effort." promptTitle="Task Type" prompt="Choose: Task, Milestone, or Level of Effort." sqref="H4:H63" xr:uid="{8028D5A1-C9B9-422E-8FCA-2C37370ACE27}">
      <formula1>"Task,Milestone,Level of Effort"</formula1>
    </dataValidation>
  </dataValidations>
  <pageMargins left="0.7" right="0.7" top="0.75" bottom="0.75" header="0.3" footer="0.3"/>
  <drawing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SQ505"/>
  <sheetViews>
    <sheetView zoomScale="130" zoomScaleNormal="130" workbookViewId="0">
      <pane xSplit="4" ySplit="3" topLeftCell="E4" activePane="bottomRight" state="frozen"/>
      <selection pane="topRight" activeCell="E1" sqref="E1"/>
      <selection pane="bottomLeft" activeCell="A4" sqref="A4"/>
      <selection pane="bottomRight" activeCell="B15" sqref="B15"/>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266" width="4.7109375" customWidth="1"/>
  </cols>
  <sheetData>
    <row r="1" spans="1:511" ht="21" customHeight="1" x14ac:dyDescent="0.25">
      <c r="A1" s="181" t="s">
        <v>69</v>
      </c>
      <c r="B1" s="181"/>
      <c r="C1" s="181"/>
      <c r="D1" s="181"/>
      <c r="E1" s="181"/>
      <c r="F1" s="181"/>
      <c r="G1" s="181"/>
      <c r="H1" s="181"/>
      <c r="I1" s="181"/>
      <c r="J1" s="181"/>
      <c r="K1" s="182"/>
      <c r="L1" s="182"/>
      <c r="M1" s="182"/>
      <c r="N1" s="182"/>
      <c r="O1" s="182"/>
      <c r="P1" s="182"/>
      <c r="Q1" s="182"/>
      <c r="R1" s="182"/>
      <c r="S1" s="182"/>
      <c r="T1" s="182"/>
      <c r="U1" s="182"/>
      <c r="V1" s="182"/>
      <c r="W1" s="182"/>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182"/>
      <c r="AW1" s="182"/>
      <c r="AX1" s="182"/>
      <c r="AY1" s="182"/>
      <c r="AZ1" s="182"/>
      <c r="BA1" s="182"/>
      <c r="BB1" s="182"/>
      <c r="BC1" s="182"/>
      <c r="BD1" s="182"/>
      <c r="BE1" s="182"/>
      <c r="BF1" s="182"/>
      <c r="BG1" s="182"/>
      <c r="BH1" s="182"/>
      <c r="BI1" s="182"/>
      <c r="BJ1" s="182"/>
      <c r="BK1" s="182"/>
      <c r="BL1" s="182"/>
      <c r="BM1" s="182"/>
      <c r="BN1" s="182"/>
      <c r="BO1" s="182"/>
      <c r="BP1" s="182"/>
      <c r="BQ1" s="182"/>
      <c r="BR1" s="182"/>
      <c r="BS1" s="182"/>
      <c r="BT1" s="182"/>
      <c r="BU1" s="182"/>
      <c r="BV1" s="182"/>
      <c r="BW1" s="182"/>
      <c r="BX1" s="182"/>
      <c r="BY1" s="182"/>
      <c r="BZ1" s="182"/>
      <c r="CA1" s="182"/>
      <c r="CB1" s="182"/>
      <c r="CC1" s="182"/>
      <c r="CD1" s="182"/>
      <c r="CE1" s="182"/>
      <c r="CF1" s="182"/>
      <c r="CG1" s="182"/>
      <c r="CH1" s="182"/>
      <c r="CI1" s="182"/>
      <c r="CJ1" s="182"/>
      <c r="CK1" s="182"/>
      <c r="CL1" s="182"/>
      <c r="CM1" s="182"/>
      <c r="CN1" s="182"/>
      <c r="CO1" s="182"/>
      <c r="CP1" s="182"/>
      <c r="CQ1" s="182"/>
      <c r="CR1" s="182"/>
      <c r="CS1" s="182"/>
      <c r="CT1" s="182"/>
      <c r="CU1" s="182"/>
      <c r="CV1" s="182"/>
      <c r="CW1" s="182"/>
      <c r="CX1" s="182"/>
      <c r="CY1" s="182"/>
      <c r="CZ1" s="182"/>
      <c r="DA1" s="182"/>
      <c r="DB1" s="182"/>
      <c r="DC1" s="182"/>
      <c r="DD1" s="182"/>
      <c r="DE1" s="182"/>
      <c r="DF1" s="182"/>
      <c r="DG1" s="182"/>
      <c r="DH1" s="182"/>
      <c r="DI1" s="182"/>
      <c r="DJ1" s="182"/>
      <c r="DK1" s="182"/>
      <c r="DL1" s="182"/>
      <c r="DM1" s="182"/>
      <c r="DN1" s="182"/>
      <c r="DO1" s="182"/>
      <c r="DP1" s="182"/>
      <c r="DQ1" s="182"/>
      <c r="DR1" s="182"/>
      <c r="DS1" s="182"/>
      <c r="DT1" s="182"/>
      <c r="DU1" s="182"/>
      <c r="DV1" s="182"/>
      <c r="DW1" s="182"/>
      <c r="DX1" s="182"/>
      <c r="DY1" s="182"/>
      <c r="DZ1" s="182"/>
      <c r="EA1" s="182"/>
      <c r="EB1" s="182"/>
      <c r="EC1" s="182"/>
      <c r="ED1" s="182"/>
      <c r="EE1" s="182"/>
      <c r="EF1" s="182"/>
      <c r="EG1" s="182"/>
      <c r="EH1" s="182"/>
      <c r="EI1" s="182"/>
      <c r="EJ1" s="182"/>
      <c r="EK1" s="182"/>
      <c r="EL1" s="182"/>
      <c r="EM1" s="182"/>
      <c r="EN1" s="182"/>
      <c r="EO1" s="182"/>
      <c r="EP1" s="182"/>
      <c r="EQ1" s="182"/>
      <c r="ER1" s="182"/>
      <c r="ES1" s="182"/>
      <c r="ET1" s="182"/>
      <c r="EU1" s="182"/>
      <c r="EV1" s="182"/>
      <c r="EW1" s="182"/>
      <c r="EX1" s="182"/>
      <c r="EY1" s="182"/>
      <c r="EZ1" s="182"/>
      <c r="FA1" s="182"/>
      <c r="FB1" s="182"/>
      <c r="FC1" s="182"/>
      <c r="FD1" s="182"/>
      <c r="FE1" s="182"/>
      <c r="FF1" s="182"/>
      <c r="FG1" s="182"/>
      <c r="FH1" s="182"/>
      <c r="FI1" s="182"/>
      <c r="FJ1" s="182"/>
      <c r="FK1" s="182"/>
      <c r="FL1" s="182"/>
      <c r="FM1" s="182"/>
      <c r="FN1" s="182"/>
      <c r="FO1" s="182"/>
      <c r="FP1" s="182"/>
      <c r="FQ1" s="182"/>
      <c r="FR1" s="182"/>
      <c r="FS1" s="182"/>
      <c r="FT1" s="182"/>
      <c r="FU1" s="182"/>
    </row>
    <row r="2" spans="1:511" ht="18" customHeight="1" x14ac:dyDescent="0.25">
      <c r="A2" s="182"/>
      <c r="B2" s="182"/>
      <c r="C2" s="182"/>
      <c r="D2" s="182"/>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c r="BM2" s="182"/>
      <c r="BN2" s="182"/>
      <c r="BO2" s="182"/>
      <c r="BP2" s="182"/>
      <c r="BQ2" s="182"/>
      <c r="BR2" s="182"/>
      <c r="BS2" s="182"/>
      <c r="BT2" s="182"/>
      <c r="BU2" s="182"/>
      <c r="BV2" s="182"/>
      <c r="BW2" s="182"/>
      <c r="BX2" s="182"/>
      <c r="BY2" s="182"/>
      <c r="BZ2" s="182"/>
      <c r="CA2" s="182"/>
      <c r="CB2" s="182"/>
      <c r="CC2" s="182"/>
      <c r="CD2" s="182"/>
      <c r="CE2" s="182"/>
      <c r="CF2" s="182"/>
      <c r="CG2" s="182"/>
      <c r="CH2" s="182"/>
      <c r="CI2" s="182"/>
      <c r="CJ2" s="182"/>
      <c r="CK2" s="182"/>
      <c r="CL2" s="182"/>
      <c r="CM2" s="182"/>
      <c r="CN2" s="182"/>
      <c r="CO2" s="182"/>
      <c r="CP2" s="182"/>
      <c r="CQ2" s="182"/>
      <c r="CR2" s="182"/>
      <c r="CS2" s="182"/>
      <c r="CT2" s="182"/>
      <c r="CU2" s="182"/>
      <c r="CV2" s="182"/>
      <c r="CW2" s="182"/>
      <c r="CX2" s="182"/>
      <c r="CY2" s="182"/>
      <c r="CZ2" s="182"/>
      <c r="DA2" s="182"/>
      <c r="DB2" s="182"/>
      <c r="DC2" s="182"/>
      <c r="DD2" s="182"/>
      <c r="DE2" s="182"/>
      <c r="DF2" s="182"/>
      <c r="DG2" s="182"/>
      <c r="DH2" s="182"/>
      <c r="DI2" s="182"/>
      <c r="DJ2" s="182"/>
      <c r="DK2" s="182"/>
      <c r="DL2" s="182"/>
      <c r="DM2" s="182"/>
      <c r="DN2" s="182"/>
      <c r="DO2" s="182"/>
      <c r="DP2" s="182"/>
      <c r="DQ2" s="182"/>
      <c r="DR2" s="182"/>
      <c r="DS2" s="182"/>
      <c r="DT2" s="182"/>
      <c r="DU2" s="182"/>
      <c r="DV2" s="182"/>
      <c r="DW2" s="182"/>
      <c r="DX2" s="182"/>
      <c r="DY2" s="182"/>
      <c r="DZ2" s="182"/>
      <c r="EA2" s="182"/>
      <c r="EB2" s="182"/>
      <c r="EC2" s="182"/>
      <c r="ED2" s="182"/>
      <c r="EE2" s="182"/>
      <c r="EF2" s="182"/>
      <c r="EG2" s="182"/>
      <c r="EH2" s="182"/>
      <c r="EI2" s="182"/>
      <c r="EJ2" s="182"/>
      <c r="EK2" s="182"/>
      <c r="EL2" s="182"/>
      <c r="EM2" s="182"/>
      <c r="EN2" s="182"/>
      <c r="EO2" s="182"/>
      <c r="EP2" s="182"/>
      <c r="EQ2" s="182"/>
      <c r="ER2" s="182"/>
      <c r="ES2" s="182"/>
      <c r="ET2" s="182"/>
      <c r="EU2" s="182"/>
      <c r="EV2" s="182"/>
      <c r="EW2" s="182"/>
      <c r="EX2" s="182"/>
      <c r="EY2" s="182"/>
      <c r="EZ2" s="182"/>
      <c r="FA2" s="182"/>
      <c r="FB2" s="182"/>
      <c r="FC2" s="182"/>
      <c r="FD2" s="182"/>
      <c r="FE2" s="182"/>
      <c r="FF2" s="182"/>
      <c r="FG2" s="182"/>
      <c r="FH2" s="182"/>
      <c r="FI2" s="182"/>
      <c r="FJ2" s="182"/>
      <c r="FK2" s="182"/>
      <c r="FL2" s="182"/>
      <c r="FM2" s="182"/>
      <c r="FN2" s="182"/>
      <c r="FO2" s="182"/>
      <c r="FP2" s="182"/>
      <c r="FQ2" s="182"/>
      <c r="FR2" s="182"/>
      <c r="FS2" s="182"/>
      <c r="FT2" s="182"/>
      <c r="FU2" s="182"/>
    </row>
    <row r="3" spans="1:511" ht="18" customHeight="1" x14ac:dyDescent="0.25">
      <c r="A3" s="182"/>
      <c r="B3" s="182"/>
      <c r="C3" s="182"/>
      <c r="D3" s="182"/>
      <c r="E3" s="182"/>
      <c r="F3" s="182"/>
      <c r="G3" s="182"/>
      <c r="H3" s="182"/>
      <c r="I3" s="182"/>
      <c r="J3" s="182"/>
      <c r="K3" s="173" t="s">
        <v>487</v>
      </c>
      <c r="L3" s="173"/>
      <c r="M3" s="173"/>
      <c r="N3" s="173"/>
      <c r="O3" s="173"/>
      <c r="P3" s="173"/>
      <c r="Q3" s="173"/>
      <c r="R3" s="173"/>
      <c r="S3" s="173"/>
      <c r="T3" s="173"/>
      <c r="U3" s="173"/>
      <c r="V3" s="173"/>
      <c r="W3" s="173"/>
      <c r="X3" s="173"/>
      <c r="Y3" s="173"/>
      <c r="Z3" s="173"/>
      <c r="AA3" s="173"/>
      <c r="AB3" s="173"/>
      <c r="AC3" s="173"/>
      <c r="AD3" s="173"/>
      <c r="AE3" s="173"/>
      <c r="AF3" s="173"/>
      <c r="AG3" s="173"/>
      <c r="AH3" s="173"/>
      <c r="AI3" s="173"/>
      <c r="AJ3" s="173"/>
      <c r="AK3" s="173" t="s">
        <v>488</v>
      </c>
      <c r="AL3" s="173"/>
      <c r="AM3" s="173"/>
      <c r="AN3" s="173"/>
      <c r="AO3" s="173"/>
      <c r="AP3" s="173"/>
      <c r="AQ3" s="173"/>
      <c r="AR3" s="173"/>
      <c r="AS3" s="173"/>
      <c r="AT3" s="173"/>
      <c r="AU3" s="173"/>
      <c r="AV3" s="173"/>
      <c r="AW3" s="173"/>
      <c r="AX3" s="173"/>
      <c r="AY3" s="173"/>
      <c r="AZ3" s="173"/>
      <c r="BA3" s="173"/>
      <c r="BB3" s="173"/>
      <c r="BC3" s="173"/>
      <c r="BD3" s="173"/>
      <c r="BE3" s="173"/>
      <c r="BF3" s="173"/>
      <c r="BG3" s="173"/>
      <c r="BH3" s="173"/>
      <c r="BI3" s="173"/>
      <c r="BJ3" s="173"/>
      <c r="BK3" s="173"/>
      <c r="BL3" s="173"/>
      <c r="BM3" s="173"/>
      <c r="BN3" s="173"/>
      <c r="BO3" s="173"/>
      <c r="BP3" s="173" t="s">
        <v>489</v>
      </c>
      <c r="BQ3" s="173"/>
      <c r="BR3" s="173"/>
      <c r="BS3" s="173"/>
      <c r="BT3" s="173"/>
      <c r="BU3" s="173"/>
      <c r="BV3" s="173"/>
      <c r="BW3" s="173"/>
      <c r="BX3" s="173"/>
      <c r="BY3" s="173"/>
      <c r="BZ3" s="173"/>
      <c r="CA3" s="173"/>
      <c r="CB3" s="173"/>
      <c r="CC3" s="173"/>
      <c r="CD3" s="173"/>
      <c r="CE3" s="173"/>
      <c r="CF3" s="173"/>
      <c r="CG3" s="173"/>
      <c r="CH3" s="173"/>
      <c r="CI3" s="173"/>
      <c r="CJ3" s="173"/>
      <c r="CK3" s="173"/>
      <c r="CL3" s="173"/>
      <c r="CM3" s="173"/>
      <c r="CN3" s="173"/>
      <c r="CO3" s="173"/>
      <c r="CP3" s="173"/>
      <c r="CQ3" s="173"/>
      <c r="CR3" s="173"/>
      <c r="CS3" s="173"/>
      <c r="CT3" s="173" t="s">
        <v>490</v>
      </c>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3"/>
      <c r="DT3" s="173"/>
      <c r="DU3" s="173"/>
      <c r="DV3" s="173"/>
      <c r="DW3" s="173"/>
      <c r="DX3" s="173"/>
      <c r="DY3" s="173" t="s">
        <v>491</v>
      </c>
      <c r="DZ3" s="173"/>
      <c r="EA3" s="173"/>
      <c r="EB3" s="173"/>
      <c r="EC3" s="173"/>
      <c r="ED3" s="173"/>
      <c r="EE3" s="173"/>
      <c r="EF3" s="173"/>
      <c r="EG3" s="173"/>
      <c r="EH3" s="173"/>
      <c r="EI3" s="173"/>
      <c r="EJ3" s="173"/>
      <c r="EK3" s="173"/>
      <c r="EL3" s="173"/>
      <c r="EM3" s="173"/>
      <c r="EN3" s="173"/>
      <c r="EO3" s="173"/>
      <c r="EP3" s="173"/>
      <c r="EQ3" s="173"/>
      <c r="ER3" s="173"/>
      <c r="ES3" s="173"/>
      <c r="ET3" s="173"/>
      <c r="EU3" s="173"/>
      <c r="EV3" s="173"/>
      <c r="EW3" s="173"/>
      <c r="EX3" s="173"/>
      <c r="EY3" s="173"/>
      <c r="EZ3" s="173"/>
      <c r="FA3" s="173"/>
      <c r="FB3" s="173"/>
      <c r="FC3" s="173" t="s">
        <v>492</v>
      </c>
      <c r="FD3" s="173"/>
      <c r="FE3" s="173"/>
      <c r="FF3" s="173"/>
      <c r="FG3" s="173"/>
      <c r="FH3" s="173"/>
      <c r="FI3" s="173"/>
      <c r="FJ3" s="173"/>
      <c r="FK3" s="173"/>
      <c r="FL3" s="173"/>
      <c r="FM3" s="173"/>
      <c r="FN3" s="173"/>
      <c r="FO3" s="173"/>
      <c r="FP3" s="173"/>
      <c r="FQ3" s="173"/>
      <c r="FR3" s="173"/>
      <c r="FS3" s="173"/>
      <c r="FT3" s="173"/>
      <c r="FU3" s="173"/>
      <c r="FV3" s="173"/>
      <c r="FW3" s="173"/>
      <c r="FX3" s="173"/>
      <c r="FY3" s="173"/>
      <c r="FZ3" s="173"/>
      <c r="GA3" s="173"/>
      <c r="GB3" s="173"/>
      <c r="GC3" s="173"/>
      <c r="GD3" s="173"/>
      <c r="GE3" s="173"/>
      <c r="GF3" s="173"/>
      <c r="GG3" s="173"/>
      <c r="GH3" s="173" t="s">
        <v>493</v>
      </c>
      <c r="GI3" s="173"/>
      <c r="GJ3" s="173"/>
      <c r="GK3" s="173"/>
      <c r="GL3" s="173"/>
      <c r="GM3" s="173"/>
      <c r="GN3" s="173"/>
      <c r="GO3" s="173"/>
      <c r="GP3" s="173"/>
      <c r="GQ3" s="173"/>
      <c r="GR3" s="173"/>
      <c r="GS3" s="173"/>
      <c r="GT3" s="173"/>
      <c r="GU3" s="173"/>
      <c r="GV3" s="173"/>
      <c r="GW3" s="173"/>
      <c r="GX3" s="173"/>
      <c r="GY3" s="173"/>
      <c r="GZ3" s="173"/>
      <c r="HA3" s="173"/>
      <c r="HB3" s="173"/>
      <c r="HC3" s="173"/>
      <c r="HD3" s="173"/>
      <c r="HE3" s="173"/>
      <c r="HF3" s="173"/>
      <c r="HG3" s="173"/>
      <c r="HH3" s="173"/>
      <c r="HI3" s="173"/>
      <c r="HJ3" s="173"/>
      <c r="HK3" s="173"/>
      <c r="HL3" s="173"/>
      <c r="HM3" s="177">
        <v>46266</v>
      </c>
      <c r="HN3" s="173"/>
      <c r="HO3" s="173"/>
      <c r="HP3" s="173"/>
      <c r="HQ3" s="173"/>
      <c r="HR3" s="173"/>
      <c r="HS3" s="173"/>
      <c r="HT3" s="173"/>
      <c r="HU3" s="173"/>
      <c r="HV3" s="173"/>
      <c r="HW3" s="173"/>
      <c r="HX3" s="173"/>
      <c r="HY3" s="173"/>
      <c r="HZ3" s="173"/>
      <c r="IA3" s="173"/>
      <c r="IB3" s="173"/>
      <c r="IC3" s="173"/>
      <c r="ID3" s="173"/>
      <c r="IE3" s="173"/>
      <c r="IF3" s="173"/>
      <c r="IG3" s="173"/>
      <c r="IH3" s="173"/>
      <c r="II3" s="173"/>
      <c r="IJ3" s="173"/>
      <c r="IK3" s="173"/>
      <c r="IL3" s="173"/>
      <c r="IM3" s="173"/>
      <c r="IN3" s="173"/>
      <c r="IO3" s="173"/>
      <c r="IP3" s="173"/>
      <c r="IQ3" s="177">
        <v>46296</v>
      </c>
      <c r="IR3" s="173"/>
      <c r="IS3" s="173"/>
      <c r="IT3" s="173"/>
      <c r="IU3" s="173"/>
      <c r="IV3" s="173"/>
      <c r="IW3" s="173"/>
      <c r="IX3" s="173"/>
      <c r="IY3" s="173"/>
      <c r="IZ3" s="173"/>
      <c r="JA3" s="173"/>
      <c r="JB3" s="173"/>
      <c r="JC3" s="173"/>
      <c r="JD3" s="173"/>
    </row>
    <row r="4" spans="1:511" ht="18" customHeight="1" x14ac:dyDescent="0.25">
      <c r="A4" s="56" t="s">
        <v>15</v>
      </c>
      <c r="B4" s="56" t="s">
        <v>1</v>
      </c>
      <c r="C4" s="56" t="s">
        <v>70</v>
      </c>
      <c r="D4" s="56" t="s">
        <v>71</v>
      </c>
      <c r="E4" s="56" t="s">
        <v>177</v>
      </c>
      <c r="F4" s="56" t="s">
        <v>178</v>
      </c>
      <c r="G4" s="56" t="s">
        <v>72</v>
      </c>
      <c r="H4" s="56" t="s">
        <v>73</v>
      </c>
      <c r="I4" s="56" t="s">
        <v>179</v>
      </c>
      <c r="J4" s="56" t="s">
        <v>74</v>
      </c>
      <c r="K4" s="178">
        <v>46056</v>
      </c>
      <c r="L4" s="178">
        <v>46057</v>
      </c>
      <c r="M4" s="178">
        <v>46058</v>
      </c>
      <c r="N4" s="178">
        <v>46059</v>
      </c>
      <c r="O4" s="178">
        <v>46060</v>
      </c>
      <c r="P4" s="178">
        <v>46061</v>
      </c>
      <c r="Q4" s="178">
        <v>46062</v>
      </c>
      <c r="R4" s="178">
        <v>46063</v>
      </c>
      <c r="S4" s="178">
        <v>46064</v>
      </c>
      <c r="T4" s="178">
        <v>46065</v>
      </c>
      <c r="U4" s="178">
        <v>46066</v>
      </c>
      <c r="V4" s="178">
        <v>46067</v>
      </c>
      <c r="W4" s="178">
        <v>46068</v>
      </c>
      <c r="X4" s="178">
        <v>46069</v>
      </c>
      <c r="Y4" s="178">
        <v>46070</v>
      </c>
      <c r="Z4" s="178">
        <v>46071</v>
      </c>
      <c r="AA4" s="178">
        <v>46072</v>
      </c>
      <c r="AB4" s="178">
        <v>46073</v>
      </c>
      <c r="AC4" s="178">
        <v>46074</v>
      </c>
      <c r="AD4" s="178">
        <v>46075</v>
      </c>
      <c r="AE4" s="178">
        <v>46076</v>
      </c>
      <c r="AF4" s="178">
        <v>46077</v>
      </c>
      <c r="AG4" s="178">
        <v>46078</v>
      </c>
      <c r="AH4" s="178">
        <v>46079</v>
      </c>
      <c r="AI4" s="178">
        <v>46080</v>
      </c>
      <c r="AJ4" s="178">
        <v>46081</v>
      </c>
      <c r="AK4" s="178">
        <v>46082</v>
      </c>
      <c r="AL4" s="178">
        <v>46083</v>
      </c>
      <c r="AM4" s="178">
        <v>46084</v>
      </c>
      <c r="AN4" s="178">
        <v>46085</v>
      </c>
      <c r="AO4" s="178">
        <v>46086</v>
      </c>
      <c r="AP4" s="178">
        <v>46087</v>
      </c>
      <c r="AQ4" s="178">
        <v>46088</v>
      </c>
      <c r="AR4" s="178">
        <v>46089</v>
      </c>
      <c r="AS4" s="178">
        <v>46090</v>
      </c>
      <c r="AT4" s="178">
        <v>46091</v>
      </c>
      <c r="AU4" s="178">
        <v>46092</v>
      </c>
      <c r="AV4" s="178">
        <v>46093</v>
      </c>
      <c r="AW4" s="178">
        <v>46094</v>
      </c>
      <c r="AX4" s="178">
        <v>46095</v>
      </c>
      <c r="AY4" s="178">
        <v>46096</v>
      </c>
      <c r="AZ4" s="178">
        <v>46097</v>
      </c>
      <c r="BA4" s="178">
        <v>46098</v>
      </c>
      <c r="BB4" s="178">
        <v>46099</v>
      </c>
      <c r="BC4" s="178">
        <v>46100</v>
      </c>
      <c r="BD4" s="178">
        <v>46101</v>
      </c>
      <c r="BE4" s="178">
        <v>46102</v>
      </c>
      <c r="BF4" s="178">
        <v>46103</v>
      </c>
      <c r="BG4" s="178">
        <v>46104</v>
      </c>
      <c r="BH4" s="178">
        <v>46105</v>
      </c>
      <c r="BI4" s="178">
        <v>46106</v>
      </c>
      <c r="BJ4" s="178">
        <v>46107</v>
      </c>
      <c r="BK4" s="178">
        <v>46108</v>
      </c>
      <c r="BL4" s="178">
        <v>46109</v>
      </c>
      <c r="BM4" s="178">
        <v>46110</v>
      </c>
      <c r="BN4" s="178">
        <v>46111</v>
      </c>
      <c r="BO4" s="178">
        <v>46112</v>
      </c>
      <c r="BP4" s="178">
        <v>46113</v>
      </c>
      <c r="BQ4" s="178">
        <v>46114</v>
      </c>
      <c r="BR4" s="178">
        <v>46115</v>
      </c>
      <c r="BS4" s="178">
        <v>46116</v>
      </c>
      <c r="BT4" s="178">
        <v>46117</v>
      </c>
      <c r="BU4" s="178">
        <v>46118</v>
      </c>
      <c r="BV4" s="178">
        <v>46119</v>
      </c>
      <c r="BW4" s="178">
        <v>46120</v>
      </c>
      <c r="BX4" s="178">
        <v>46121</v>
      </c>
      <c r="BY4" s="178">
        <v>46122</v>
      </c>
      <c r="BZ4" s="178">
        <v>46123</v>
      </c>
      <c r="CA4" s="178">
        <v>46124</v>
      </c>
      <c r="CB4" s="178">
        <v>46125</v>
      </c>
      <c r="CC4" s="178">
        <v>46126</v>
      </c>
      <c r="CD4" s="178">
        <v>46127</v>
      </c>
      <c r="CE4" s="178">
        <v>46128</v>
      </c>
      <c r="CF4" s="178">
        <v>46129</v>
      </c>
      <c r="CG4" s="178">
        <v>46130</v>
      </c>
      <c r="CH4" s="178">
        <v>46131</v>
      </c>
      <c r="CI4" s="178">
        <v>46132</v>
      </c>
      <c r="CJ4" s="178">
        <v>46133</v>
      </c>
      <c r="CK4" s="178">
        <v>46134</v>
      </c>
      <c r="CL4" s="178">
        <v>46135</v>
      </c>
      <c r="CM4" s="178">
        <v>46136</v>
      </c>
      <c r="CN4" s="178">
        <v>46137</v>
      </c>
      <c r="CO4" s="178">
        <v>46138</v>
      </c>
      <c r="CP4" s="178">
        <v>46139</v>
      </c>
      <c r="CQ4" s="178">
        <v>46140</v>
      </c>
      <c r="CR4" s="178">
        <v>46141</v>
      </c>
      <c r="CS4" s="178">
        <v>46142</v>
      </c>
      <c r="CT4" s="178">
        <v>46143</v>
      </c>
      <c r="CU4" s="178">
        <v>46144</v>
      </c>
      <c r="CV4" s="178">
        <v>46145</v>
      </c>
      <c r="CW4" s="178">
        <v>46146</v>
      </c>
      <c r="CX4" s="178">
        <v>46147</v>
      </c>
      <c r="CY4" s="178">
        <v>46148</v>
      </c>
      <c r="CZ4" s="178">
        <v>46149</v>
      </c>
      <c r="DA4" s="178">
        <v>46150</v>
      </c>
      <c r="DB4" s="178">
        <v>46151</v>
      </c>
      <c r="DC4" s="178">
        <v>46152</v>
      </c>
      <c r="DD4" s="178">
        <v>46153</v>
      </c>
      <c r="DE4" s="178">
        <v>46154</v>
      </c>
      <c r="DF4" s="178">
        <v>46155</v>
      </c>
      <c r="DG4" s="178">
        <v>46156</v>
      </c>
      <c r="DH4" s="178">
        <v>46157</v>
      </c>
      <c r="DI4" s="178">
        <v>46158</v>
      </c>
      <c r="DJ4" s="178">
        <v>46159</v>
      </c>
      <c r="DK4" s="178">
        <v>46160</v>
      </c>
      <c r="DL4" s="178">
        <v>46161</v>
      </c>
      <c r="DM4" s="178">
        <v>46162</v>
      </c>
      <c r="DN4" s="178">
        <v>46163</v>
      </c>
      <c r="DO4" s="178">
        <v>46164</v>
      </c>
      <c r="DP4" s="178">
        <v>46165</v>
      </c>
      <c r="DQ4" s="178">
        <v>46166</v>
      </c>
      <c r="DR4" s="178">
        <v>46167</v>
      </c>
      <c r="DS4" s="178">
        <v>46168</v>
      </c>
      <c r="DT4" s="178">
        <v>46169</v>
      </c>
      <c r="DU4" s="178">
        <v>46170</v>
      </c>
      <c r="DV4" s="178">
        <v>46171</v>
      </c>
      <c r="DW4" s="178">
        <v>46172</v>
      </c>
      <c r="DX4" s="178">
        <v>46173</v>
      </c>
      <c r="DY4" s="178">
        <v>46174</v>
      </c>
      <c r="DZ4" s="178">
        <v>46175</v>
      </c>
      <c r="EA4" s="178">
        <v>46176</v>
      </c>
      <c r="EB4" s="178">
        <v>46177</v>
      </c>
      <c r="EC4" s="178">
        <v>46178</v>
      </c>
      <c r="ED4" s="178">
        <v>46179</v>
      </c>
      <c r="EE4" s="178">
        <v>46180</v>
      </c>
      <c r="EF4" s="178">
        <v>46181</v>
      </c>
      <c r="EG4" s="178">
        <v>46182</v>
      </c>
      <c r="EH4" s="178">
        <v>46183</v>
      </c>
      <c r="EI4" s="178">
        <v>46184</v>
      </c>
      <c r="EJ4" s="178">
        <v>46185</v>
      </c>
      <c r="EK4" s="178">
        <v>46186</v>
      </c>
      <c r="EL4" s="178">
        <v>46187</v>
      </c>
      <c r="EM4" s="178">
        <v>46188</v>
      </c>
      <c r="EN4" s="178">
        <v>46189</v>
      </c>
      <c r="EO4" s="178">
        <v>46190</v>
      </c>
      <c r="EP4" s="178">
        <v>46191</v>
      </c>
      <c r="EQ4" s="178">
        <v>46192</v>
      </c>
      <c r="ER4" s="178">
        <v>46193</v>
      </c>
      <c r="ES4" s="178">
        <v>46194</v>
      </c>
      <c r="ET4" s="178">
        <v>46195</v>
      </c>
      <c r="EU4" s="178">
        <v>46196</v>
      </c>
      <c r="EV4" s="178">
        <v>46197</v>
      </c>
      <c r="EW4" s="178">
        <v>46198</v>
      </c>
      <c r="EX4" s="178">
        <v>46199</v>
      </c>
      <c r="EY4" s="178">
        <v>46200</v>
      </c>
      <c r="EZ4" s="178">
        <v>46201</v>
      </c>
      <c r="FA4" s="178">
        <v>46202</v>
      </c>
      <c r="FB4" s="178">
        <v>46203</v>
      </c>
      <c r="FC4" s="178">
        <v>46204</v>
      </c>
      <c r="FD4" s="178">
        <v>46205</v>
      </c>
      <c r="FE4" s="178">
        <v>46206</v>
      </c>
      <c r="FF4" s="178">
        <v>46207</v>
      </c>
      <c r="FG4" s="178">
        <v>46208</v>
      </c>
      <c r="FH4" s="178">
        <v>46209</v>
      </c>
      <c r="FI4" s="178">
        <v>46210</v>
      </c>
      <c r="FJ4" s="178">
        <v>46211</v>
      </c>
      <c r="FK4" s="178">
        <v>46212</v>
      </c>
      <c r="FL4" s="178">
        <v>46213</v>
      </c>
      <c r="FM4" s="178">
        <v>46214</v>
      </c>
      <c r="FN4" s="178">
        <v>46215</v>
      </c>
      <c r="FO4" s="178">
        <v>46216</v>
      </c>
      <c r="FP4" s="178">
        <v>46217</v>
      </c>
      <c r="FQ4" s="178">
        <v>46218</v>
      </c>
      <c r="FR4" s="178">
        <v>46219</v>
      </c>
      <c r="FS4" s="178">
        <v>46220</v>
      </c>
      <c r="FT4" s="178">
        <v>46221</v>
      </c>
      <c r="FU4" s="178">
        <v>46222</v>
      </c>
      <c r="FV4" s="178">
        <v>46223</v>
      </c>
      <c r="FW4" s="178">
        <v>46224</v>
      </c>
      <c r="FX4" s="178">
        <v>46225</v>
      </c>
      <c r="FY4" s="178">
        <v>46226</v>
      </c>
      <c r="FZ4" s="178">
        <v>46227</v>
      </c>
      <c r="GA4" s="178">
        <v>46228</v>
      </c>
      <c r="GB4" s="178">
        <v>46229</v>
      </c>
      <c r="GC4" s="178">
        <v>46230</v>
      </c>
      <c r="GD4" s="178">
        <v>46231</v>
      </c>
      <c r="GE4" s="178">
        <v>46232</v>
      </c>
      <c r="GF4" s="178">
        <v>46233</v>
      </c>
      <c r="GG4" s="178">
        <v>46234</v>
      </c>
      <c r="GH4" s="178">
        <v>46235</v>
      </c>
      <c r="GI4" s="178">
        <v>46236</v>
      </c>
      <c r="GJ4" s="178">
        <v>46237</v>
      </c>
      <c r="GK4" s="178">
        <v>46238</v>
      </c>
      <c r="GL4" s="178">
        <v>46239</v>
      </c>
      <c r="GM4" s="178">
        <v>46240</v>
      </c>
      <c r="GN4" s="178">
        <v>46241</v>
      </c>
      <c r="GO4" s="178">
        <v>46242</v>
      </c>
      <c r="GP4" s="178">
        <v>46243</v>
      </c>
      <c r="GQ4" s="178">
        <v>46244</v>
      </c>
      <c r="GR4" s="178">
        <v>46245</v>
      </c>
      <c r="GS4" s="178">
        <v>46246</v>
      </c>
      <c r="GT4" s="178">
        <v>46247</v>
      </c>
      <c r="GU4" s="178">
        <v>46248</v>
      </c>
      <c r="GV4" s="178">
        <v>46249</v>
      </c>
      <c r="GW4" s="178">
        <v>46250</v>
      </c>
      <c r="GX4" s="178">
        <v>46251</v>
      </c>
      <c r="GY4" s="178">
        <v>46252</v>
      </c>
      <c r="GZ4" s="178">
        <v>46253</v>
      </c>
      <c r="HA4" s="178">
        <v>46254</v>
      </c>
      <c r="HB4" s="178">
        <v>46255</v>
      </c>
      <c r="HC4" s="178">
        <v>46256</v>
      </c>
      <c r="HD4" s="178">
        <v>46257</v>
      </c>
      <c r="HE4" s="178">
        <v>46258</v>
      </c>
      <c r="HF4" s="178">
        <v>46259</v>
      </c>
      <c r="HG4" s="178">
        <v>46260</v>
      </c>
      <c r="HH4" s="178">
        <v>46261</v>
      </c>
      <c r="HI4" s="178">
        <v>46262</v>
      </c>
      <c r="HJ4" s="178">
        <v>46263</v>
      </c>
      <c r="HK4" s="178">
        <v>46264</v>
      </c>
      <c r="HL4" s="178">
        <v>46265</v>
      </c>
      <c r="HM4" s="178">
        <v>46266</v>
      </c>
      <c r="HN4" s="178">
        <v>46267</v>
      </c>
      <c r="HO4" s="178">
        <v>46268</v>
      </c>
      <c r="HP4" s="178">
        <v>46269</v>
      </c>
      <c r="HQ4" s="178">
        <v>46270</v>
      </c>
      <c r="HR4" s="178">
        <v>46271</v>
      </c>
      <c r="HS4" s="178">
        <v>46272</v>
      </c>
      <c r="HT4" s="178">
        <v>46273</v>
      </c>
      <c r="HU4" s="178">
        <v>46274</v>
      </c>
      <c r="HV4" s="178">
        <v>46275</v>
      </c>
      <c r="HW4" s="178">
        <v>46276</v>
      </c>
      <c r="HX4" s="178">
        <v>46277</v>
      </c>
      <c r="HY4" s="178">
        <v>46278</v>
      </c>
      <c r="HZ4" s="178">
        <v>46279</v>
      </c>
      <c r="IA4" s="178">
        <v>46280</v>
      </c>
      <c r="IB4" s="178">
        <v>46281</v>
      </c>
      <c r="IC4" s="178">
        <v>46282</v>
      </c>
      <c r="ID4" s="178">
        <v>46283</v>
      </c>
      <c r="IE4" s="178">
        <v>46284</v>
      </c>
      <c r="IF4" s="178">
        <v>46285</v>
      </c>
      <c r="IG4" s="178">
        <v>46286</v>
      </c>
      <c r="IH4" s="178">
        <v>46287</v>
      </c>
      <c r="II4" s="178">
        <v>46288</v>
      </c>
      <c r="IJ4" s="178">
        <v>46289</v>
      </c>
      <c r="IK4" s="178">
        <v>46290</v>
      </c>
      <c r="IL4" s="178">
        <v>46291</v>
      </c>
      <c r="IM4" s="178">
        <v>46292</v>
      </c>
      <c r="IN4" s="178">
        <v>46293</v>
      </c>
      <c r="IO4" s="178">
        <v>46294</v>
      </c>
      <c r="IP4" s="178">
        <v>46295</v>
      </c>
      <c r="IQ4" s="178">
        <v>46296</v>
      </c>
      <c r="IR4" s="178">
        <v>46297</v>
      </c>
      <c r="IS4" s="178">
        <v>46298</v>
      </c>
      <c r="IT4" s="178">
        <v>46299</v>
      </c>
      <c r="IU4" s="178">
        <v>46300</v>
      </c>
      <c r="IV4" s="178">
        <v>46301</v>
      </c>
      <c r="IW4" s="178">
        <v>46302</v>
      </c>
      <c r="IX4" s="178">
        <v>46303</v>
      </c>
      <c r="IY4" s="178">
        <v>46304</v>
      </c>
      <c r="IZ4" s="178">
        <v>46305</v>
      </c>
      <c r="JA4" s="178">
        <v>46306</v>
      </c>
      <c r="JB4" s="178">
        <v>46307</v>
      </c>
      <c r="JC4" s="178">
        <v>46308</v>
      </c>
      <c r="JD4" s="178">
        <v>46309</v>
      </c>
    </row>
    <row r="5" spans="1:511" ht="18" customHeight="1" x14ac:dyDescent="0.25">
      <c r="A5" s="64" t="s">
        <v>209</v>
      </c>
      <c r="B5" s="65" t="s">
        <v>8</v>
      </c>
      <c r="C5" s="192">
        <v>46056</v>
      </c>
      <c r="D5" s="192">
        <v>46056</v>
      </c>
      <c r="E5" s="179"/>
      <c r="F5" s="179"/>
      <c r="G5" s="66">
        <v>1</v>
      </c>
      <c r="H5" s="67">
        <v>1</v>
      </c>
      <c r="I5" s="68"/>
      <c r="J5" s="66" t="s">
        <v>56</v>
      </c>
      <c r="K5" s="167"/>
      <c r="L5" s="162"/>
      <c r="M5" s="162"/>
      <c r="N5" s="162"/>
      <c r="O5" s="190"/>
      <c r="P5" s="190"/>
      <c r="Q5" s="162"/>
      <c r="R5" s="162"/>
      <c r="S5" s="162"/>
      <c r="T5" s="162"/>
      <c r="U5" s="162"/>
      <c r="V5" s="190"/>
      <c r="W5" s="190"/>
      <c r="X5" s="162"/>
      <c r="Y5" s="162"/>
      <c r="Z5" s="162"/>
      <c r="AA5" s="162"/>
      <c r="AB5" s="162"/>
      <c r="AC5" s="190"/>
      <c r="AD5" s="190"/>
      <c r="AE5" s="162"/>
      <c r="AF5" s="162"/>
      <c r="AG5" s="162"/>
      <c r="AH5" s="162"/>
      <c r="AI5" s="162"/>
      <c r="AJ5" s="190"/>
      <c r="AK5" s="190"/>
      <c r="AL5" s="162"/>
      <c r="AM5" s="162"/>
      <c r="AN5" s="162"/>
      <c r="AO5" s="162"/>
      <c r="AP5" s="162"/>
      <c r="AQ5" s="190"/>
      <c r="AR5" s="190"/>
      <c r="AS5" s="162"/>
      <c r="AT5" s="162"/>
      <c r="AU5" s="162"/>
      <c r="AV5" s="162"/>
      <c r="AW5" s="162"/>
      <c r="AX5" s="190"/>
      <c r="AY5" s="190"/>
      <c r="AZ5" s="162"/>
      <c r="BA5" s="162"/>
      <c r="BB5" s="162"/>
      <c r="BC5" s="162"/>
      <c r="BD5" s="162"/>
      <c r="BE5" s="190"/>
      <c r="BF5" s="190"/>
      <c r="BG5" s="162"/>
      <c r="BH5" s="162"/>
      <c r="BI5" s="162"/>
      <c r="BJ5" s="162"/>
      <c r="BK5" s="162"/>
      <c r="BL5" s="190"/>
      <c r="BM5" s="190"/>
      <c r="BN5" s="162"/>
      <c r="BO5" s="162"/>
      <c r="BP5" s="162"/>
      <c r="BQ5" s="162"/>
      <c r="BR5" s="162"/>
      <c r="BS5" s="190"/>
      <c r="BT5" s="190"/>
      <c r="BU5" s="162"/>
      <c r="BV5" s="162"/>
      <c r="BW5" s="162"/>
      <c r="BX5" s="162"/>
      <c r="BY5" s="162"/>
      <c r="BZ5" s="190"/>
      <c r="CA5" s="190"/>
      <c r="CB5" s="162"/>
      <c r="CC5" s="162"/>
      <c r="CD5" s="162"/>
      <c r="CE5" s="162"/>
      <c r="CF5" s="162"/>
      <c r="CG5" s="190"/>
      <c r="CH5" s="190"/>
      <c r="CI5" s="162"/>
      <c r="CJ5" s="162"/>
      <c r="CK5" s="162"/>
      <c r="CL5" s="162"/>
      <c r="CM5" s="162"/>
      <c r="CN5" s="190"/>
      <c r="CO5" s="190"/>
      <c r="CP5" s="162"/>
      <c r="CQ5" s="162"/>
      <c r="CR5" s="162"/>
      <c r="CS5" s="162"/>
      <c r="CT5" s="162"/>
      <c r="CU5" s="190"/>
      <c r="CV5" s="190"/>
      <c r="CW5" s="162"/>
      <c r="CX5" s="162"/>
      <c r="CY5" s="162"/>
      <c r="CZ5" s="162"/>
      <c r="DA5" s="162"/>
      <c r="DB5" s="190"/>
      <c r="DC5" s="190"/>
      <c r="DD5" s="162"/>
      <c r="DE5" s="162"/>
      <c r="DF5" s="162"/>
      <c r="DG5" s="162"/>
      <c r="DH5" s="162"/>
      <c r="DI5" s="190"/>
      <c r="DJ5" s="190"/>
      <c r="DK5" s="162"/>
      <c r="DL5" s="162"/>
      <c r="DM5" s="162"/>
      <c r="DN5" s="162"/>
      <c r="DO5" s="162"/>
      <c r="DP5" s="190"/>
      <c r="DQ5" s="190"/>
      <c r="DR5" s="162"/>
      <c r="DS5" s="162"/>
      <c r="DT5" s="162"/>
      <c r="DU5" s="162"/>
      <c r="DV5" s="162"/>
      <c r="DW5" s="190"/>
      <c r="DX5" s="190"/>
      <c r="DY5" s="162"/>
      <c r="DZ5" s="162"/>
      <c r="EA5" s="162"/>
      <c r="EB5" s="162"/>
      <c r="EC5" s="162"/>
      <c r="ED5" s="190"/>
      <c r="EE5" s="190"/>
      <c r="EF5" s="162"/>
      <c r="EG5" s="162"/>
      <c r="EH5" s="162"/>
      <c r="EI5" s="162"/>
      <c r="EJ5" s="162"/>
      <c r="EK5" s="190"/>
      <c r="EL5" s="190"/>
      <c r="EM5" s="162"/>
      <c r="EN5" s="162"/>
      <c r="EO5" s="162"/>
      <c r="EP5" s="162"/>
      <c r="EQ5" s="162"/>
      <c r="ER5" s="190"/>
      <c r="ES5" s="190"/>
      <c r="ET5" s="162"/>
      <c r="EU5" s="162"/>
      <c r="EV5" s="162"/>
      <c r="EW5" s="162"/>
      <c r="EX5" s="162"/>
      <c r="EY5" s="190"/>
      <c r="EZ5" s="190"/>
      <c r="FA5" s="162"/>
      <c r="FB5" s="162"/>
      <c r="FC5" s="162"/>
      <c r="FD5" s="162"/>
      <c r="FE5" s="162"/>
      <c r="FF5" s="190"/>
      <c r="FG5" s="190"/>
      <c r="FH5" s="162"/>
      <c r="FI5" s="162"/>
      <c r="FJ5" s="162"/>
      <c r="FK5" s="162"/>
      <c r="FL5" s="162"/>
      <c r="FM5" s="190"/>
      <c r="FN5" s="190"/>
      <c r="FO5" s="162"/>
      <c r="FP5" s="162"/>
      <c r="FQ5" s="162"/>
      <c r="FR5" s="162"/>
      <c r="FS5" s="162"/>
      <c r="FT5" s="190"/>
      <c r="FU5" s="190"/>
      <c r="FV5" s="162"/>
      <c r="FW5" s="162"/>
      <c r="FX5" s="162"/>
      <c r="FY5" s="162"/>
      <c r="FZ5" s="162"/>
      <c r="GA5" s="190"/>
      <c r="GB5" s="190"/>
      <c r="GC5" s="162"/>
      <c r="GD5" s="162"/>
      <c r="GE5" s="162"/>
      <c r="GF5" s="162"/>
      <c r="GG5" s="162"/>
      <c r="GH5" s="190"/>
      <c r="GI5" s="190"/>
      <c r="GJ5" s="162"/>
      <c r="GK5" s="162"/>
      <c r="GL5" s="162"/>
      <c r="GM5" s="162"/>
      <c r="GN5" s="162"/>
      <c r="GO5" s="190"/>
      <c r="GP5" s="190"/>
      <c r="GQ5" s="162"/>
      <c r="GR5" s="162"/>
      <c r="GS5" s="162"/>
      <c r="GT5" s="162"/>
      <c r="GU5" s="162"/>
      <c r="GV5" s="190"/>
      <c r="GW5" s="190"/>
      <c r="GX5" s="162"/>
      <c r="GY5" s="162"/>
      <c r="GZ5" s="162"/>
      <c r="HA5" s="162"/>
      <c r="HB5" s="162"/>
      <c r="HC5" s="190"/>
      <c r="HD5" s="190"/>
      <c r="HE5" s="162"/>
      <c r="HF5" s="162"/>
      <c r="HG5" s="162"/>
      <c r="HH5" s="162"/>
      <c r="HI5" s="162"/>
      <c r="HJ5" s="190"/>
      <c r="HK5" s="190"/>
      <c r="HL5" s="162"/>
      <c r="HM5" s="162"/>
      <c r="HN5" s="162"/>
      <c r="HO5" s="162"/>
      <c r="HP5" s="162"/>
      <c r="HQ5" s="190"/>
      <c r="HR5" s="190"/>
      <c r="HS5" s="162"/>
      <c r="HT5" s="162"/>
      <c r="HU5" s="162"/>
      <c r="HV5" s="162"/>
      <c r="HW5" s="162"/>
      <c r="HX5" s="190"/>
      <c r="HY5" s="190"/>
      <c r="HZ5" s="162"/>
      <c r="IA5" s="162"/>
      <c r="IB5" s="162"/>
      <c r="IC5" s="162"/>
      <c r="ID5" s="162"/>
      <c r="IE5" s="190"/>
      <c r="IF5" s="190"/>
      <c r="IG5" s="162"/>
      <c r="IH5" s="162"/>
      <c r="II5" s="162"/>
      <c r="IJ5" s="162"/>
      <c r="IK5" s="162"/>
      <c r="IL5" s="190"/>
      <c r="IM5" s="190"/>
      <c r="IN5" s="162"/>
      <c r="IO5" s="162"/>
      <c r="IP5" s="162"/>
      <c r="IQ5" s="162"/>
      <c r="IR5" s="162"/>
      <c r="IS5" s="190"/>
      <c r="IT5" s="190"/>
      <c r="IU5" s="162"/>
      <c r="IV5" s="162"/>
      <c r="IW5" s="162"/>
      <c r="IX5" s="162"/>
      <c r="IY5" s="162"/>
      <c r="IZ5" s="190"/>
      <c r="JA5" s="190"/>
      <c r="JB5" s="162"/>
      <c r="JC5" s="162"/>
      <c r="JD5" s="163"/>
      <c r="JE5" s="54"/>
      <c r="JF5" s="54"/>
      <c r="JG5" s="54"/>
      <c r="JH5" s="54"/>
      <c r="JI5" s="54"/>
      <c r="JJ5" s="54"/>
      <c r="JK5" s="54"/>
      <c r="JL5" s="54"/>
      <c r="JM5" s="54"/>
      <c r="JN5" s="54"/>
      <c r="JO5" s="54"/>
      <c r="JP5" s="54"/>
      <c r="JQ5" s="54"/>
      <c r="JR5" s="54"/>
      <c r="JS5" s="54"/>
      <c r="JT5" s="54"/>
      <c r="JU5" s="54"/>
      <c r="JV5" s="54"/>
      <c r="JW5" s="54"/>
      <c r="JX5" s="54"/>
      <c r="JY5" s="54"/>
      <c r="JZ5" s="54"/>
      <c r="KA5" s="54"/>
      <c r="KB5" s="54"/>
      <c r="KC5" s="54"/>
      <c r="KD5" s="54"/>
      <c r="KE5" s="54"/>
      <c r="KF5" s="54"/>
      <c r="KG5" s="54"/>
      <c r="KH5" s="54"/>
      <c r="KI5" s="54"/>
      <c r="KJ5" s="54"/>
      <c r="KK5" s="54"/>
      <c r="KL5" s="54"/>
      <c r="KM5" s="54"/>
      <c r="KN5" s="54"/>
      <c r="KO5" s="54"/>
      <c r="KP5" s="54"/>
      <c r="KQ5" s="54"/>
      <c r="KR5" s="54"/>
      <c r="KS5" s="54"/>
      <c r="KT5" s="54"/>
      <c r="KU5" s="54"/>
      <c r="KV5" s="54"/>
      <c r="KW5" s="54"/>
      <c r="KX5" s="54"/>
      <c r="KY5" s="54"/>
      <c r="KZ5" s="54"/>
      <c r="LA5" s="54"/>
      <c r="LB5" s="54"/>
      <c r="LC5" s="54"/>
      <c r="LD5" s="54"/>
      <c r="LE5" s="54"/>
      <c r="LF5" s="54"/>
      <c r="LG5" s="54"/>
      <c r="LH5" s="54"/>
      <c r="LI5" s="54"/>
      <c r="LJ5" s="54"/>
      <c r="LK5" s="54"/>
      <c r="LL5" s="54"/>
      <c r="LM5" s="54"/>
      <c r="LN5" s="54"/>
      <c r="LO5" s="54"/>
      <c r="LP5" s="54"/>
      <c r="LQ5" s="54"/>
      <c r="LR5" s="54"/>
      <c r="LS5" s="54"/>
      <c r="LT5" s="54"/>
      <c r="LU5" s="54"/>
      <c r="LV5" s="54"/>
      <c r="LW5" s="54"/>
      <c r="LX5" s="54"/>
      <c r="LY5" s="54"/>
      <c r="LZ5" s="54"/>
      <c r="MA5" s="54"/>
      <c r="MB5" s="54"/>
      <c r="MC5" s="54"/>
      <c r="MD5" s="54"/>
      <c r="ME5" s="54"/>
      <c r="MF5" s="54"/>
      <c r="MG5" s="54"/>
      <c r="MH5" s="54"/>
      <c r="MI5" s="54"/>
      <c r="MJ5" s="54"/>
      <c r="MK5" s="54"/>
      <c r="ML5" s="54"/>
      <c r="MM5" s="54"/>
      <c r="MN5" s="54"/>
      <c r="MO5" s="54"/>
      <c r="MP5" s="54"/>
      <c r="MQ5" s="54"/>
      <c r="MR5" s="54"/>
      <c r="MS5" s="54"/>
      <c r="MT5" s="54"/>
      <c r="MU5" s="54"/>
      <c r="MV5" s="54"/>
      <c r="MW5" s="54"/>
      <c r="MX5" s="54"/>
      <c r="MY5" s="54"/>
      <c r="MZ5" s="54"/>
      <c r="NA5" s="54"/>
      <c r="NB5" s="54"/>
      <c r="NC5" s="54"/>
      <c r="ND5" s="54"/>
      <c r="NE5" s="54"/>
      <c r="NF5" s="54"/>
      <c r="NG5" s="54"/>
      <c r="NH5" s="54"/>
      <c r="NI5" s="54"/>
      <c r="NJ5" s="54"/>
      <c r="NK5" s="54"/>
      <c r="NL5" s="54"/>
      <c r="NM5" s="54"/>
      <c r="NN5" s="54"/>
      <c r="NO5" s="54"/>
      <c r="NP5" s="54"/>
      <c r="NQ5" s="54"/>
      <c r="NR5" s="54"/>
      <c r="NS5" s="54"/>
      <c r="NT5" s="54"/>
      <c r="NU5" s="54"/>
      <c r="NV5" s="54"/>
      <c r="NW5" s="54"/>
      <c r="NX5" s="54"/>
      <c r="NY5" s="54"/>
      <c r="NZ5" s="54"/>
      <c r="OA5" s="54"/>
      <c r="OB5" s="54"/>
      <c r="OC5" s="54"/>
      <c r="OD5" s="54"/>
      <c r="OE5" s="54"/>
      <c r="OF5" s="54"/>
      <c r="OG5" s="54"/>
      <c r="OH5" s="54"/>
      <c r="OI5" s="54"/>
      <c r="OJ5" s="54"/>
      <c r="OK5" s="54"/>
      <c r="OL5" s="54"/>
      <c r="OM5" s="54"/>
      <c r="ON5" s="54"/>
      <c r="OO5" s="54"/>
      <c r="OP5" s="54"/>
      <c r="OQ5" s="54"/>
      <c r="OR5" s="54"/>
      <c r="OS5" s="54"/>
      <c r="OT5" s="54"/>
      <c r="OU5" s="54"/>
      <c r="OV5" s="54"/>
      <c r="OW5" s="54"/>
      <c r="OX5" s="54"/>
      <c r="OY5" s="54"/>
      <c r="OZ5" s="54"/>
      <c r="PA5" s="54"/>
      <c r="PB5" s="54"/>
      <c r="PC5" s="54"/>
      <c r="PD5" s="54"/>
      <c r="PE5" s="54"/>
      <c r="PF5" s="54"/>
      <c r="PG5" s="54"/>
      <c r="PH5" s="54"/>
      <c r="PI5" s="54"/>
      <c r="PJ5" s="54"/>
      <c r="PK5" s="54"/>
      <c r="PL5" s="54"/>
      <c r="PM5" s="54"/>
      <c r="PN5" s="54"/>
      <c r="PO5" s="54"/>
      <c r="PP5" s="54"/>
      <c r="PQ5" s="54"/>
      <c r="PR5" s="54"/>
      <c r="PS5" s="54"/>
      <c r="PT5" s="54"/>
      <c r="PU5" s="54"/>
      <c r="PV5" s="54"/>
      <c r="PW5" s="54"/>
      <c r="PX5" s="54"/>
      <c r="PY5" s="54"/>
      <c r="PZ5" s="54"/>
      <c r="QA5" s="54"/>
      <c r="QB5" s="54"/>
      <c r="QC5" s="54"/>
      <c r="QD5" s="54"/>
      <c r="QE5" s="54"/>
      <c r="QF5" s="54"/>
      <c r="QG5" s="54"/>
      <c r="QH5" s="54"/>
      <c r="QI5" s="54"/>
      <c r="QJ5" s="54"/>
      <c r="QK5" s="54"/>
      <c r="QL5" s="54"/>
      <c r="QM5" s="54"/>
      <c r="QN5" s="54"/>
      <c r="QO5" s="54"/>
      <c r="QP5" s="54"/>
      <c r="QQ5" s="54"/>
      <c r="QR5" s="54"/>
      <c r="QS5" s="54"/>
      <c r="QT5" s="54"/>
      <c r="QU5" s="54"/>
      <c r="QV5" s="54"/>
      <c r="QW5" s="54"/>
      <c r="QX5" s="54"/>
      <c r="QY5" s="54"/>
      <c r="QZ5" s="54"/>
      <c r="RA5" s="54"/>
      <c r="RB5" s="54"/>
      <c r="RC5" s="54"/>
      <c r="RD5" s="54"/>
      <c r="RE5" s="54"/>
      <c r="RF5" s="54"/>
      <c r="RG5" s="54"/>
      <c r="RH5" s="54"/>
      <c r="RI5" s="54"/>
      <c r="RJ5" s="54"/>
      <c r="RK5" s="54"/>
      <c r="RL5" s="54"/>
      <c r="RM5" s="54"/>
      <c r="RN5" s="54"/>
      <c r="RO5" s="54"/>
      <c r="RP5" s="54"/>
      <c r="RQ5" s="54"/>
      <c r="RR5" s="54"/>
      <c r="RS5" s="54"/>
      <c r="RT5" s="54"/>
      <c r="RU5" s="54"/>
      <c r="RV5" s="54"/>
      <c r="RW5" s="54"/>
      <c r="RX5" s="54"/>
      <c r="RY5" s="54"/>
      <c r="RZ5" s="54"/>
      <c r="SA5" s="54"/>
      <c r="SB5" s="54"/>
      <c r="SC5" s="54"/>
      <c r="SD5" s="54"/>
      <c r="SE5" s="54"/>
      <c r="SF5" s="54"/>
      <c r="SG5" s="54"/>
      <c r="SH5" s="54"/>
      <c r="SI5" s="54"/>
      <c r="SJ5" s="54"/>
      <c r="SK5" s="54"/>
      <c r="SL5" s="54"/>
      <c r="SM5" s="54"/>
      <c r="SN5" s="54"/>
      <c r="SO5" s="54"/>
      <c r="SP5" s="54"/>
      <c r="SQ5" s="54"/>
    </row>
    <row r="6" spans="1:511" ht="18" customHeight="1" x14ac:dyDescent="0.25">
      <c r="A6" s="64" t="s">
        <v>210</v>
      </c>
      <c r="B6" s="65" t="s">
        <v>208</v>
      </c>
      <c r="C6" s="192">
        <v>46160</v>
      </c>
      <c r="D6" s="192">
        <v>46160</v>
      </c>
      <c r="E6" s="180"/>
      <c r="F6" s="180"/>
      <c r="G6" s="66">
        <v>1</v>
      </c>
      <c r="H6" s="67">
        <v>0</v>
      </c>
      <c r="I6" s="69"/>
      <c r="J6" s="66" t="s">
        <v>480</v>
      </c>
      <c r="K6" s="166"/>
      <c r="L6" s="164"/>
      <c r="M6" s="164"/>
      <c r="N6" s="164"/>
      <c r="O6" s="191"/>
      <c r="P6" s="191"/>
      <c r="Q6" s="164"/>
      <c r="R6" s="164"/>
      <c r="S6" s="164"/>
      <c r="T6" s="164"/>
      <c r="U6" s="164"/>
      <c r="V6" s="191"/>
      <c r="W6" s="191"/>
      <c r="X6" s="164"/>
      <c r="Y6" s="164"/>
      <c r="Z6" s="164"/>
      <c r="AA6" s="164"/>
      <c r="AB6" s="164"/>
      <c r="AC6" s="191"/>
      <c r="AD6" s="191"/>
      <c r="AE6" s="164"/>
      <c r="AF6" s="164"/>
      <c r="AG6" s="164"/>
      <c r="AH6" s="164"/>
      <c r="AI6" s="164"/>
      <c r="AJ6" s="191"/>
      <c r="AK6" s="191"/>
      <c r="AL6" s="164"/>
      <c r="AM6" s="164"/>
      <c r="AN6" s="164"/>
      <c r="AO6" s="164"/>
      <c r="AP6" s="164"/>
      <c r="AQ6" s="191"/>
      <c r="AR6" s="191"/>
      <c r="AS6" s="164"/>
      <c r="AT6" s="164"/>
      <c r="AU6" s="164"/>
      <c r="AV6" s="164"/>
      <c r="AW6" s="164"/>
      <c r="AX6" s="191"/>
      <c r="AY6" s="191"/>
      <c r="AZ6" s="164"/>
      <c r="BA6" s="164"/>
      <c r="BB6" s="164"/>
      <c r="BC6" s="164"/>
      <c r="BD6" s="164"/>
      <c r="BE6" s="191"/>
      <c r="BF6" s="191"/>
      <c r="BG6" s="164"/>
      <c r="BH6" s="164"/>
      <c r="BI6" s="164"/>
      <c r="BJ6" s="164"/>
      <c r="BK6" s="164"/>
      <c r="BL6" s="191"/>
      <c r="BM6" s="191"/>
      <c r="BN6" s="164"/>
      <c r="BO6" s="164"/>
      <c r="BP6" s="164"/>
      <c r="BQ6" s="164"/>
      <c r="BR6" s="164"/>
      <c r="BS6" s="191"/>
      <c r="BT6" s="191"/>
      <c r="BU6" s="164"/>
      <c r="BV6" s="164"/>
      <c r="BW6" s="164"/>
      <c r="BX6" s="164"/>
      <c r="BY6" s="164"/>
      <c r="BZ6" s="191"/>
      <c r="CA6" s="191"/>
      <c r="CB6" s="164"/>
      <c r="CC6" s="164"/>
      <c r="CD6" s="164"/>
      <c r="CE6" s="164"/>
      <c r="CF6" s="164"/>
      <c r="CG6" s="191"/>
      <c r="CH6" s="191"/>
      <c r="CI6" s="164"/>
      <c r="CJ6" s="164"/>
      <c r="CK6" s="164"/>
      <c r="CL6" s="164"/>
      <c r="CM6" s="164"/>
      <c r="CN6" s="191"/>
      <c r="CO6" s="191"/>
      <c r="CP6" s="164"/>
      <c r="CQ6" s="164"/>
      <c r="CR6" s="164"/>
      <c r="CS6" s="164"/>
      <c r="CT6" s="164"/>
      <c r="CU6" s="191"/>
      <c r="CV6" s="191"/>
      <c r="CW6" s="164"/>
      <c r="CX6" s="164"/>
      <c r="CY6" s="164"/>
      <c r="CZ6" s="164"/>
      <c r="DA6" s="164"/>
      <c r="DB6" s="191"/>
      <c r="DC6" s="191"/>
      <c r="DD6" s="164"/>
      <c r="DE6" s="164"/>
      <c r="DF6" s="164"/>
      <c r="DG6" s="164"/>
      <c r="DH6" s="164"/>
      <c r="DI6" s="191"/>
      <c r="DJ6" s="191"/>
      <c r="DK6" s="164"/>
      <c r="DL6" s="164"/>
      <c r="DM6" s="164"/>
      <c r="DN6" s="164"/>
      <c r="DO6" s="164"/>
      <c r="DP6" s="191"/>
      <c r="DQ6" s="191"/>
      <c r="DR6" s="164"/>
      <c r="DS6" s="164"/>
      <c r="DT6" s="164"/>
      <c r="DU6" s="164"/>
      <c r="DV6" s="164"/>
      <c r="DW6" s="191"/>
      <c r="DX6" s="191"/>
      <c r="DY6" s="164"/>
      <c r="DZ6" s="164"/>
      <c r="EA6" s="164"/>
      <c r="EB6" s="164"/>
      <c r="EC6" s="164"/>
      <c r="ED6" s="191"/>
      <c r="EE6" s="191"/>
      <c r="EF6" s="164"/>
      <c r="EG6" s="164"/>
      <c r="EH6" s="164"/>
      <c r="EI6" s="164"/>
      <c r="EJ6" s="164"/>
      <c r="EK6" s="191"/>
      <c r="EL6" s="191"/>
      <c r="EM6" s="164"/>
      <c r="EN6" s="164"/>
      <c r="EO6" s="164"/>
      <c r="EP6" s="164"/>
      <c r="EQ6" s="164"/>
      <c r="ER6" s="191"/>
      <c r="ES6" s="191"/>
      <c r="ET6" s="164"/>
      <c r="EU6" s="164"/>
      <c r="EV6" s="164"/>
      <c r="EW6" s="164"/>
      <c r="EX6" s="164"/>
      <c r="EY6" s="191"/>
      <c r="EZ6" s="191"/>
      <c r="FA6" s="164"/>
      <c r="FB6" s="164"/>
      <c r="FC6" s="164"/>
      <c r="FD6" s="164"/>
      <c r="FE6" s="164"/>
      <c r="FF6" s="191"/>
      <c r="FG6" s="191"/>
      <c r="FH6" s="164"/>
      <c r="FI6" s="164"/>
      <c r="FJ6" s="164"/>
      <c r="FK6" s="164"/>
      <c r="FL6" s="164"/>
      <c r="FM6" s="191"/>
      <c r="FN6" s="191"/>
      <c r="FO6" s="164"/>
      <c r="FP6" s="164"/>
      <c r="FQ6" s="164"/>
      <c r="FR6" s="164"/>
      <c r="FS6" s="164"/>
      <c r="FT6" s="191"/>
      <c r="FU6" s="191"/>
      <c r="FV6" s="164"/>
      <c r="FW6" s="164"/>
      <c r="FX6" s="164"/>
      <c r="FY6" s="164"/>
      <c r="FZ6" s="164"/>
      <c r="GA6" s="191"/>
      <c r="GB6" s="191"/>
      <c r="GC6" s="164"/>
      <c r="GD6" s="164"/>
      <c r="GE6" s="164"/>
      <c r="GF6" s="164"/>
      <c r="GG6" s="164"/>
      <c r="GH6" s="191"/>
      <c r="GI6" s="191"/>
      <c r="GJ6" s="164"/>
      <c r="GK6" s="164"/>
      <c r="GL6" s="164"/>
      <c r="GM6" s="164"/>
      <c r="GN6" s="164"/>
      <c r="GO6" s="191"/>
      <c r="GP6" s="191"/>
      <c r="GQ6" s="164"/>
      <c r="GR6" s="164"/>
      <c r="GS6" s="164"/>
      <c r="GT6" s="164"/>
      <c r="GU6" s="164"/>
      <c r="GV6" s="191"/>
      <c r="GW6" s="191"/>
      <c r="GX6" s="164"/>
      <c r="GY6" s="164"/>
      <c r="GZ6" s="164"/>
      <c r="HA6" s="164"/>
      <c r="HB6" s="164"/>
      <c r="HC6" s="191"/>
      <c r="HD6" s="191"/>
      <c r="HE6" s="164"/>
      <c r="HF6" s="164"/>
      <c r="HG6" s="164"/>
      <c r="HH6" s="164"/>
      <c r="HI6" s="164"/>
      <c r="HJ6" s="191"/>
      <c r="HK6" s="191"/>
      <c r="HL6" s="164"/>
      <c r="HM6" s="164"/>
      <c r="HN6" s="164"/>
      <c r="HO6" s="164"/>
      <c r="HP6" s="164"/>
      <c r="HQ6" s="191"/>
      <c r="HR6" s="191"/>
      <c r="HS6" s="164"/>
      <c r="HT6" s="164"/>
      <c r="HU6" s="164"/>
      <c r="HV6" s="164"/>
      <c r="HW6" s="164"/>
      <c r="HX6" s="191"/>
      <c r="HY6" s="191"/>
      <c r="HZ6" s="164"/>
      <c r="IA6" s="164"/>
      <c r="IB6" s="164"/>
      <c r="IC6" s="164"/>
      <c r="ID6" s="164"/>
      <c r="IE6" s="191"/>
      <c r="IF6" s="191"/>
      <c r="IG6" s="164"/>
      <c r="IH6" s="164"/>
      <c r="II6" s="164"/>
      <c r="IJ6" s="164"/>
      <c r="IK6" s="164"/>
      <c r="IL6" s="191"/>
      <c r="IM6" s="191"/>
      <c r="IN6" s="164"/>
      <c r="IO6" s="164"/>
      <c r="IP6" s="164"/>
      <c r="IQ6" s="164"/>
      <c r="IR6" s="164"/>
      <c r="IS6" s="191"/>
      <c r="IT6" s="191"/>
      <c r="IU6" s="164"/>
      <c r="IV6" s="164"/>
      <c r="IW6" s="164"/>
      <c r="IX6" s="164"/>
      <c r="IY6" s="164"/>
      <c r="IZ6" s="191"/>
      <c r="JA6" s="191"/>
      <c r="JB6" s="164"/>
      <c r="JC6" s="164"/>
      <c r="JD6" s="165"/>
      <c r="JE6" s="55"/>
      <c r="JF6" s="55"/>
      <c r="JG6" s="55"/>
      <c r="JH6" s="55"/>
      <c r="JI6" s="55"/>
      <c r="JJ6" s="55"/>
      <c r="JK6" s="55"/>
      <c r="JL6" s="55"/>
      <c r="JM6" s="55"/>
      <c r="JN6" s="55"/>
      <c r="JO6" s="55"/>
      <c r="JP6" s="55"/>
      <c r="JQ6" s="55"/>
      <c r="JR6" s="55"/>
      <c r="JS6" s="55"/>
      <c r="JT6" s="55"/>
      <c r="JU6" s="55"/>
      <c r="JV6" s="55"/>
      <c r="JW6" s="55"/>
      <c r="JX6" s="55"/>
      <c r="JY6" s="55"/>
      <c r="JZ6" s="55"/>
      <c r="KA6" s="55"/>
      <c r="KB6" s="55"/>
      <c r="KC6" s="55"/>
      <c r="KD6" s="55"/>
      <c r="KE6" s="55"/>
      <c r="KF6" s="55"/>
      <c r="KG6" s="55"/>
      <c r="KH6" s="55"/>
      <c r="KI6" s="55"/>
      <c r="KJ6" s="55"/>
      <c r="KK6" s="55"/>
      <c r="KL6" s="55"/>
      <c r="KM6" s="55"/>
      <c r="KN6" s="55"/>
      <c r="KO6" s="55"/>
      <c r="KP6" s="55"/>
      <c r="KQ6" s="55"/>
      <c r="KR6" s="55"/>
      <c r="KS6" s="55"/>
      <c r="KT6" s="55"/>
      <c r="KU6" s="55"/>
      <c r="KV6" s="55"/>
      <c r="KW6" s="55"/>
      <c r="KX6" s="55"/>
      <c r="KY6" s="55"/>
      <c r="KZ6" s="55"/>
      <c r="LA6" s="55"/>
      <c r="LB6" s="55"/>
      <c r="LC6" s="55"/>
      <c r="LD6" s="55"/>
      <c r="LE6" s="55"/>
      <c r="LF6" s="55"/>
      <c r="LG6" s="55"/>
      <c r="LH6" s="55"/>
      <c r="LI6" s="55"/>
      <c r="LJ6" s="55"/>
      <c r="LK6" s="55"/>
      <c r="LL6" s="55"/>
      <c r="LM6" s="55"/>
      <c r="LN6" s="55"/>
      <c r="LO6" s="55"/>
      <c r="LP6" s="55"/>
      <c r="LQ6" s="55"/>
      <c r="LR6" s="55"/>
      <c r="LS6" s="55"/>
      <c r="LT6" s="55"/>
      <c r="LU6" s="55"/>
      <c r="LV6" s="55"/>
      <c r="LW6" s="55"/>
      <c r="LX6" s="55"/>
      <c r="LY6" s="55"/>
      <c r="LZ6" s="55"/>
      <c r="MA6" s="55"/>
      <c r="MB6" s="55"/>
      <c r="MC6" s="55"/>
      <c r="MD6" s="55"/>
      <c r="ME6" s="55"/>
      <c r="MF6" s="55"/>
      <c r="MG6" s="55"/>
      <c r="MH6" s="55"/>
      <c r="MI6" s="55"/>
      <c r="MJ6" s="55"/>
      <c r="MK6" s="55"/>
      <c r="ML6" s="55"/>
      <c r="MM6" s="55"/>
      <c r="MN6" s="55"/>
      <c r="MO6" s="55"/>
      <c r="MP6" s="55"/>
      <c r="MQ6" s="55"/>
      <c r="MR6" s="55"/>
      <c r="MS6" s="55"/>
      <c r="MT6" s="55"/>
      <c r="MU6" s="55"/>
      <c r="MV6" s="55"/>
      <c r="MW6" s="55"/>
      <c r="MX6" s="55"/>
      <c r="MY6" s="55"/>
      <c r="MZ6" s="55"/>
      <c r="NA6" s="55"/>
      <c r="NB6" s="55"/>
      <c r="NC6" s="55"/>
      <c r="ND6" s="55"/>
      <c r="NE6" s="55"/>
      <c r="NF6" s="55"/>
      <c r="NG6" s="55"/>
      <c r="NH6" s="55"/>
      <c r="NI6" s="55"/>
      <c r="NJ6" s="55"/>
      <c r="NK6" s="55"/>
      <c r="NL6" s="55"/>
      <c r="NM6" s="55"/>
      <c r="NN6" s="55"/>
      <c r="NO6" s="55"/>
      <c r="NP6" s="55"/>
      <c r="NQ6" s="55"/>
      <c r="NR6" s="55"/>
      <c r="NS6" s="55"/>
      <c r="NT6" s="55"/>
      <c r="NU6" s="55"/>
      <c r="NV6" s="55"/>
      <c r="NW6" s="55"/>
      <c r="NX6" s="55"/>
      <c r="NY6" s="55"/>
      <c r="NZ6" s="55"/>
      <c r="OA6" s="55"/>
      <c r="OB6" s="55"/>
      <c r="OC6" s="55"/>
      <c r="OD6" s="55"/>
      <c r="OE6" s="55"/>
      <c r="OF6" s="55"/>
      <c r="OG6" s="55"/>
      <c r="OH6" s="55"/>
      <c r="OI6" s="55"/>
      <c r="OJ6" s="55"/>
      <c r="OK6" s="55"/>
      <c r="OL6" s="55"/>
      <c r="OM6" s="55"/>
      <c r="ON6" s="55"/>
      <c r="OO6" s="55"/>
      <c r="OP6" s="55"/>
      <c r="OQ6" s="55"/>
      <c r="OR6" s="55"/>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5"/>
      <c r="QB6" s="55"/>
      <c r="QC6" s="55"/>
      <c r="QD6" s="55"/>
      <c r="QE6" s="55"/>
      <c r="QF6" s="55"/>
      <c r="QG6" s="55"/>
      <c r="QH6" s="55"/>
      <c r="QI6" s="55"/>
      <c r="QJ6" s="55"/>
      <c r="QK6" s="55"/>
      <c r="QL6" s="55"/>
      <c r="QM6" s="55"/>
      <c r="QN6" s="55"/>
      <c r="QO6" s="55"/>
      <c r="QP6" s="55"/>
      <c r="QQ6" s="55"/>
      <c r="QR6" s="55"/>
      <c r="QS6" s="55"/>
      <c r="QT6" s="55"/>
      <c r="QU6" s="55"/>
      <c r="QV6" s="55"/>
      <c r="QW6" s="55"/>
      <c r="QX6" s="55"/>
      <c r="QY6" s="55"/>
      <c r="QZ6" s="55"/>
      <c r="RA6" s="55"/>
      <c r="RB6" s="55"/>
      <c r="RC6" s="55"/>
      <c r="RD6" s="55"/>
      <c r="RE6" s="55"/>
      <c r="RF6" s="55"/>
      <c r="RG6" s="55"/>
      <c r="RH6" s="55"/>
      <c r="RI6" s="55"/>
      <c r="RJ6" s="55"/>
      <c r="RK6" s="55"/>
      <c r="RL6" s="55"/>
      <c r="RM6" s="55"/>
      <c r="RN6" s="55"/>
      <c r="RO6" s="55"/>
      <c r="RP6" s="55"/>
      <c r="RQ6" s="55"/>
      <c r="RR6" s="55"/>
      <c r="RS6" s="55"/>
      <c r="RT6" s="55"/>
      <c r="RU6" s="55"/>
      <c r="RV6" s="55"/>
      <c r="RW6" s="55"/>
      <c r="RX6" s="55"/>
      <c r="RY6" s="55"/>
      <c r="RZ6" s="55"/>
      <c r="SA6" s="55"/>
      <c r="SB6" s="55"/>
      <c r="SC6" s="55"/>
      <c r="SD6" s="55"/>
      <c r="SE6" s="55"/>
      <c r="SF6" s="55"/>
      <c r="SG6" s="55"/>
      <c r="SH6" s="55"/>
      <c r="SI6" s="55"/>
      <c r="SJ6" s="55"/>
      <c r="SK6" s="55"/>
      <c r="SL6" s="55"/>
      <c r="SM6" s="55"/>
      <c r="SN6" s="55"/>
      <c r="SO6" s="55"/>
      <c r="SP6" s="55"/>
      <c r="SQ6" s="55"/>
    </row>
    <row r="7" spans="1:511" ht="18" customHeight="1" x14ac:dyDescent="0.25">
      <c r="A7" s="64" t="s">
        <v>355</v>
      </c>
      <c r="B7" s="65" t="s">
        <v>356</v>
      </c>
      <c r="C7" s="192">
        <v>46147</v>
      </c>
      <c r="D7" s="192">
        <v>46199</v>
      </c>
      <c r="E7" s="180"/>
      <c r="F7" s="180"/>
      <c r="G7" s="66">
        <v>53</v>
      </c>
      <c r="H7" s="67">
        <f ca="1">IF(OR(C7="",D7=""),0,MAX(0,MIN(1,(TODAY()-C7+1)/(D7-C7+1))))</f>
        <v>0.32075471698113206</v>
      </c>
      <c r="I7" s="193"/>
      <c r="J7" s="66" t="s">
        <v>356</v>
      </c>
      <c r="K7" s="166"/>
      <c r="L7" s="164"/>
      <c r="M7" s="164"/>
      <c r="N7" s="164"/>
      <c r="O7" s="191"/>
      <c r="P7" s="191"/>
      <c r="Q7" s="164"/>
      <c r="R7" s="164"/>
      <c r="S7" s="164"/>
      <c r="T7" s="164"/>
      <c r="U7" s="164"/>
      <c r="V7" s="191"/>
      <c r="W7" s="191"/>
      <c r="X7" s="164"/>
      <c r="Y7" s="164"/>
      <c r="Z7" s="164"/>
      <c r="AA7" s="164"/>
      <c r="AB7" s="164"/>
      <c r="AC7" s="191"/>
      <c r="AD7" s="191"/>
      <c r="AE7" s="164"/>
      <c r="AF7" s="164"/>
      <c r="AG7" s="164"/>
      <c r="AH7" s="164"/>
      <c r="AI7" s="164"/>
      <c r="AJ7" s="191"/>
      <c r="AK7" s="191"/>
      <c r="AL7" s="164"/>
      <c r="AM7" s="164"/>
      <c r="AN7" s="164"/>
      <c r="AO7" s="164"/>
      <c r="AP7" s="164"/>
      <c r="AQ7" s="191"/>
      <c r="AR7" s="191"/>
      <c r="AS7" s="164"/>
      <c r="AT7" s="164"/>
      <c r="AU7" s="164"/>
      <c r="AV7" s="164"/>
      <c r="AW7" s="164"/>
      <c r="AX7" s="191"/>
      <c r="AY7" s="191"/>
      <c r="AZ7" s="164"/>
      <c r="BA7" s="164"/>
      <c r="BB7" s="164"/>
      <c r="BC7" s="164"/>
      <c r="BD7" s="164"/>
      <c r="BE7" s="191"/>
      <c r="BF7" s="191"/>
      <c r="BG7" s="164"/>
      <c r="BH7" s="164"/>
      <c r="BI7" s="164"/>
      <c r="BJ7" s="164"/>
      <c r="BK7" s="164"/>
      <c r="BL7" s="191"/>
      <c r="BM7" s="191"/>
      <c r="BN7" s="164"/>
      <c r="BO7" s="164"/>
      <c r="BP7" s="164"/>
      <c r="BQ7" s="164"/>
      <c r="BR7" s="164"/>
      <c r="BS7" s="191"/>
      <c r="BT7" s="191"/>
      <c r="BU7" s="164"/>
      <c r="BV7" s="164"/>
      <c r="BW7" s="164"/>
      <c r="BX7" s="164"/>
      <c r="BY7" s="164"/>
      <c r="BZ7" s="191"/>
      <c r="CA7" s="191"/>
      <c r="CB7" s="164"/>
      <c r="CC7" s="164"/>
      <c r="CD7" s="164"/>
      <c r="CE7" s="164"/>
      <c r="CF7" s="164"/>
      <c r="CG7" s="191"/>
      <c r="CH7" s="191"/>
      <c r="CI7" s="164"/>
      <c r="CJ7" s="164"/>
      <c r="CK7" s="164"/>
      <c r="CL7" s="164"/>
      <c r="CM7" s="164"/>
      <c r="CN7" s="191"/>
      <c r="CO7" s="191"/>
      <c r="CP7" s="164"/>
      <c r="CQ7" s="164"/>
      <c r="CR7" s="164"/>
      <c r="CS7" s="164"/>
      <c r="CT7" s="164"/>
      <c r="CU7" s="191"/>
      <c r="CV7" s="191"/>
      <c r="CW7" s="164"/>
      <c r="CX7" s="164"/>
      <c r="CY7" s="164"/>
      <c r="CZ7" s="164"/>
      <c r="DA7" s="164"/>
      <c r="DB7" s="191"/>
      <c r="DC7" s="191"/>
      <c r="DD7" s="164"/>
      <c r="DE7" s="164"/>
      <c r="DF7" s="164"/>
      <c r="DG7" s="164"/>
      <c r="DH7" s="164"/>
      <c r="DI7" s="191"/>
      <c r="DJ7" s="191"/>
      <c r="DK7" s="164"/>
      <c r="DL7" s="164"/>
      <c r="DM7" s="164"/>
      <c r="DN7" s="164"/>
      <c r="DO7" s="164"/>
      <c r="DP7" s="191"/>
      <c r="DQ7" s="191"/>
      <c r="DR7" s="164"/>
      <c r="DS7" s="164"/>
      <c r="DT7" s="164"/>
      <c r="DU7" s="164"/>
      <c r="DV7" s="164"/>
      <c r="DW7" s="191"/>
      <c r="DX7" s="191"/>
      <c r="DY7" s="164"/>
      <c r="DZ7" s="164"/>
      <c r="EA7" s="164"/>
      <c r="EB7" s="164"/>
      <c r="EC7" s="164"/>
      <c r="ED7" s="191"/>
      <c r="EE7" s="191"/>
      <c r="EF7" s="164"/>
      <c r="EG7" s="164"/>
      <c r="EH7" s="164"/>
      <c r="EI7" s="164"/>
      <c r="EJ7" s="164"/>
      <c r="EK7" s="191"/>
      <c r="EL7" s="191"/>
      <c r="EM7" s="164"/>
      <c r="EN7" s="164"/>
      <c r="EO7" s="164"/>
      <c r="EP7" s="164"/>
      <c r="EQ7" s="164"/>
      <c r="ER7" s="191"/>
      <c r="ES7" s="191"/>
      <c r="ET7" s="164"/>
      <c r="EU7" s="164"/>
      <c r="EV7" s="164"/>
      <c r="EW7" s="164"/>
      <c r="EX7" s="164"/>
      <c r="EY7" s="191"/>
      <c r="EZ7" s="191"/>
      <c r="FA7" s="164"/>
      <c r="FB7" s="164"/>
      <c r="FC7" s="164"/>
      <c r="FD7" s="164"/>
      <c r="FE7" s="164"/>
      <c r="FF7" s="191"/>
      <c r="FG7" s="191"/>
      <c r="FH7" s="164"/>
      <c r="FI7" s="164"/>
      <c r="FJ7" s="164"/>
      <c r="FK7" s="164"/>
      <c r="FL7" s="164"/>
      <c r="FM7" s="191"/>
      <c r="FN7" s="191"/>
      <c r="FO7" s="164"/>
      <c r="FP7" s="164"/>
      <c r="FQ7" s="164"/>
      <c r="FR7" s="164"/>
      <c r="FS7" s="164"/>
      <c r="FT7" s="191"/>
      <c r="FU7" s="191"/>
      <c r="FV7" s="164"/>
      <c r="FW7" s="164"/>
      <c r="FX7" s="164"/>
      <c r="FY7" s="164"/>
      <c r="FZ7" s="164"/>
      <c r="GA7" s="191"/>
      <c r="GB7" s="191"/>
      <c r="GC7" s="164"/>
      <c r="GD7" s="164"/>
      <c r="GE7" s="164"/>
      <c r="GF7" s="164"/>
      <c r="GG7" s="164"/>
      <c r="GH7" s="191"/>
      <c r="GI7" s="191"/>
      <c r="GJ7" s="164"/>
      <c r="GK7" s="164"/>
      <c r="GL7" s="164"/>
      <c r="GM7" s="164"/>
      <c r="GN7" s="164"/>
      <c r="GO7" s="191"/>
      <c r="GP7" s="191"/>
      <c r="GQ7" s="164"/>
      <c r="GR7" s="164"/>
      <c r="GS7" s="164"/>
      <c r="GT7" s="164"/>
      <c r="GU7" s="164"/>
      <c r="GV7" s="191"/>
      <c r="GW7" s="191"/>
      <c r="GX7" s="164"/>
      <c r="GY7" s="164"/>
      <c r="GZ7" s="164"/>
      <c r="HA7" s="164"/>
      <c r="HB7" s="164"/>
      <c r="HC7" s="191"/>
      <c r="HD7" s="191"/>
      <c r="HE7" s="164"/>
      <c r="HF7" s="164"/>
      <c r="HG7" s="164"/>
      <c r="HH7" s="164"/>
      <c r="HI7" s="164"/>
      <c r="HJ7" s="191"/>
      <c r="HK7" s="191"/>
      <c r="HL7" s="164"/>
      <c r="HM7" s="164"/>
      <c r="HN7" s="164"/>
      <c r="HO7" s="164"/>
      <c r="HP7" s="164"/>
      <c r="HQ7" s="191"/>
      <c r="HR7" s="191"/>
      <c r="HS7" s="164"/>
      <c r="HT7" s="164"/>
      <c r="HU7" s="164"/>
      <c r="HV7" s="164"/>
      <c r="HW7" s="164"/>
      <c r="HX7" s="191"/>
      <c r="HY7" s="191"/>
      <c r="HZ7" s="164"/>
      <c r="IA7" s="164"/>
      <c r="IB7" s="164"/>
      <c r="IC7" s="164"/>
      <c r="ID7" s="164"/>
      <c r="IE7" s="191"/>
      <c r="IF7" s="191"/>
      <c r="IG7" s="164"/>
      <c r="IH7" s="164"/>
      <c r="II7" s="164"/>
      <c r="IJ7" s="164"/>
      <c r="IK7" s="164"/>
      <c r="IL7" s="191"/>
      <c r="IM7" s="191"/>
      <c r="IN7" s="164"/>
      <c r="IO7" s="164"/>
      <c r="IP7" s="164"/>
      <c r="IQ7" s="164"/>
      <c r="IR7" s="164"/>
      <c r="IS7" s="191"/>
      <c r="IT7" s="191"/>
      <c r="IU7" s="164"/>
      <c r="IV7" s="164"/>
      <c r="IW7" s="164"/>
      <c r="IX7" s="164"/>
      <c r="IY7" s="164"/>
      <c r="IZ7" s="191"/>
      <c r="JA7" s="191"/>
      <c r="JB7" s="164"/>
      <c r="JC7" s="164"/>
      <c r="JD7" s="165"/>
      <c r="JE7" s="55"/>
      <c r="JF7" s="55"/>
      <c r="JG7" s="55"/>
      <c r="JH7" s="55"/>
      <c r="JI7" s="55"/>
      <c r="JJ7" s="55"/>
      <c r="JK7" s="55"/>
      <c r="JL7" s="55"/>
      <c r="JM7" s="55"/>
      <c r="JN7" s="55"/>
      <c r="JO7" s="55"/>
      <c r="JP7" s="55"/>
      <c r="JQ7" s="55"/>
      <c r="JR7" s="55"/>
      <c r="JS7" s="55"/>
      <c r="JT7" s="55"/>
      <c r="JU7" s="55"/>
      <c r="JV7" s="55"/>
      <c r="JW7" s="55"/>
      <c r="JX7" s="55"/>
      <c r="JY7" s="55"/>
      <c r="JZ7" s="55"/>
      <c r="KA7" s="55"/>
      <c r="KB7" s="55"/>
      <c r="KC7" s="55"/>
      <c r="KD7" s="55"/>
      <c r="KE7" s="55"/>
      <c r="KF7" s="55"/>
      <c r="KG7" s="55"/>
      <c r="KH7" s="55"/>
      <c r="KI7" s="55"/>
      <c r="KJ7" s="55"/>
      <c r="KK7" s="55"/>
      <c r="KL7" s="55"/>
      <c r="KM7" s="55"/>
      <c r="KN7" s="55"/>
      <c r="KO7" s="55"/>
      <c r="KP7" s="55"/>
      <c r="KQ7" s="55"/>
      <c r="KR7" s="55"/>
      <c r="KS7" s="55"/>
      <c r="KT7" s="55"/>
      <c r="KU7" s="55"/>
      <c r="KV7" s="55"/>
      <c r="KW7" s="55"/>
      <c r="KX7" s="55"/>
      <c r="KY7" s="55"/>
      <c r="KZ7" s="55"/>
      <c r="LA7" s="55"/>
      <c r="LB7" s="55"/>
      <c r="LC7" s="55"/>
      <c r="LD7" s="55"/>
      <c r="LE7" s="55"/>
      <c r="LF7" s="55"/>
      <c r="LG7" s="55"/>
      <c r="LH7" s="55"/>
      <c r="LI7" s="55"/>
      <c r="LJ7" s="55"/>
      <c r="LK7" s="55"/>
      <c r="LL7" s="55"/>
      <c r="LM7" s="55"/>
      <c r="LN7" s="55"/>
      <c r="LO7" s="55"/>
      <c r="LP7" s="55"/>
      <c r="LQ7" s="55"/>
      <c r="LR7" s="55"/>
      <c r="LS7" s="55"/>
      <c r="LT7" s="55"/>
      <c r="LU7" s="55"/>
      <c r="LV7" s="55"/>
      <c r="LW7" s="55"/>
      <c r="LX7" s="55"/>
      <c r="LY7" s="55"/>
      <c r="LZ7" s="55"/>
      <c r="MA7" s="55"/>
      <c r="MB7" s="55"/>
      <c r="MC7" s="55"/>
      <c r="MD7" s="55"/>
      <c r="ME7" s="55"/>
      <c r="MF7" s="55"/>
      <c r="MG7" s="55"/>
      <c r="MH7" s="55"/>
      <c r="MI7" s="55"/>
      <c r="MJ7" s="55"/>
      <c r="MK7" s="55"/>
      <c r="ML7" s="55"/>
      <c r="MM7" s="55"/>
      <c r="MN7" s="55"/>
      <c r="MO7" s="55"/>
      <c r="MP7" s="55"/>
      <c r="MQ7" s="55"/>
      <c r="MR7" s="55"/>
      <c r="MS7" s="55"/>
      <c r="MT7" s="55"/>
      <c r="MU7" s="55"/>
      <c r="MV7" s="55"/>
      <c r="MW7" s="55"/>
      <c r="MX7" s="55"/>
      <c r="MY7" s="55"/>
      <c r="MZ7" s="55"/>
      <c r="NA7" s="55"/>
      <c r="NB7" s="55"/>
      <c r="NC7" s="55"/>
      <c r="ND7" s="55"/>
      <c r="NE7" s="55"/>
      <c r="NF7" s="55"/>
      <c r="NG7" s="55"/>
      <c r="NH7" s="55"/>
      <c r="NI7" s="55"/>
      <c r="NJ7" s="55"/>
      <c r="NK7" s="55"/>
      <c r="NL7" s="55"/>
      <c r="NM7" s="55"/>
      <c r="NN7" s="55"/>
      <c r="NO7" s="55"/>
      <c r="NP7" s="55"/>
      <c r="NQ7" s="55"/>
      <c r="NR7" s="55"/>
      <c r="NS7" s="55"/>
      <c r="NT7" s="55"/>
      <c r="NU7" s="55"/>
      <c r="NV7" s="55"/>
      <c r="NW7" s="55"/>
      <c r="NX7" s="55"/>
      <c r="NY7" s="55"/>
      <c r="NZ7" s="55"/>
      <c r="OA7" s="55"/>
      <c r="OB7" s="55"/>
      <c r="OC7" s="55"/>
      <c r="OD7" s="55"/>
      <c r="OE7" s="55"/>
      <c r="OF7" s="55"/>
      <c r="OG7" s="55"/>
      <c r="OH7" s="55"/>
      <c r="OI7" s="55"/>
      <c r="OJ7" s="55"/>
      <c r="OK7" s="55"/>
      <c r="OL7" s="55"/>
      <c r="OM7" s="55"/>
      <c r="ON7" s="55"/>
      <c r="OO7" s="55"/>
      <c r="OP7" s="55"/>
      <c r="OQ7" s="55"/>
      <c r="OR7" s="55"/>
      <c r="OS7" s="55"/>
      <c r="OT7" s="55"/>
      <c r="OU7" s="55"/>
      <c r="OV7" s="55"/>
      <c r="OW7" s="55"/>
      <c r="OX7" s="55"/>
      <c r="OY7" s="55"/>
      <c r="OZ7" s="55"/>
      <c r="PA7" s="55"/>
      <c r="PB7" s="55"/>
      <c r="PC7" s="55"/>
      <c r="PD7" s="55"/>
      <c r="PE7" s="55"/>
      <c r="PF7" s="55"/>
      <c r="PG7" s="55"/>
      <c r="PH7" s="55"/>
      <c r="PI7" s="55"/>
      <c r="PJ7" s="55"/>
      <c r="PK7" s="55"/>
      <c r="PL7" s="55"/>
      <c r="PM7" s="55"/>
      <c r="PN7" s="55"/>
      <c r="PO7" s="55"/>
      <c r="PP7" s="55"/>
      <c r="PQ7" s="55"/>
      <c r="PR7" s="55"/>
      <c r="PS7" s="55"/>
      <c r="PT7" s="55"/>
      <c r="PU7" s="55"/>
      <c r="PV7" s="55"/>
      <c r="PW7" s="55"/>
      <c r="PX7" s="55"/>
      <c r="PY7" s="55"/>
      <c r="PZ7" s="55"/>
      <c r="QA7" s="55"/>
      <c r="QB7" s="55"/>
      <c r="QC7" s="55"/>
      <c r="QD7" s="55"/>
      <c r="QE7" s="55"/>
      <c r="QF7" s="55"/>
      <c r="QG7" s="55"/>
      <c r="QH7" s="55"/>
      <c r="QI7" s="55"/>
      <c r="QJ7" s="55"/>
      <c r="QK7" s="55"/>
      <c r="QL7" s="55"/>
      <c r="QM7" s="55"/>
      <c r="QN7" s="55"/>
      <c r="QO7" s="55"/>
      <c r="QP7" s="55"/>
      <c r="QQ7" s="55"/>
      <c r="QR7" s="55"/>
      <c r="QS7" s="55"/>
      <c r="QT7" s="55"/>
      <c r="QU7" s="55"/>
      <c r="QV7" s="55"/>
      <c r="QW7" s="55"/>
      <c r="QX7" s="55"/>
      <c r="QY7" s="55"/>
      <c r="QZ7" s="55"/>
      <c r="RA7" s="55"/>
      <c r="RB7" s="55"/>
      <c r="RC7" s="55"/>
      <c r="RD7" s="55"/>
      <c r="RE7" s="55"/>
      <c r="RF7" s="55"/>
      <c r="RG7" s="55"/>
      <c r="RH7" s="55"/>
      <c r="RI7" s="55"/>
      <c r="RJ7" s="55"/>
      <c r="RK7" s="55"/>
      <c r="RL7" s="55"/>
      <c r="RM7" s="55"/>
      <c r="RN7" s="55"/>
      <c r="RO7" s="55"/>
      <c r="RP7" s="55"/>
      <c r="RQ7" s="55"/>
      <c r="RR7" s="55"/>
      <c r="RS7" s="55"/>
      <c r="RT7" s="55"/>
      <c r="RU7" s="55"/>
      <c r="RV7" s="55"/>
      <c r="RW7" s="55"/>
      <c r="RX7" s="55"/>
      <c r="RY7" s="55"/>
      <c r="RZ7" s="55"/>
      <c r="SA7" s="55"/>
      <c r="SB7" s="55"/>
      <c r="SC7" s="55"/>
      <c r="SD7" s="55"/>
      <c r="SE7" s="55"/>
      <c r="SF7" s="55"/>
      <c r="SG7" s="55"/>
      <c r="SH7" s="55"/>
      <c r="SI7" s="55"/>
      <c r="SJ7" s="55"/>
      <c r="SK7" s="55"/>
      <c r="SL7" s="55"/>
      <c r="SM7" s="55"/>
      <c r="SN7" s="55"/>
      <c r="SO7" s="55"/>
      <c r="SP7" s="55"/>
      <c r="SQ7" s="55"/>
    </row>
    <row r="8" spans="1:511" ht="18" customHeight="1" x14ac:dyDescent="0.25">
      <c r="A8" s="70" t="s">
        <v>20</v>
      </c>
      <c r="B8" s="71" t="s">
        <v>32</v>
      </c>
      <c r="C8" s="194">
        <v>46058</v>
      </c>
      <c r="D8" s="194">
        <v>46101</v>
      </c>
      <c r="E8" s="195"/>
      <c r="F8" s="195"/>
      <c r="G8" s="72">
        <v>44</v>
      </c>
      <c r="H8" s="73">
        <v>1</v>
      </c>
      <c r="I8" s="196"/>
      <c r="J8" s="72" t="s">
        <v>57</v>
      </c>
      <c r="K8" s="166"/>
      <c r="L8" s="164"/>
      <c r="M8" s="164"/>
      <c r="N8" s="164"/>
      <c r="O8" s="191"/>
      <c r="P8" s="191"/>
      <c r="Q8" s="164"/>
      <c r="R8" s="164"/>
      <c r="S8" s="164"/>
      <c r="T8" s="164"/>
      <c r="U8" s="164"/>
      <c r="V8" s="191"/>
      <c r="W8" s="191"/>
      <c r="X8" s="164"/>
      <c r="Y8" s="164"/>
      <c r="Z8" s="164"/>
      <c r="AA8" s="164"/>
      <c r="AB8" s="164"/>
      <c r="AC8" s="191"/>
      <c r="AD8" s="191"/>
      <c r="AE8" s="164"/>
      <c r="AF8" s="164"/>
      <c r="AG8" s="164"/>
      <c r="AH8" s="164"/>
      <c r="AI8" s="164"/>
      <c r="AJ8" s="191"/>
      <c r="AK8" s="191"/>
      <c r="AL8" s="164"/>
      <c r="AM8" s="164"/>
      <c r="AN8" s="164"/>
      <c r="AO8" s="164"/>
      <c r="AP8" s="164"/>
      <c r="AQ8" s="191"/>
      <c r="AR8" s="191"/>
      <c r="AS8" s="164"/>
      <c r="AT8" s="164"/>
      <c r="AU8" s="164"/>
      <c r="AV8" s="164"/>
      <c r="AW8" s="164"/>
      <c r="AX8" s="191"/>
      <c r="AY8" s="191"/>
      <c r="AZ8" s="164"/>
      <c r="BA8" s="164"/>
      <c r="BB8" s="164"/>
      <c r="BC8" s="164"/>
      <c r="BD8" s="164"/>
      <c r="BE8" s="191"/>
      <c r="BF8" s="191"/>
      <c r="BG8" s="164"/>
      <c r="BH8" s="164"/>
      <c r="BI8" s="164"/>
      <c r="BJ8" s="164"/>
      <c r="BK8" s="164"/>
      <c r="BL8" s="191"/>
      <c r="BM8" s="191"/>
      <c r="BN8" s="164"/>
      <c r="BO8" s="164"/>
      <c r="BP8" s="164"/>
      <c r="BQ8" s="164"/>
      <c r="BR8" s="164"/>
      <c r="BS8" s="191"/>
      <c r="BT8" s="191"/>
      <c r="BU8" s="164"/>
      <c r="BV8" s="164"/>
      <c r="BW8" s="164"/>
      <c r="BX8" s="164"/>
      <c r="BY8" s="164"/>
      <c r="BZ8" s="191"/>
      <c r="CA8" s="191"/>
      <c r="CB8" s="164"/>
      <c r="CC8" s="164"/>
      <c r="CD8" s="164"/>
      <c r="CE8" s="164"/>
      <c r="CF8" s="164"/>
      <c r="CG8" s="191"/>
      <c r="CH8" s="191"/>
      <c r="CI8" s="164"/>
      <c r="CJ8" s="164"/>
      <c r="CK8" s="164"/>
      <c r="CL8" s="164"/>
      <c r="CM8" s="164"/>
      <c r="CN8" s="191"/>
      <c r="CO8" s="191"/>
      <c r="CP8" s="164"/>
      <c r="CQ8" s="164"/>
      <c r="CR8" s="164"/>
      <c r="CS8" s="164"/>
      <c r="CT8" s="164"/>
      <c r="CU8" s="191"/>
      <c r="CV8" s="191"/>
      <c r="CW8" s="164"/>
      <c r="CX8" s="164"/>
      <c r="CY8" s="164"/>
      <c r="CZ8" s="164"/>
      <c r="DA8" s="164"/>
      <c r="DB8" s="191"/>
      <c r="DC8" s="191"/>
      <c r="DD8" s="164"/>
      <c r="DE8" s="164"/>
      <c r="DF8" s="164"/>
      <c r="DG8" s="164"/>
      <c r="DH8" s="164"/>
      <c r="DI8" s="191"/>
      <c r="DJ8" s="191"/>
      <c r="DK8" s="164"/>
      <c r="DL8" s="164"/>
      <c r="DM8" s="164"/>
      <c r="DN8" s="164"/>
      <c r="DO8" s="164"/>
      <c r="DP8" s="191"/>
      <c r="DQ8" s="191"/>
      <c r="DR8" s="164"/>
      <c r="DS8" s="164"/>
      <c r="DT8" s="164"/>
      <c r="DU8" s="164"/>
      <c r="DV8" s="164"/>
      <c r="DW8" s="191"/>
      <c r="DX8" s="191"/>
      <c r="DY8" s="164"/>
      <c r="DZ8" s="164"/>
      <c r="EA8" s="164"/>
      <c r="EB8" s="164"/>
      <c r="EC8" s="164"/>
      <c r="ED8" s="191"/>
      <c r="EE8" s="191"/>
      <c r="EF8" s="164"/>
      <c r="EG8" s="164"/>
      <c r="EH8" s="164"/>
      <c r="EI8" s="164"/>
      <c r="EJ8" s="164"/>
      <c r="EK8" s="191"/>
      <c r="EL8" s="191"/>
      <c r="EM8" s="164"/>
      <c r="EN8" s="164"/>
      <c r="EO8" s="164"/>
      <c r="EP8" s="164"/>
      <c r="EQ8" s="164"/>
      <c r="ER8" s="191"/>
      <c r="ES8" s="191"/>
      <c r="ET8" s="164"/>
      <c r="EU8" s="164"/>
      <c r="EV8" s="164"/>
      <c r="EW8" s="164"/>
      <c r="EX8" s="164"/>
      <c r="EY8" s="191"/>
      <c r="EZ8" s="191"/>
      <c r="FA8" s="164"/>
      <c r="FB8" s="164"/>
      <c r="FC8" s="164"/>
      <c r="FD8" s="164"/>
      <c r="FE8" s="164"/>
      <c r="FF8" s="191"/>
      <c r="FG8" s="191"/>
      <c r="FH8" s="164"/>
      <c r="FI8" s="164"/>
      <c r="FJ8" s="164"/>
      <c r="FK8" s="164"/>
      <c r="FL8" s="164"/>
      <c r="FM8" s="191"/>
      <c r="FN8" s="191"/>
      <c r="FO8" s="164"/>
      <c r="FP8" s="164"/>
      <c r="FQ8" s="164"/>
      <c r="FR8" s="164"/>
      <c r="FS8" s="164"/>
      <c r="FT8" s="191"/>
      <c r="FU8" s="191"/>
      <c r="FV8" s="164"/>
      <c r="FW8" s="164"/>
      <c r="FX8" s="164"/>
      <c r="FY8" s="164"/>
      <c r="FZ8" s="164"/>
      <c r="GA8" s="191"/>
      <c r="GB8" s="191"/>
      <c r="GC8" s="164"/>
      <c r="GD8" s="164"/>
      <c r="GE8" s="164"/>
      <c r="GF8" s="164"/>
      <c r="GG8" s="164"/>
      <c r="GH8" s="191"/>
      <c r="GI8" s="191"/>
      <c r="GJ8" s="164"/>
      <c r="GK8" s="164"/>
      <c r="GL8" s="164"/>
      <c r="GM8" s="164"/>
      <c r="GN8" s="164"/>
      <c r="GO8" s="191"/>
      <c r="GP8" s="191"/>
      <c r="GQ8" s="164"/>
      <c r="GR8" s="164"/>
      <c r="GS8" s="164"/>
      <c r="GT8" s="164"/>
      <c r="GU8" s="164"/>
      <c r="GV8" s="191"/>
      <c r="GW8" s="191"/>
      <c r="GX8" s="164"/>
      <c r="GY8" s="164"/>
      <c r="GZ8" s="164"/>
      <c r="HA8" s="164"/>
      <c r="HB8" s="164"/>
      <c r="HC8" s="191"/>
      <c r="HD8" s="191"/>
      <c r="HE8" s="164"/>
      <c r="HF8" s="164"/>
      <c r="HG8" s="164"/>
      <c r="HH8" s="164"/>
      <c r="HI8" s="164"/>
      <c r="HJ8" s="191"/>
      <c r="HK8" s="191"/>
      <c r="HL8" s="164"/>
      <c r="HM8" s="164"/>
      <c r="HN8" s="164"/>
      <c r="HO8" s="164"/>
      <c r="HP8" s="164"/>
      <c r="HQ8" s="191"/>
      <c r="HR8" s="191"/>
      <c r="HS8" s="164"/>
      <c r="HT8" s="164"/>
      <c r="HU8" s="164"/>
      <c r="HV8" s="164"/>
      <c r="HW8" s="164"/>
      <c r="HX8" s="191"/>
      <c r="HY8" s="191"/>
      <c r="HZ8" s="164"/>
      <c r="IA8" s="164"/>
      <c r="IB8" s="164"/>
      <c r="IC8" s="164"/>
      <c r="ID8" s="164"/>
      <c r="IE8" s="191"/>
      <c r="IF8" s="191"/>
      <c r="IG8" s="164"/>
      <c r="IH8" s="164"/>
      <c r="II8" s="164"/>
      <c r="IJ8" s="164"/>
      <c r="IK8" s="164"/>
      <c r="IL8" s="191"/>
      <c r="IM8" s="191"/>
      <c r="IN8" s="164"/>
      <c r="IO8" s="164"/>
      <c r="IP8" s="164"/>
      <c r="IQ8" s="164"/>
      <c r="IR8" s="164"/>
      <c r="IS8" s="191"/>
      <c r="IT8" s="191"/>
      <c r="IU8" s="164"/>
      <c r="IV8" s="164"/>
      <c r="IW8" s="164"/>
      <c r="IX8" s="164"/>
      <c r="IY8" s="164"/>
      <c r="IZ8" s="191"/>
      <c r="JA8" s="191"/>
      <c r="JB8" s="164"/>
      <c r="JC8" s="164"/>
      <c r="JD8" s="165"/>
      <c r="JE8" s="55"/>
      <c r="JF8" s="55"/>
      <c r="JG8" s="55"/>
      <c r="JH8" s="55"/>
      <c r="JI8" s="55"/>
      <c r="JJ8" s="55"/>
      <c r="JK8" s="55"/>
      <c r="JL8" s="55"/>
      <c r="JM8" s="55"/>
      <c r="JN8" s="55"/>
      <c r="JO8" s="55"/>
      <c r="JP8" s="55"/>
      <c r="JQ8" s="55"/>
      <c r="JR8" s="55"/>
      <c r="JS8" s="55"/>
      <c r="JT8" s="55"/>
      <c r="JU8" s="55"/>
      <c r="JV8" s="55"/>
      <c r="JW8" s="55"/>
      <c r="JX8" s="55"/>
      <c r="JY8" s="55"/>
      <c r="JZ8" s="55"/>
      <c r="KA8" s="55"/>
      <c r="KB8" s="55"/>
      <c r="KC8" s="55"/>
      <c r="KD8" s="55"/>
      <c r="KE8" s="55"/>
      <c r="KF8" s="55"/>
      <c r="KG8" s="55"/>
      <c r="KH8" s="55"/>
      <c r="KI8" s="55"/>
      <c r="KJ8" s="55"/>
      <c r="KK8" s="55"/>
      <c r="KL8" s="55"/>
      <c r="KM8" s="55"/>
      <c r="KN8" s="55"/>
      <c r="KO8" s="55"/>
      <c r="KP8" s="55"/>
      <c r="KQ8" s="55"/>
      <c r="KR8" s="55"/>
      <c r="KS8" s="55"/>
      <c r="KT8" s="55"/>
      <c r="KU8" s="55"/>
      <c r="KV8" s="55"/>
      <c r="KW8" s="55"/>
      <c r="KX8" s="55"/>
      <c r="KY8" s="55"/>
      <c r="KZ8" s="55"/>
      <c r="LA8" s="55"/>
      <c r="LB8" s="55"/>
      <c r="LC8" s="55"/>
      <c r="LD8" s="55"/>
      <c r="LE8" s="55"/>
      <c r="LF8" s="55"/>
      <c r="LG8" s="55"/>
      <c r="LH8" s="55"/>
      <c r="LI8" s="55"/>
      <c r="LJ8" s="55"/>
      <c r="LK8" s="55"/>
      <c r="LL8" s="55"/>
      <c r="LM8" s="55"/>
      <c r="LN8" s="55"/>
      <c r="LO8" s="55"/>
      <c r="LP8" s="55"/>
      <c r="LQ8" s="55"/>
      <c r="LR8" s="55"/>
      <c r="LS8" s="55"/>
      <c r="LT8" s="55"/>
      <c r="LU8" s="55"/>
      <c r="LV8" s="55"/>
      <c r="LW8" s="55"/>
      <c r="LX8" s="55"/>
      <c r="LY8" s="55"/>
      <c r="LZ8" s="55"/>
      <c r="MA8" s="55"/>
      <c r="MB8" s="55"/>
      <c r="MC8" s="55"/>
      <c r="MD8" s="55"/>
      <c r="ME8" s="55"/>
      <c r="MF8" s="55"/>
      <c r="MG8" s="55"/>
      <c r="MH8" s="55"/>
      <c r="MI8" s="55"/>
      <c r="MJ8" s="55"/>
      <c r="MK8" s="55"/>
      <c r="ML8" s="55"/>
      <c r="MM8" s="55"/>
      <c r="MN8" s="55"/>
      <c r="MO8" s="55"/>
      <c r="MP8" s="55"/>
      <c r="MQ8" s="55"/>
      <c r="MR8" s="55"/>
      <c r="MS8" s="55"/>
      <c r="MT8" s="55"/>
      <c r="MU8" s="55"/>
      <c r="MV8" s="55"/>
      <c r="MW8" s="55"/>
      <c r="MX8" s="55"/>
      <c r="MY8" s="55"/>
      <c r="MZ8" s="55"/>
      <c r="NA8" s="55"/>
      <c r="NB8" s="55"/>
      <c r="NC8" s="55"/>
      <c r="ND8" s="55"/>
      <c r="NE8" s="55"/>
      <c r="NF8" s="55"/>
      <c r="NG8" s="55"/>
      <c r="NH8" s="55"/>
      <c r="NI8" s="55"/>
      <c r="NJ8" s="55"/>
      <c r="NK8" s="55"/>
      <c r="NL8" s="55"/>
      <c r="NM8" s="55"/>
      <c r="NN8" s="55"/>
      <c r="NO8" s="55"/>
      <c r="NP8" s="55"/>
      <c r="NQ8" s="55"/>
      <c r="NR8" s="55"/>
      <c r="NS8" s="55"/>
      <c r="NT8" s="55"/>
      <c r="NU8" s="55"/>
      <c r="NV8" s="55"/>
      <c r="NW8" s="55"/>
      <c r="NX8" s="55"/>
      <c r="NY8" s="55"/>
      <c r="NZ8" s="55"/>
      <c r="OA8" s="55"/>
      <c r="OB8" s="55"/>
      <c r="OC8" s="55"/>
      <c r="OD8" s="55"/>
      <c r="OE8" s="55"/>
      <c r="OF8" s="55"/>
      <c r="OG8" s="55"/>
      <c r="OH8" s="55"/>
      <c r="OI8" s="55"/>
      <c r="OJ8" s="55"/>
      <c r="OK8" s="55"/>
      <c r="OL8" s="55"/>
      <c r="OM8" s="55"/>
      <c r="ON8" s="55"/>
      <c r="OO8" s="55"/>
      <c r="OP8" s="55"/>
      <c r="OQ8" s="55"/>
      <c r="OR8" s="55"/>
      <c r="OS8" s="55"/>
      <c r="OT8" s="55"/>
      <c r="OU8" s="55"/>
      <c r="OV8" s="55"/>
      <c r="OW8" s="55"/>
      <c r="OX8" s="55"/>
      <c r="OY8" s="55"/>
      <c r="OZ8" s="55"/>
      <c r="PA8" s="55"/>
      <c r="PB8" s="55"/>
      <c r="PC8" s="55"/>
      <c r="PD8" s="55"/>
      <c r="PE8" s="55"/>
      <c r="PF8" s="55"/>
      <c r="PG8" s="55"/>
      <c r="PH8" s="55"/>
      <c r="PI8" s="55"/>
      <c r="PJ8" s="55"/>
      <c r="PK8" s="55"/>
      <c r="PL8" s="55"/>
      <c r="PM8" s="55"/>
      <c r="PN8" s="55"/>
      <c r="PO8" s="55"/>
      <c r="PP8" s="55"/>
      <c r="PQ8" s="55"/>
      <c r="PR8" s="55"/>
      <c r="PS8" s="55"/>
      <c r="PT8" s="55"/>
      <c r="PU8" s="55"/>
      <c r="PV8" s="55"/>
      <c r="PW8" s="55"/>
      <c r="PX8" s="55"/>
      <c r="PY8" s="55"/>
      <c r="PZ8" s="55"/>
      <c r="QA8" s="55"/>
      <c r="QB8" s="55"/>
      <c r="QC8" s="55"/>
      <c r="QD8" s="55"/>
      <c r="QE8" s="55"/>
      <c r="QF8" s="55"/>
      <c r="QG8" s="55"/>
      <c r="QH8" s="55"/>
      <c r="QI8" s="55"/>
      <c r="QJ8" s="55"/>
      <c r="QK8" s="55"/>
      <c r="QL8" s="55"/>
      <c r="QM8" s="55"/>
      <c r="QN8" s="55"/>
      <c r="QO8" s="55"/>
      <c r="QP8" s="55"/>
      <c r="QQ8" s="55"/>
      <c r="QR8" s="55"/>
      <c r="QS8" s="55"/>
      <c r="QT8" s="55"/>
      <c r="QU8" s="55"/>
      <c r="QV8" s="55"/>
      <c r="QW8" s="55"/>
      <c r="QX8" s="55"/>
      <c r="QY8" s="55"/>
      <c r="QZ8" s="55"/>
      <c r="RA8" s="55"/>
      <c r="RB8" s="55"/>
      <c r="RC8" s="55"/>
      <c r="RD8" s="55"/>
      <c r="RE8" s="55"/>
      <c r="RF8" s="55"/>
      <c r="RG8" s="55"/>
      <c r="RH8" s="55"/>
      <c r="RI8" s="55"/>
      <c r="RJ8" s="55"/>
      <c r="RK8" s="55"/>
      <c r="RL8" s="55"/>
      <c r="RM8" s="55"/>
      <c r="RN8" s="55"/>
      <c r="RO8" s="55"/>
      <c r="RP8" s="55"/>
      <c r="RQ8" s="55"/>
      <c r="RR8" s="55"/>
      <c r="RS8" s="55"/>
      <c r="RT8" s="55"/>
      <c r="RU8" s="55"/>
      <c r="RV8" s="55"/>
      <c r="RW8" s="55"/>
      <c r="RX8" s="55"/>
      <c r="RY8" s="55"/>
      <c r="RZ8" s="55"/>
      <c r="SA8" s="55"/>
      <c r="SB8" s="55"/>
      <c r="SC8" s="55"/>
      <c r="SD8" s="55"/>
      <c r="SE8" s="55"/>
      <c r="SF8" s="55"/>
      <c r="SG8" s="55"/>
      <c r="SH8" s="55"/>
      <c r="SI8" s="55"/>
      <c r="SJ8" s="55"/>
      <c r="SK8" s="55"/>
      <c r="SL8" s="55"/>
      <c r="SM8" s="55"/>
      <c r="SN8" s="55"/>
      <c r="SO8" s="55"/>
      <c r="SP8" s="55"/>
      <c r="SQ8" s="55"/>
    </row>
    <row r="9" spans="1:511" ht="18" customHeight="1" x14ac:dyDescent="0.25">
      <c r="A9" s="64" t="s">
        <v>100</v>
      </c>
      <c r="B9" s="74" t="s">
        <v>101</v>
      </c>
      <c r="C9" s="192">
        <v>46058</v>
      </c>
      <c r="D9" s="192">
        <v>46062</v>
      </c>
      <c r="E9" s="179"/>
      <c r="F9" s="179"/>
      <c r="G9" s="66">
        <v>5</v>
      </c>
      <c r="H9" s="67">
        <v>1</v>
      </c>
      <c r="I9" s="68"/>
      <c r="J9" s="66" t="s">
        <v>56</v>
      </c>
      <c r="K9" s="166"/>
      <c r="L9" s="164"/>
      <c r="M9" s="164"/>
      <c r="N9" s="164"/>
      <c r="O9" s="191"/>
      <c r="P9" s="191"/>
      <c r="Q9" s="164"/>
      <c r="R9" s="164"/>
      <c r="S9" s="164"/>
      <c r="T9" s="164"/>
      <c r="U9" s="164"/>
      <c r="V9" s="191"/>
      <c r="W9" s="191"/>
      <c r="X9" s="164"/>
      <c r="Y9" s="164"/>
      <c r="Z9" s="164"/>
      <c r="AA9" s="164"/>
      <c r="AB9" s="164"/>
      <c r="AC9" s="191"/>
      <c r="AD9" s="191"/>
      <c r="AE9" s="164"/>
      <c r="AF9" s="164"/>
      <c r="AG9" s="164"/>
      <c r="AH9" s="164"/>
      <c r="AI9" s="164"/>
      <c r="AJ9" s="191"/>
      <c r="AK9" s="191"/>
      <c r="AL9" s="164"/>
      <c r="AM9" s="164"/>
      <c r="AN9" s="164"/>
      <c r="AO9" s="164"/>
      <c r="AP9" s="164"/>
      <c r="AQ9" s="191"/>
      <c r="AR9" s="191"/>
      <c r="AS9" s="164"/>
      <c r="AT9" s="164"/>
      <c r="AU9" s="164"/>
      <c r="AV9" s="164"/>
      <c r="AW9" s="164"/>
      <c r="AX9" s="191"/>
      <c r="AY9" s="191"/>
      <c r="AZ9" s="164"/>
      <c r="BA9" s="164"/>
      <c r="BB9" s="164"/>
      <c r="BC9" s="164"/>
      <c r="BD9" s="164"/>
      <c r="BE9" s="191"/>
      <c r="BF9" s="191"/>
      <c r="BG9" s="164"/>
      <c r="BH9" s="164"/>
      <c r="BI9" s="164"/>
      <c r="BJ9" s="164"/>
      <c r="BK9" s="164"/>
      <c r="BL9" s="191"/>
      <c r="BM9" s="191"/>
      <c r="BN9" s="164"/>
      <c r="BO9" s="164"/>
      <c r="BP9" s="164"/>
      <c r="BQ9" s="164"/>
      <c r="BR9" s="164"/>
      <c r="BS9" s="191"/>
      <c r="BT9" s="191"/>
      <c r="BU9" s="164"/>
      <c r="BV9" s="164"/>
      <c r="BW9" s="164"/>
      <c r="BX9" s="164"/>
      <c r="BY9" s="164"/>
      <c r="BZ9" s="191"/>
      <c r="CA9" s="191"/>
      <c r="CB9" s="164"/>
      <c r="CC9" s="164"/>
      <c r="CD9" s="164"/>
      <c r="CE9" s="164"/>
      <c r="CF9" s="164"/>
      <c r="CG9" s="191"/>
      <c r="CH9" s="191"/>
      <c r="CI9" s="164"/>
      <c r="CJ9" s="164"/>
      <c r="CK9" s="164"/>
      <c r="CL9" s="164"/>
      <c r="CM9" s="164"/>
      <c r="CN9" s="191"/>
      <c r="CO9" s="191"/>
      <c r="CP9" s="164"/>
      <c r="CQ9" s="164"/>
      <c r="CR9" s="164"/>
      <c r="CS9" s="164"/>
      <c r="CT9" s="164"/>
      <c r="CU9" s="191"/>
      <c r="CV9" s="191"/>
      <c r="CW9" s="164"/>
      <c r="CX9" s="164"/>
      <c r="CY9" s="164"/>
      <c r="CZ9" s="164"/>
      <c r="DA9" s="164"/>
      <c r="DB9" s="191"/>
      <c r="DC9" s="191"/>
      <c r="DD9" s="164"/>
      <c r="DE9" s="164"/>
      <c r="DF9" s="164"/>
      <c r="DG9" s="164"/>
      <c r="DH9" s="164"/>
      <c r="DI9" s="191"/>
      <c r="DJ9" s="191"/>
      <c r="DK9" s="164"/>
      <c r="DL9" s="164"/>
      <c r="DM9" s="164"/>
      <c r="DN9" s="164"/>
      <c r="DO9" s="164"/>
      <c r="DP9" s="191"/>
      <c r="DQ9" s="191"/>
      <c r="DR9" s="164"/>
      <c r="DS9" s="164"/>
      <c r="DT9" s="164"/>
      <c r="DU9" s="164"/>
      <c r="DV9" s="164"/>
      <c r="DW9" s="191"/>
      <c r="DX9" s="191"/>
      <c r="DY9" s="164"/>
      <c r="DZ9" s="164"/>
      <c r="EA9" s="164"/>
      <c r="EB9" s="164"/>
      <c r="EC9" s="164"/>
      <c r="ED9" s="191"/>
      <c r="EE9" s="191"/>
      <c r="EF9" s="164"/>
      <c r="EG9" s="164"/>
      <c r="EH9" s="164"/>
      <c r="EI9" s="164"/>
      <c r="EJ9" s="164"/>
      <c r="EK9" s="191"/>
      <c r="EL9" s="191"/>
      <c r="EM9" s="164"/>
      <c r="EN9" s="164"/>
      <c r="EO9" s="164"/>
      <c r="EP9" s="164"/>
      <c r="EQ9" s="164"/>
      <c r="ER9" s="191"/>
      <c r="ES9" s="191"/>
      <c r="ET9" s="164"/>
      <c r="EU9" s="164"/>
      <c r="EV9" s="164"/>
      <c r="EW9" s="164"/>
      <c r="EX9" s="164"/>
      <c r="EY9" s="191"/>
      <c r="EZ9" s="191"/>
      <c r="FA9" s="164"/>
      <c r="FB9" s="164"/>
      <c r="FC9" s="164"/>
      <c r="FD9" s="164"/>
      <c r="FE9" s="164"/>
      <c r="FF9" s="191"/>
      <c r="FG9" s="191"/>
      <c r="FH9" s="164"/>
      <c r="FI9" s="164"/>
      <c r="FJ9" s="164"/>
      <c r="FK9" s="164"/>
      <c r="FL9" s="164"/>
      <c r="FM9" s="191"/>
      <c r="FN9" s="191"/>
      <c r="FO9" s="164"/>
      <c r="FP9" s="164"/>
      <c r="FQ9" s="164"/>
      <c r="FR9" s="164"/>
      <c r="FS9" s="164"/>
      <c r="FT9" s="191"/>
      <c r="FU9" s="191"/>
      <c r="FV9" s="164"/>
      <c r="FW9" s="164"/>
      <c r="FX9" s="164"/>
      <c r="FY9" s="164"/>
      <c r="FZ9" s="164"/>
      <c r="GA9" s="191"/>
      <c r="GB9" s="191"/>
      <c r="GC9" s="164"/>
      <c r="GD9" s="164"/>
      <c r="GE9" s="164"/>
      <c r="GF9" s="164"/>
      <c r="GG9" s="164"/>
      <c r="GH9" s="191"/>
      <c r="GI9" s="191"/>
      <c r="GJ9" s="164"/>
      <c r="GK9" s="164"/>
      <c r="GL9" s="164"/>
      <c r="GM9" s="164"/>
      <c r="GN9" s="164"/>
      <c r="GO9" s="191"/>
      <c r="GP9" s="191"/>
      <c r="GQ9" s="164"/>
      <c r="GR9" s="164"/>
      <c r="GS9" s="164"/>
      <c r="GT9" s="164"/>
      <c r="GU9" s="164"/>
      <c r="GV9" s="191"/>
      <c r="GW9" s="191"/>
      <c r="GX9" s="164"/>
      <c r="GY9" s="164"/>
      <c r="GZ9" s="164"/>
      <c r="HA9" s="164"/>
      <c r="HB9" s="164"/>
      <c r="HC9" s="191"/>
      <c r="HD9" s="191"/>
      <c r="HE9" s="164"/>
      <c r="HF9" s="164"/>
      <c r="HG9" s="164"/>
      <c r="HH9" s="164"/>
      <c r="HI9" s="164"/>
      <c r="HJ9" s="191"/>
      <c r="HK9" s="191"/>
      <c r="HL9" s="164"/>
      <c r="HM9" s="164"/>
      <c r="HN9" s="164"/>
      <c r="HO9" s="164"/>
      <c r="HP9" s="164"/>
      <c r="HQ9" s="191"/>
      <c r="HR9" s="191"/>
      <c r="HS9" s="164"/>
      <c r="HT9" s="164"/>
      <c r="HU9" s="164"/>
      <c r="HV9" s="164"/>
      <c r="HW9" s="164"/>
      <c r="HX9" s="191"/>
      <c r="HY9" s="191"/>
      <c r="HZ9" s="164"/>
      <c r="IA9" s="164"/>
      <c r="IB9" s="164"/>
      <c r="IC9" s="164"/>
      <c r="ID9" s="164"/>
      <c r="IE9" s="191"/>
      <c r="IF9" s="191"/>
      <c r="IG9" s="164"/>
      <c r="IH9" s="164"/>
      <c r="II9" s="164"/>
      <c r="IJ9" s="164"/>
      <c r="IK9" s="164"/>
      <c r="IL9" s="191"/>
      <c r="IM9" s="191"/>
      <c r="IN9" s="164"/>
      <c r="IO9" s="164"/>
      <c r="IP9" s="164"/>
      <c r="IQ9" s="164"/>
      <c r="IR9" s="164"/>
      <c r="IS9" s="191"/>
      <c r="IT9" s="191"/>
      <c r="IU9" s="164"/>
      <c r="IV9" s="164"/>
      <c r="IW9" s="164"/>
      <c r="IX9" s="164"/>
      <c r="IY9" s="164"/>
      <c r="IZ9" s="191"/>
      <c r="JA9" s="191"/>
      <c r="JB9" s="164"/>
      <c r="JC9" s="164"/>
      <c r="JD9" s="165"/>
      <c r="JE9" s="55"/>
      <c r="JF9" s="55"/>
      <c r="JG9" s="55"/>
      <c r="JH9" s="55"/>
      <c r="JI9" s="55"/>
      <c r="JJ9" s="55"/>
      <c r="JK9" s="55"/>
      <c r="JL9" s="55"/>
      <c r="JM9" s="55"/>
      <c r="JN9" s="55"/>
      <c r="JO9" s="55"/>
      <c r="JP9" s="55"/>
      <c r="JQ9" s="55"/>
      <c r="JR9" s="55"/>
      <c r="JS9" s="55"/>
      <c r="JT9" s="55"/>
      <c r="JU9" s="55"/>
      <c r="JV9" s="55"/>
      <c r="JW9" s="55"/>
      <c r="JX9" s="55"/>
      <c r="JY9" s="55"/>
      <c r="JZ9" s="55"/>
      <c r="KA9" s="55"/>
      <c r="KB9" s="55"/>
      <c r="KC9" s="55"/>
      <c r="KD9" s="55"/>
      <c r="KE9" s="55"/>
      <c r="KF9" s="55"/>
      <c r="KG9" s="55"/>
      <c r="KH9" s="55"/>
      <c r="KI9" s="55"/>
      <c r="KJ9" s="55"/>
      <c r="KK9" s="55"/>
      <c r="KL9" s="55"/>
      <c r="KM9" s="55"/>
      <c r="KN9" s="55"/>
      <c r="KO9" s="55"/>
      <c r="KP9" s="55"/>
      <c r="KQ9" s="55"/>
      <c r="KR9" s="55"/>
      <c r="KS9" s="55"/>
      <c r="KT9" s="55"/>
      <c r="KU9" s="55"/>
      <c r="KV9" s="55"/>
      <c r="KW9" s="55"/>
      <c r="KX9" s="55"/>
      <c r="KY9" s="55"/>
      <c r="KZ9" s="55"/>
      <c r="LA9" s="55"/>
      <c r="LB9" s="55"/>
      <c r="LC9" s="55"/>
      <c r="LD9" s="55"/>
      <c r="LE9" s="55"/>
      <c r="LF9" s="55"/>
      <c r="LG9" s="55"/>
      <c r="LH9" s="55"/>
      <c r="LI9" s="55"/>
      <c r="LJ9" s="55"/>
      <c r="LK9" s="55"/>
      <c r="LL9" s="55"/>
      <c r="LM9" s="55"/>
      <c r="LN9" s="55"/>
      <c r="LO9" s="55"/>
      <c r="LP9" s="55"/>
      <c r="LQ9" s="55"/>
      <c r="LR9" s="55"/>
      <c r="LS9" s="55"/>
      <c r="LT9" s="55"/>
      <c r="LU9" s="55"/>
      <c r="LV9" s="55"/>
      <c r="LW9" s="55"/>
      <c r="LX9" s="55"/>
      <c r="LY9" s="55"/>
      <c r="LZ9" s="55"/>
      <c r="MA9" s="55"/>
      <c r="MB9" s="55"/>
      <c r="MC9" s="55"/>
      <c r="MD9" s="55"/>
      <c r="ME9" s="55"/>
      <c r="MF9" s="55"/>
      <c r="MG9" s="55"/>
      <c r="MH9" s="55"/>
      <c r="MI9" s="55"/>
      <c r="MJ9" s="55"/>
      <c r="MK9" s="55"/>
      <c r="ML9" s="55"/>
      <c r="MM9" s="55"/>
      <c r="MN9" s="55"/>
      <c r="MO9" s="55"/>
      <c r="MP9" s="55"/>
      <c r="MQ9" s="55"/>
      <c r="MR9" s="55"/>
      <c r="MS9" s="55"/>
      <c r="MT9" s="55"/>
      <c r="MU9" s="55"/>
      <c r="MV9" s="55"/>
      <c r="MW9" s="55"/>
      <c r="MX9" s="55"/>
      <c r="MY9" s="55"/>
      <c r="MZ9" s="55"/>
      <c r="NA9" s="55"/>
      <c r="NB9" s="55"/>
      <c r="NC9" s="55"/>
      <c r="ND9" s="55"/>
      <c r="NE9" s="55"/>
      <c r="NF9" s="55"/>
      <c r="NG9" s="55"/>
      <c r="NH9" s="55"/>
      <c r="NI9" s="55"/>
      <c r="NJ9" s="55"/>
      <c r="NK9" s="55"/>
      <c r="NL9" s="55"/>
      <c r="NM9" s="55"/>
      <c r="NN9" s="55"/>
      <c r="NO9" s="55"/>
      <c r="NP9" s="55"/>
      <c r="NQ9" s="55"/>
      <c r="NR9" s="55"/>
      <c r="NS9" s="55"/>
      <c r="NT9" s="55"/>
      <c r="NU9" s="55"/>
      <c r="NV9" s="55"/>
      <c r="NW9" s="55"/>
      <c r="NX9" s="55"/>
      <c r="NY9" s="55"/>
      <c r="NZ9" s="55"/>
      <c r="OA9" s="55"/>
      <c r="OB9" s="55"/>
      <c r="OC9" s="55"/>
      <c r="OD9" s="55"/>
      <c r="OE9" s="55"/>
      <c r="OF9" s="55"/>
      <c r="OG9" s="55"/>
      <c r="OH9" s="55"/>
      <c r="OI9" s="55"/>
      <c r="OJ9" s="55"/>
      <c r="OK9" s="55"/>
      <c r="OL9" s="55"/>
      <c r="OM9" s="55"/>
      <c r="ON9" s="55"/>
      <c r="OO9" s="55"/>
      <c r="OP9" s="55"/>
      <c r="OQ9" s="55"/>
      <c r="OR9" s="55"/>
      <c r="OS9" s="55"/>
      <c r="OT9" s="55"/>
      <c r="OU9" s="55"/>
      <c r="OV9" s="55"/>
      <c r="OW9" s="55"/>
      <c r="OX9" s="55"/>
      <c r="OY9" s="55"/>
      <c r="OZ9" s="55"/>
      <c r="PA9" s="55"/>
      <c r="PB9" s="55"/>
      <c r="PC9" s="55"/>
      <c r="PD9" s="55"/>
      <c r="PE9" s="55"/>
      <c r="PF9" s="55"/>
      <c r="PG9" s="55"/>
      <c r="PH9" s="55"/>
      <c r="PI9" s="55"/>
      <c r="PJ9" s="55"/>
      <c r="PK9" s="55"/>
      <c r="PL9" s="55"/>
      <c r="PM9" s="55"/>
      <c r="PN9" s="55"/>
      <c r="PO9" s="55"/>
      <c r="PP9" s="55"/>
      <c r="PQ9" s="55"/>
      <c r="PR9" s="55"/>
      <c r="PS9" s="55"/>
      <c r="PT9" s="55"/>
      <c r="PU9" s="55"/>
      <c r="PV9" s="55"/>
      <c r="PW9" s="55"/>
      <c r="PX9" s="55"/>
      <c r="PY9" s="55"/>
      <c r="PZ9" s="55"/>
      <c r="QA9" s="55"/>
      <c r="QB9" s="55"/>
      <c r="QC9" s="55"/>
      <c r="QD9" s="55"/>
      <c r="QE9" s="55"/>
      <c r="QF9" s="55"/>
      <c r="QG9" s="55"/>
      <c r="QH9" s="55"/>
      <c r="QI9" s="55"/>
      <c r="QJ9" s="55"/>
      <c r="QK9" s="55"/>
      <c r="QL9" s="55"/>
      <c r="QM9" s="55"/>
      <c r="QN9" s="55"/>
      <c r="QO9" s="55"/>
      <c r="QP9" s="55"/>
      <c r="QQ9" s="55"/>
      <c r="QR9" s="55"/>
      <c r="QS9" s="55"/>
      <c r="QT9" s="55"/>
      <c r="QU9" s="55"/>
      <c r="QV9" s="55"/>
      <c r="QW9" s="55"/>
      <c r="QX9" s="55"/>
      <c r="QY9" s="55"/>
      <c r="QZ9" s="55"/>
      <c r="RA9" s="55"/>
      <c r="RB9" s="55"/>
      <c r="RC9" s="55"/>
      <c r="RD9" s="55"/>
      <c r="RE9" s="55"/>
      <c r="RF9" s="55"/>
      <c r="RG9" s="55"/>
      <c r="RH9" s="55"/>
      <c r="RI9" s="55"/>
      <c r="RJ9" s="55"/>
      <c r="RK9" s="55"/>
      <c r="RL9" s="55"/>
      <c r="RM9" s="55"/>
      <c r="RN9" s="55"/>
      <c r="RO9" s="55"/>
      <c r="RP9" s="55"/>
      <c r="RQ9" s="55"/>
      <c r="RR9" s="55"/>
      <c r="RS9" s="55"/>
      <c r="RT9" s="55"/>
      <c r="RU9" s="55"/>
      <c r="RV9" s="55"/>
      <c r="RW9" s="55"/>
      <c r="RX9" s="55"/>
      <c r="RY9" s="55"/>
      <c r="RZ9" s="55"/>
      <c r="SA9" s="55"/>
      <c r="SB9" s="55"/>
      <c r="SC9" s="55"/>
      <c r="SD9" s="55"/>
      <c r="SE9" s="55"/>
      <c r="SF9" s="55"/>
      <c r="SG9" s="55"/>
      <c r="SH9" s="55"/>
      <c r="SI9" s="55"/>
      <c r="SJ9" s="55"/>
      <c r="SK9" s="55"/>
      <c r="SL9" s="55"/>
      <c r="SM9" s="55"/>
      <c r="SN9" s="55"/>
      <c r="SO9" s="55"/>
      <c r="SP9" s="55"/>
      <c r="SQ9" s="55"/>
    </row>
    <row r="10" spans="1:511" ht="18" customHeight="1" x14ac:dyDescent="0.25">
      <c r="A10" s="64" t="s">
        <v>102</v>
      </c>
      <c r="B10" s="74" t="s">
        <v>141</v>
      </c>
      <c r="C10" s="192">
        <v>46063</v>
      </c>
      <c r="D10" s="192">
        <v>46068</v>
      </c>
      <c r="E10" s="179"/>
      <c r="F10" s="179"/>
      <c r="G10" s="66">
        <v>6</v>
      </c>
      <c r="H10" s="67">
        <v>1</v>
      </c>
      <c r="I10" s="68"/>
      <c r="J10" s="66" t="s">
        <v>56</v>
      </c>
      <c r="K10" s="166"/>
      <c r="L10" s="164"/>
      <c r="M10" s="164"/>
      <c r="N10" s="164"/>
      <c r="O10" s="191"/>
      <c r="P10" s="191"/>
      <c r="Q10" s="164"/>
      <c r="R10" s="164"/>
      <c r="S10" s="164"/>
      <c r="T10" s="164"/>
      <c r="U10" s="164"/>
      <c r="V10" s="191"/>
      <c r="W10" s="191"/>
      <c r="X10" s="164"/>
      <c r="Y10" s="164"/>
      <c r="Z10" s="164"/>
      <c r="AA10" s="164"/>
      <c r="AB10" s="164"/>
      <c r="AC10" s="191"/>
      <c r="AD10" s="191"/>
      <c r="AE10" s="164"/>
      <c r="AF10" s="164"/>
      <c r="AG10" s="164"/>
      <c r="AH10" s="164"/>
      <c r="AI10" s="164"/>
      <c r="AJ10" s="191"/>
      <c r="AK10" s="191"/>
      <c r="AL10" s="164"/>
      <c r="AM10" s="164"/>
      <c r="AN10" s="164"/>
      <c r="AO10" s="164"/>
      <c r="AP10" s="164"/>
      <c r="AQ10" s="191"/>
      <c r="AR10" s="191"/>
      <c r="AS10" s="164"/>
      <c r="AT10" s="164"/>
      <c r="AU10" s="164"/>
      <c r="AV10" s="164"/>
      <c r="AW10" s="164"/>
      <c r="AX10" s="191"/>
      <c r="AY10" s="191"/>
      <c r="AZ10" s="164"/>
      <c r="BA10" s="164"/>
      <c r="BB10" s="164"/>
      <c r="BC10" s="164"/>
      <c r="BD10" s="164"/>
      <c r="BE10" s="191"/>
      <c r="BF10" s="191"/>
      <c r="BG10" s="164"/>
      <c r="BH10" s="164"/>
      <c r="BI10" s="164"/>
      <c r="BJ10" s="164"/>
      <c r="BK10" s="164"/>
      <c r="BL10" s="191"/>
      <c r="BM10" s="191"/>
      <c r="BN10" s="164"/>
      <c r="BO10" s="164"/>
      <c r="BP10" s="164"/>
      <c r="BQ10" s="164"/>
      <c r="BR10" s="164"/>
      <c r="BS10" s="191"/>
      <c r="BT10" s="191"/>
      <c r="BU10" s="164"/>
      <c r="BV10" s="164"/>
      <c r="BW10" s="164"/>
      <c r="BX10" s="164"/>
      <c r="BY10" s="164"/>
      <c r="BZ10" s="191"/>
      <c r="CA10" s="191"/>
      <c r="CB10" s="164"/>
      <c r="CC10" s="164"/>
      <c r="CD10" s="164"/>
      <c r="CE10" s="164"/>
      <c r="CF10" s="164"/>
      <c r="CG10" s="191"/>
      <c r="CH10" s="191"/>
      <c r="CI10" s="164"/>
      <c r="CJ10" s="164"/>
      <c r="CK10" s="164"/>
      <c r="CL10" s="164"/>
      <c r="CM10" s="164"/>
      <c r="CN10" s="191"/>
      <c r="CO10" s="191"/>
      <c r="CP10" s="164"/>
      <c r="CQ10" s="164"/>
      <c r="CR10" s="164"/>
      <c r="CS10" s="164"/>
      <c r="CT10" s="164"/>
      <c r="CU10" s="191"/>
      <c r="CV10" s="191"/>
      <c r="CW10" s="164"/>
      <c r="CX10" s="164"/>
      <c r="CY10" s="164"/>
      <c r="CZ10" s="164"/>
      <c r="DA10" s="164"/>
      <c r="DB10" s="191"/>
      <c r="DC10" s="191"/>
      <c r="DD10" s="164"/>
      <c r="DE10" s="164"/>
      <c r="DF10" s="164"/>
      <c r="DG10" s="164"/>
      <c r="DH10" s="164"/>
      <c r="DI10" s="191"/>
      <c r="DJ10" s="191"/>
      <c r="DK10" s="164"/>
      <c r="DL10" s="164"/>
      <c r="DM10" s="164"/>
      <c r="DN10" s="164"/>
      <c r="DO10" s="164"/>
      <c r="DP10" s="191"/>
      <c r="DQ10" s="191"/>
      <c r="DR10" s="164"/>
      <c r="DS10" s="164"/>
      <c r="DT10" s="164"/>
      <c r="DU10" s="164"/>
      <c r="DV10" s="164"/>
      <c r="DW10" s="191"/>
      <c r="DX10" s="191"/>
      <c r="DY10" s="164"/>
      <c r="DZ10" s="164"/>
      <c r="EA10" s="164"/>
      <c r="EB10" s="164"/>
      <c r="EC10" s="164"/>
      <c r="ED10" s="191"/>
      <c r="EE10" s="191"/>
      <c r="EF10" s="164"/>
      <c r="EG10" s="164"/>
      <c r="EH10" s="164"/>
      <c r="EI10" s="164"/>
      <c r="EJ10" s="164"/>
      <c r="EK10" s="191"/>
      <c r="EL10" s="191"/>
      <c r="EM10" s="164"/>
      <c r="EN10" s="164"/>
      <c r="EO10" s="164"/>
      <c r="EP10" s="164"/>
      <c r="EQ10" s="164"/>
      <c r="ER10" s="191"/>
      <c r="ES10" s="191"/>
      <c r="ET10" s="164"/>
      <c r="EU10" s="164"/>
      <c r="EV10" s="164"/>
      <c r="EW10" s="164"/>
      <c r="EX10" s="164"/>
      <c r="EY10" s="191"/>
      <c r="EZ10" s="191"/>
      <c r="FA10" s="164"/>
      <c r="FB10" s="164"/>
      <c r="FC10" s="164"/>
      <c r="FD10" s="164"/>
      <c r="FE10" s="164"/>
      <c r="FF10" s="191"/>
      <c r="FG10" s="191"/>
      <c r="FH10" s="164"/>
      <c r="FI10" s="164"/>
      <c r="FJ10" s="164"/>
      <c r="FK10" s="164"/>
      <c r="FL10" s="164"/>
      <c r="FM10" s="191"/>
      <c r="FN10" s="191"/>
      <c r="FO10" s="164"/>
      <c r="FP10" s="164"/>
      <c r="FQ10" s="164"/>
      <c r="FR10" s="164"/>
      <c r="FS10" s="164"/>
      <c r="FT10" s="191"/>
      <c r="FU10" s="191"/>
      <c r="FV10" s="164"/>
      <c r="FW10" s="164"/>
      <c r="FX10" s="164"/>
      <c r="FY10" s="164"/>
      <c r="FZ10" s="164"/>
      <c r="GA10" s="191"/>
      <c r="GB10" s="191"/>
      <c r="GC10" s="164"/>
      <c r="GD10" s="164"/>
      <c r="GE10" s="164"/>
      <c r="GF10" s="164"/>
      <c r="GG10" s="164"/>
      <c r="GH10" s="191"/>
      <c r="GI10" s="191"/>
      <c r="GJ10" s="164"/>
      <c r="GK10" s="164"/>
      <c r="GL10" s="164"/>
      <c r="GM10" s="164"/>
      <c r="GN10" s="164"/>
      <c r="GO10" s="191"/>
      <c r="GP10" s="191"/>
      <c r="GQ10" s="164"/>
      <c r="GR10" s="164"/>
      <c r="GS10" s="164"/>
      <c r="GT10" s="164"/>
      <c r="GU10" s="164"/>
      <c r="GV10" s="191"/>
      <c r="GW10" s="191"/>
      <c r="GX10" s="164"/>
      <c r="GY10" s="164"/>
      <c r="GZ10" s="164"/>
      <c r="HA10" s="164"/>
      <c r="HB10" s="164"/>
      <c r="HC10" s="191"/>
      <c r="HD10" s="191"/>
      <c r="HE10" s="164"/>
      <c r="HF10" s="164"/>
      <c r="HG10" s="164"/>
      <c r="HH10" s="164"/>
      <c r="HI10" s="164"/>
      <c r="HJ10" s="191"/>
      <c r="HK10" s="191"/>
      <c r="HL10" s="164"/>
      <c r="HM10" s="164"/>
      <c r="HN10" s="164"/>
      <c r="HO10" s="164"/>
      <c r="HP10" s="164"/>
      <c r="HQ10" s="191"/>
      <c r="HR10" s="191"/>
      <c r="HS10" s="164"/>
      <c r="HT10" s="164"/>
      <c r="HU10" s="164"/>
      <c r="HV10" s="164"/>
      <c r="HW10" s="164"/>
      <c r="HX10" s="191"/>
      <c r="HY10" s="191"/>
      <c r="HZ10" s="164"/>
      <c r="IA10" s="164"/>
      <c r="IB10" s="164"/>
      <c r="IC10" s="164"/>
      <c r="ID10" s="164"/>
      <c r="IE10" s="191"/>
      <c r="IF10" s="191"/>
      <c r="IG10" s="164"/>
      <c r="IH10" s="164"/>
      <c r="II10" s="164"/>
      <c r="IJ10" s="164"/>
      <c r="IK10" s="164"/>
      <c r="IL10" s="191"/>
      <c r="IM10" s="191"/>
      <c r="IN10" s="164"/>
      <c r="IO10" s="164"/>
      <c r="IP10" s="164"/>
      <c r="IQ10" s="164"/>
      <c r="IR10" s="164"/>
      <c r="IS10" s="191"/>
      <c r="IT10" s="191"/>
      <c r="IU10" s="164"/>
      <c r="IV10" s="164"/>
      <c r="IW10" s="164"/>
      <c r="IX10" s="164"/>
      <c r="IY10" s="164"/>
      <c r="IZ10" s="191"/>
      <c r="JA10" s="191"/>
      <c r="JB10" s="164"/>
      <c r="JC10" s="164"/>
      <c r="JD10" s="165"/>
      <c r="JE10" s="55"/>
      <c r="JF10" s="55"/>
      <c r="JG10" s="55"/>
      <c r="JH10" s="55"/>
      <c r="JI10" s="55"/>
      <c r="JJ10" s="55"/>
      <c r="JK10" s="55"/>
      <c r="JL10" s="55"/>
      <c r="JM10" s="55"/>
      <c r="JN10" s="55"/>
      <c r="JO10" s="55"/>
      <c r="JP10" s="55"/>
      <c r="JQ10" s="55"/>
      <c r="JR10" s="55"/>
      <c r="JS10" s="55"/>
      <c r="JT10" s="55"/>
      <c r="JU10" s="55"/>
      <c r="JV10" s="55"/>
      <c r="JW10" s="55"/>
      <c r="JX10" s="55"/>
      <c r="JY10" s="55"/>
      <c r="JZ10" s="55"/>
      <c r="KA10" s="55"/>
      <c r="KB10" s="55"/>
      <c r="KC10" s="55"/>
      <c r="KD10" s="55"/>
      <c r="KE10" s="55"/>
      <c r="KF10" s="55"/>
      <c r="KG10" s="55"/>
      <c r="KH10" s="55"/>
      <c r="KI10" s="55"/>
      <c r="KJ10" s="55"/>
      <c r="KK10" s="55"/>
      <c r="KL10" s="55"/>
      <c r="KM10" s="55"/>
      <c r="KN10" s="55"/>
      <c r="KO10" s="55"/>
      <c r="KP10" s="55"/>
      <c r="KQ10" s="55"/>
      <c r="KR10" s="55"/>
      <c r="KS10" s="55"/>
      <c r="KT10" s="55"/>
      <c r="KU10" s="55"/>
      <c r="KV10" s="55"/>
      <c r="KW10" s="55"/>
      <c r="KX10" s="55"/>
      <c r="KY10" s="55"/>
      <c r="KZ10" s="55"/>
      <c r="LA10" s="55"/>
      <c r="LB10" s="55"/>
      <c r="LC10" s="55"/>
      <c r="LD10" s="55"/>
      <c r="LE10" s="55"/>
      <c r="LF10" s="55"/>
      <c r="LG10" s="55"/>
      <c r="LH10" s="55"/>
      <c r="LI10" s="55"/>
      <c r="LJ10" s="55"/>
      <c r="LK10" s="55"/>
      <c r="LL10" s="55"/>
      <c r="LM10" s="55"/>
      <c r="LN10" s="55"/>
      <c r="LO10" s="55"/>
      <c r="LP10" s="55"/>
      <c r="LQ10" s="55"/>
      <c r="LR10" s="55"/>
      <c r="LS10" s="55"/>
      <c r="LT10" s="55"/>
      <c r="LU10" s="55"/>
      <c r="LV10" s="55"/>
      <c r="LW10" s="55"/>
      <c r="LX10" s="55"/>
      <c r="LY10" s="55"/>
      <c r="LZ10" s="55"/>
      <c r="MA10" s="55"/>
      <c r="MB10" s="55"/>
      <c r="MC10" s="55"/>
      <c r="MD10" s="55"/>
      <c r="ME10" s="55"/>
      <c r="MF10" s="55"/>
      <c r="MG10" s="55"/>
      <c r="MH10" s="55"/>
      <c r="MI10" s="55"/>
      <c r="MJ10" s="55"/>
      <c r="MK10" s="55"/>
      <c r="ML10" s="55"/>
      <c r="MM10" s="55"/>
      <c r="MN10" s="55"/>
      <c r="MO10" s="55"/>
      <c r="MP10" s="55"/>
      <c r="MQ10" s="55"/>
      <c r="MR10" s="55"/>
      <c r="MS10" s="55"/>
      <c r="MT10" s="55"/>
      <c r="MU10" s="55"/>
      <c r="MV10" s="55"/>
      <c r="MW10" s="55"/>
      <c r="MX10" s="55"/>
      <c r="MY10" s="55"/>
      <c r="MZ10" s="55"/>
      <c r="NA10" s="55"/>
      <c r="NB10" s="55"/>
      <c r="NC10" s="55"/>
      <c r="ND10" s="55"/>
      <c r="NE10" s="55"/>
      <c r="NF10" s="55"/>
      <c r="NG10" s="55"/>
      <c r="NH10" s="55"/>
      <c r="NI10" s="55"/>
      <c r="NJ10" s="55"/>
      <c r="NK10" s="55"/>
      <c r="NL10" s="55"/>
      <c r="NM10" s="55"/>
      <c r="NN10" s="55"/>
      <c r="NO10" s="55"/>
      <c r="NP10" s="55"/>
      <c r="NQ10" s="55"/>
      <c r="NR10" s="55"/>
      <c r="NS10" s="55"/>
      <c r="NT10" s="55"/>
      <c r="NU10" s="55"/>
      <c r="NV10" s="55"/>
      <c r="NW10" s="55"/>
      <c r="NX10" s="55"/>
      <c r="NY10" s="55"/>
      <c r="NZ10" s="55"/>
      <c r="OA10" s="55"/>
      <c r="OB10" s="55"/>
      <c r="OC10" s="55"/>
      <c r="OD10" s="55"/>
      <c r="OE10" s="55"/>
      <c r="OF10" s="55"/>
      <c r="OG10" s="55"/>
      <c r="OH10" s="55"/>
      <c r="OI10" s="55"/>
      <c r="OJ10" s="55"/>
      <c r="OK10" s="55"/>
      <c r="OL10" s="55"/>
      <c r="OM10" s="55"/>
      <c r="ON10" s="55"/>
      <c r="OO10" s="55"/>
      <c r="OP10" s="55"/>
      <c r="OQ10" s="55"/>
      <c r="OR10" s="55"/>
      <c r="OS10" s="55"/>
      <c r="OT10" s="55"/>
      <c r="OU10" s="55"/>
      <c r="OV10" s="55"/>
      <c r="OW10" s="55"/>
      <c r="OX10" s="55"/>
      <c r="OY10" s="55"/>
      <c r="OZ10" s="55"/>
      <c r="PA10" s="55"/>
      <c r="PB10" s="55"/>
      <c r="PC10" s="55"/>
      <c r="PD10" s="55"/>
      <c r="PE10" s="55"/>
      <c r="PF10" s="55"/>
      <c r="PG10" s="55"/>
      <c r="PH10" s="55"/>
      <c r="PI10" s="55"/>
      <c r="PJ10" s="55"/>
      <c r="PK10" s="55"/>
      <c r="PL10" s="55"/>
      <c r="PM10" s="55"/>
      <c r="PN10" s="55"/>
      <c r="PO10" s="55"/>
      <c r="PP10" s="55"/>
      <c r="PQ10" s="55"/>
      <c r="PR10" s="55"/>
      <c r="PS10" s="55"/>
      <c r="PT10" s="55"/>
      <c r="PU10" s="55"/>
      <c r="PV10" s="55"/>
      <c r="PW10" s="55"/>
      <c r="PX10" s="55"/>
      <c r="PY10" s="55"/>
      <c r="PZ10" s="55"/>
      <c r="QA10" s="55"/>
      <c r="QB10" s="55"/>
      <c r="QC10" s="55"/>
      <c r="QD10" s="55"/>
      <c r="QE10" s="55"/>
      <c r="QF10" s="55"/>
      <c r="QG10" s="55"/>
      <c r="QH10" s="55"/>
      <c r="QI10" s="55"/>
      <c r="QJ10" s="55"/>
      <c r="QK10" s="55"/>
      <c r="QL10" s="55"/>
      <c r="QM10" s="55"/>
      <c r="QN10" s="55"/>
      <c r="QO10" s="55"/>
      <c r="QP10" s="55"/>
      <c r="QQ10" s="55"/>
      <c r="QR10" s="55"/>
      <c r="QS10" s="55"/>
      <c r="QT10" s="55"/>
      <c r="QU10" s="55"/>
      <c r="QV10" s="55"/>
      <c r="QW10" s="55"/>
      <c r="QX10" s="55"/>
      <c r="QY10" s="55"/>
      <c r="QZ10" s="55"/>
      <c r="RA10" s="55"/>
      <c r="RB10" s="55"/>
      <c r="RC10" s="55"/>
      <c r="RD10" s="55"/>
      <c r="RE10" s="55"/>
      <c r="RF10" s="55"/>
      <c r="RG10" s="55"/>
      <c r="RH10" s="55"/>
      <c r="RI10" s="55"/>
      <c r="RJ10" s="55"/>
      <c r="RK10" s="55"/>
      <c r="RL10" s="55"/>
      <c r="RM10" s="55"/>
      <c r="RN10" s="55"/>
      <c r="RO10" s="55"/>
      <c r="RP10" s="55"/>
      <c r="RQ10" s="55"/>
      <c r="RR10" s="55"/>
      <c r="RS10" s="55"/>
      <c r="RT10" s="55"/>
      <c r="RU10" s="55"/>
      <c r="RV10" s="55"/>
      <c r="RW10" s="55"/>
      <c r="RX10" s="55"/>
      <c r="RY10" s="55"/>
      <c r="RZ10" s="55"/>
      <c r="SA10" s="55"/>
      <c r="SB10" s="55"/>
      <c r="SC10" s="55"/>
      <c r="SD10" s="55"/>
      <c r="SE10" s="55"/>
      <c r="SF10" s="55"/>
      <c r="SG10" s="55"/>
      <c r="SH10" s="55"/>
      <c r="SI10" s="55"/>
      <c r="SJ10" s="55"/>
      <c r="SK10" s="55"/>
      <c r="SL10" s="55"/>
      <c r="SM10" s="55"/>
      <c r="SN10" s="55"/>
      <c r="SO10" s="55"/>
      <c r="SP10" s="55"/>
      <c r="SQ10" s="55"/>
    </row>
    <row r="11" spans="1:511" ht="18" customHeight="1" x14ac:dyDescent="0.25">
      <c r="A11" s="64" t="s">
        <v>103</v>
      </c>
      <c r="B11" s="74" t="s">
        <v>143</v>
      </c>
      <c r="C11" s="192">
        <v>46069</v>
      </c>
      <c r="D11" s="192">
        <v>46078</v>
      </c>
      <c r="E11" s="179"/>
      <c r="F11" s="179"/>
      <c r="G11" s="66">
        <v>10</v>
      </c>
      <c r="H11" s="67">
        <v>1</v>
      </c>
      <c r="I11" s="68"/>
      <c r="J11" s="66" t="s">
        <v>56</v>
      </c>
      <c r="K11" s="166"/>
      <c r="L11" s="164"/>
      <c r="M11" s="164"/>
      <c r="N11" s="164"/>
      <c r="O11" s="191"/>
      <c r="P11" s="191"/>
      <c r="Q11" s="164"/>
      <c r="R11" s="164"/>
      <c r="S11" s="164"/>
      <c r="T11" s="164"/>
      <c r="U11" s="164"/>
      <c r="V11" s="191"/>
      <c r="W11" s="191"/>
      <c r="X11" s="164"/>
      <c r="Y11" s="164"/>
      <c r="Z11" s="164"/>
      <c r="AA11" s="164"/>
      <c r="AB11" s="164"/>
      <c r="AC11" s="191"/>
      <c r="AD11" s="191"/>
      <c r="AE11" s="164"/>
      <c r="AF11" s="164"/>
      <c r="AG11" s="164"/>
      <c r="AH11" s="164"/>
      <c r="AI11" s="164"/>
      <c r="AJ11" s="191"/>
      <c r="AK11" s="191"/>
      <c r="AL11" s="164"/>
      <c r="AM11" s="164"/>
      <c r="AN11" s="164"/>
      <c r="AO11" s="164"/>
      <c r="AP11" s="164"/>
      <c r="AQ11" s="191"/>
      <c r="AR11" s="191"/>
      <c r="AS11" s="164"/>
      <c r="AT11" s="164"/>
      <c r="AU11" s="164"/>
      <c r="AV11" s="164"/>
      <c r="AW11" s="164"/>
      <c r="AX11" s="191"/>
      <c r="AY11" s="191"/>
      <c r="AZ11" s="164"/>
      <c r="BA11" s="164"/>
      <c r="BB11" s="164"/>
      <c r="BC11" s="164"/>
      <c r="BD11" s="164"/>
      <c r="BE11" s="191"/>
      <c r="BF11" s="191"/>
      <c r="BG11" s="164"/>
      <c r="BH11" s="164"/>
      <c r="BI11" s="164"/>
      <c r="BJ11" s="164"/>
      <c r="BK11" s="164"/>
      <c r="BL11" s="191"/>
      <c r="BM11" s="191"/>
      <c r="BN11" s="164"/>
      <c r="BO11" s="164"/>
      <c r="BP11" s="164"/>
      <c r="BQ11" s="164"/>
      <c r="BR11" s="164"/>
      <c r="BS11" s="191"/>
      <c r="BT11" s="191"/>
      <c r="BU11" s="164"/>
      <c r="BV11" s="164"/>
      <c r="BW11" s="164"/>
      <c r="BX11" s="164"/>
      <c r="BY11" s="164"/>
      <c r="BZ11" s="191"/>
      <c r="CA11" s="191"/>
      <c r="CB11" s="164"/>
      <c r="CC11" s="164"/>
      <c r="CD11" s="164"/>
      <c r="CE11" s="164"/>
      <c r="CF11" s="164"/>
      <c r="CG11" s="191"/>
      <c r="CH11" s="191"/>
      <c r="CI11" s="164"/>
      <c r="CJ11" s="164"/>
      <c r="CK11" s="164"/>
      <c r="CL11" s="164"/>
      <c r="CM11" s="164"/>
      <c r="CN11" s="191"/>
      <c r="CO11" s="191"/>
      <c r="CP11" s="164"/>
      <c r="CQ11" s="164"/>
      <c r="CR11" s="164"/>
      <c r="CS11" s="164"/>
      <c r="CT11" s="164"/>
      <c r="CU11" s="191"/>
      <c r="CV11" s="191"/>
      <c r="CW11" s="164"/>
      <c r="CX11" s="164"/>
      <c r="CY11" s="164"/>
      <c r="CZ11" s="164"/>
      <c r="DA11" s="164"/>
      <c r="DB11" s="191"/>
      <c r="DC11" s="191"/>
      <c r="DD11" s="164"/>
      <c r="DE11" s="164"/>
      <c r="DF11" s="164"/>
      <c r="DG11" s="164"/>
      <c r="DH11" s="164"/>
      <c r="DI11" s="191"/>
      <c r="DJ11" s="191"/>
      <c r="DK11" s="164"/>
      <c r="DL11" s="164"/>
      <c r="DM11" s="164"/>
      <c r="DN11" s="164"/>
      <c r="DO11" s="164"/>
      <c r="DP11" s="191"/>
      <c r="DQ11" s="191"/>
      <c r="DR11" s="164"/>
      <c r="DS11" s="164"/>
      <c r="DT11" s="164"/>
      <c r="DU11" s="164"/>
      <c r="DV11" s="164"/>
      <c r="DW11" s="191"/>
      <c r="DX11" s="191"/>
      <c r="DY11" s="164"/>
      <c r="DZ11" s="164"/>
      <c r="EA11" s="164"/>
      <c r="EB11" s="164"/>
      <c r="EC11" s="164"/>
      <c r="ED11" s="191"/>
      <c r="EE11" s="191"/>
      <c r="EF11" s="164"/>
      <c r="EG11" s="164"/>
      <c r="EH11" s="164"/>
      <c r="EI11" s="164"/>
      <c r="EJ11" s="164"/>
      <c r="EK11" s="191"/>
      <c r="EL11" s="191"/>
      <c r="EM11" s="164"/>
      <c r="EN11" s="164"/>
      <c r="EO11" s="164"/>
      <c r="EP11" s="164"/>
      <c r="EQ11" s="164"/>
      <c r="ER11" s="191"/>
      <c r="ES11" s="191"/>
      <c r="ET11" s="164"/>
      <c r="EU11" s="164"/>
      <c r="EV11" s="164"/>
      <c r="EW11" s="164"/>
      <c r="EX11" s="164"/>
      <c r="EY11" s="191"/>
      <c r="EZ11" s="191"/>
      <c r="FA11" s="164"/>
      <c r="FB11" s="164"/>
      <c r="FC11" s="164"/>
      <c r="FD11" s="164"/>
      <c r="FE11" s="164"/>
      <c r="FF11" s="191"/>
      <c r="FG11" s="191"/>
      <c r="FH11" s="164"/>
      <c r="FI11" s="164"/>
      <c r="FJ11" s="164"/>
      <c r="FK11" s="164"/>
      <c r="FL11" s="164"/>
      <c r="FM11" s="191"/>
      <c r="FN11" s="191"/>
      <c r="FO11" s="164"/>
      <c r="FP11" s="164"/>
      <c r="FQ11" s="164"/>
      <c r="FR11" s="164"/>
      <c r="FS11" s="164"/>
      <c r="FT11" s="191"/>
      <c r="FU11" s="191"/>
      <c r="FV11" s="164"/>
      <c r="FW11" s="164"/>
      <c r="FX11" s="164"/>
      <c r="FY11" s="164"/>
      <c r="FZ11" s="164"/>
      <c r="GA11" s="191"/>
      <c r="GB11" s="191"/>
      <c r="GC11" s="164"/>
      <c r="GD11" s="164"/>
      <c r="GE11" s="164"/>
      <c r="GF11" s="164"/>
      <c r="GG11" s="164"/>
      <c r="GH11" s="191"/>
      <c r="GI11" s="191"/>
      <c r="GJ11" s="164"/>
      <c r="GK11" s="164"/>
      <c r="GL11" s="164"/>
      <c r="GM11" s="164"/>
      <c r="GN11" s="164"/>
      <c r="GO11" s="191"/>
      <c r="GP11" s="191"/>
      <c r="GQ11" s="164"/>
      <c r="GR11" s="164"/>
      <c r="GS11" s="164"/>
      <c r="GT11" s="164"/>
      <c r="GU11" s="164"/>
      <c r="GV11" s="191"/>
      <c r="GW11" s="191"/>
      <c r="GX11" s="164"/>
      <c r="GY11" s="164"/>
      <c r="GZ11" s="164"/>
      <c r="HA11" s="164"/>
      <c r="HB11" s="164"/>
      <c r="HC11" s="191"/>
      <c r="HD11" s="191"/>
      <c r="HE11" s="164"/>
      <c r="HF11" s="164"/>
      <c r="HG11" s="164"/>
      <c r="HH11" s="164"/>
      <c r="HI11" s="164"/>
      <c r="HJ11" s="191"/>
      <c r="HK11" s="191"/>
      <c r="HL11" s="164"/>
      <c r="HM11" s="164"/>
      <c r="HN11" s="164"/>
      <c r="HO11" s="164"/>
      <c r="HP11" s="164"/>
      <c r="HQ11" s="191"/>
      <c r="HR11" s="191"/>
      <c r="HS11" s="164"/>
      <c r="HT11" s="164"/>
      <c r="HU11" s="164"/>
      <c r="HV11" s="164"/>
      <c r="HW11" s="164"/>
      <c r="HX11" s="191"/>
      <c r="HY11" s="191"/>
      <c r="HZ11" s="164"/>
      <c r="IA11" s="164"/>
      <c r="IB11" s="164"/>
      <c r="IC11" s="164"/>
      <c r="ID11" s="164"/>
      <c r="IE11" s="191"/>
      <c r="IF11" s="191"/>
      <c r="IG11" s="164"/>
      <c r="IH11" s="164"/>
      <c r="II11" s="164"/>
      <c r="IJ11" s="164"/>
      <c r="IK11" s="164"/>
      <c r="IL11" s="191"/>
      <c r="IM11" s="191"/>
      <c r="IN11" s="164"/>
      <c r="IO11" s="164"/>
      <c r="IP11" s="164"/>
      <c r="IQ11" s="164"/>
      <c r="IR11" s="164"/>
      <c r="IS11" s="191"/>
      <c r="IT11" s="191"/>
      <c r="IU11" s="164"/>
      <c r="IV11" s="164"/>
      <c r="IW11" s="164"/>
      <c r="IX11" s="164"/>
      <c r="IY11" s="164"/>
      <c r="IZ11" s="191"/>
      <c r="JA11" s="191"/>
      <c r="JB11" s="164"/>
      <c r="JC11" s="164"/>
      <c r="JD11" s="165"/>
      <c r="JE11" s="55"/>
      <c r="JF11" s="55"/>
      <c r="JG11" s="55"/>
      <c r="JH11" s="55"/>
      <c r="JI11" s="55"/>
      <c r="JJ11" s="55"/>
      <c r="JK11" s="55"/>
      <c r="JL11" s="55"/>
      <c r="JM11" s="55"/>
      <c r="JN11" s="55"/>
      <c r="JO11" s="55"/>
      <c r="JP11" s="55"/>
      <c r="JQ11" s="55"/>
      <c r="JR11" s="55"/>
      <c r="JS11" s="55"/>
      <c r="JT11" s="55"/>
      <c r="JU11" s="55"/>
      <c r="JV11" s="55"/>
      <c r="JW11" s="55"/>
      <c r="JX11" s="55"/>
      <c r="JY11" s="55"/>
      <c r="JZ11" s="55"/>
      <c r="KA11" s="55"/>
      <c r="KB11" s="55"/>
      <c r="KC11" s="55"/>
      <c r="KD11" s="55"/>
      <c r="KE11" s="55"/>
      <c r="KF11" s="55"/>
      <c r="KG11" s="55"/>
      <c r="KH11" s="55"/>
      <c r="KI11" s="55"/>
      <c r="KJ11" s="55"/>
      <c r="KK11" s="55"/>
      <c r="KL11" s="55"/>
      <c r="KM11" s="55"/>
      <c r="KN11" s="55"/>
      <c r="KO11" s="55"/>
      <c r="KP11" s="55"/>
      <c r="KQ11" s="55"/>
      <c r="KR11" s="55"/>
      <c r="KS11" s="55"/>
      <c r="KT11" s="55"/>
      <c r="KU11" s="55"/>
      <c r="KV11" s="55"/>
      <c r="KW11" s="55"/>
      <c r="KX11" s="55"/>
      <c r="KY11" s="55"/>
      <c r="KZ11" s="55"/>
      <c r="LA11" s="55"/>
      <c r="LB11" s="55"/>
      <c r="LC11" s="55"/>
      <c r="LD11" s="55"/>
      <c r="LE11" s="55"/>
      <c r="LF11" s="55"/>
      <c r="LG11" s="55"/>
      <c r="LH11" s="55"/>
      <c r="LI11" s="55"/>
      <c r="LJ11" s="55"/>
      <c r="LK11" s="55"/>
      <c r="LL11" s="55"/>
      <c r="LM11" s="55"/>
      <c r="LN11" s="55"/>
      <c r="LO11" s="55"/>
      <c r="LP11" s="55"/>
      <c r="LQ11" s="55"/>
      <c r="LR11" s="55"/>
      <c r="LS11" s="55"/>
      <c r="LT11" s="55"/>
      <c r="LU11" s="55"/>
      <c r="LV11" s="55"/>
      <c r="LW11" s="55"/>
      <c r="LX11" s="55"/>
      <c r="LY11" s="55"/>
      <c r="LZ11" s="55"/>
      <c r="MA11" s="55"/>
      <c r="MB11" s="55"/>
      <c r="MC11" s="55"/>
      <c r="MD11" s="55"/>
      <c r="ME11" s="55"/>
      <c r="MF11" s="55"/>
      <c r="MG11" s="55"/>
      <c r="MH11" s="55"/>
      <c r="MI11" s="55"/>
      <c r="MJ11" s="55"/>
      <c r="MK11" s="55"/>
      <c r="ML11" s="55"/>
      <c r="MM11" s="55"/>
      <c r="MN11" s="55"/>
      <c r="MO11" s="55"/>
      <c r="MP11" s="55"/>
      <c r="MQ11" s="55"/>
      <c r="MR11" s="55"/>
      <c r="MS11" s="55"/>
      <c r="MT11" s="55"/>
      <c r="MU11" s="55"/>
      <c r="MV11" s="55"/>
      <c r="MW11" s="55"/>
      <c r="MX11" s="55"/>
      <c r="MY11" s="55"/>
      <c r="MZ11" s="55"/>
      <c r="NA11" s="55"/>
      <c r="NB11" s="55"/>
      <c r="NC11" s="55"/>
      <c r="ND11" s="55"/>
      <c r="NE11" s="55"/>
      <c r="NF11" s="55"/>
      <c r="NG11" s="55"/>
      <c r="NH11" s="55"/>
      <c r="NI11" s="55"/>
      <c r="NJ11" s="55"/>
      <c r="NK11" s="55"/>
      <c r="NL11" s="55"/>
      <c r="NM11" s="55"/>
      <c r="NN11" s="55"/>
      <c r="NO11" s="55"/>
      <c r="NP11" s="55"/>
      <c r="NQ11" s="55"/>
      <c r="NR11" s="55"/>
      <c r="NS11" s="55"/>
      <c r="NT11" s="55"/>
      <c r="NU11" s="55"/>
      <c r="NV11" s="55"/>
      <c r="NW11" s="55"/>
      <c r="NX11" s="55"/>
      <c r="NY11" s="55"/>
      <c r="NZ11" s="55"/>
      <c r="OA11" s="55"/>
      <c r="OB11" s="55"/>
      <c r="OC11" s="55"/>
      <c r="OD11" s="55"/>
      <c r="OE11" s="55"/>
      <c r="OF11" s="55"/>
      <c r="OG11" s="55"/>
      <c r="OH11" s="55"/>
      <c r="OI11" s="55"/>
      <c r="OJ11" s="55"/>
      <c r="OK11" s="55"/>
      <c r="OL11" s="55"/>
      <c r="OM11" s="55"/>
      <c r="ON11" s="55"/>
      <c r="OO11" s="55"/>
      <c r="OP11" s="55"/>
      <c r="OQ11" s="55"/>
      <c r="OR11" s="55"/>
      <c r="OS11" s="55"/>
      <c r="OT11" s="55"/>
      <c r="OU11" s="55"/>
      <c r="OV11" s="55"/>
      <c r="OW11" s="55"/>
      <c r="OX11" s="55"/>
      <c r="OY11" s="55"/>
      <c r="OZ11" s="55"/>
      <c r="PA11" s="55"/>
      <c r="PB11" s="55"/>
      <c r="PC11" s="55"/>
      <c r="PD11" s="55"/>
      <c r="PE11" s="55"/>
      <c r="PF11" s="55"/>
      <c r="PG11" s="55"/>
      <c r="PH11" s="55"/>
      <c r="PI11" s="55"/>
      <c r="PJ11" s="55"/>
      <c r="PK11" s="55"/>
      <c r="PL11" s="55"/>
      <c r="PM11" s="55"/>
      <c r="PN11" s="55"/>
      <c r="PO11" s="55"/>
      <c r="PP11" s="55"/>
      <c r="PQ11" s="55"/>
      <c r="PR11" s="55"/>
      <c r="PS11" s="55"/>
      <c r="PT11" s="55"/>
      <c r="PU11" s="55"/>
      <c r="PV11" s="55"/>
      <c r="PW11" s="55"/>
      <c r="PX11" s="55"/>
      <c r="PY11" s="55"/>
      <c r="PZ11" s="55"/>
      <c r="QA11" s="55"/>
      <c r="QB11" s="55"/>
      <c r="QC11" s="55"/>
      <c r="QD11" s="55"/>
      <c r="QE11" s="55"/>
      <c r="QF11" s="55"/>
      <c r="QG11" s="55"/>
      <c r="QH11" s="55"/>
      <c r="QI11" s="55"/>
      <c r="QJ11" s="55"/>
      <c r="QK11" s="55"/>
      <c r="QL11" s="55"/>
      <c r="QM11" s="55"/>
      <c r="QN11" s="55"/>
      <c r="QO11" s="55"/>
      <c r="QP11" s="55"/>
      <c r="QQ11" s="55"/>
      <c r="QR11" s="55"/>
      <c r="QS11" s="55"/>
      <c r="QT11" s="55"/>
      <c r="QU11" s="55"/>
      <c r="QV11" s="55"/>
      <c r="QW11" s="55"/>
      <c r="QX11" s="55"/>
      <c r="QY11" s="55"/>
      <c r="QZ11" s="55"/>
      <c r="RA11" s="55"/>
      <c r="RB11" s="55"/>
      <c r="RC11" s="55"/>
      <c r="RD11" s="55"/>
      <c r="RE11" s="55"/>
      <c r="RF11" s="55"/>
      <c r="RG11" s="55"/>
      <c r="RH11" s="55"/>
      <c r="RI11" s="55"/>
      <c r="RJ11" s="55"/>
      <c r="RK11" s="55"/>
      <c r="RL11" s="55"/>
      <c r="RM11" s="55"/>
      <c r="RN11" s="55"/>
      <c r="RO11" s="55"/>
      <c r="RP11" s="55"/>
      <c r="RQ11" s="55"/>
      <c r="RR11" s="55"/>
      <c r="RS11" s="55"/>
      <c r="RT11" s="55"/>
      <c r="RU11" s="55"/>
      <c r="RV11" s="55"/>
      <c r="RW11" s="55"/>
      <c r="RX11" s="55"/>
      <c r="RY11" s="55"/>
      <c r="RZ11" s="55"/>
      <c r="SA11" s="55"/>
      <c r="SB11" s="55"/>
      <c r="SC11" s="55"/>
      <c r="SD11" s="55"/>
      <c r="SE11" s="55"/>
      <c r="SF11" s="55"/>
      <c r="SG11" s="55"/>
      <c r="SH11" s="55"/>
      <c r="SI11" s="55"/>
      <c r="SJ11" s="55"/>
      <c r="SK11" s="55"/>
      <c r="SL11" s="55"/>
      <c r="SM11" s="55"/>
      <c r="SN11" s="55"/>
      <c r="SO11" s="55"/>
      <c r="SP11" s="55"/>
      <c r="SQ11" s="55"/>
    </row>
    <row r="12" spans="1:511" ht="18" customHeight="1" x14ac:dyDescent="0.25">
      <c r="A12" s="64" t="s">
        <v>105</v>
      </c>
      <c r="B12" s="74" t="s">
        <v>104</v>
      </c>
      <c r="C12" s="192">
        <v>46069</v>
      </c>
      <c r="D12" s="192">
        <v>46075</v>
      </c>
      <c r="E12" s="179"/>
      <c r="F12" s="179"/>
      <c r="G12" s="66">
        <v>7</v>
      </c>
      <c r="H12" s="67">
        <v>1</v>
      </c>
      <c r="I12" s="68"/>
      <c r="J12" s="66" t="s">
        <v>56</v>
      </c>
      <c r="K12" s="166"/>
      <c r="L12" s="164"/>
      <c r="M12" s="164"/>
      <c r="N12" s="164"/>
      <c r="O12" s="191"/>
      <c r="P12" s="191"/>
      <c r="Q12" s="164"/>
      <c r="R12" s="164"/>
      <c r="S12" s="164"/>
      <c r="T12" s="164"/>
      <c r="U12" s="164"/>
      <c r="V12" s="191"/>
      <c r="W12" s="191"/>
      <c r="X12" s="164"/>
      <c r="Y12" s="164"/>
      <c r="Z12" s="164"/>
      <c r="AA12" s="164"/>
      <c r="AB12" s="164"/>
      <c r="AC12" s="191"/>
      <c r="AD12" s="191"/>
      <c r="AE12" s="164"/>
      <c r="AF12" s="164"/>
      <c r="AG12" s="164"/>
      <c r="AH12" s="164"/>
      <c r="AI12" s="164"/>
      <c r="AJ12" s="191"/>
      <c r="AK12" s="191"/>
      <c r="AL12" s="164"/>
      <c r="AM12" s="164"/>
      <c r="AN12" s="164"/>
      <c r="AO12" s="164"/>
      <c r="AP12" s="164"/>
      <c r="AQ12" s="191"/>
      <c r="AR12" s="191"/>
      <c r="AS12" s="164"/>
      <c r="AT12" s="164"/>
      <c r="AU12" s="164"/>
      <c r="AV12" s="164"/>
      <c r="AW12" s="164"/>
      <c r="AX12" s="191"/>
      <c r="AY12" s="191"/>
      <c r="AZ12" s="164"/>
      <c r="BA12" s="164"/>
      <c r="BB12" s="164"/>
      <c r="BC12" s="164"/>
      <c r="BD12" s="164"/>
      <c r="BE12" s="191"/>
      <c r="BF12" s="191"/>
      <c r="BG12" s="164"/>
      <c r="BH12" s="164"/>
      <c r="BI12" s="164"/>
      <c r="BJ12" s="164"/>
      <c r="BK12" s="164"/>
      <c r="BL12" s="191"/>
      <c r="BM12" s="191"/>
      <c r="BN12" s="164"/>
      <c r="BO12" s="164"/>
      <c r="BP12" s="164"/>
      <c r="BQ12" s="164"/>
      <c r="BR12" s="164"/>
      <c r="BS12" s="191"/>
      <c r="BT12" s="191"/>
      <c r="BU12" s="164"/>
      <c r="BV12" s="164"/>
      <c r="BW12" s="164"/>
      <c r="BX12" s="164"/>
      <c r="BY12" s="164"/>
      <c r="BZ12" s="191"/>
      <c r="CA12" s="191"/>
      <c r="CB12" s="164"/>
      <c r="CC12" s="164"/>
      <c r="CD12" s="164"/>
      <c r="CE12" s="164"/>
      <c r="CF12" s="164"/>
      <c r="CG12" s="191"/>
      <c r="CH12" s="191"/>
      <c r="CI12" s="164"/>
      <c r="CJ12" s="164"/>
      <c r="CK12" s="164"/>
      <c r="CL12" s="164"/>
      <c r="CM12" s="164"/>
      <c r="CN12" s="191"/>
      <c r="CO12" s="191"/>
      <c r="CP12" s="164"/>
      <c r="CQ12" s="164"/>
      <c r="CR12" s="164"/>
      <c r="CS12" s="164"/>
      <c r="CT12" s="164"/>
      <c r="CU12" s="191"/>
      <c r="CV12" s="191"/>
      <c r="CW12" s="164"/>
      <c r="CX12" s="164"/>
      <c r="CY12" s="164"/>
      <c r="CZ12" s="164"/>
      <c r="DA12" s="164"/>
      <c r="DB12" s="191"/>
      <c r="DC12" s="191"/>
      <c r="DD12" s="164"/>
      <c r="DE12" s="164"/>
      <c r="DF12" s="164"/>
      <c r="DG12" s="164"/>
      <c r="DH12" s="164"/>
      <c r="DI12" s="191"/>
      <c r="DJ12" s="191"/>
      <c r="DK12" s="164"/>
      <c r="DL12" s="164"/>
      <c r="DM12" s="164"/>
      <c r="DN12" s="164"/>
      <c r="DO12" s="164"/>
      <c r="DP12" s="191"/>
      <c r="DQ12" s="191"/>
      <c r="DR12" s="164"/>
      <c r="DS12" s="164"/>
      <c r="DT12" s="164"/>
      <c r="DU12" s="164"/>
      <c r="DV12" s="164"/>
      <c r="DW12" s="191"/>
      <c r="DX12" s="191"/>
      <c r="DY12" s="164"/>
      <c r="DZ12" s="164"/>
      <c r="EA12" s="164"/>
      <c r="EB12" s="164"/>
      <c r="EC12" s="164"/>
      <c r="ED12" s="191"/>
      <c r="EE12" s="191"/>
      <c r="EF12" s="164"/>
      <c r="EG12" s="164"/>
      <c r="EH12" s="164"/>
      <c r="EI12" s="164"/>
      <c r="EJ12" s="164"/>
      <c r="EK12" s="191"/>
      <c r="EL12" s="191"/>
      <c r="EM12" s="164"/>
      <c r="EN12" s="164"/>
      <c r="EO12" s="164"/>
      <c r="EP12" s="164"/>
      <c r="EQ12" s="164"/>
      <c r="ER12" s="191"/>
      <c r="ES12" s="191"/>
      <c r="ET12" s="164"/>
      <c r="EU12" s="164"/>
      <c r="EV12" s="164"/>
      <c r="EW12" s="164"/>
      <c r="EX12" s="164"/>
      <c r="EY12" s="191"/>
      <c r="EZ12" s="191"/>
      <c r="FA12" s="164"/>
      <c r="FB12" s="164"/>
      <c r="FC12" s="164"/>
      <c r="FD12" s="164"/>
      <c r="FE12" s="164"/>
      <c r="FF12" s="191"/>
      <c r="FG12" s="191"/>
      <c r="FH12" s="164"/>
      <c r="FI12" s="164"/>
      <c r="FJ12" s="164"/>
      <c r="FK12" s="164"/>
      <c r="FL12" s="164"/>
      <c r="FM12" s="191"/>
      <c r="FN12" s="191"/>
      <c r="FO12" s="164"/>
      <c r="FP12" s="164"/>
      <c r="FQ12" s="164"/>
      <c r="FR12" s="164"/>
      <c r="FS12" s="164"/>
      <c r="FT12" s="191"/>
      <c r="FU12" s="191"/>
      <c r="FV12" s="164"/>
      <c r="FW12" s="164"/>
      <c r="FX12" s="164"/>
      <c r="FY12" s="164"/>
      <c r="FZ12" s="164"/>
      <c r="GA12" s="191"/>
      <c r="GB12" s="191"/>
      <c r="GC12" s="164"/>
      <c r="GD12" s="164"/>
      <c r="GE12" s="164"/>
      <c r="GF12" s="164"/>
      <c r="GG12" s="164"/>
      <c r="GH12" s="191"/>
      <c r="GI12" s="191"/>
      <c r="GJ12" s="164"/>
      <c r="GK12" s="164"/>
      <c r="GL12" s="164"/>
      <c r="GM12" s="164"/>
      <c r="GN12" s="164"/>
      <c r="GO12" s="191"/>
      <c r="GP12" s="191"/>
      <c r="GQ12" s="164"/>
      <c r="GR12" s="164"/>
      <c r="GS12" s="164"/>
      <c r="GT12" s="164"/>
      <c r="GU12" s="164"/>
      <c r="GV12" s="191"/>
      <c r="GW12" s="191"/>
      <c r="GX12" s="164"/>
      <c r="GY12" s="164"/>
      <c r="GZ12" s="164"/>
      <c r="HA12" s="164"/>
      <c r="HB12" s="164"/>
      <c r="HC12" s="191"/>
      <c r="HD12" s="191"/>
      <c r="HE12" s="164"/>
      <c r="HF12" s="164"/>
      <c r="HG12" s="164"/>
      <c r="HH12" s="164"/>
      <c r="HI12" s="164"/>
      <c r="HJ12" s="191"/>
      <c r="HK12" s="191"/>
      <c r="HL12" s="164"/>
      <c r="HM12" s="164"/>
      <c r="HN12" s="164"/>
      <c r="HO12" s="164"/>
      <c r="HP12" s="164"/>
      <c r="HQ12" s="191"/>
      <c r="HR12" s="191"/>
      <c r="HS12" s="164"/>
      <c r="HT12" s="164"/>
      <c r="HU12" s="164"/>
      <c r="HV12" s="164"/>
      <c r="HW12" s="164"/>
      <c r="HX12" s="191"/>
      <c r="HY12" s="191"/>
      <c r="HZ12" s="164"/>
      <c r="IA12" s="164"/>
      <c r="IB12" s="164"/>
      <c r="IC12" s="164"/>
      <c r="ID12" s="164"/>
      <c r="IE12" s="191"/>
      <c r="IF12" s="191"/>
      <c r="IG12" s="164"/>
      <c r="IH12" s="164"/>
      <c r="II12" s="164"/>
      <c r="IJ12" s="164"/>
      <c r="IK12" s="164"/>
      <c r="IL12" s="191"/>
      <c r="IM12" s="191"/>
      <c r="IN12" s="164"/>
      <c r="IO12" s="164"/>
      <c r="IP12" s="164"/>
      <c r="IQ12" s="164"/>
      <c r="IR12" s="164"/>
      <c r="IS12" s="191"/>
      <c r="IT12" s="191"/>
      <c r="IU12" s="164"/>
      <c r="IV12" s="164"/>
      <c r="IW12" s="164"/>
      <c r="IX12" s="164"/>
      <c r="IY12" s="164"/>
      <c r="IZ12" s="191"/>
      <c r="JA12" s="191"/>
      <c r="JB12" s="164"/>
      <c r="JC12" s="164"/>
      <c r="JD12" s="165"/>
      <c r="JE12" s="55"/>
      <c r="JF12" s="55"/>
      <c r="JG12" s="55"/>
      <c r="JH12" s="55"/>
      <c r="JI12" s="55"/>
      <c r="JJ12" s="55"/>
      <c r="JK12" s="55"/>
      <c r="JL12" s="55"/>
      <c r="JM12" s="55"/>
      <c r="JN12" s="55"/>
      <c r="JO12" s="55"/>
      <c r="JP12" s="55"/>
      <c r="JQ12" s="55"/>
      <c r="JR12" s="55"/>
      <c r="JS12" s="55"/>
      <c r="JT12" s="55"/>
      <c r="JU12" s="55"/>
      <c r="JV12" s="55"/>
      <c r="JW12" s="55"/>
      <c r="JX12" s="55"/>
      <c r="JY12" s="55"/>
      <c r="JZ12" s="55"/>
      <c r="KA12" s="55"/>
      <c r="KB12" s="55"/>
      <c r="KC12" s="55"/>
      <c r="KD12" s="55"/>
      <c r="KE12" s="55"/>
      <c r="KF12" s="55"/>
      <c r="KG12" s="55"/>
      <c r="KH12" s="55"/>
      <c r="KI12" s="55"/>
      <c r="KJ12" s="55"/>
      <c r="KK12" s="55"/>
      <c r="KL12" s="55"/>
      <c r="KM12" s="55"/>
      <c r="KN12" s="55"/>
      <c r="KO12" s="55"/>
      <c r="KP12" s="55"/>
      <c r="KQ12" s="55"/>
      <c r="KR12" s="55"/>
      <c r="KS12" s="55"/>
      <c r="KT12" s="55"/>
      <c r="KU12" s="55"/>
      <c r="KV12" s="55"/>
      <c r="KW12" s="55"/>
      <c r="KX12" s="55"/>
      <c r="KY12" s="55"/>
      <c r="KZ12" s="55"/>
      <c r="LA12" s="55"/>
      <c r="LB12" s="55"/>
      <c r="LC12" s="55"/>
      <c r="LD12" s="55"/>
      <c r="LE12" s="55"/>
      <c r="LF12" s="55"/>
      <c r="LG12" s="55"/>
      <c r="LH12" s="55"/>
      <c r="LI12" s="55"/>
      <c r="LJ12" s="55"/>
      <c r="LK12" s="55"/>
      <c r="LL12" s="55"/>
      <c r="LM12" s="55"/>
      <c r="LN12" s="55"/>
      <c r="LO12" s="55"/>
      <c r="LP12" s="55"/>
      <c r="LQ12" s="55"/>
      <c r="LR12" s="55"/>
      <c r="LS12" s="55"/>
      <c r="LT12" s="55"/>
      <c r="LU12" s="55"/>
      <c r="LV12" s="55"/>
      <c r="LW12" s="55"/>
      <c r="LX12" s="55"/>
      <c r="LY12" s="55"/>
      <c r="LZ12" s="55"/>
      <c r="MA12" s="55"/>
      <c r="MB12" s="55"/>
      <c r="MC12" s="55"/>
      <c r="MD12" s="55"/>
      <c r="ME12" s="55"/>
      <c r="MF12" s="55"/>
      <c r="MG12" s="55"/>
      <c r="MH12" s="55"/>
      <c r="MI12" s="55"/>
      <c r="MJ12" s="55"/>
      <c r="MK12" s="55"/>
      <c r="ML12" s="55"/>
      <c r="MM12" s="55"/>
      <c r="MN12" s="55"/>
      <c r="MO12" s="55"/>
      <c r="MP12" s="55"/>
      <c r="MQ12" s="55"/>
      <c r="MR12" s="55"/>
      <c r="MS12" s="55"/>
      <c r="MT12" s="55"/>
      <c r="MU12" s="55"/>
      <c r="MV12" s="55"/>
      <c r="MW12" s="55"/>
      <c r="MX12" s="55"/>
      <c r="MY12" s="55"/>
      <c r="MZ12" s="55"/>
      <c r="NA12" s="55"/>
      <c r="NB12" s="55"/>
      <c r="NC12" s="55"/>
      <c r="ND12" s="55"/>
      <c r="NE12" s="55"/>
      <c r="NF12" s="55"/>
      <c r="NG12" s="55"/>
      <c r="NH12" s="55"/>
      <c r="NI12" s="55"/>
      <c r="NJ12" s="55"/>
      <c r="NK12" s="55"/>
      <c r="NL12" s="55"/>
      <c r="NM12" s="55"/>
      <c r="NN12" s="55"/>
      <c r="NO12" s="55"/>
      <c r="NP12" s="55"/>
      <c r="NQ12" s="55"/>
      <c r="NR12" s="55"/>
      <c r="NS12" s="55"/>
      <c r="NT12" s="55"/>
      <c r="NU12" s="55"/>
      <c r="NV12" s="55"/>
      <c r="NW12" s="55"/>
      <c r="NX12" s="55"/>
      <c r="NY12" s="55"/>
      <c r="NZ12" s="55"/>
      <c r="OA12" s="55"/>
      <c r="OB12" s="55"/>
      <c r="OC12" s="55"/>
      <c r="OD12" s="55"/>
      <c r="OE12" s="55"/>
      <c r="OF12" s="55"/>
      <c r="OG12" s="55"/>
      <c r="OH12" s="55"/>
      <c r="OI12" s="55"/>
      <c r="OJ12" s="55"/>
      <c r="OK12" s="55"/>
      <c r="OL12" s="55"/>
      <c r="OM12" s="55"/>
      <c r="ON12" s="55"/>
      <c r="OO12" s="55"/>
      <c r="OP12" s="55"/>
      <c r="OQ12" s="55"/>
      <c r="OR12" s="55"/>
      <c r="OS12" s="55"/>
      <c r="OT12" s="55"/>
      <c r="OU12" s="55"/>
      <c r="OV12" s="55"/>
      <c r="OW12" s="55"/>
      <c r="OX12" s="55"/>
      <c r="OY12" s="55"/>
      <c r="OZ12" s="55"/>
      <c r="PA12" s="55"/>
      <c r="PB12" s="55"/>
      <c r="PC12" s="55"/>
      <c r="PD12" s="55"/>
      <c r="PE12" s="55"/>
      <c r="PF12" s="55"/>
      <c r="PG12" s="55"/>
      <c r="PH12" s="55"/>
      <c r="PI12" s="55"/>
      <c r="PJ12" s="55"/>
      <c r="PK12" s="55"/>
      <c r="PL12" s="55"/>
      <c r="PM12" s="55"/>
      <c r="PN12" s="55"/>
      <c r="PO12" s="55"/>
      <c r="PP12" s="55"/>
      <c r="PQ12" s="55"/>
      <c r="PR12" s="55"/>
      <c r="PS12" s="55"/>
      <c r="PT12" s="55"/>
      <c r="PU12" s="55"/>
      <c r="PV12" s="55"/>
      <c r="PW12" s="55"/>
      <c r="PX12" s="55"/>
      <c r="PY12" s="55"/>
      <c r="PZ12" s="55"/>
      <c r="QA12" s="55"/>
      <c r="QB12" s="55"/>
      <c r="QC12" s="55"/>
      <c r="QD12" s="55"/>
      <c r="QE12" s="55"/>
      <c r="QF12" s="55"/>
      <c r="QG12" s="55"/>
      <c r="QH12" s="55"/>
      <c r="QI12" s="55"/>
      <c r="QJ12" s="55"/>
      <c r="QK12" s="55"/>
      <c r="QL12" s="55"/>
      <c r="QM12" s="55"/>
      <c r="QN12" s="55"/>
      <c r="QO12" s="55"/>
      <c r="QP12" s="55"/>
      <c r="QQ12" s="55"/>
      <c r="QR12" s="55"/>
      <c r="QS12" s="55"/>
      <c r="QT12" s="55"/>
      <c r="QU12" s="55"/>
      <c r="QV12" s="55"/>
      <c r="QW12" s="55"/>
      <c r="QX12" s="55"/>
      <c r="QY12" s="55"/>
      <c r="QZ12" s="55"/>
      <c r="RA12" s="55"/>
      <c r="RB12" s="55"/>
      <c r="RC12" s="55"/>
      <c r="RD12" s="55"/>
      <c r="RE12" s="55"/>
      <c r="RF12" s="55"/>
      <c r="RG12" s="55"/>
      <c r="RH12" s="55"/>
      <c r="RI12" s="55"/>
      <c r="RJ12" s="55"/>
      <c r="RK12" s="55"/>
      <c r="RL12" s="55"/>
      <c r="RM12" s="55"/>
      <c r="RN12" s="55"/>
      <c r="RO12" s="55"/>
      <c r="RP12" s="55"/>
      <c r="RQ12" s="55"/>
      <c r="RR12" s="55"/>
      <c r="RS12" s="55"/>
      <c r="RT12" s="55"/>
      <c r="RU12" s="55"/>
      <c r="RV12" s="55"/>
      <c r="RW12" s="55"/>
      <c r="RX12" s="55"/>
      <c r="RY12" s="55"/>
      <c r="RZ12" s="55"/>
      <c r="SA12" s="55"/>
      <c r="SB12" s="55"/>
      <c r="SC12" s="55"/>
      <c r="SD12" s="55"/>
      <c r="SE12" s="55"/>
      <c r="SF12" s="55"/>
      <c r="SG12" s="55"/>
      <c r="SH12" s="55"/>
      <c r="SI12" s="55"/>
      <c r="SJ12" s="55"/>
      <c r="SK12" s="55"/>
      <c r="SL12" s="55"/>
      <c r="SM12" s="55"/>
      <c r="SN12" s="55"/>
      <c r="SO12" s="55"/>
      <c r="SP12" s="55"/>
      <c r="SQ12" s="55"/>
    </row>
    <row r="13" spans="1:511" ht="18" customHeight="1" x14ac:dyDescent="0.25">
      <c r="A13" s="64" t="s">
        <v>106</v>
      </c>
      <c r="B13" s="74" t="s">
        <v>136</v>
      </c>
      <c r="C13" s="192">
        <v>46079</v>
      </c>
      <c r="D13" s="192">
        <v>46096</v>
      </c>
      <c r="E13" s="179"/>
      <c r="F13" s="179"/>
      <c r="G13" s="66">
        <v>18</v>
      </c>
      <c r="H13" s="67">
        <v>1</v>
      </c>
      <c r="I13" s="68"/>
      <c r="J13" s="66" t="s">
        <v>56</v>
      </c>
      <c r="K13" s="166"/>
      <c r="L13" s="164"/>
      <c r="M13" s="164"/>
      <c r="N13" s="164"/>
      <c r="O13" s="191"/>
      <c r="P13" s="191"/>
      <c r="Q13" s="164"/>
      <c r="R13" s="164"/>
      <c r="S13" s="164"/>
      <c r="T13" s="164"/>
      <c r="U13" s="164"/>
      <c r="V13" s="191"/>
      <c r="W13" s="191"/>
      <c r="X13" s="164"/>
      <c r="Y13" s="164"/>
      <c r="Z13" s="164"/>
      <c r="AA13" s="164"/>
      <c r="AB13" s="164"/>
      <c r="AC13" s="191"/>
      <c r="AD13" s="191"/>
      <c r="AE13" s="164"/>
      <c r="AF13" s="164"/>
      <c r="AG13" s="164"/>
      <c r="AH13" s="164"/>
      <c r="AI13" s="164"/>
      <c r="AJ13" s="191"/>
      <c r="AK13" s="191"/>
      <c r="AL13" s="164"/>
      <c r="AM13" s="164"/>
      <c r="AN13" s="164"/>
      <c r="AO13" s="164"/>
      <c r="AP13" s="164"/>
      <c r="AQ13" s="191"/>
      <c r="AR13" s="191"/>
      <c r="AS13" s="164"/>
      <c r="AT13" s="164"/>
      <c r="AU13" s="164"/>
      <c r="AV13" s="164"/>
      <c r="AW13" s="164"/>
      <c r="AX13" s="191"/>
      <c r="AY13" s="191"/>
      <c r="AZ13" s="164"/>
      <c r="BA13" s="164"/>
      <c r="BB13" s="164"/>
      <c r="BC13" s="164"/>
      <c r="BD13" s="164"/>
      <c r="BE13" s="191"/>
      <c r="BF13" s="191"/>
      <c r="BG13" s="164"/>
      <c r="BH13" s="164"/>
      <c r="BI13" s="164"/>
      <c r="BJ13" s="164"/>
      <c r="BK13" s="164"/>
      <c r="BL13" s="191"/>
      <c r="BM13" s="191"/>
      <c r="BN13" s="164"/>
      <c r="BO13" s="164"/>
      <c r="BP13" s="164"/>
      <c r="BQ13" s="164"/>
      <c r="BR13" s="164"/>
      <c r="BS13" s="191"/>
      <c r="BT13" s="191"/>
      <c r="BU13" s="164"/>
      <c r="BV13" s="164"/>
      <c r="BW13" s="164"/>
      <c r="BX13" s="164"/>
      <c r="BY13" s="164"/>
      <c r="BZ13" s="191"/>
      <c r="CA13" s="191"/>
      <c r="CB13" s="164"/>
      <c r="CC13" s="164"/>
      <c r="CD13" s="164"/>
      <c r="CE13" s="164"/>
      <c r="CF13" s="164"/>
      <c r="CG13" s="191"/>
      <c r="CH13" s="191"/>
      <c r="CI13" s="164"/>
      <c r="CJ13" s="164"/>
      <c r="CK13" s="164"/>
      <c r="CL13" s="164"/>
      <c r="CM13" s="164"/>
      <c r="CN13" s="191"/>
      <c r="CO13" s="191"/>
      <c r="CP13" s="164"/>
      <c r="CQ13" s="164"/>
      <c r="CR13" s="164"/>
      <c r="CS13" s="164"/>
      <c r="CT13" s="164"/>
      <c r="CU13" s="191"/>
      <c r="CV13" s="191"/>
      <c r="CW13" s="164"/>
      <c r="CX13" s="164"/>
      <c r="CY13" s="164"/>
      <c r="CZ13" s="164"/>
      <c r="DA13" s="164"/>
      <c r="DB13" s="191"/>
      <c r="DC13" s="191"/>
      <c r="DD13" s="164"/>
      <c r="DE13" s="164"/>
      <c r="DF13" s="164"/>
      <c r="DG13" s="164"/>
      <c r="DH13" s="164"/>
      <c r="DI13" s="191"/>
      <c r="DJ13" s="191"/>
      <c r="DK13" s="164"/>
      <c r="DL13" s="164"/>
      <c r="DM13" s="164"/>
      <c r="DN13" s="164"/>
      <c r="DO13" s="164"/>
      <c r="DP13" s="191"/>
      <c r="DQ13" s="191"/>
      <c r="DR13" s="164"/>
      <c r="DS13" s="164"/>
      <c r="DT13" s="164"/>
      <c r="DU13" s="164"/>
      <c r="DV13" s="164"/>
      <c r="DW13" s="191"/>
      <c r="DX13" s="191"/>
      <c r="DY13" s="164"/>
      <c r="DZ13" s="164"/>
      <c r="EA13" s="164"/>
      <c r="EB13" s="164"/>
      <c r="EC13" s="164"/>
      <c r="ED13" s="191"/>
      <c r="EE13" s="191"/>
      <c r="EF13" s="164"/>
      <c r="EG13" s="164"/>
      <c r="EH13" s="164"/>
      <c r="EI13" s="164"/>
      <c r="EJ13" s="164"/>
      <c r="EK13" s="191"/>
      <c r="EL13" s="191"/>
      <c r="EM13" s="164"/>
      <c r="EN13" s="164"/>
      <c r="EO13" s="164"/>
      <c r="EP13" s="164"/>
      <c r="EQ13" s="164"/>
      <c r="ER13" s="191"/>
      <c r="ES13" s="191"/>
      <c r="ET13" s="164"/>
      <c r="EU13" s="164"/>
      <c r="EV13" s="164"/>
      <c r="EW13" s="164"/>
      <c r="EX13" s="164"/>
      <c r="EY13" s="191"/>
      <c r="EZ13" s="191"/>
      <c r="FA13" s="164"/>
      <c r="FB13" s="164"/>
      <c r="FC13" s="164"/>
      <c r="FD13" s="164"/>
      <c r="FE13" s="164"/>
      <c r="FF13" s="191"/>
      <c r="FG13" s="191"/>
      <c r="FH13" s="164"/>
      <c r="FI13" s="164"/>
      <c r="FJ13" s="164"/>
      <c r="FK13" s="164"/>
      <c r="FL13" s="164"/>
      <c r="FM13" s="191"/>
      <c r="FN13" s="191"/>
      <c r="FO13" s="164"/>
      <c r="FP13" s="164"/>
      <c r="FQ13" s="164"/>
      <c r="FR13" s="164"/>
      <c r="FS13" s="164"/>
      <c r="FT13" s="191"/>
      <c r="FU13" s="191"/>
      <c r="FV13" s="164"/>
      <c r="FW13" s="164"/>
      <c r="FX13" s="164"/>
      <c r="FY13" s="164"/>
      <c r="FZ13" s="164"/>
      <c r="GA13" s="191"/>
      <c r="GB13" s="191"/>
      <c r="GC13" s="164"/>
      <c r="GD13" s="164"/>
      <c r="GE13" s="164"/>
      <c r="GF13" s="164"/>
      <c r="GG13" s="164"/>
      <c r="GH13" s="191"/>
      <c r="GI13" s="191"/>
      <c r="GJ13" s="164"/>
      <c r="GK13" s="164"/>
      <c r="GL13" s="164"/>
      <c r="GM13" s="164"/>
      <c r="GN13" s="164"/>
      <c r="GO13" s="191"/>
      <c r="GP13" s="191"/>
      <c r="GQ13" s="164"/>
      <c r="GR13" s="164"/>
      <c r="GS13" s="164"/>
      <c r="GT13" s="164"/>
      <c r="GU13" s="164"/>
      <c r="GV13" s="191"/>
      <c r="GW13" s="191"/>
      <c r="GX13" s="164"/>
      <c r="GY13" s="164"/>
      <c r="GZ13" s="164"/>
      <c r="HA13" s="164"/>
      <c r="HB13" s="164"/>
      <c r="HC13" s="191"/>
      <c r="HD13" s="191"/>
      <c r="HE13" s="164"/>
      <c r="HF13" s="164"/>
      <c r="HG13" s="164"/>
      <c r="HH13" s="164"/>
      <c r="HI13" s="164"/>
      <c r="HJ13" s="191"/>
      <c r="HK13" s="191"/>
      <c r="HL13" s="164"/>
      <c r="HM13" s="164"/>
      <c r="HN13" s="164"/>
      <c r="HO13" s="164"/>
      <c r="HP13" s="164"/>
      <c r="HQ13" s="191"/>
      <c r="HR13" s="191"/>
      <c r="HS13" s="164"/>
      <c r="HT13" s="164"/>
      <c r="HU13" s="164"/>
      <c r="HV13" s="164"/>
      <c r="HW13" s="164"/>
      <c r="HX13" s="191"/>
      <c r="HY13" s="191"/>
      <c r="HZ13" s="164"/>
      <c r="IA13" s="164"/>
      <c r="IB13" s="164"/>
      <c r="IC13" s="164"/>
      <c r="ID13" s="164"/>
      <c r="IE13" s="191"/>
      <c r="IF13" s="191"/>
      <c r="IG13" s="164"/>
      <c r="IH13" s="164"/>
      <c r="II13" s="164"/>
      <c r="IJ13" s="164"/>
      <c r="IK13" s="164"/>
      <c r="IL13" s="191"/>
      <c r="IM13" s="191"/>
      <c r="IN13" s="164"/>
      <c r="IO13" s="164"/>
      <c r="IP13" s="164"/>
      <c r="IQ13" s="164"/>
      <c r="IR13" s="164"/>
      <c r="IS13" s="191"/>
      <c r="IT13" s="191"/>
      <c r="IU13" s="164"/>
      <c r="IV13" s="164"/>
      <c r="IW13" s="164"/>
      <c r="IX13" s="164"/>
      <c r="IY13" s="164"/>
      <c r="IZ13" s="191"/>
      <c r="JA13" s="191"/>
      <c r="JB13" s="164"/>
      <c r="JC13" s="164"/>
      <c r="JD13" s="165"/>
      <c r="JE13" s="55"/>
      <c r="JF13" s="55"/>
      <c r="JG13" s="55"/>
      <c r="JH13" s="55"/>
      <c r="JI13" s="55"/>
      <c r="JJ13" s="55"/>
      <c r="JK13" s="55"/>
      <c r="JL13" s="55"/>
      <c r="JM13" s="55"/>
      <c r="JN13" s="55"/>
      <c r="JO13" s="55"/>
      <c r="JP13" s="55"/>
      <c r="JQ13" s="55"/>
      <c r="JR13" s="55"/>
      <c r="JS13" s="55"/>
      <c r="JT13" s="55"/>
      <c r="JU13" s="55"/>
      <c r="JV13" s="55"/>
      <c r="JW13" s="55"/>
      <c r="JX13" s="55"/>
      <c r="JY13" s="55"/>
      <c r="JZ13" s="55"/>
      <c r="KA13" s="55"/>
      <c r="KB13" s="55"/>
      <c r="KC13" s="55"/>
      <c r="KD13" s="55"/>
      <c r="KE13" s="55"/>
      <c r="KF13" s="55"/>
      <c r="KG13" s="55"/>
      <c r="KH13" s="55"/>
      <c r="KI13" s="55"/>
      <c r="KJ13" s="55"/>
      <c r="KK13" s="55"/>
      <c r="KL13" s="55"/>
      <c r="KM13" s="55"/>
      <c r="KN13" s="55"/>
      <c r="KO13" s="55"/>
      <c r="KP13" s="55"/>
      <c r="KQ13" s="55"/>
      <c r="KR13" s="55"/>
      <c r="KS13" s="55"/>
      <c r="KT13" s="55"/>
      <c r="KU13" s="55"/>
      <c r="KV13" s="55"/>
      <c r="KW13" s="55"/>
      <c r="KX13" s="55"/>
      <c r="KY13" s="55"/>
      <c r="KZ13" s="55"/>
      <c r="LA13" s="55"/>
      <c r="LB13" s="55"/>
      <c r="LC13" s="55"/>
      <c r="LD13" s="55"/>
      <c r="LE13" s="55"/>
      <c r="LF13" s="55"/>
      <c r="LG13" s="55"/>
      <c r="LH13" s="55"/>
      <c r="LI13" s="55"/>
      <c r="LJ13" s="55"/>
      <c r="LK13" s="55"/>
      <c r="LL13" s="55"/>
      <c r="LM13" s="55"/>
      <c r="LN13" s="55"/>
      <c r="LO13" s="55"/>
      <c r="LP13" s="55"/>
      <c r="LQ13" s="55"/>
      <c r="LR13" s="55"/>
      <c r="LS13" s="55"/>
      <c r="LT13" s="55"/>
      <c r="LU13" s="55"/>
      <c r="LV13" s="55"/>
      <c r="LW13" s="55"/>
      <c r="LX13" s="55"/>
      <c r="LY13" s="55"/>
      <c r="LZ13" s="55"/>
      <c r="MA13" s="55"/>
      <c r="MB13" s="55"/>
      <c r="MC13" s="55"/>
      <c r="MD13" s="55"/>
      <c r="ME13" s="55"/>
      <c r="MF13" s="55"/>
      <c r="MG13" s="55"/>
      <c r="MH13" s="55"/>
      <c r="MI13" s="55"/>
      <c r="MJ13" s="55"/>
      <c r="MK13" s="55"/>
      <c r="ML13" s="55"/>
      <c r="MM13" s="55"/>
      <c r="MN13" s="55"/>
      <c r="MO13" s="55"/>
      <c r="MP13" s="55"/>
      <c r="MQ13" s="55"/>
      <c r="MR13" s="55"/>
      <c r="MS13" s="55"/>
      <c r="MT13" s="55"/>
      <c r="MU13" s="55"/>
      <c r="MV13" s="55"/>
      <c r="MW13" s="55"/>
      <c r="MX13" s="55"/>
      <c r="MY13" s="55"/>
      <c r="MZ13" s="55"/>
      <c r="NA13" s="55"/>
      <c r="NB13" s="55"/>
      <c r="NC13" s="55"/>
      <c r="ND13" s="55"/>
      <c r="NE13" s="55"/>
      <c r="NF13" s="55"/>
      <c r="NG13" s="55"/>
      <c r="NH13" s="55"/>
      <c r="NI13" s="55"/>
      <c r="NJ13" s="55"/>
      <c r="NK13" s="55"/>
      <c r="NL13" s="55"/>
      <c r="NM13" s="55"/>
      <c r="NN13" s="55"/>
      <c r="NO13" s="55"/>
      <c r="NP13" s="55"/>
      <c r="NQ13" s="55"/>
      <c r="NR13" s="55"/>
      <c r="NS13" s="55"/>
      <c r="NT13" s="55"/>
      <c r="NU13" s="55"/>
      <c r="NV13" s="55"/>
      <c r="NW13" s="55"/>
      <c r="NX13" s="55"/>
      <c r="NY13" s="55"/>
      <c r="NZ13" s="55"/>
      <c r="OA13" s="55"/>
      <c r="OB13" s="55"/>
      <c r="OC13" s="55"/>
      <c r="OD13" s="55"/>
      <c r="OE13" s="55"/>
      <c r="OF13" s="55"/>
      <c r="OG13" s="55"/>
      <c r="OH13" s="55"/>
      <c r="OI13" s="55"/>
      <c r="OJ13" s="55"/>
      <c r="OK13" s="55"/>
      <c r="OL13" s="55"/>
      <c r="OM13" s="55"/>
      <c r="ON13" s="55"/>
      <c r="OO13" s="55"/>
      <c r="OP13" s="55"/>
      <c r="OQ13" s="55"/>
      <c r="OR13" s="55"/>
      <c r="OS13" s="55"/>
      <c r="OT13" s="55"/>
      <c r="OU13" s="55"/>
      <c r="OV13" s="55"/>
      <c r="OW13" s="55"/>
      <c r="OX13" s="55"/>
      <c r="OY13" s="55"/>
      <c r="OZ13" s="55"/>
      <c r="PA13" s="55"/>
      <c r="PB13" s="55"/>
      <c r="PC13" s="55"/>
      <c r="PD13" s="55"/>
      <c r="PE13" s="55"/>
      <c r="PF13" s="55"/>
      <c r="PG13" s="55"/>
      <c r="PH13" s="55"/>
      <c r="PI13" s="55"/>
      <c r="PJ13" s="55"/>
      <c r="PK13" s="55"/>
      <c r="PL13" s="55"/>
      <c r="PM13" s="55"/>
      <c r="PN13" s="55"/>
      <c r="PO13" s="55"/>
      <c r="PP13" s="55"/>
      <c r="PQ13" s="55"/>
      <c r="PR13" s="55"/>
      <c r="PS13" s="55"/>
      <c r="PT13" s="55"/>
      <c r="PU13" s="55"/>
      <c r="PV13" s="55"/>
      <c r="PW13" s="55"/>
      <c r="PX13" s="55"/>
      <c r="PY13" s="55"/>
      <c r="PZ13" s="55"/>
      <c r="QA13" s="55"/>
      <c r="QB13" s="55"/>
      <c r="QC13" s="55"/>
      <c r="QD13" s="55"/>
      <c r="QE13" s="55"/>
      <c r="QF13" s="55"/>
      <c r="QG13" s="55"/>
      <c r="QH13" s="55"/>
      <c r="QI13" s="55"/>
      <c r="QJ13" s="55"/>
      <c r="QK13" s="55"/>
      <c r="QL13" s="55"/>
      <c r="QM13" s="55"/>
      <c r="QN13" s="55"/>
      <c r="QO13" s="55"/>
      <c r="QP13" s="55"/>
      <c r="QQ13" s="55"/>
      <c r="QR13" s="55"/>
      <c r="QS13" s="55"/>
      <c r="QT13" s="55"/>
      <c r="QU13" s="55"/>
      <c r="QV13" s="55"/>
      <c r="QW13" s="55"/>
      <c r="QX13" s="55"/>
      <c r="QY13" s="55"/>
      <c r="QZ13" s="55"/>
      <c r="RA13" s="55"/>
      <c r="RB13" s="55"/>
      <c r="RC13" s="55"/>
      <c r="RD13" s="55"/>
      <c r="RE13" s="55"/>
      <c r="RF13" s="55"/>
      <c r="RG13" s="55"/>
      <c r="RH13" s="55"/>
      <c r="RI13" s="55"/>
      <c r="RJ13" s="55"/>
      <c r="RK13" s="55"/>
      <c r="RL13" s="55"/>
      <c r="RM13" s="55"/>
      <c r="RN13" s="55"/>
      <c r="RO13" s="55"/>
      <c r="RP13" s="55"/>
      <c r="RQ13" s="55"/>
      <c r="RR13" s="55"/>
      <c r="RS13" s="55"/>
      <c r="RT13" s="55"/>
      <c r="RU13" s="55"/>
      <c r="RV13" s="55"/>
      <c r="RW13" s="55"/>
      <c r="RX13" s="55"/>
      <c r="RY13" s="55"/>
      <c r="RZ13" s="55"/>
      <c r="SA13" s="55"/>
      <c r="SB13" s="55"/>
      <c r="SC13" s="55"/>
      <c r="SD13" s="55"/>
      <c r="SE13" s="55"/>
      <c r="SF13" s="55"/>
      <c r="SG13" s="55"/>
      <c r="SH13" s="55"/>
      <c r="SI13" s="55"/>
      <c r="SJ13" s="55"/>
      <c r="SK13" s="55"/>
      <c r="SL13" s="55"/>
      <c r="SM13" s="55"/>
      <c r="SN13" s="55"/>
      <c r="SO13" s="55"/>
      <c r="SP13" s="55"/>
      <c r="SQ13" s="55"/>
    </row>
    <row r="14" spans="1:511" ht="18" customHeight="1" x14ac:dyDescent="0.25">
      <c r="A14" s="64" t="s">
        <v>107</v>
      </c>
      <c r="B14" s="74" t="s">
        <v>148</v>
      </c>
      <c r="C14" s="192">
        <v>46079</v>
      </c>
      <c r="D14" s="192">
        <v>46101</v>
      </c>
      <c r="E14" s="179"/>
      <c r="F14" s="179"/>
      <c r="G14" s="66">
        <v>23</v>
      </c>
      <c r="H14" s="67">
        <v>1</v>
      </c>
      <c r="I14" s="68"/>
      <c r="J14" s="66" t="s">
        <v>480</v>
      </c>
      <c r="K14" s="166"/>
      <c r="L14" s="164"/>
      <c r="M14" s="164"/>
      <c r="N14" s="164"/>
      <c r="O14" s="191"/>
      <c r="P14" s="191"/>
      <c r="Q14" s="164"/>
      <c r="R14" s="164"/>
      <c r="S14" s="164"/>
      <c r="T14" s="164"/>
      <c r="U14" s="164"/>
      <c r="V14" s="191"/>
      <c r="W14" s="191"/>
      <c r="X14" s="164"/>
      <c r="Y14" s="164"/>
      <c r="Z14" s="164"/>
      <c r="AA14" s="164"/>
      <c r="AB14" s="164"/>
      <c r="AC14" s="191"/>
      <c r="AD14" s="191"/>
      <c r="AE14" s="164"/>
      <c r="AF14" s="164"/>
      <c r="AG14" s="164"/>
      <c r="AH14" s="164"/>
      <c r="AI14" s="164"/>
      <c r="AJ14" s="191"/>
      <c r="AK14" s="191"/>
      <c r="AL14" s="164"/>
      <c r="AM14" s="164"/>
      <c r="AN14" s="164"/>
      <c r="AO14" s="164"/>
      <c r="AP14" s="164"/>
      <c r="AQ14" s="191"/>
      <c r="AR14" s="191"/>
      <c r="AS14" s="164"/>
      <c r="AT14" s="164"/>
      <c r="AU14" s="164"/>
      <c r="AV14" s="164"/>
      <c r="AW14" s="164"/>
      <c r="AX14" s="191"/>
      <c r="AY14" s="191"/>
      <c r="AZ14" s="164"/>
      <c r="BA14" s="164"/>
      <c r="BB14" s="164"/>
      <c r="BC14" s="164"/>
      <c r="BD14" s="164"/>
      <c r="BE14" s="191"/>
      <c r="BF14" s="191"/>
      <c r="BG14" s="164"/>
      <c r="BH14" s="164"/>
      <c r="BI14" s="164"/>
      <c r="BJ14" s="164"/>
      <c r="BK14" s="164"/>
      <c r="BL14" s="191"/>
      <c r="BM14" s="191"/>
      <c r="BN14" s="164"/>
      <c r="BO14" s="164"/>
      <c r="BP14" s="164"/>
      <c r="BQ14" s="164"/>
      <c r="BR14" s="164"/>
      <c r="BS14" s="191"/>
      <c r="BT14" s="191"/>
      <c r="BU14" s="164"/>
      <c r="BV14" s="164"/>
      <c r="BW14" s="164"/>
      <c r="BX14" s="164"/>
      <c r="BY14" s="164"/>
      <c r="BZ14" s="191"/>
      <c r="CA14" s="191"/>
      <c r="CB14" s="164"/>
      <c r="CC14" s="164"/>
      <c r="CD14" s="164"/>
      <c r="CE14" s="164"/>
      <c r="CF14" s="164"/>
      <c r="CG14" s="191"/>
      <c r="CH14" s="191"/>
      <c r="CI14" s="164"/>
      <c r="CJ14" s="164"/>
      <c r="CK14" s="164"/>
      <c r="CL14" s="164"/>
      <c r="CM14" s="164"/>
      <c r="CN14" s="191"/>
      <c r="CO14" s="191"/>
      <c r="CP14" s="164"/>
      <c r="CQ14" s="164"/>
      <c r="CR14" s="164"/>
      <c r="CS14" s="164"/>
      <c r="CT14" s="164"/>
      <c r="CU14" s="191"/>
      <c r="CV14" s="191"/>
      <c r="CW14" s="164"/>
      <c r="CX14" s="164"/>
      <c r="CY14" s="164"/>
      <c r="CZ14" s="164"/>
      <c r="DA14" s="164"/>
      <c r="DB14" s="191"/>
      <c r="DC14" s="191"/>
      <c r="DD14" s="164"/>
      <c r="DE14" s="164"/>
      <c r="DF14" s="164"/>
      <c r="DG14" s="164"/>
      <c r="DH14" s="164"/>
      <c r="DI14" s="191"/>
      <c r="DJ14" s="191"/>
      <c r="DK14" s="164"/>
      <c r="DL14" s="164"/>
      <c r="DM14" s="164"/>
      <c r="DN14" s="164"/>
      <c r="DO14" s="164"/>
      <c r="DP14" s="191"/>
      <c r="DQ14" s="191"/>
      <c r="DR14" s="164"/>
      <c r="DS14" s="164"/>
      <c r="DT14" s="164"/>
      <c r="DU14" s="164"/>
      <c r="DV14" s="164"/>
      <c r="DW14" s="191"/>
      <c r="DX14" s="191"/>
      <c r="DY14" s="164"/>
      <c r="DZ14" s="164"/>
      <c r="EA14" s="164"/>
      <c r="EB14" s="164"/>
      <c r="EC14" s="164"/>
      <c r="ED14" s="191"/>
      <c r="EE14" s="191"/>
      <c r="EF14" s="164"/>
      <c r="EG14" s="164"/>
      <c r="EH14" s="164"/>
      <c r="EI14" s="164"/>
      <c r="EJ14" s="164"/>
      <c r="EK14" s="191"/>
      <c r="EL14" s="191"/>
      <c r="EM14" s="164"/>
      <c r="EN14" s="164"/>
      <c r="EO14" s="164"/>
      <c r="EP14" s="164"/>
      <c r="EQ14" s="164"/>
      <c r="ER14" s="191"/>
      <c r="ES14" s="191"/>
      <c r="ET14" s="164"/>
      <c r="EU14" s="164"/>
      <c r="EV14" s="164"/>
      <c r="EW14" s="164"/>
      <c r="EX14" s="164"/>
      <c r="EY14" s="191"/>
      <c r="EZ14" s="191"/>
      <c r="FA14" s="164"/>
      <c r="FB14" s="164"/>
      <c r="FC14" s="164"/>
      <c r="FD14" s="164"/>
      <c r="FE14" s="164"/>
      <c r="FF14" s="191"/>
      <c r="FG14" s="191"/>
      <c r="FH14" s="164"/>
      <c r="FI14" s="164"/>
      <c r="FJ14" s="164"/>
      <c r="FK14" s="164"/>
      <c r="FL14" s="164"/>
      <c r="FM14" s="191"/>
      <c r="FN14" s="191"/>
      <c r="FO14" s="164"/>
      <c r="FP14" s="164"/>
      <c r="FQ14" s="164"/>
      <c r="FR14" s="164"/>
      <c r="FS14" s="164"/>
      <c r="FT14" s="191"/>
      <c r="FU14" s="191"/>
      <c r="FV14" s="164"/>
      <c r="FW14" s="164"/>
      <c r="FX14" s="164"/>
      <c r="FY14" s="164"/>
      <c r="FZ14" s="164"/>
      <c r="GA14" s="191"/>
      <c r="GB14" s="191"/>
      <c r="GC14" s="164"/>
      <c r="GD14" s="164"/>
      <c r="GE14" s="164"/>
      <c r="GF14" s="164"/>
      <c r="GG14" s="164"/>
      <c r="GH14" s="191"/>
      <c r="GI14" s="191"/>
      <c r="GJ14" s="164"/>
      <c r="GK14" s="164"/>
      <c r="GL14" s="164"/>
      <c r="GM14" s="164"/>
      <c r="GN14" s="164"/>
      <c r="GO14" s="191"/>
      <c r="GP14" s="191"/>
      <c r="GQ14" s="164"/>
      <c r="GR14" s="164"/>
      <c r="GS14" s="164"/>
      <c r="GT14" s="164"/>
      <c r="GU14" s="164"/>
      <c r="GV14" s="191"/>
      <c r="GW14" s="191"/>
      <c r="GX14" s="164"/>
      <c r="GY14" s="164"/>
      <c r="GZ14" s="164"/>
      <c r="HA14" s="164"/>
      <c r="HB14" s="164"/>
      <c r="HC14" s="191"/>
      <c r="HD14" s="191"/>
      <c r="HE14" s="164"/>
      <c r="HF14" s="164"/>
      <c r="HG14" s="164"/>
      <c r="HH14" s="164"/>
      <c r="HI14" s="164"/>
      <c r="HJ14" s="191"/>
      <c r="HK14" s="191"/>
      <c r="HL14" s="164"/>
      <c r="HM14" s="164"/>
      <c r="HN14" s="164"/>
      <c r="HO14" s="164"/>
      <c r="HP14" s="164"/>
      <c r="HQ14" s="191"/>
      <c r="HR14" s="191"/>
      <c r="HS14" s="164"/>
      <c r="HT14" s="164"/>
      <c r="HU14" s="164"/>
      <c r="HV14" s="164"/>
      <c r="HW14" s="164"/>
      <c r="HX14" s="191"/>
      <c r="HY14" s="191"/>
      <c r="HZ14" s="164"/>
      <c r="IA14" s="164"/>
      <c r="IB14" s="164"/>
      <c r="IC14" s="164"/>
      <c r="ID14" s="164"/>
      <c r="IE14" s="191"/>
      <c r="IF14" s="191"/>
      <c r="IG14" s="164"/>
      <c r="IH14" s="164"/>
      <c r="II14" s="164"/>
      <c r="IJ14" s="164"/>
      <c r="IK14" s="164"/>
      <c r="IL14" s="191"/>
      <c r="IM14" s="191"/>
      <c r="IN14" s="164"/>
      <c r="IO14" s="164"/>
      <c r="IP14" s="164"/>
      <c r="IQ14" s="164"/>
      <c r="IR14" s="164"/>
      <c r="IS14" s="191"/>
      <c r="IT14" s="191"/>
      <c r="IU14" s="164"/>
      <c r="IV14" s="164"/>
      <c r="IW14" s="164"/>
      <c r="IX14" s="164"/>
      <c r="IY14" s="164"/>
      <c r="IZ14" s="191"/>
      <c r="JA14" s="191"/>
      <c r="JB14" s="164"/>
      <c r="JC14" s="164"/>
      <c r="JD14" s="165"/>
      <c r="JE14" s="55"/>
      <c r="JF14" s="55"/>
      <c r="JG14" s="55"/>
      <c r="JH14" s="55"/>
      <c r="JI14" s="55"/>
      <c r="JJ14" s="55"/>
      <c r="JK14" s="55"/>
      <c r="JL14" s="55"/>
      <c r="JM14" s="55"/>
      <c r="JN14" s="55"/>
      <c r="JO14" s="55"/>
      <c r="JP14" s="55"/>
      <c r="JQ14" s="55"/>
      <c r="JR14" s="55"/>
      <c r="JS14" s="55"/>
      <c r="JT14" s="55"/>
      <c r="JU14" s="55"/>
      <c r="JV14" s="55"/>
      <c r="JW14" s="55"/>
      <c r="JX14" s="55"/>
      <c r="JY14" s="55"/>
      <c r="JZ14" s="55"/>
      <c r="KA14" s="55"/>
      <c r="KB14" s="55"/>
      <c r="KC14" s="55"/>
      <c r="KD14" s="55"/>
      <c r="KE14" s="55"/>
      <c r="KF14" s="55"/>
      <c r="KG14" s="55"/>
      <c r="KH14" s="55"/>
      <c r="KI14" s="55"/>
      <c r="KJ14" s="55"/>
      <c r="KK14" s="55"/>
      <c r="KL14" s="55"/>
      <c r="KM14" s="55"/>
      <c r="KN14" s="55"/>
      <c r="KO14" s="55"/>
      <c r="KP14" s="55"/>
      <c r="KQ14" s="55"/>
      <c r="KR14" s="55"/>
      <c r="KS14" s="55"/>
      <c r="KT14" s="55"/>
      <c r="KU14" s="55"/>
      <c r="KV14" s="55"/>
      <c r="KW14" s="55"/>
      <c r="KX14" s="55"/>
      <c r="KY14" s="55"/>
      <c r="KZ14" s="55"/>
      <c r="LA14" s="55"/>
      <c r="LB14" s="55"/>
      <c r="LC14" s="55"/>
      <c r="LD14" s="55"/>
      <c r="LE14" s="55"/>
      <c r="LF14" s="55"/>
      <c r="LG14" s="55"/>
      <c r="LH14" s="55"/>
      <c r="LI14" s="55"/>
      <c r="LJ14" s="55"/>
      <c r="LK14" s="55"/>
      <c r="LL14" s="55"/>
      <c r="LM14" s="55"/>
      <c r="LN14" s="55"/>
      <c r="LO14" s="55"/>
      <c r="LP14" s="55"/>
      <c r="LQ14" s="55"/>
      <c r="LR14" s="55"/>
      <c r="LS14" s="55"/>
      <c r="LT14" s="55"/>
      <c r="LU14" s="55"/>
      <c r="LV14" s="55"/>
      <c r="LW14" s="55"/>
      <c r="LX14" s="55"/>
      <c r="LY14" s="55"/>
      <c r="LZ14" s="55"/>
      <c r="MA14" s="55"/>
      <c r="MB14" s="55"/>
      <c r="MC14" s="55"/>
      <c r="MD14" s="55"/>
      <c r="ME14" s="55"/>
      <c r="MF14" s="55"/>
      <c r="MG14" s="55"/>
      <c r="MH14" s="55"/>
      <c r="MI14" s="55"/>
      <c r="MJ14" s="55"/>
      <c r="MK14" s="55"/>
      <c r="ML14" s="55"/>
      <c r="MM14" s="55"/>
      <c r="MN14" s="55"/>
      <c r="MO14" s="55"/>
      <c r="MP14" s="55"/>
      <c r="MQ14" s="55"/>
      <c r="MR14" s="55"/>
      <c r="MS14" s="55"/>
      <c r="MT14" s="55"/>
      <c r="MU14" s="55"/>
      <c r="MV14" s="55"/>
      <c r="MW14" s="55"/>
      <c r="MX14" s="55"/>
      <c r="MY14" s="55"/>
      <c r="MZ14" s="55"/>
      <c r="NA14" s="55"/>
      <c r="NB14" s="55"/>
      <c r="NC14" s="55"/>
      <c r="ND14" s="55"/>
      <c r="NE14" s="55"/>
      <c r="NF14" s="55"/>
      <c r="NG14" s="55"/>
      <c r="NH14" s="55"/>
      <c r="NI14" s="55"/>
      <c r="NJ14" s="55"/>
      <c r="NK14" s="55"/>
      <c r="NL14" s="55"/>
      <c r="NM14" s="55"/>
      <c r="NN14" s="55"/>
      <c r="NO14" s="55"/>
      <c r="NP14" s="55"/>
      <c r="NQ14" s="55"/>
      <c r="NR14" s="55"/>
      <c r="NS14" s="55"/>
      <c r="NT14" s="55"/>
      <c r="NU14" s="55"/>
      <c r="NV14" s="55"/>
      <c r="NW14" s="55"/>
      <c r="NX14" s="55"/>
      <c r="NY14" s="55"/>
      <c r="NZ14" s="55"/>
      <c r="OA14" s="55"/>
      <c r="OB14" s="55"/>
      <c r="OC14" s="55"/>
      <c r="OD14" s="55"/>
      <c r="OE14" s="55"/>
      <c r="OF14" s="55"/>
      <c r="OG14" s="55"/>
      <c r="OH14" s="55"/>
      <c r="OI14" s="55"/>
      <c r="OJ14" s="55"/>
      <c r="OK14" s="55"/>
      <c r="OL14" s="55"/>
      <c r="OM14" s="55"/>
      <c r="ON14" s="55"/>
      <c r="OO14" s="55"/>
      <c r="OP14" s="55"/>
      <c r="OQ14" s="55"/>
      <c r="OR14" s="55"/>
      <c r="OS14" s="55"/>
      <c r="OT14" s="55"/>
      <c r="OU14" s="55"/>
      <c r="OV14" s="55"/>
      <c r="OW14" s="55"/>
      <c r="OX14" s="55"/>
      <c r="OY14" s="55"/>
      <c r="OZ14" s="55"/>
      <c r="PA14" s="55"/>
      <c r="PB14" s="55"/>
      <c r="PC14" s="55"/>
      <c r="PD14" s="55"/>
      <c r="PE14" s="55"/>
      <c r="PF14" s="55"/>
      <c r="PG14" s="55"/>
      <c r="PH14" s="55"/>
      <c r="PI14" s="55"/>
      <c r="PJ14" s="55"/>
      <c r="PK14" s="55"/>
      <c r="PL14" s="55"/>
      <c r="PM14" s="55"/>
      <c r="PN14" s="55"/>
      <c r="PO14" s="55"/>
      <c r="PP14" s="55"/>
      <c r="PQ14" s="55"/>
      <c r="PR14" s="55"/>
      <c r="PS14" s="55"/>
      <c r="PT14" s="55"/>
      <c r="PU14" s="55"/>
      <c r="PV14" s="55"/>
      <c r="PW14" s="55"/>
      <c r="PX14" s="55"/>
      <c r="PY14" s="55"/>
      <c r="PZ14" s="55"/>
      <c r="QA14" s="55"/>
      <c r="QB14" s="55"/>
      <c r="QC14" s="55"/>
      <c r="QD14" s="55"/>
      <c r="QE14" s="55"/>
      <c r="QF14" s="55"/>
      <c r="QG14" s="55"/>
      <c r="QH14" s="55"/>
      <c r="QI14" s="55"/>
      <c r="QJ14" s="55"/>
      <c r="QK14" s="55"/>
      <c r="QL14" s="55"/>
      <c r="QM14" s="55"/>
      <c r="QN14" s="55"/>
      <c r="QO14" s="55"/>
      <c r="QP14" s="55"/>
      <c r="QQ14" s="55"/>
      <c r="QR14" s="55"/>
      <c r="QS14" s="55"/>
      <c r="QT14" s="55"/>
      <c r="QU14" s="55"/>
      <c r="QV14" s="55"/>
      <c r="QW14" s="55"/>
      <c r="QX14" s="55"/>
      <c r="QY14" s="55"/>
      <c r="QZ14" s="55"/>
      <c r="RA14" s="55"/>
      <c r="RB14" s="55"/>
      <c r="RC14" s="55"/>
      <c r="RD14" s="55"/>
      <c r="RE14" s="55"/>
      <c r="RF14" s="55"/>
      <c r="RG14" s="55"/>
      <c r="RH14" s="55"/>
      <c r="RI14" s="55"/>
      <c r="RJ14" s="55"/>
      <c r="RK14" s="55"/>
      <c r="RL14" s="55"/>
      <c r="RM14" s="55"/>
      <c r="RN14" s="55"/>
      <c r="RO14" s="55"/>
      <c r="RP14" s="55"/>
      <c r="RQ14" s="55"/>
      <c r="RR14" s="55"/>
      <c r="RS14" s="55"/>
      <c r="RT14" s="55"/>
      <c r="RU14" s="55"/>
      <c r="RV14" s="55"/>
      <c r="RW14" s="55"/>
      <c r="RX14" s="55"/>
      <c r="RY14" s="55"/>
      <c r="RZ14" s="55"/>
      <c r="SA14" s="55"/>
      <c r="SB14" s="55"/>
      <c r="SC14" s="55"/>
      <c r="SD14" s="55"/>
      <c r="SE14" s="55"/>
      <c r="SF14" s="55"/>
      <c r="SG14" s="55"/>
      <c r="SH14" s="55"/>
      <c r="SI14" s="55"/>
      <c r="SJ14" s="55"/>
      <c r="SK14" s="55"/>
      <c r="SL14" s="55"/>
      <c r="SM14" s="55"/>
      <c r="SN14" s="55"/>
      <c r="SO14" s="55"/>
      <c r="SP14" s="55"/>
      <c r="SQ14" s="55"/>
    </row>
    <row r="15" spans="1:511" ht="18" customHeight="1" x14ac:dyDescent="0.25">
      <c r="A15" s="70" t="s">
        <v>22</v>
      </c>
      <c r="B15" s="71" t="s">
        <v>33</v>
      </c>
      <c r="C15" s="194">
        <v>46102</v>
      </c>
      <c r="D15" s="194">
        <v>46142</v>
      </c>
      <c r="E15" s="195"/>
      <c r="F15" s="195"/>
      <c r="G15" s="72">
        <v>41</v>
      </c>
      <c r="H15" s="73">
        <v>0</v>
      </c>
      <c r="I15" s="196"/>
      <c r="J15" s="72" t="s">
        <v>57</v>
      </c>
      <c r="K15" s="166"/>
      <c r="L15" s="164"/>
      <c r="M15" s="164"/>
      <c r="N15" s="164"/>
      <c r="O15" s="191"/>
      <c r="P15" s="191"/>
      <c r="Q15" s="164"/>
      <c r="R15" s="164"/>
      <c r="S15" s="164"/>
      <c r="T15" s="164"/>
      <c r="U15" s="164"/>
      <c r="V15" s="191"/>
      <c r="W15" s="191"/>
      <c r="X15" s="164"/>
      <c r="Y15" s="164"/>
      <c r="Z15" s="164"/>
      <c r="AA15" s="164"/>
      <c r="AB15" s="164"/>
      <c r="AC15" s="191"/>
      <c r="AD15" s="191"/>
      <c r="AE15" s="164"/>
      <c r="AF15" s="164"/>
      <c r="AG15" s="164"/>
      <c r="AH15" s="164"/>
      <c r="AI15" s="164"/>
      <c r="AJ15" s="191"/>
      <c r="AK15" s="191"/>
      <c r="AL15" s="164"/>
      <c r="AM15" s="164"/>
      <c r="AN15" s="164"/>
      <c r="AO15" s="164"/>
      <c r="AP15" s="164"/>
      <c r="AQ15" s="191"/>
      <c r="AR15" s="191"/>
      <c r="AS15" s="164"/>
      <c r="AT15" s="164"/>
      <c r="AU15" s="164"/>
      <c r="AV15" s="164"/>
      <c r="AW15" s="164"/>
      <c r="AX15" s="191"/>
      <c r="AY15" s="191"/>
      <c r="AZ15" s="164"/>
      <c r="BA15" s="164"/>
      <c r="BB15" s="164"/>
      <c r="BC15" s="164"/>
      <c r="BD15" s="164"/>
      <c r="BE15" s="191"/>
      <c r="BF15" s="191"/>
      <c r="BG15" s="164"/>
      <c r="BH15" s="164"/>
      <c r="BI15" s="164"/>
      <c r="BJ15" s="164"/>
      <c r="BK15" s="164"/>
      <c r="BL15" s="191"/>
      <c r="BM15" s="191"/>
      <c r="BN15" s="164"/>
      <c r="BO15" s="164"/>
      <c r="BP15" s="164"/>
      <c r="BQ15" s="164"/>
      <c r="BR15" s="164"/>
      <c r="BS15" s="191"/>
      <c r="BT15" s="191"/>
      <c r="BU15" s="164"/>
      <c r="BV15" s="164"/>
      <c r="BW15" s="164"/>
      <c r="BX15" s="164"/>
      <c r="BY15" s="164"/>
      <c r="BZ15" s="191"/>
      <c r="CA15" s="191"/>
      <c r="CB15" s="164"/>
      <c r="CC15" s="164"/>
      <c r="CD15" s="164"/>
      <c r="CE15" s="164"/>
      <c r="CF15" s="164"/>
      <c r="CG15" s="191"/>
      <c r="CH15" s="191"/>
      <c r="CI15" s="164"/>
      <c r="CJ15" s="164"/>
      <c r="CK15" s="164"/>
      <c r="CL15" s="164"/>
      <c r="CM15" s="164"/>
      <c r="CN15" s="191"/>
      <c r="CO15" s="191"/>
      <c r="CP15" s="164"/>
      <c r="CQ15" s="164"/>
      <c r="CR15" s="164"/>
      <c r="CS15" s="164"/>
      <c r="CT15" s="164"/>
      <c r="CU15" s="191"/>
      <c r="CV15" s="191"/>
      <c r="CW15" s="164"/>
      <c r="CX15" s="164"/>
      <c r="CY15" s="164"/>
      <c r="CZ15" s="164"/>
      <c r="DA15" s="164"/>
      <c r="DB15" s="191"/>
      <c r="DC15" s="191"/>
      <c r="DD15" s="164"/>
      <c r="DE15" s="164"/>
      <c r="DF15" s="164"/>
      <c r="DG15" s="164"/>
      <c r="DH15" s="164"/>
      <c r="DI15" s="191"/>
      <c r="DJ15" s="191"/>
      <c r="DK15" s="164"/>
      <c r="DL15" s="164"/>
      <c r="DM15" s="164"/>
      <c r="DN15" s="164"/>
      <c r="DO15" s="164"/>
      <c r="DP15" s="191"/>
      <c r="DQ15" s="191"/>
      <c r="DR15" s="164"/>
      <c r="DS15" s="164"/>
      <c r="DT15" s="164"/>
      <c r="DU15" s="164"/>
      <c r="DV15" s="164"/>
      <c r="DW15" s="191"/>
      <c r="DX15" s="191"/>
      <c r="DY15" s="164"/>
      <c r="DZ15" s="164"/>
      <c r="EA15" s="164"/>
      <c r="EB15" s="164"/>
      <c r="EC15" s="164"/>
      <c r="ED15" s="191"/>
      <c r="EE15" s="191"/>
      <c r="EF15" s="164"/>
      <c r="EG15" s="164"/>
      <c r="EH15" s="164"/>
      <c r="EI15" s="164"/>
      <c r="EJ15" s="164"/>
      <c r="EK15" s="191"/>
      <c r="EL15" s="191"/>
      <c r="EM15" s="164"/>
      <c r="EN15" s="164"/>
      <c r="EO15" s="164"/>
      <c r="EP15" s="164"/>
      <c r="EQ15" s="164"/>
      <c r="ER15" s="191"/>
      <c r="ES15" s="191"/>
      <c r="ET15" s="164"/>
      <c r="EU15" s="164"/>
      <c r="EV15" s="164"/>
      <c r="EW15" s="164"/>
      <c r="EX15" s="164"/>
      <c r="EY15" s="191"/>
      <c r="EZ15" s="191"/>
      <c r="FA15" s="164"/>
      <c r="FB15" s="164"/>
      <c r="FC15" s="164"/>
      <c r="FD15" s="164"/>
      <c r="FE15" s="164"/>
      <c r="FF15" s="191"/>
      <c r="FG15" s="191"/>
      <c r="FH15" s="164"/>
      <c r="FI15" s="164"/>
      <c r="FJ15" s="164"/>
      <c r="FK15" s="164"/>
      <c r="FL15" s="164"/>
      <c r="FM15" s="191"/>
      <c r="FN15" s="191"/>
      <c r="FO15" s="164"/>
      <c r="FP15" s="164"/>
      <c r="FQ15" s="164"/>
      <c r="FR15" s="164"/>
      <c r="FS15" s="164"/>
      <c r="FT15" s="191"/>
      <c r="FU15" s="191"/>
      <c r="FV15" s="164"/>
      <c r="FW15" s="164"/>
      <c r="FX15" s="164"/>
      <c r="FY15" s="164"/>
      <c r="FZ15" s="164"/>
      <c r="GA15" s="191"/>
      <c r="GB15" s="191"/>
      <c r="GC15" s="164"/>
      <c r="GD15" s="164"/>
      <c r="GE15" s="164"/>
      <c r="GF15" s="164"/>
      <c r="GG15" s="164"/>
      <c r="GH15" s="191"/>
      <c r="GI15" s="191"/>
      <c r="GJ15" s="164"/>
      <c r="GK15" s="164"/>
      <c r="GL15" s="164"/>
      <c r="GM15" s="164"/>
      <c r="GN15" s="164"/>
      <c r="GO15" s="191"/>
      <c r="GP15" s="191"/>
      <c r="GQ15" s="164"/>
      <c r="GR15" s="164"/>
      <c r="GS15" s="164"/>
      <c r="GT15" s="164"/>
      <c r="GU15" s="164"/>
      <c r="GV15" s="191"/>
      <c r="GW15" s="191"/>
      <c r="GX15" s="164"/>
      <c r="GY15" s="164"/>
      <c r="GZ15" s="164"/>
      <c r="HA15" s="164"/>
      <c r="HB15" s="164"/>
      <c r="HC15" s="191"/>
      <c r="HD15" s="191"/>
      <c r="HE15" s="164"/>
      <c r="HF15" s="164"/>
      <c r="HG15" s="164"/>
      <c r="HH15" s="164"/>
      <c r="HI15" s="164"/>
      <c r="HJ15" s="191"/>
      <c r="HK15" s="191"/>
      <c r="HL15" s="164"/>
      <c r="HM15" s="164"/>
      <c r="HN15" s="164"/>
      <c r="HO15" s="164"/>
      <c r="HP15" s="164"/>
      <c r="HQ15" s="191"/>
      <c r="HR15" s="191"/>
      <c r="HS15" s="164"/>
      <c r="HT15" s="164"/>
      <c r="HU15" s="164"/>
      <c r="HV15" s="164"/>
      <c r="HW15" s="164"/>
      <c r="HX15" s="191"/>
      <c r="HY15" s="191"/>
      <c r="HZ15" s="164"/>
      <c r="IA15" s="164"/>
      <c r="IB15" s="164"/>
      <c r="IC15" s="164"/>
      <c r="ID15" s="164"/>
      <c r="IE15" s="191"/>
      <c r="IF15" s="191"/>
      <c r="IG15" s="164"/>
      <c r="IH15" s="164"/>
      <c r="II15" s="164"/>
      <c r="IJ15" s="164"/>
      <c r="IK15" s="164"/>
      <c r="IL15" s="191"/>
      <c r="IM15" s="191"/>
      <c r="IN15" s="164"/>
      <c r="IO15" s="164"/>
      <c r="IP15" s="164"/>
      <c r="IQ15" s="164"/>
      <c r="IR15" s="164"/>
      <c r="IS15" s="191"/>
      <c r="IT15" s="191"/>
      <c r="IU15" s="164"/>
      <c r="IV15" s="164"/>
      <c r="IW15" s="164"/>
      <c r="IX15" s="164"/>
      <c r="IY15" s="164"/>
      <c r="IZ15" s="191"/>
      <c r="JA15" s="191"/>
      <c r="JB15" s="164"/>
      <c r="JC15" s="164"/>
      <c r="JD15" s="165"/>
      <c r="JE15" s="55"/>
      <c r="JF15" s="55"/>
      <c r="JG15" s="55"/>
      <c r="JH15" s="55"/>
      <c r="JI15" s="55"/>
      <c r="JJ15" s="55"/>
      <c r="JK15" s="55"/>
      <c r="JL15" s="55"/>
      <c r="JM15" s="55"/>
      <c r="JN15" s="55"/>
      <c r="JO15" s="55"/>
      <c r="JP15" s="55"/>
      <c r="JQ15" s="55"/>
      <c r="JR15" s="55"/>
      <c r="JS15" s="55"/>
      <c r="JT15" s="55"/>
      <c r="JU15" s="55"/>
      <c r="JV15" s="55"/>
      <c r="JW15" s="55"/>
      <c r="JX15" s="55"/>
      <c r="JY15" s="55"/>
      <c r="JZ15" s="55"/>
      <c r="KA15" s="55"/>
      <c r="KB15" s="55"/>
      <c r="KC15" s="55"/>
      <c r="KD15" s="55"/>
      <c r="KE15" s="55"/>
      <c r="KF15" s="55"/>
      <c r="KG15" s="55"/>
      <c r="KH15" s="55"/>
      <c r="KI15" s="55"/>
      <c r="KJ15" s="55"/>
      <c r="KK15" s="55"/>
      <c r="KL15" s="55"/>
      <c r="KM15" s="55"/>
      <c r="KN15" s="55"/>
      <c r="KO15" s="55"/>
      <c r="KP15" s="55"/>
      <c r="KQ15" s="55"/>
      <c r="KR15" s="55"/>
      <c r="KS15" s="55"/>
      <c r="KT15" s="55"/>
      <c r="KU15" s="55"/>
      <c r="KV15" s="55"/>
      <c r="KW15" s="55"/>
      <c r="KX15" s="55"/>
      <c r="KY15" s="55"/>
      <c r="KZ15" s="55"/>
      <c r="LA15" s="55"/>
      <c r="LB15" s="55"/>
      <c r="LC15" s="55"/>
      <c r="LD15" s="55"/>
      <c r="LE15" s="55"/>
      <c r="LF15" s="55"/>
      <c r="LG15" s="55"/>
      <c r="LH15" s="55"/>
      <c r="LI15" s="55"/>
      <c r="LJ15" s="55"/>
      <c r="LK15" s="55"/>
      <c r="LL15" s="55"/>
      <c r="LM15" s="55"/>
      <c r="LN15" s="55"/>
      <c r="LO15" s="55"/>
      <c r="LP15" s="55"/>
      <c r="LQ15" s="55"/>
      <c r="LR15" s="55"/>
      <c r="LS15" s="55"/>
      <c r="LT15" s="55"/>
      <c r="LU15" s="55"/>
      <c r="LV15" s="55"/>
      <c r="LW15" s="55"/>
      <c r="LX15" s="55"/>
      <c r="LY15" s="55"/>
      <c r="LZ15" s="55"/>
      <c r="MA15" s="55"/>
      <c r="MB15" s="55"/>
      <c r="MC15" s="55"/>
      <c r="MD15" s="55"/>
      <c r="ME15" s="55"/>
      <c r="MF15" s="55"/>
      <c r="MG15" s="55"/>
      <c r="MH15" s="55"/>
      <c r="MI15" s="55"/>
      <c r="MJ15" s="55"/>
      <c r="MK15" s="55"/>
      <c r="ML15" s="55"/>
      <c r="MM15" s="55"/>
      <c r="MN15" s="55"/>
      <c r="MO15" s="55"/>
      <c r="MP15" s="55"/>
      <c r="MQ15" s="55"/>
      <c r="MR15" s="55"/>
      <c r="MS15" s="55"/>
      <c r="MT15" s="55"/>
      <c r="MU15" s="55"/>
      <c r="MV15" s="55"/>
      <c r="MW15" s="55"/>
      <c r="MX15" s="55"/>
      <c r="MY15" s="55"/>
      <c r="MZ15" s="55"/>
      <c r="NA15" s="55"/>
      <c r="NB15" s="55"/>
      <c r="NC15" s="55"/>
      <c r="ND15" s="55"/>
      <c r="NE15" s="55"/>
      <c r="NF15" s="55"/>
      <c r="NG15" s="55"/>
      <c r="NH15" s="55"/>
      <c r="NI15" s="55"/>
      <c r="NJ15" s="55"/>
      <c r="NK15" s="55"/>
      <c r="NL15" s="55"/>
      <c r="NM15" s="55"/>
      <c r="NN15" s="55"/>
      <c r="NO15" s="55"/>
      <c r="NP15" s="55"/>
      <c r="NQ15" s="55"/>
      <c r="NR15" s="55"/>
      <c r="NS15" s="55"/>
      <c r="NT15" s="55"/>
      <c r="NU15" s="55"/>
      <c r="NV15" s="55"/>
      <c r="NW15" s="55"/>
      <c r="NX15" s="55"/>
      <c r="NY15" s="55"/>
      <c r="NZ15" s="55"/>
      <c r="OA15" s="55"/>
      <c r="OB15" s="55"/>
      <c r="OC15" s="55"/>
      <c r="OD15" s="55"/>
      <c r="OE15" s="55"/>
      <c r="OF15" s="55"/>
      <c r="OG15" s="55"/>
      <c r="OH15" s="55"/>
      <c r="OI15" s="55"/>
      <c r="OJ15" s="55"/>
      <c r="OK15" s="55"/>
      <c r="OL15" s="55"/>
      <c r="OM15" s="55"/>
      <c r="ON15" s="55"/>
      <c r="OO15" s="55"/>
      <c r="OP15" s="55"/>
      <c r="OQ15" s="55"/>
      <c r="OR15" s="55"/>
      <c r="OS15" s="55"/>
      <c r="OT15" s="55"/>
      <c r="OU15" s="55"/>
      <c r="OV15" s="55"/>
      <c r="OW15" s="55"/>
      <c r="OX15" s="55"/>
      <c r="OY15" s="55"/>
      <c r="OZ15" s="55"/>
      <c r="PA15" s="55"/>
      <c r="PB15" s="55"/>
      <c r="PC15" s="55"/>
      <c r="PD15" s="55"/>
      <c r="PE15" s="55"/>
      <c r="PF15" s="55"/>
      <c r="PG15" s="55"/>
      <c r="PH15" s="55"/>
      <c r="PI15" s="55"/>
      <c r="PJ15" s="55"/>
      <c r="PK15" s="55"/>
      <c r="PL15" s="55"/>
      <c r="PM15" s="55"/>
      <c r="PN15" s="55"/>
      <c r="PO15" s="55"/>
      <c r="PP15" s="55"/>
      <c r="PQ15" s="55"/>
      <c r="PR15" s="55"/>
      <c r="PS15" s="55"/>
      <c r="PT15" s="55"/>
      <c r="PU15" s="55"/>
      <c r="PV15" s="55"/>
      <c r="PW15" s="55"/>
      <c r="PX15" s="55"/>
      <c r="PY15" s="55"/>
      <c r="PZ15" s="55"/>
      <c r="QA15" s="55"/>
      <c r="QB15" s="55"/>
      <c r="QC15" s="55"/>
      <c r="QD15" s="55"/>
      <c r="QE15" s="55"/>
      <c r="QF15" s="55"/>
      <c r="QG15" s="55"/>
      <c r="QH15" s="55"/>
      <c r="QI15" s="55"/>
      <c r="QJ15" s="55"/>
      <c r="QK15" s="55"/>
      <c r="QL15" s="55"/>
      <c r="QM15" s="55"/>
      <c r="QN15" s="55"/>
      <c r="QO15" s="55"/>
      <c r="QP15" s="55"/>
      <c r="QQ15" s="55"/>
      <c r="QR15" s="55"/>
      <c r="QS15" s="55"/>
      <c r="QT15" s="55"/>
      <c r="QU15" s="55"/>
      <c r="QV15" s="55"/>
      <c r="QW15" s="55"/>
      <c r="QX15" s="55"/>
      <c r="QY15" s="55"/>
      <c r="QZ15" s="55"/>
      <c r="RA15" s="55"/>
      <c r="RB15" s="55"/>
      <c r="RC15" s="55"/>
      <c r="RD15" s="55"/>
      <c r="RE15" s="55"/>
      <c r="RF15" s="55"/>
      <c r="RG15" s="55"/>
      <c r="RH15" s="55"/>
      <c r="RI15" s="55"/>
      <c r="RJ15" s="55"/>
      <c r="RK15" s="55"/>
      <c r="RL15" s="55"/>
      <c r="RM15" s="55"/>
      <c r="RN15" s="55"/>
      <c r="RO15" s="55"/>
      <c r="RP15" s="55"/>
      <c r="RQ15" s="55"/>
      <c r="RR15" s="55"/>
      <c r="RS15" s="55"/>
      <c r="RT15" s="55"/>
      <c r="RU15" s="55"/>
      <c r="RV15" s="55"/>
      <c r="RW15" s="55"/>
      <c r="RX15" s="55"/>
      <c r="RY15" s="55"/>
      <c r="RZ15" s="55"/>
      <c r="SA15" s="55"/>
      <c r="SB15" s="55"/>
      <c r="SC15" s="55"/>
      <c r="SD15" s="55"/>
      <c r="SE15" s="55"/>
      <c r="SF15" s="55"/>
      <c r="SG15" s="55"/>
      <c r="SH15" s="55"/>
      <c r="SI15" s="55"/>
      <c r="SJ15" s="55"/>
      <c r="SK15" s="55"/>
      <c r="SL15" s="55"/>
      <c r="SM15" s="55"/>
      <c r="SN15" s="55"/>
      <c r="SO15" s="55"/>
      <c r="SP15" s="55"/>
      <c r="SQ15" s="55"/>
    </row>
    <row r="16" spans="1:511" ht="18" customHeight="1" x14ac:dyDescent="0.25">
      <c r="A16" s="64" t="s">
        <v>109</v>
      </c>
      <c r="B16" s="74" t="s">
        <v>374</v>
      </c>
      <c r="C16" s="192">
        <v>46102</v>
      </c>
      <c r="D16" s="192">
        <v>46104</v>
      </c>
      <c r="E16" s="179"/>
      <c r="F16" s="179"/>
      <c r="G16" s="66">
        <v>3</v>
      </c>
      <c r="H16" s="67">
        <v>1</v>
      </c>
      <c r="I16" s="68"/>
      <c r="J16" s="66" t="s">
        <v>56</v>
      </c>
      <c r="K16" s="166"/>
      <c r="L16" s="164"/>
      <c r="M16" s="164"/>
      <c r="N16" s="164"/>
      <c r="O16" s="191"/>
      <c r="P16" s="191"/>
      <c r="Q16" s="164"/>
      <c r="R16" s="164"/>
      <c r="S16" s="164"/>
      <c r="T16" s="164"/>
      <c r="U16" s="164"/>
      <c r="V16" s="191"/>
      <c r="W16" s="191"/>
      <c r="X16" s="164"/>
      <c r="Y16" s="164"/>
      <c r="Z16" s="164"/>
      <c r="AA16" s="164"/>
      <c r="AB16" s="164"/>
      <c r="AC16" s="191"/>
      <c r="AD16" s="191"/>
      <c r="AE16" s="164"/>
      <c r="AF16" s="164"/>
      <c r="AG16" s="164"/>
      <c r="AH16" s="164"/>
      <c r="AI16" s="164"/>
      <c r="AJ16" s="191"/>
      <c r="AK16" s="191"/>
      <c r="AL16" s="164"/>
      <c r="AM16" s="164"/>
      <c r="AN16" s="164"/>
      <c r="AO16" s="164"/>
      <c r="AP16" s="164"/>
      <c r="AQ16" s="191"/>
      <c r="AR16" s="191"/>
      <c r="AS16" s="164"/>
      <c r="AT16" s="164"/>
      <c r="AU16" s="164"/>
      <c r="AV16" s="164"/>
      <c r="AW16" s="164"/>
      <c r="AX16" s="191"/>
      <c r="AY16" s="191"/>
      <c r="AZ16" s="164"/>
      <c r="BA16" s="164"/>
      <c r="BB16" s="164"/>
      <c r="BC16" s="164"/>
      <c r="BD16" s="164"/>
      <c r="BE16" s="191"/>
      <c r="BF16" s="191"/>
      <c r="BG16" s="164"/>
      <c r="BH16" s="164"/>
      <c r="BI16" s="164"/>
      <c r="BJ16" s="164"/>
      <c r="BK16" s="164"/>
      <c r="BL16" s="191"/>
      <c r="BM16" s="191"/>
      <c r="BN16" s="164"/>
      <c r="BO16" s="164"/>
      <c r="BP16" s="164"/>
      <c r="BQ16" s="164"/>
      <c r="BR16" s="164"/>
      <c r="BS16" s="191"/>
      <c r="BT16" s="191"/>
      <c r="BU16" s="164"/>
      <c r="BV16" s="164"/>
      <c r="BW16" s="164"/>
      <c r="BX16" s="164"/>
      <c r="BY16" s="164"/>
      <c r="BZ16" s="191"/>
      <c r="CA16" s="191"/>
      <c r="CB16" s="164"/>
      <c r="CC16" s="164"/>
      <c r="CD16" s="164"/>
      <c r="CE16" s="164"/>
      <c r="CF16" s="164"/>
      <c r="CG16" s="191"/>
      <c r="CH16" s="191"/>
      <c r="CI16" s="164"/>
      <c r="CJ16" s="164"/>
      <c r="CK16" s="164"/>
      <c r="CL16" s="164"/>
      <c r="CM16" s="164"/>
      <c r="CN16" s="191"/>
      <c r="CO16" s="191"/>
      <c r="CP16" s="164"/>
      <c r="CQ16" s="164"/>
      <c r="CR16" s="164"/>
      <c r="CS16" s="164"/>
      <c r="CT16" s="164"/>
      <c r="CU16" s="191"/>
      <c r="CV16" s="191"/>
      <c r="CW16" s="164"/>
      <c r="CX16" s="164"/>
      <c r="CY16" s="164"/>
      <c r="CZ16" s="164"/>
      <c r="DA16" s="164"/>
      <c r="DB16" s="191"/>
      <c r="DC16" s="191"/>
      <c r="DD16" s="164"/>
      <c r="DE16" s="164"/>
      <c r="DF16" s="164"/>
      <c r="DG16" s="164"/>
      <c r="DH16" s="164"/>
      <c r="DI16" s="191"/>
      <c r="DJ16" s="191"/>
      <c r="DK16" s="164"/>
      <c r="DL16" s="164"/>
      <c r="DM16" s="164"/>
      <c r="DN16" s="164"/>
      <c r="DO16" s="164"/>
      <c r="DP16" s="191"/>
      <c r="DQ16" s="191"/>
      <c r="DR16" s="164"/>
      <c r="DS16" s="164"/>
      <c r="DT16" s="164"/>
      <c r="DU16" s="164"/>
      <c r="DV16" s="164"/>
      <c r="DW16" s="191"/>
      <c r="DX16" s="191"/>
      <c r="DY16" s="164"/>
      <c r="DZ16" s="164"/>
      <c r="EA16" s="164"/>
      <c r="EB16" s="164"/>
      <c r="EC16" s="164"/>
      <c r="ED16" s="191"/>
      <c r="EE16" s="191"/>
      <c r="EF16" s="164"/>
      <c r="EG16" s="164"/>
      <c r="EH16" s="164"/>
      <c r="EI16" s="164"/>
      <c r="EJ16" s="164"/>
      <c r="EK16" s="191"/>
      <c r="EL16" s="191"/>
      <c r="EM16" s="164"/>
      <c r="EN16" s="164"/>
      <c r="EO16" s="164"/>
      <c r="EP16" s="164"/>
      <c r="EQ16" s="164"/>
      <c r="ER16" s="191"/>
      <c r="ES16" s="191"/>
      <c r="ET16" s="164"/>
      <c r="EU16" s="164"/>
      <c r="EV16" s="164"/>
      <c r="EW16" s="164"/>
      <c r="EX16" s="164"/>
      <c r="EY16" s="191"/>
      <c r="EZ16" s="191"/>
      <c r="FA16" s="164"/>
      <c r="FB16" s="164"/>
      <c r="FC16" s="164"/>
      <c r="FD16" s="164"/>
      <c r="FE16" s="164"/>
      <c r="FF16" s="191"/>
      <c r="FG16" s="191"/>
      <c r="FH16" s="164"/>
      <c r="FI16" s="164"/>
      <c r="FJ16" s="164"/>
      <c r="FK16" s="164"/>
      <c r="FL16" s="164"/>
      <c r="FM16" s="191"/>
      <c r="FN16" s="191"/>
      <c r="FO16" s="164"/>
      <c r="FP16" s="164"/>
      <c r="FQ16" s="164"/>
      <c r="FR16" s="164"/>
      <c r="FS16" s="164"/>
      <c r="FT16" s="191"/>
      <c r="FU16" s="191"/>
      <c r="FV16" s="164"/>
      <c r="FW16" s="164"/>
      <c r="FX16" s="164"/>
      <c r="FY16" s="164"/>
      <c r="FZ16" s="164"/>
      <c r="GA16" s="191"/>
      <c r="GB16" s="191"/>
      <c r="GC16" s="164"/>
      <c r="GD16" s="164"/>
      <c r="GE16" s="164"/>
      <c r="GF16" s="164"/>
      <c r="GG16" s="164"/>
      <c r="GH16" s="191"/>
      <c r="GI16" s="191"/>
      <c r="GJ16" s="164"/>
      <c r="GK16" s="164"/>
      <c r="GL16" s="164"/>
      <c r="GM16" s="164"/>
      <c r="GN16" s="164"/>
      <c r="GO16" s="191"/>
      <c r="GP16" s="191"/>
      <c r="GQ16" s="164"/>
      <c r="GR16" s="164"/>
      <c r="GS16" s="164"/>
      <c r="GT16" s="164"/>
      <c r="GU16" s="164"/>
      <c r="GV16" s="191"/>
      <c r="GW16" s="191"/>
      <c r="GX16" s="164"/>
      <c r="GY16" s="164"/>
      <c r="GZ16" s="164"/>
      <c r="HA16" s="164"/>
      <c r="HB16" s="164"/>
      <c r="HC16" s="191"/>
      <c r="HD16" s="191"/>
      <c r="HE16" s="164"/>
      <c r="HF16" s="164"/>
      <c r="HG16" s="164"/>
      <c r="HH16" s="164"/>
      <c r="HI16" s="164"/>
      <c r="HJ16" s="191"/>
      <c r="HK16" s="191"/>
      <c r="HL16" s="164"/>
      <c r="HM16" s="164"/>
      <c r="HN16" s="164"/>
      <c r="HO16" s="164"/>
      <c r="HP16" s="164"/>
      <c r="HQ16" s="191"/>
      <c r="HR16" s="191"/>
      <c r="HS16" s="164"/>
      <c r="HT16" s="164"/>
      <c r="HU16" s="164"/>
      <c r="HV16" s="164"/>
      <c r="HW16" s="164"/>
      <c r="HX16" s="191"/>
      <c r="HY16" s="191"/>
      <c r="HZ16" s="164"/>
      <c r="IA16" s="164"/>
      <c r="IB16" s="164"/>
      <c r="IC16" s="164"/>
      <c r="ID16" s="164"/>
      <c r="IE16" s="191"/>
      <c r="IF16" s="191"/>
      <c r="IG16" s="164"/>
      <c r="IH16" s="164"/>
      <c r="II16" s="164"/>
      <c r="IJ16" s="164"/>
      <c r="IK16" s="164"/>
      <c r="IL16" s="191"/>
      <c r="IM16" s="191"/>
      <c r="IN16" s="164"/>
      <c r="IO16" s="164"/>
      <c r="IP16" s="164"/>
      <c r="IQ16" s="164"/>
      <c r="IR16" s="164"/>
      <c r="IS16" s="191"/>
      <c r="IT16" s="191"/>
      <c r="IU16" s="164"/>
      <c r="IV16" s="164"/>
      <c r="IW16" s="164"/>
      <c r="IX16" s="164"/>
      <c r="IY16" s="164"/>
      <c r="IZ16" s="191"/>
      <c r="JA16" s="191"/>
      <c r="JB16" s="164"/>
      <c r="JC16" s="164"/>
      <c r="JD16" s="165"/>
      <c r="JE16" s="55"/>
      <c r="JF16" s="55"/>
      <c r="JG16" s="55"/>
      <c r="JH16" s="55"/>
      <c r="JI16" s="55"/>
      <c r="JJ16" s="55"/>
      <c r="JK16" s="55"/>
      <c r="JL16" s="55"/>
      <c r="JM16" s="55"/>
      <c r="JN16" s="55"/>
      <c r="JO16" s="55"/>
      <c r="JP16" s="55"/>
      <c r="JQ16" s="55"/>
      <c r="JR16" s="55"/>
      <c r="JS16" s="55"/>
      <c r="JT16" s="55"/>
      <c r="JU16" s="55"/>
      <c r="JV16" s="55"/>
      <c r="JW16" s="55"/>
      <c r="JX16" s="55"/>
      <c r="JY16" s="55"/>
      <c r="JZ16" s="55"/>
      <c r="KA16" s="55"/>
      <c r="KB16" s="55"/>
      <c r="KC16" s="55"/>
      <c r="KD16" s="55"/>
      <c r="KE16" s="55"/>
      <c r="KF16" s="55"/>
      <c r="KG16" s="55"/>
      <c r="KH16" s="55"/>
      <c r="KI16" s="55"/>
      <c r="KJ16" s="55"/>
      <c r="KK16" s="55"/>
      <c r="KL16" s="55"/>
      <c r="KM16" s="55"/>
      <c r="KN16" s="55"/>
      <c r="KO16" s="55"/>
      <c r="KP16" s="55"/>
      <c r="KQ16" s="55"/>
      <c r="KR16" s="55"/>
      <c r="KS16" s="55"/>
      <c r="KT16" s="55"/>
      <c r="KU16" s="55"/>
      <c r="KV16" s="55"/>
      <c r="KW16" s="55"/>
      <c r="KX16" s="55"/>
      <c r="KY16" s="55"/>
      <c r="KZ16" s="55"/>
      <c r="LA16" s="55"/>
      <c r="LB16" s="55"/>
      <c r="LC16" s="55"/>
      <c r="LD16" s="55"/>
      <c r="LE16" s="55"/>
      <c r="LF16" s="55"/>
      <c r="LG16" s="55"/>
      <c r="LH16" s="55"/>
      <c r="LI16" s="55"/>
      <c r="LJ16" s="55"/>
      <c r="LK16" s="55"/>
      <c r="LL16" s="55"/>
      <c r="LM16" s="55"/>
      <c r="LN16" s="55"/>
      <c r="LO16" s="55"/>
      <c r="LP16" s="55"/>
      <c r="LQ16" s="55"/>
      <c r="LR16" s="55"/>
      <c r="LS16" s="55"/>
      <c r="LT16" s="55"/>
      <c r="LU16" s="55"/>
      <c r="LV16" s="55"/>
      <c r="LW16" s="55"/>
      <c r="LX16" s="55"/>
      <c r="LY16" s="55"/>
      <c r="LZ16" s="55"/>
      <c r="MA16" s="55"/>
      <c r="MB16" s="55"/>
      <c r="MC16" s="55"/>
      <c r="MD16" s="55"/>
      <c r="ME16" s="55"/>
      <c r="MF16" s="55"/>
      <c r="MG16" s="55"/>
      <c r="MH16" s="55"/>
      <c r="MI16" s="55"/>
      <c r="MJ16" s="55"/>
      <c r="MK16" s="55"/>
      <c r="ML16" s="55"/>
      <c r="MM16" s="55"/>
      <c r="MN16" s="55"/>
      <c r="MO16" s="55"/>
      <c r="MP16" s="55"/>
      <c r="MQ16" s="55"/>
      <c r="MR16" s="55"/>
      <c r="MS16" s="55"/>
      <c r="MT16" s="55"/>
      <c r="MU16" s="55"/>
      <c r="MV16" s="55"/>
      <c r="MW16" s="55"/>
      <c r="MX16" s="55"/>
      <c r="MY16" s="55"/>
      <c r="MZ16" s="55"/>
      <c r="NA16" s="55"/>
      <c r="NB16" s="55"/>
      <c r="NC16" s="55"/>
      <c r="ND16" s="55"/>
      <c r="NE16" s="55"/>
      <c r="NF16" s="55"/>
      <c r="NG16" s="55"/>
      <c r="NH16" s="55"/>
      <c r="NI16" s="55"/>
      <c r="NJ16" s="55"/>
      <c r="NK16" s="55"/>
      <c r="NL16" s="55"/>
      <c r="NM16" s="55"/>
      <c r="NN16" s="55"/>
      <c r="NO16" s="55"/>
      <c r="NP16" s="55"/>
      <c r="NQ16" s="55"/>
      <c r="NR16" s="55"/>
      <c r="NS16" s="55"/>
      <c r="NT16" s="55"/>
      <c r="NU16" s="55"/>
      <c r="NV16" s="55"/>
      <c r="NW16" s="55"/>
      <c r="NX16" s="55"/>
      <c r="NY16" s="55"/>
      <c r="NZ16" s="55"/>
      <c r="OA16" s="55"/>
      <c r="OB16" s="55"/>
      <c r="OC16" s="55"/>
      <c r="OD16" s="55"/>
      <c r="OE16" s="55"/>
      <c r="OF16" s="55"/>
      <c r="OG16" s="55"/>
      <c r="OH16" s="55"/>
      <c r="OI16" s="55"/>
      <c r="OJ16" s="55"/>
      <c r="OK16" s="55"/>
      <c r="OL16" s="55"/>
      <c r="OM16" s="55"/>
      <c r="ON16" s="55"/>
      <c r="OO16" s="55"/>
      <c r="OP16" s="55"/>
      <c r="OQ16" s="55"/>
      <c r="OR16" s="55"/>
      <c r="OS16" s="55"/>
      <c r="OT16" s="55"/>
      <c r="OU16" s="55"/>
      <c r="OV16" s="55"/>
      <c r="OW16" s="55"/>
      <c r="OX16" s="55"/>
      <c r="OY16" s="55"/>
      <c r="OZ16" s="55"/>
      <c r="PA16" s="55"/>
      <c r="PB16" s="55"/>
      <c r="PC16" s="55"/>
      <c r="PD16" s="55"/>
      <c r="PE16" s="55"/>
      <c r="PF16" s="55"/>
      <c r="PG16" s="55"/>
      <c r="PH16" s="55"/>
      <c r="PI16" s="55"/>
      <c r="PJ16" s="55"/>
      <c r="PK16" s="55"/>
      <c r="PL16" s="55"/>
      <c r="PM16" s="55"/>
      <c r="PN16" s="55"/>
      <c r="PO16" s="55"/>
      <c r="PP16" s="55"/>
      <c r="PQ16" s="55"/>
      <c r="PR16" s="55"/>
      <c r="PS16" s="55"/>
      <c r="PT16" s="55"/>
      <c r="PU16" s="55"/>
      <c r="PV16" s="55"/>
      <c r="PW16" s="55"/>
      <c r="PX16" s="55"/>
      <c r="PY16" s="55"/>
      <c r="PZ16" s="55"/>
      <c r="QA16" s="55"/>
      <c r="QB16" s="55"/>
      <c r="QC16" s="55"/>
      <c r="QD16" s="55"/>
      <c r="QE16" s="55"/>
      <c r="QF16" s="55"/>
      <c r="QG16" s="55"/>
      <c r="QH16" s="55"/>
      <c r="QI16" s="55"/>
      <c r="QJ16" s="55"/>
      <c r="QK16" s="55"/>
      <c r="QL16" s="55"/>
      <c r="QM16" s="55"/>
      <c r="QN16" s="55"/>
      <c r="QO16" s="55"/>
      <c r="QP16" s="55"/>
      <c r="QQ16" s="55"/>
      <c r="QR16" s="55"/>
      <c r="QS16" s="55"/>
      <c r="QT16" s="55"/>
      <c r="QU16" s="55"/>
      <c r="QV16" s="55"/>
      <c r="QW16" s="55"/>
      <c r="QX16" s="55"/>
      <c r="QY16" s="55"/>
      <c r="QZ16" s="55"/>
      <c r="RA16" s="55"/>
      <c r="RB16" s="55"/>
      <c r="RC16" s="55"/>
      <c r="RD16" s="55"/>
      <c r="RE16" s="55"/>
      <c r="RF16" s="55"/>
      <c r="RG16" s="55"/>
      <c r="RH16" s="55"/>
      <c r="RI16" s="55"/>
      <c r="RJ16" s="55"/>
      <c r="RK16" s="55"/>
      <c r="RL16" s="55"/>
      <c r="RM16" s="55"/>
      <c r="RN16" s="55"/>
      <c r="RO16" s="55"/>
      <c r="RP16" s="55"/>
      <c r="RQ16" s="55"/>
      <c r="RR16" s="55"/>
      <c r="RS16" s="55"/>
      <c r="RT16" s="55"/>
      <c r="RU16" s="55"/>
      <c r="RV16" s="55"/>
      <c r="RW16" s="55"/>
      <c r="RX16" s="55"/>
      <c r="RY16" s="55"/>
      <c r="RZ16" s="55"/>
      <c r="SA16" s="55"/>
      <c r="SB16" s="55"/>
      <c r="SC16" s="55"/>
      <c r="SD16" s="55"/>
      <c r="SE16" s="55"/>
      <c r="SF16" s="55"/>
      <c r="SG16" s="55"/>
      <c r="SH16" s="55"/>
      <c r="SI16" s="55"/>
      <c r="SJ16" s="55"/>
      <c r="SK16" s="55"/>
      <c r="SL16" s="55"/>
      <c r="SM16" s="55"/>
      <c r="SN16" s="55"/>
      <c r="SO16" s="55"/>
      <c r="SP16" s="55"/>
      <c r="SQ16" s="55"/>
    </row>
    <row r="17" spans="1:511" ht="18" customHeight="1" x14ac:dyDescent="0.25">
      <c r="A17" s="64" t="s">
        <v>110</v>
      </c>
      <c r="B17" s="74" t="s">
        <v>153</v>
      </c>
      <c r="C17" s="192">
        <v>46105</v>
      </c>
      <c r="D17" s="192">
        <v>46114</v>
      </c>
      <c r="E17" s="179"/>
      <c r="F17" s="179"/>
      <c r="G17" s="66">
        <v>10</v>
      </c>
      <c r="H17" s="67">
        <v>0.8</v>
      </c>
      <c r="I17" s="68"/>
      <c r="J17" s="66" t="s">
        <v>56</v>
      </c>
      <c r="K17" s="166"/>
      <c r="L17" s="164"/>
      <c r="M17" s="164"/>
      <c r="N17" s="164"/>
      <c r="O17" s="191"/>
      <c r="P17" s="191"/>
      <c r="Q17" s="164"/>
      <c r="R17" s="164"/>
      <c r="S17" s="164"/>
      <c r="T17" s="164"/>
      <c r="U17" s="164"/>
      <c r="V17" s="191"/>
      <c r="W17" s="191"/>
      <c r="X17" s="164"/>
      <c r="Y17" s="164"/>
      <c r="Z17" s="164"/>
      <c r="AA17" s="164"/>
      <c r="AB17" s="164"/>
      <c r="AC17" s="191"/>
      <c r="AD17" s="191"/>
      <c r="AE17" s="164"/>
      <c r="AF17" s="164"/>
      <c r="AG17" s="164"/>
      <c r="AH17" s="164"/>
      <c r="AI17" s="164"/>
      <c r="AJ17" s="191"/>
      <c r="AK17" s="191"/>
      <c r="AL17" s="164"/>
      <c r="AM17" s="164"/>
      <c r="AN17" s="164"/>
      <c r="AO17" s="164"/>
      <c r="AP17" s="164"/>
      <c r="AQ17" s="191"/>
      <c r="AR17" s="191"/>
      <c r="AS17" s="164"/>
      <c r="AT17" s="164"/>
      <c r="AU17" s="164"/>
      <c r="AV17" s="164"/>
      <c r="AW17" s="164"/>
      <c r="AX17" s="191"/>
      <c r="AY17" s="191"/>
      <c r="AZ17" s="164"/>
      <c r="BA17" s="164"/>
      <c r="BB17" s="164"/>
      <c r="BC17" s="164"/>
      <c r="BD17" s="164"/>
      <c r="BE17" s="191"/>
      <c r="BF17" s="191"/>
      <c r="BG17" s="164"/>
      <c r="BH17" s="164"/>
      <c r="BI17" s="164"/>
      <c r="BJ17" s="164"/>
      <c r="BK17" s="164"/>
      <c r="BL17" s="191"/>
      <c r="BM17" s="191"/>
      <c r="BN17" s="164"/>
      <c r="BO17" s="164"/>
      <c r="BP17" s="164"/>
      <c r="BQ17" s="164"/>
      <c r="BR17" s="164"/>
      <c r="BS17" s="191"/>
      <c r="BT17" s="191"/>
      <c r="BU17" s="164"/>
      <c r="BV17" s="164"/>
      <c r="BW17" s="164"/>
      <c r="BX17" s="164"/>
      <c r="BY17" s="164"/>
      <c r="BZ17" s="191"/>
      <c r="CA17" s="191"/>
      <c r="CB17" s="164"/>
      <c r="CC17" s="164"/>
      <c r="CD17" s="164"/>
      <c r="CE17" s="164"/>
      <c r="CF17" s="164"/>
      <c r="CG17" s="191"/>
      <c r="CH17" s="191"/>
      <c r="CI17" s="164"/>
      <c r="CJ17" s="164"/>
      <c r="CK17" s="164"/>
      <c r="CL17" s="164"/>
      <c r="CM17" s="164"/>
      <c r="CN17" s="191"/>
      <c r="CO17" s="191"/>
      <c r="CP17" s="164"/>
      <c r="CQ17" s="164"/>
      <c r="CR17" s="164"/>
      <c r="CS17" s="164"/>
      <c r="CT17" s="164"/>
      <c r="CU17" s="191"/>
      <c r="CV17" s="191"/>
      <c r="CW17" s="164"/>
      <c r="CX17" s="164"/>
      <c r="CY17" s="164"/>
      <c r="CZ17" s="164"/>
      <c r="DA17" s="164"/>
      <c r="DB17" s="191"/>
      <c r="DC17" s="191"/>
      <c r="DD17" s="164"/>
      <c r="DE17" s="164"/>
      <c r="DF17" s="164"/>
      <c r="DG17" s="164"/>
      <c r="DH17" s="164"/>
      <c r="DI17" s="191"/>
      <c r="DJ17" s="191"/>
      <c r="DK17" s="164"/>
      <c r="DL17" s="164"/>
      <c r="DM17" s="164"/>
      <c r="DN17" s="164"/>
      <c r="DO17" s="164"/>
      <c r="DP17" s="191"/>
      <c r="DQ17" s="191"/>
      <c r="DR17" s="164"/>
      <c r="DS17" s="164"/>
      <c r="DT17" s="164"/>
      <c r="DU17" s="164"/>
      <c r="DV17" s="164"/>
      <c r="DW17" s="191"/>
      <c r="DX17" s="191"/>
      <c r="DY17" s="164"/>
      <c r="DZ17" s="164"/>
      <c r="EA17" s="164"/>
      <c r="EB17" s="164"/>
      <c r="EC17" s="164"/>
      <c r="ED17" s="191"/>
      <c r="EE17" s="191"/>
      <c r="EF17" s="164"/>
      <c r="EG17" s="164"/>
      <c r="EH17" s="164"/>
      <c r="EI17" s="164"/>
      <c r="EJ17" s="164"/>
      <c r="EK17" s="191"/>
      <c r="EL17" s="191"/>
      <c r="EM17" s="164"/>
      <c r="EN17" s="164"/>
      <c r="EO17" s="164"/>
      <c r="EP17" s="164"/>
      <c r="EQ17" s="164"/>
      <c r="ER17" s="191"/>
      <c r="ES17" s="191"/>
      <c r="ET17" s="164"/>
      <c r="EU17" s="164"/>
      <c r="EV17" s="164"/>
      <c r="EW17" s="164"/>
      <c r="EX17" s="164"/>
      <c r="EY17" s="191"/>
      <c r="EZ17" s="191"/>
      <c r="FA17" s="164"/>
      <c r="FB17" s="164"/>
      <c r="FC17" s="164"/>
      <c r="FD17" s="164"/>
      <c r="FE17" s="164"/>
      <c r="FF17" s="191"/>
      <c r="FG17" s="191"/>
      <c r="FH17" s="164"/>
      <c r="FI17" s="164"/>
      <c r="FJ17" s="164"/>
      <c r="FK17" s="164"/>
      <c r="FL17" s="164"/>
      <c r="FM17" s="191"/>
      <c r="FN17" s="191"/>
      <c r="FO17" s="164"/>
      <c r="FP17" s="164"/>
      <c r="FQ17" s="164"/>
      <c r="FR17" s="164"/>
      <c r="FS17" s="164"/>
      <c r="FT17" s="191"/>
      <c r="FU17" s="191"/>
      <c r="FV17" s="164"/>
      <c r="FW17" s="164"/>
      <c r="FX17" s="164"/>
      <c r="FY17" s="164"/>
      <c r="FZ17" s="164"/>
      <c r="GA17" s="191"/>
      <c r="GB17" s="191"/>
      <c r="GC17" s="164"/>
      <c r="GD17" s="164"/>
      <c r="GE17" s="164"/>
      <c r="GF17" s="164"/>
      <c r="GG17" s="164"/>
      <c r="GH17" s="191"/>
      <c r="GI17" s="191"/>
      <c r="GJ17" s="164"/>
      <c r="GK17" s="164"/>
      <c r="GL17" s="164"/>
      <c r="GM17" s="164"/>
      <c r="GN17" s="164"/>
      <c r="GO17" s="191"/>
      <c r="GP17" s="191"/>
      <c r="GQ17" s="164"/>
      <c r="GR17" s="164"/>
      <c r="GS17" s="164"/>
      <c r="GT17" s="164"/>
      <c r="GU17" s="164"/>
      <c r="GV17" s="191"/>
      <c r="GW17" s="191"/>
      <c r="GX17" s="164"/>
      <c r="GY17" s="164"/>
      <c r="GZ17" s="164"/>
      <c r="HA17" s="164"/>
      <c r="HB17" s="164"/>
      <c r="HC17" s="191"/>
      <c r="HD17" s="191"/>
      <c r="HE17" s="164"/>
      <c r="HF17" s="164"/>
      <c r="HG17" s="164"/>
      <c r="HH17" s="164"/>
      <c r="HI17" s="164"/>
      <c r="HJ17" s="191"/>
      <c r="HK17" s="191"/>
      <c r="HL17" s="164"/>
      <c r="HM17" s="164"/>
      <c r="HN17" s="164"/>
      <c r="HO17" s="164"/>
      <c r="HP17" s="164"/>
      <c r="HQ17" s="191"/>
      <c r="HR17" s="191"/>
      <c r="HS17" s="164"/>
      <c r="HT17" s="164"/>
      <c r="HU17" s="164"/>
      <c r="HV17" s="164"/>
      <c r="HW17" s="164"/>
      <c r="HX17" s="191"/>
      <c r="HY17" s="191"/>
      <c r="HZ17" s="164"/>
      <c r="IA17" s="164"/>
      <c r="IB17" s="164"/>
      <c r="IC17" s="164"/>
      <c r="ID17" s="164"/>
      <c r="IE17" s="191"/>
      <c r="IF17" s="191"/>
      <c r="IG17" s="164"/>
      <c r="IH17" s="164"/>
      <c r="II17" s="164"/>
      <c r="IJ17" s="164"/>
      <c r="IK17" s="164"/>
      <c r="IL17" s="191"/>
      <c r="IM17" s="191"/>
      <c r="IN17" s="164"/>
      <c r="IO17" s="164"/>
      <c r="IP17" s="164"/>
      <c r="IQ17" s="164"/>
      <c r="IR17" s="164"/>
      <c r="IS17" s="191"/>
      <c r="IT17" s="191"/>
      <c r="IU17" s="164"/>
      <c r="IV17" s="164"/>
      <c r="IW17" s="164"/>
      <c r="IX17" s="164"/>
      <c r="IY17" s="164"/>
      <c r="IZ17" s="191"/>
      <c r="JA17" s="191"/>
      <c r="JB17" s="164"/>
      <c r="JC17" s="164"/>
      <c r="JD17" s="165"/>
      <c r="JE17" s="55"/>
      <c r="JF17" s="55"/>
      <c r="JG17" s="55"/>
      <c r="JH17" s="55"/>
      <c r="JI17" s="55"/>
      <c r="JJ17" s="55"/>
      <c r="JK17" s="55"/>
      <c r="JL17" s="55"/>
      <c r="JM17" s="55"/>
      <c r="JN17" s="55"/>
      <c r="JO17" s="55"/>
      <c r="JP17" s="55"/>
      <c r="JQ17" s="55"/>
      <c r="JR17" s="55"/>
      <c r="JS17" s="55"/>
      <c r="JT17" s="55"/>
      <c r="JU17" s="55"/>
      <c r="JV17" s="55"/>
      <c r="JW17" s="55"/>
      <c r="JX17" s="55"/>
      <c r="JY17" s="55"/>
      <c r="JZ17" s="55"/>
      <c r="KA17" s="55"/>
      <c r="KB17" s="55"/>
      <c r="KC17" s="55"/>
      <c r="KD17" s="55"/>
      <c r="KE17" s="55"/>
      <c r="KF17" s="55"/>
      <c r="KG17" s="55"/>
      <c r="KH17" s="55"/>
      <c r="KI17" s="55"/>
      <c r="KJ17" s="55"/>
      <c r="KK17" s="55"/>
      <c r="KL17" s="55"/>
      <c r="KM17" s="55"/>
      <c r="KN17" s="55"/>
      <c r="KO17" s="55"/>
      <c r="KP17" s="55"/>
      <c r="KQ17" s="55"/>
      <c r="KR17" s="55"/>
      <c r="KS17" s="55"/>
      <c r="KT17" s="55"/>
      <c r="KU17" s="55"/>
      <c r="KV17" s="55"/>
      <c r="KW17" s="55"/>
      <c r="KX17" s="55"/>
      <c r="KY17" s="55"/>
      <c r="KZ17" s="55"/>
      <c r="LA17" s="55"/>
      <c r="LB17" s="55"/>
      <c r="LC17" s="55"/>
      <c r="LD17" s="55"/>
      <c r="LE17" s="55"/>
      <c r="LF17" s="55"/>
      <c r="LG17" s="55"/>
      <c r="LH17" s="55"/>
      <c r="LI17" s="55"/>
      <c r="LJ17" s="55"/>
      <c r="LK17" s="55"/>
      <c r="LL17" s="55"/>
      <c r="LM17" s="55"/>
      <c r="LN17" s="55"/>
      <c r="LO17" s="55"/>
      <c r="LP17" s="55"/>
      <c r="LQ17" s="55"/>
      <c r="LR17" s="55"/>
      <c r="LS17" s="55"/>
      <c r="LT17" s="55"/>
      <c r="LU17" s="55"/>
      <c r="LV17" s="55"/>
      <c r="LW17" s="55"/>
      <c r="LX17" s="55"/>
      <c r="LY17" s="55"/>
      <c r="LZ17" s="55"/>
      <c r="MA17" s="55"/>
      <c r="MB17" s="55"/>
      <c r="MC17" s="55"/>
      <c r="MD17" s="55"/>
      <c r="ME17" s="55"/>
      <c r="MF17" s="55"/>
      <c r="MG17" s="55"/>
      <c r="MH17" s="55"/>
      <c r="MI17" s="55"/>
      <c r="MJ17" s="55"/>
      <c r="MK17" s="55"/>
      <c r="ML17" s="55"/>
      <c r="MM17" s="55"/>
      <c r="MN17" s="55"/>
      <c r="MO17" s="55"/>
      <c r="MP17" s="55"/>
      <c r="MQ17" s="55"/>
      <c r="MR17" s="55"/>
      <c r="MS17" s="55"/>
      <c r="MT17" s="55"/>
      <c r="MU17" s="55"/>
      <c r="MV17" s="55"/>
      <c r="MW17" s="55"/>
      <c r="MX17" s="55"/>
      <c r="MY17" s="55"/>
      <c r="MZ17" s="55"/>
      <c r="NA17" s="55"/>
      <c r="NB17" s="55"/>
      <c r="NC17" s="55"/>
      <c r="ND17" s="55"/>
      <c r="NE17" s="55"/>
      <c r="NF17" s="55"/>
      <c r="NG17" s="55"/>
      <c r="NH17" s="55"/>
      <c r="NI17" s="55"/>
      <c r="NJ17" s="55"/>
      <c r="NK17" s="55"/>
      <c r="NL17" s="55"/>
      <c r="NM17" s="55"/>
      <c r="NN17" s="55"/>
      <c r="NO17" s="55"/>
      <c r="NP17" s="55"/>
      <c r="NQ17" s="55"/>
      <c r="NR17" s="55"/>
      <c r="NS17" s="55"/>
      <c r="NT17" s="55"/>
      <c r="NU17" s="55"/>
      <c r="NV17" s="55"/>
      <c r="NW17" s="55"/>
      <c r="NX17" s="55"/>
      <c r="NY17" s="55"/>
      <c r="NZ17" s="55"/>
      <c r="OA17" s="55"/>
      <c r="OB17" s="55"/>
      <c r="OC17" s="55"/>
      <c r="OD17" s="55"/>
      <c r="OE17" s="55"/>
      <c r="OF17" s="55"/>
      <c r="OG17" s="55"/>
      <c r="OH17" s="55"/>
      <c r="OI17" s="55"/>
      <c r="OJ17" s="55"/>
      <c r="OK17" s="55"/>
      <c r="OL17" s="55"/>
      <c r="OM17" s="55"/>
      <c r="ON17" s="55"/>
      <c r="OO17" s="55"/>
      <c r="OP17" s="55"/>
      <c r="OQ17" s="55"/>
      <c r="OR17" s="55"/>
      <c r="OS17" s="55"/>
      <c r="OT17" s="55"/>
      <c r="OU17" s="55"/>
      <c r="OV17" s="55"/>
      <c r="OW17" s="55"/>
      <c r="OX17" s="55"/>
      <c r="OY17" s="55"/>
      <c r="OZ17" s="55"/>
      <c r="PA17" s="55"/>
      <c r="PB17" s="55"/>
      <c r="PC17" s="55"/>
      <c r="PD17" s="55"/>
      <c r="PE17" s="55"/>
      <c r="PF17" s="55"/>
      <c r="PG17" s="55"/>
      <c r="PH17" s="55"/>
      <c r="PI17" s="55"/>
      <c r="PJ17" s="55"/>
      <c r="PK17" s="55"/>
      <c r="PL17" s="55"/>
      <c r="PM17" s="55"/>
      <c r="PN17" s="55"/>
      <c r="PO17" s="55"/>
      <c r="PP17" s="55"/>
      <c r="PQ17" s="55"/>
      <c r="PR17" s="55"/>
      <c r="PS17" s="55"/>
      <c r="PT17" s="55"/>
      <c r="PU17" s="55"/>
      <c r="PV17" s="55"/>
      <c r="PW17" s="55"/>
      <c r="PX17" s="55"/>
      <c r="PY17" s="55"/>
      <c r="PZ17" s="55"/>
      <c r="QA17" s="55"/>
      <c r="QB17" s="55"/>
      <c r="QC17" s="55"/>
      <c r="QD17" s="55"/>
      <c r="QE17" s="55"/>
      <c r="QF17" s="55"/>
      <c r="QG17" s="55"/>
      <c r="QH17" s="55"/>
      <c r="QI17" s="55"/>
      <c r="QJ17" s="55"/>
      <c r="QK17" s="55"/>
      <c r="QL17" s="55"/>
      <c r="QM17" s="55"/>
      <c r="QN17" s="55"/>
      <c r="QO17" s="55"/>
      <c r="QP17" s="55"/>
      <c r="QQ17" s="55"/>
      <c r="QR17" s="55"/>
      <c r="QS17" s="55"/>
      <c r="QT17" s="55"/>
      <c r="QU17" s="55"/>
      <c r="QV17" s="55"/>
      <c r="QW17" s="55"/>
      <c r="QX17" s="55"/>
      <c r="QY17" s="55"/>
      <c r="QZ17" s="55"/>
      <c r="RA17" s="55"/>
      <c r="RB17" s="55"/>
      <c r="RC17" s="55"/>
      <c r="RD17" s="55"/>
      <c r="RE17" s="55"/>
      <c r="RF17" s="55"/>
      <c r="RG17" s="55"/>
      <c r="RH17" s="55"/>
      <c r="RI17" s="55"/>
      <c r="RJ17" s="55"/>
      <c r="RK17" s="55"/>
      <c r="RL17" s="55"/>
      <c r="RM17" s="55"/>
      <c r="RN17" s="55"/>
      <c r="RO17" s="55"/>
      <c r="RP17" s="55"/>
      <c r="RQ17" s="55"/>
      <c r="RR17" s="55"/>
      <c r="RS17" s="55"/>
      <c r="RT17" s="55"/>
      <c r="RU17" s="55"/>
      <c r="RV17" s="55"/>
      <c r="RW17" s="55"/>
      <c r="RX17" s="55"/>
      <c r="RY17" s="55"/>
      <c r="RZ17" s="55"/>
      <c r="SA17" s="55"/>
      <c r="SB17" s="55"/>
      <c r="SC17" s="55"/>
      <c r="SD17" s="55"/>
      <c r="SE17" s="55"/>
      <c r="SF17" s="55"/>
      <c r="SG17" s="55"/>
      <c r="SH17" s="55"/>
      <c r="SI17" s="55"/>
      <c r="SJ17" s="55"/>
      <c r="SK17" s="55"/>
      <c r="SL17" s="55"/>
      <c r="SM17" s="55"/>
      <c r="SN17" s="55"/>
      <c r="SO17" s="55"/>
      <c r="SP17" s="55"/>
      <c r="SQ17" s="55"/>
    </row>
    <row r="18" spans="1:511" ht="18" customHeight="1" x14ac:dyDescent="0.25">
      <c r="A18" s="64" t="s">
        <v>111</v>
      </c>
      <c r="B18" s="74" t="s">
        <v>155</v>
      </c>
      <c r="C18" s="192">
        <v>46116</v>
      </c>
      <c r="D18" s="192">
        <v>46117</v>
      </c>
      <c r="E18" s="180"/>
      <c r="F18" s="180"/>
      <c r="G18" s="66">
        <v>2</v>
      </c>
      <c r="H18" s="67">
        <v>0.4</v>
      </c>
      <c r="I18" s="69"/>
      <c r="J18" s="66" t="s">
        <v>68</v>
      </c>
      <c r="K18" s="166"/>
      <c r="L18" s="164"/>
      <c r="M18" s="164"/>
      <c r="N18" s="164"/>
      <c r="O18" s="191"/>
      <c r="P18" s="191"/>
      <c r="Q18" s="164"/>
      <c r="R18" s="164"/>
      <c r="S18" s="164"/>
      <c r="T18" s="164"/>
      <c r="U18" s="164"/>
      <c r="V18" s="191"/>
      <c r="W18" s="191"/>
      <c r="X18" s="164"/>
      <c r="Y18" s="164"/>
      <c r="Z18" s="164"/>
      <c r="AA18" s="164"/>
      <c r="AB18" s="164"/>
      <c r="AC18" s="191"/>
      <c r="AD18" s="191"/>
      <c r="AE18" s="164"/>
      <c r="AF18" s="164"/>
      <c r="AG18" s="164"/>
      <c r="AH18" s="164"/>
      <c r="AI18" s="164"/>
      <c r="AJ18" s="191"/>
      <c r="AK18" s="191"/>
      <c r="AL18" s="164"/>
      <c r="AM18" s="164"/>
      <c r="AN18" s="164"/>
      <c r="AO18" s="164"/>
      <c r="AP18" s="164"/>
      <c r="AQ18" s="191"/>
      <c r="AR18" s="191"/>
      <c r="AS18" s="164"/>
      <c r="AT18" s="164"/>
      <c r="AU18" s="164"/>
      <c r="AV18" s="164"/>
      <c r="AW18" s="164"/>
      <c r="AX18" s="191"/>
      <c r="AY18" s="191"/>
      <c r="AZ18" s="164"/>
      <c r="BA18" s="164"/>
      <c r="BB18" s="164"/>
      <c r="BC18" s="164"/>
      <c r="BD18" s="164"/>
      <c r="BE18" s="191"/>
      <c r="BF18" s="191"/>
      <c r="BG18" s="164"/>
      <c r="BH18" s="164"/>
      <c r="BI18" s="164"/>
      <c r="BJ18" s="164"/>
      <c r="BK18" s="164"/>
      <c r="BL18" s="191"/>
      <c r="BM18" s="191"/>
      <c r="BN18" s="164"/>
      <c r="BO18" s="164"/>
      <c r="BP18" s="164"/>
      <c r="BQ18" s="164"/>
      <c r="BR18" s="164"/>
      <c r="BS18" s="191"/>
      <c r="BT18" s="191"/>
      <c r="BU18" s="164"/>
      <c r="BV18" s="164"/>
      <c r="BW18" s="164"/>
      <c r="BX18" s="164"/>
      <c r="BY18" s="164"/>
      <c r="BZ18" s="191"/>
      <c r="CA18" s="191"/>
      <c r="CB18" s="164"/>
      <c r="CC18" s="164"/>
      <c r="CD18" s="164"/>
      <c r="CE18" s="164"/>
      <c r="CF18" s="164"/>
      <c r="CG18" s="191"/>
      <c r="CH18" s="191"/>
      <c r="CI18" s="164"/>
      <c r="CJ18" s="164"/>
      <c r="CK18" s="164"/>
      <c r="CL18" s="164"/>
      <c r="CM18" s="164"/>
      <c r="CN18" s="191"/>
      <c r="CO18" s="191"/>
      <c r="CP18" s="164"/>
      <c r="CQ18" s="164"/>
      <c r="CR18" s="164"/>
      <c r="CS18" s="164"/>
      <c r="CT18" s="164"/>
      <c r="CU18" s="191"/>
      <c r="CV18" s="191"/>
      <c r="CW18" s="164"/>
      <c r="CX18" s="164"/>
      <c r="CY18" s="164"/>
      <c r="CZ18" s="164"/>
      <c r="DA18" s="164"/>
      <c r="DB18" s="191"/>
      <c r="DC18" s="191"/>
      <c r="DD18" s="164"/>
      <c r="DE18" s="164"/>
      <c r="DF18" s="164"/>
      <c r="DG18" s="164"/>
      <c r="DH18" s="164"/>
      <c r="DI18" s="191"/>
      <c r="DJ18" s="191"/>
      <c r="DK18" s="164"/>
      <c r="DL18" s="164"/>
      <c r="DM18" s="164"/>
      <c r="DN18" s="164"/>
      <c r="DO18" s="164"/>
      <c r="DP18" s="191"/>
      <c r="DQ18" s="191"/>
      <c r="DR18" s="164"/>
      <c r="DS18" s="164"/>
      <c r="DT18" s="164"/>
      <c r="DU18" s="164"/>
      <c r="DV18" s="164"/>
      <c r="DW18" s="191"/>
      <c r="DX18" s="191"/>
      <c r="DY18" s="164"/>
      <c r="DZ18" s="164"/>
      <c r="EA18" s="164"/>
      <c r="EB18" s="164"/>
      <c r="EC18" s="164"/>
      <c r="ED18" s="191"/>
      <c r="EE18" s="191"/>
      <c r="EF18" s="164"/>
      <c r="EG18" s="164"/>
      <c r="EH18" s="164"/>
      <c r="EI18" s="164"/>
      <c r="EJ18" s="164"/>
      <c r="EK18" s="191"/>
      <c r="EL18" s="191"/>
      <c r="EM18" s="164"/>
      <c r="EN18" s="164"/>
      <c r="EO18" s="164"/>
      <c r="EP18" s="164"/>
      <c r="EQ18" s="164"/>
      <c r="ER18" s="191"/>
      <c r="ES18" s="191"/>
      <c r="ET18" s="164"/>
      <c r="EU18" s="164"/>
      <c r="EV18" s="164"/>
      <c r="EW18" s="164"/>
      <c r="EX18" s="164"/>
      <c r="EY18" s="191"/>
      <c r="EZ18" s="191"/>
      <c r="FA18" s="164"/>
      <c r="FB18" s="164"/>
      <c r="FC18" s="164"/>
      <c r="FD18" s="164"/>
      <c r="FE18" s="164"/>
      <c r="FF18" s="191"/>
      <c r="FG18" s="191"/>
      <c r="FH18" s="164"/>
      <c r="FI18" s="164"/>
      <c r="FJ18" s="164"/>
      <c r="FK18" s="164"/>
      <c r="FL18" s="164"/>
      <c r="FM18" s="191"/>
      <c r="FN18" s="191"/>
      <c r="FO18" s="164"/>
      <c r="FP18" s="164"/>
      <c r="FQ18" s="164"/>
      <c r="FR18" s="164"/>
      <c r="FS18" s="164"/>
      <c r="FT18" s="191"/>
      <c r="FU18" s="191"/>
      <c r="FV18" s="164"/>
      <c r="FW18" s="164"/>
      <c r="FX18" s="164"/>
      <c r="FY18" s="164"/>
      <c r="FZ18" s="164"/>
      <c r="GA18" s="191"/>
      <c r="GB18" s="191"/>
      <c r="GC18" s="164"/>
      <c r="GD18" s="164"/>
      <c r="GE18" s="164"/>
      <c r="GF18" s="164"/>
      <c r="GG18" s="164"/>
      <c r="GH18" s="191"/>
      <c r="GI18" s="191"/>
      <c r="GJ18" s="164"/>
      <c r="GK18" s="164"/>
      <c r="GL18" s="164"/>
      <c r="GM18" s="164"/>
      <c r="GN18" s="164"/>
      <c r="GO18" s="191"/>
      <c r="GP18" s="191"/>
      <c r="GQ18" s="164"/>
      <c r="GR18" s="164"/>
      <c r="GS18" s="164"/>
      <c r="GT18" s="164"/>
      <c r="GU18" s="164"/>
      <c r="GV18" s="191"/>
      <c r="GW18" s="191"/>
      <c r="GX18" s="164"/>
      <c r="GY18" s="164"/>
      <c r="GZ18" s="164"/>
      <c r="HA18" s="164"/>
      <c r="HB18" s="164"/>
      <c r="HC18" s="191"/>
      <c r="HD18" s="191"/>
      <c r="HE18" s="164"/>
      <c r="HF18" s="164"/>
      <c r="HG18" s="164"/>
      <c r="HH18" s="164"/>
      <c r="HI18" s="164"/>
      <c r="HJ18" s="191"/>
      <c r="HK18" s="191"/>
      <c r="HL18" s="164"/>
      <c r="HM18" s="164"/>
      <c r="HN18" s="164"/>
      <c r="HO18" s="164"/>
      <c r="HP18" s="164"/>
      <c r="HQ18" s="191"/>
      <c r="HR18" s="191"/>
      <c r="HS18" s="164"/>
      <c r="HT18" s="164"/>
      <c r="HU18" s="164"/>
      <c r="HV18" s="164"/>
      <c r="HW18" s="164"/>
      <c r="HX18" s="191"/>
      <c r="HY18" s="191"/>
      <c r="HZ18" s="164"/>
      <c r="IA18" s="164"/>
      <c r="IB18" s="164"/>
      <c r="IC18" s="164"/>
      <c r="ID18" s="164"/>
      <c r="IE18" s="191"/>
      <c r="IF18" s="191"/>
      <c r="IG18" s="164"/>
      <c r="IH18" s="164"/>
      <c r="II18" s="164"/>
      <c r="IJ18" s="164"/>
      <c r="IK18" s="164"/>
      <c r="IL18" s="191"/>
      <c r="IM18" s="191"/>
      <c r="IN18" s="164"/>
      <c r="IO18" s="164"/>
      <c r="IP18" s="164"/>
      <c r="IQ18" s="164"/>
      <c r="IR18" s="164"/>
      <c r="IS18" s="191"/>
      <c r="IT18" s="191"/>
      <c r="IU18" s="164"/>
      <c r="IV18" s="164"/>
      <c r="IW18" s="164"/>
      <c r="IX18" s="164"/>
      <c r="IY18" s="164"/>
      <c r="IZ18" s="191"/>
      <c r="JA18" s="191"/>
      <c r="JB18" s="164"/>
      <c r="JC18" s="164"/>
      <c r="JD18" s="165"/>
      <c r="JE18" s="55"/>
      <c r="JF18" s="55"/>
      <c r="JG18" s="55"/>
      <c r="JH18" s="55"/>
      <c r="JI18" s="55"/>
      <c r="JJ18" s="55"/>
      <c r="JK18" s="55"/>
      <c r="JL18" s="55"/>
      <c r="JM18" s="55"/>
      <c r="JN18" s="55"/>
      <c r="JO18" s="55"/>
      <c r="JP18" s="55"/>
      <c r="JQ18" s="55"/>
      <c r="JR18" s="55"/>
      <c r="JS18" s="55"/>
      <c r="JT18" s="55"/>
      <c r="JU18" s="55"/>
      <c r="JV18" s="55"/>
      <c r="JW18" s="55"/>
      <c r="JX18" s="55"/>
      <c r="JY18" s="55"/>
      <c r="JZ18" s="55"/>
      <c r="KA18" s="55"/>
      <c r="KB18" s="55"/>
      <c r="KC18" s="55"/>
      <c r="KD18" s="55"/>
      <c r="KE18" s="55"/>
      <c r="KF18" s="55"/>
      <c r="KG18" s="55"/>
      <c r="KH18" s="55"/>
      <c r="KI18" s="55"/>
      <c r="KJ18" s="55"/>
      <c r="KK18" s="55"/>
      <c r="KL18" s="55"/>
      <c r="KM18" s="55"/>
      <c r="KN18" s="55"/>
      <c r="KO18" s="55"/>
      <c r="KP18" s="55"/>
      <c r="KQ18" s="55"/>
      <c r="KR18" s="55"/>
      <c r="KS18" s="55"/>
      <c r="KT18" s="55"/>
      <c r="KU18" s="55"/>
      <c r="KV18" s="55"/>
      <c r="KW18" s="55"/>
      <c r="KX18" s="55"/>
      <c r="KY18" s="55"/>
      <c r="KZ18" s="55"/>
      <c r="LA18" s="55"/>
      <c r="LB18" s="55"/>
      <c r="LC18" s="55"/>
      <c r="LD18" s="55"/>
      <c r="LE18" s="55"/>
      <c r="LF18" s="55"/>
      <c r="LG18" s="55"/>
      <c r="LH18" s="55"/>
      <c r="LI18" s="55"/>
      <c r="LJ18" s="55"/>
      <c r="LK18" s="55"/>
      <c r="LL18" s="55"/>
      <c r="LM18" s="55"/>
      <c r="LN18" s="55"/>
      <c r="LO18" s="55"/>
      <c r="LP18" s="55"/>
      <c r="LQ18" s="55"/>
      <c r="LR18" s="55"/>
      <c r="LS18" s="55"/>
      <c r="LT18" s="55"/>
      <c r="LU18" s="55"/>
      <c r="LV18" s="55"/>
      <c r="LW18" s="55"/>
      <c r="LX18" s="55"/>
      <c r="LY18" s="55"/>
      <c r="LZ18" s="55"/>
      <c r="MA18" s="55"/>
      <c r="MB18" s="55"/>
      <c r="MC18" s="55"/>
      <c r="MD18" s="55"/>
      <c r="ME18" s="55"/>
      <c r="MF18" s="55"/>
      <c r="MG18" s="55"/>
      <c r="MH18" s="55"/>
      <c r="MI18" s="55"/>
      <c r="MJ18" s="55"/>
      <c r="MK18" s="55"/>
      <c r="ML18" s="55"/>
      <c r="MM18" s="55"/>
      <c r="MN18" s="55"/>
      <c r="MO18" s="55"/>
      <c r="MP18" s="55"/>
      <c r="MQ18" s="55"/>
      <c r="MR18" s="55"/>
      <c r="MS18" s="55"/>
      <c r="MT18" s="55"/>
      <c r="MU18" s="55"/>
      <c r="MV18" s="55"/>
      <c r="MW18" s="55"/>
      <c r="MX18" s="55"/>
      <c r="MY18" s="55"/>
      <c r="MZ18" s="55"/>
      <c r="NA18" s="55"/>
      <c r="NB18" s="55"/>
      <c r="NC18" s="55"/>
      <c r="ND18" s="55"/>
      <c r="NE18" s="55"/>
      <c r="NF18" s="55"/>
      <c r="NG18" s="55"/>
      <c r="NH18" s="55"/>
      <c r="NI18" s="55"/>
      <c r="NJ18" s="55"/>
      <c r="NK18" s="55"/>
      <c r="NL18" s="55"/>
      <c r="NM18" s="55"/>
      <c r="NN18" s="55"/>
      <c r="NO18" s="55"/>
      <c r="NP18" s="55"/>
      <c r="NQ18" s="55"/>
      <c r="NR18" s="55"/>
      <c r="NS18" s="55"/>
      <c r="NT18" s="55"/>
      <c r="NU18" s="55"/>
      <c r="NV18" s="55"/>
      <c r="NW18" s="55"/>
      <c r="NX18" s="55"/>
      <c r="NY18" s="55"/>
      <c r="NZ18" s="55"/>
      <c r="OA18" s="55"/>
      <c r="OB18" s="55"/>
      <c r="OC18" s="55"/>
      <c r="OD18" s="55"/>
      <c r="OE18" s="55"/>
      <c r="OF18" s="55"/>
      <c r="OG18" s="55"/>
      <c r="OH18" s="55"/>
      <c r="OI18" s="55"/>
      <c r="OJ18" s="55"/>
      <c r="OK18" s="55"/>
      <c r="OL18" s="55"/>
      <c r="OM18" s="55"/>
      <c r="ON18" s="55"/>
      <c r="OO18" s="55"/>
      <c r="OP18" s="55"/>
      <c r="OQ18" s="55"/>
      <c r="OR18" s="55"/>
      <c r="OS18" s="55"/>
      <c r="OT18" s="55"/>
      <c r="OU18" s="55"/>
      <c r="OV18" s="55"/>
      <c r="OW18" s="55"/>
      <c r="OX18" s="55"/>
      <c r="OY18" s="55"/>
      <c r="OZ18" s="55"/>
      <c r="PA18" s="55"/>
      <c r="PB18" s="55"/>
      <c r="PC18" s="55"/>
      <c r="PD18" s="55"/>
      <c r="PE18" s="55"/>
      <c r="PF18" s="55"/>
      <c r="PG18" s="55"/>
      <c r="PH18" s="55"/>
      <c r="PI18" s="55"/>
      <c r="PJ18" s="55"/>
      <c r="PK18" s="55"/>
      <c r="PL18" s="55"/>
      <c r="PM18" s="55"/>
      <c r="PN18" s="55"/>
      <c r="PO18" s="55"/>
      <c r="PP18" s="55"/>
      <c r="PQ18" s="55"/>
      <c r="PR18" s="55"/>
      <c r="PS18" s="55"/>
      <c r="PT18" s="55"/>
      <c r="PU18" s="55"/>
      <c r="PV18" s="55"/>
      <c r="PW18" s="55"/>
      <c r="PX18" s="55"/>
      <c r="PY18" s="55"/>
      <c r="PZ18" s="55"/>
      <c r="QA18" s="55"/>
      <c r="QB18" s="55"/>
      <c r="QC18" s="55"/>
      <c r="QD18" s="55"/>
      <c r="QE18" s="55"/>
      <c r="QF18" s="55"/>
      <c r="QG18" s="55"/>
      <c r="QH18" s="55"/>
      <c r="QI18" s="55"/>
      <c r="QJ18" s="55"/>
      <c r="QK18" s="55"/>
      <c r="QL18" s="55"/>
      <c r="QM18" s="55"/>
      <c r="QN18" s="55"/>
      <c r="QO18" s="55"/>
      <c r="QP18" s="55"/>
      <c r="QQ18" s="55"/>
      <c r="QR18" s="55"/>
      <c r="QS18" s="55"/>
      <c r="QT18" s="55"/>
      <c r="QU18" s="55"/>
      <c r="QV18" s="55"/>
      <c r="QW18" s="55"/>
      <c r="QX18" s="55"/>
      <c r="QY18" s="55"/>
      <c r="QZ18" s="55"/>
      <c r="RA18" s="55"/>
      <c r="RB18" s="55"/>
      <c r="RC18" s="55"/>
      <c r="RD18" s="55"/>
      <c r="RE18" s="55"/>
      <c r="RF18" s="55"/>
      <c r="RG18" s="55"/>
      <c r="RH18" s="55"/>
      <c r="RI18" s="55"/>
      <c r="RJ18" s="55"/>
      <c r="RK18" s="55"/>
      <c r="RL18" s="55"/>
      <c r="RM18" s="55"/>
      <c r="RN18" s="55"/>
      <c r="RO18" s="55"/>
      <c r="RP18" s="55"/>
      <c r="RQ18" s="55"/>
      <c r="RR18" s="55"/>
      <c r="RS18" s="55"/>
      <c r="RT18" s="55"/>
      <c r="RU18" s="55"/>
      <c r="RV18" s="55"/>
      <c r="RW18" s="55"/>
      <c r="RX18" s="55"/>
      <c r="RY18" s="55"/>
      <c r="RZ18" s="55"/>
      <c r="SA18" s="55"/>
      <c r="SB18" s="55"/>
      <c r="SC18" s="55"/>
      <c r="SD18" s="55"/>
      <c r="SE18" s="55"/>
      <c r="SF18" s="55"/>
      <c r="SG18" s="55"/>
      <c r="SH18" s="55"/>
      <c r="SI18" s="55"/>
      <c r="SJ18" s="55"/>
      <c r="SK18" s="55"/>
      <c r="SL18" s="55"/>
      <c r="SM18" s="55"/>
      <c r="SN18" s="55"/>
      <c r="SO18" s="55"/>
      <c r="SP18" s="55"/>
      <c r="SQ18" s="55"/>
    </row>
    <row r="19" spans="1:511" ht="18" customHeight="1" x14ac:dyDescent="0.25">
      <c r="A19" s="64" t="s">
        <v>112</v>
      </c>
      <c r="B19" s="74" t="s">
        <v>137</v>
      </c>
      <c r="C19" s="192">
        <v>46118</v>
      </c>
      <c r="D19" s="192">
        <v>46142</v>
      </c>
      <c r="E19" s="180"/>
      <c r="F19" s="180"/>
      <c r="G19" s="66">
        <v>25</v>
      </c>
      <c r="H19" s="67">
        <v>0.15</v>
      </c>
      <c r="I19" s="69"/>
      <c r="J19" s="66" t="s">
        <v>58</v>
      </c>
      <c r="K19" s="166"/>
      <c r="L19" s="164"/>
      <c r="M19" s="164"/>
      <c r="N19" s="164"/>
      <c r="O19" s="191"/>
      <c r="P19" s="191"/>
      <c r="Q19" s="164"/>
      <c r="R19" s="164"/>
      <c r="S19" s="164"/>
      <c r="T19" s="164"/>
      <c r="U19" s="164"/>
      <c r="V19" s="191"/>
      <c r="W19" s="191"/>
      <c r="X19" s="164"/>
      <c r="Y19" s="164"/>
      <c r="Z19" s="164"/>
      <c r="AA19" s="164"/>
      <c r="AB19" s="164"/>
      <c r="AC19" s="191"/>
      <c r="AD19" s="191"/>
      <c r="AE19" s="164"/>
      <c r="AF19" s="164"/>
      <c r="AG19" s="164"/>
      <c r="AH19" s="164"/>
      <c r="AI19" s="164"/>
      <c r="AJ19" s="191"/>
      <c r="AK19" s="191"/>
      <c r="AL19" s="164"/>
      <c r="AM19" s="164"/>
      <c r="AN19" s="164"/>
      <c r="AO19" s="164"/>
      <c r="AP19" s="164"/>
      <c r="AQ19" s="191"/>
      <c r="AR19" s="191"/>
      <c r="AS19" s="164"/>
      <c r="AT19" s="164"/>
      <c r="AU19" s="164"/>
      <c r="AV19" s="164"/>
      <c r="AW19" s="164"/>
      <c r="AX19" s="191"/>
      <c r="AY19" s="191"/>
      <c r="AZ19" s="164"/>
      <c r="BA19" s="164"/>
      <c r="BB19" s="164"/>
      <c r="BC19" s="164"/>
      <c r="BD19" s="164"/>
      <c r="BE19" s="191"/>
      <c r="BF19" s="191"/>
      <c r="BG19" s="164"/>
      <c r="BH19" s="164"/>
      <c r="BI19" s="164"/>
      <c r="BJ19" s="164"/>
      <c r="BK19" s="164"/>
      <c r="BL19" s="191"/>
      <c r="BM19" s="191"/>
      <c r="BN19" s="164"/>
      <c r="BO19" s="164"/>
      <c r="BP19" s="164"/>
      <c r="BQ19" s="164"/>
      <c r="BR19" s="164"/>
      <c r="BS19" s="191"/>
      <c r="BT19" s="191"/>
      <c r="BU19" s="164"/>
      <c r="BV19" s="164"/>
      <c r="BW19" s="164"/>
      <c r="BX19" s="164"/>
      <c r="BY19" s="164"/>
      <c r="BZ19" s="191"/>
      <c r="CA19" s="191"/>
      <c r="CB19" s="164"/>
      <c r="CC19" s="164"/>
      <c r="CD19" s="164"/>
      <c r="CE19" s="164"/>
      <c r="CF19" s="164"/>
      <c r="CG19" s="191"/>
      <c r="CH19" s="191"/>
      <c r="CI19" s="164"/>
      <c r="CJ19" s="164"/>
      <c r="CK19" s="164"/>
      <c r="CL19" s="164"/>
      <c r="CM19" s="164"/>
      <c r="CN19" s="191"/>
      <c r="CO19" s="191"/>
      <c r="CP19" s="164"/>
      <c r="CQ19" s="164"/>
      <c r="CR19" s="164"/>
      <c r="CS19" s="164"/>
      <c r="CT19" s="164"/>
      <c r="CU19" s="191"/>
      <c r="CV19" s="191"/>
      <c r="CW19" s="164"/>
      <c r="CX19" s="164"/>
      <c r="CY19" s="164"/>
      <c r="CZ19" s="164"/>
      <c r="DA19" s="164"/>
      <c r="DB19" s="191"/>
      <c r="DC19" s="191"/>
      <c r="DD19" s="164"/>
      <c r="DE19" s="164"/>
      <c r="DF19" s="164"/>
      <c r="DG19" s="164"/>
      <c r="DH19" s="164"/>
      <c r="DI19" s="191"/>
      <c r="DJ19" s="191"/>
      <c r="DK19" s="164"/>
      <c r="DL19" s="164"/>
      <c r="DM19" s="164"/>
      <c r="DN19" s="164"/>
      <c r="DO19" s="164"/>
      <c r="DP19" s="191"/>
      <c r="DQ19" s="191"/>
      <c r="DR19" s="164"/>
      <c r="DS19" s="164"/>
      <c r="DT19" s="164"/>
      <c r="DU19" s="164"/>
      <c r="DV19" s="164"/>
      <c r="DW19" s="191"/>
      <c r="DX19" s="191"/>
      <c r="DY19" s="164"/>
      <c r="DZ19" s="164"/>
      <c r="EA19" s="164"/>
      <c r="EB19" s="164"/>
      <c r="EC19" s="164"/>
      <c r="ED19" s="191"/>
      <c r="EE19" s="191"/>
      <c r="EF19" s="164"/>
      <c r="EG19" s="164"/>
      <c r="EH19" s="164"/>
      <c r="EI19" s="164"/>
      <c r="EJ19" s="164"/>
      <c r="EK19" s="191"/>
      <c r="EL19" s="191"/>
      <c r="EM19" s="164"/>
      <c r="EN19" s="164"/>
      <c r="EO19" s="164"/>
      <c r="EP19" s="164"/>
      <c r="EQ19" s="164"/>
      <c r="ER19" s="191"/>
      <c r="ES19" s="191"/>
      <c r="ET19" s="164"/>
      <c r="EU19" s="164"/>
      <c r="EV19" s="164"/>
      <c r="EW19" s="164"/>
      <c r="EX19" s="164"/>
      <c r="EY19" s="191"/>
      <c r="EZ19" s="191"/>
      <c r="FA19" s="164"/>
      <c r="FB19" s="164"/>
      <c r="FC19" s="164"/>
      <c r="FD19" s="164"/>
      <c r="FE19" s="164"/>
      <c r="FF19" s="191"/>
      <c r="FG19" s="191"/>
      <c r="FH19" s="164"/>
      <c r="FI19" s="164"/>
      <c r="FJ19" s="164"/>
      <c r="FK19" s="164"/>
      <c r="FL19" s="164"/>
      <c r="FM19" s="191"/>
      <c r="FN19" s="191"/>
      <c r="FO19" s="164"/>
      <c r="FP19" s="164"/>
      <c r="FQ19" s="164"/>
      <c r="FR19" s="164"/>
      <c r="FS19" s="164"/>
      <c r="FT19" s="191"/>
      <c r="FU19" s="191"/>
      <c r="FV19" s="164"/>
      <c r="FW19" s="164"/>
      <c r="FX19" s="164"/>
      <c r="FY19" s="164"/>
      <c r="FZ19" s="164"/>
      <c r="GA19" s="191"/>
      <c r="GB19" s="191"/>
      <c r="GC19" s="164"/>
      <c r="GD19" s="164"/>
      <c r="GE19" s="164"/>
      <c r="GF19" s="164"/>
      <c r="GG19" s="164"/>
      <c r="GH19" s="191"/>
      <c r="GI19" s="191"/>
      <c r="GJ19" s="164"/>
      <c r="GK19" s="164"/>
      <c r="GL19" s="164"/>
      <c r="GM19" s="164"/>
      <c r="GN19" s="164"/>
      <c r="GO19" s="191"/>
      <c r="GP19" s="191"/>
      <c r="GQ19" s="164"/>
      <c r="GR19" s="164"/>
      <c r="GS19" s="164"/>
      <c r="GT19" s="164"/>
      <c r="GU19" s="164"/>
      <c r="GV19" s="191"/>
      <c r="GW19" s="191"/>
      <c r="GX19" s="164"/>
      <c r="GY19" s="164"/>
      <c r="GZ19" s="164"/>
      <c r="HA19" s="164"/>
      <c r="HB19" s="164"/>
      <c r="HC19" s="191"/>
      <c r="HD19" s="191"/>
      <c r="HE19" s="164"/>
      <c r="HF19" s="164"/>
      <c r="HG19" s="164"/>
      <c r="HH19" s="164"/>
      <c r="HI19" s="164"/>
      <c r="HJ19" s="191"/>
      <c r="HK19" s="191"/>
      <c r="HL19" s="164"/>
      <c r="HM19" s="164"/>
      <c r="HN19" s="164"/>
      <c r="HO19" s="164"/>
      <c r="HP19" s="164"/>
      <c r="HQ19" s="191"/>
      <c r="HR19" s="191"/>
      <c r="HS19" s="164"/>
      <c r="HT19" s="164"/>
      <c r="HU19" s="164"/>
      <c r="HV19" s="164"/>
      <c r="HW19" s="164"/>
      <c r="HX19" s="191"/>
      <c r="HY19" s="191"/>
      <c r="HZ19" s="164"/>
      <c r="IA19" s="164"/>
      <c r="IB19" s="164"/>
      <c r="IC19" s="164"/>
      <c r="ID19" s="164"/>
      <c r="IE19" s="191"/>
      <c r="IF19" s="191"/>
      <c r="IG19" s="164"/>
      <c r="IH19" s="164"/>
      <c r="II19" s="164"/>
      <c r="IJ19" s="164"/>
      <c r="IK19" s="164"/>
      <c r="IL19" s="191"/>
      <c r="IM19" s="191"/>
      <c r="IN19" s="164"/>
      <c r="IO19" s="164"/>
      <c r="IP19" s="164"/>
      <c r="IQ19" s="164"/>
      <c r="IR19" s="164"/>
      <c r="IS19" s="191"/>
      <c r="IT19" s="191"/>
      <c r="IU19" s="164"/>
      <c r="IV19" s="164"/>
      <c r="IW19" s="164"/>
      <c r="IX19" s="164"/>
      <c r="IY19" s="164"/>
      <c r="IZ19" s="191"/>
      <c r="JA19" s="191"/>
      <c r="JB19" s="164"/>
      <c r="JC19" s="164"/>
      <c r="JD19" s="165"/>
      <c r="JE19" s="55"/>
      <c r="JF19" s="55"/>
      <c r="JG19" s="55"/>
      <c r="JH19" s="55"/>
      <c r="JI19" s="55"/>
      <c r="JJ19" s="55"/>
      <c r="JK19" s="55"/>
      <c r="JL19" s="55"/>
      <c r="JM19" s="55"/>
      <c r="JN19" s="55"/>
      <c r="JO19" s="55"/>
      <c r="JP19" s="55"/>
      <c r="JQ19" s="55"/>
      <c r="JR19" s="55"/>
      <c r="JS19" s="55"/>
      <c r="JT19" s="55"/>
      <c r="JU19" s="55"/>
      <c r="JV19" s="55"/>
      <c r="JW19" s="55"/>
      <c r="JX19" s="55"/>
      <c r="JY19" s="55"/>
      <c r="JZ19" s="55"/>
      <c r="KA19" s="55"/>
      <c r="KB19" s="55"/>
      <c r="KC19" s="55"/>
      <c r="KD19" s="55"/>
      <c r="KE19" s="55"/>
      <c r="KF19" s="55"/>
      <c r="KG19" s="55"/>
      <c r="KH19" s="55"/>
      <c r="KI19" s="55"/>
      <c r="KJ19" s="55"/>
      <c r="KK19" s="55"/>
      <c r="KL19" s="55"/>
      <c r="KM19" s="55"/>
      <c r="KN19" s="55"/>
      <c r="KO19" s="55"/>
      <c r="KP19" s="55"/>
      <c r="KQ19" s="55"/>
      <c r="KR19" s="55"/>
      <c r="KS19" s="55"/>
      <c r="KT19" s="55"/>
      <c r="KU19" s="55"/>
      <c r="KV19" s="55"/>
      <c r="KW19" s="55"/>
      <c r="KX19" s="55"/>
      <c r="KY19" s="55"/>
      <c r="KZ19" s="55"/>
      <c r="LA19" s="55"/>
      <c r="LB19" s="55"/>
      <c r="LC19" s="55"/>
      <c r="LD19" s="55"/>
      <c r="LE19" s="55"/>
      <c r="LF19" s="55"/>
      <c r="LG19" s="55"/>
      <c r="LH19" s="55"/>
      <c r="LI19" s="55"/>
      <c r="LJ19" s="55"/>
      <c r="LK19" s="55"/>
      <c r="LL19" s="55"/>
      <c r="LM19" s="55"/>
      <c r="LN19" s="55"/>
      <c r="LO19" s="55"/>
      <c r="LP19" s="55"/>
      <c r="LQ19" s="55"/>
      <c r="LR19" s="55"/>
      <c r="LS19" s="55"/>
      <c r="LT19" s="55"/>
      <c r="LU19" s="55"/>
      <c r="LV19" s="55"/>
      <c r="LW19" s="55"/>
      <c r="LX19" s="55"/>
      <c r="LY19" s="55"/>
      <c r="LZ19" s="55"/>
      <c r="MA19" s="55"/>
      <c r="MB19" s="55"/>
      <c r="MC19" s="55"/>
      <c r="MD19" s="55"/>
      <c r="ME19" s="55"/>
      <c r="MF19" s="55"/>
      <c r="MG19" s="55"/>
      <c r="MH19" s="55"/>
      <c r="MI19" s="55"/>
      <c r="MJ19" s="55"/>
      <c r="MK19" s="55"/>
      <c r="ML19" s="55"/>
      <c r="MM19" s="55"/>
      <c r="MN19" s="55"/>
      <c r="MO19" s="55"/>
      <c r="MP19" s="55"/>
      <c r="MQ19" s="55"/>
      <c r="MR19" s="55"/>
      <c r="MS19" s="55"/>
      <c r="MT19" s="55"/>
      <c r="MU19" s="55"/>
      <c r="MV19" s="55"/>
      <c r="MW19" s="55"/>
      <c r="MX19" s="55"/>
      <c r="MY19" s="55"/>
      <c r="MZ19" s="55"/>
      <c r="NA19" s="55"/>
      <c r="NB19" s="55"/>
      <c r="NC19" s="55"/>
      <c r="ND19" s="55"/>
      <c r="NE19" s="55"/>
      <c r="NF19" s="55"/>
      <c r="NG19" s="55"/>
      <c r="NH19" s="55"/>
      <c r="NI19" s="55"/>
      <c r="NJ19" s="55"/>
      <c r="NK19" s="55"/>
      <c r="NL19" s="55"/>
      <c r="NM19" s="55"/>
      <c r="NN19" s="55"/>
      <c r="NO19" s="55"/>
      <c r="NP19" s="55"/>
      <c r="NQ19" s="55"/>
      <c r="NR19" s="55"/>
      <c r="NS19" s="55"/>
      <c r="NT19" s="55"/>
      <c r="NU19" s="55"/>
      <c r="NV19" s="55"/>
      <c r="NW19" s="55"/>
      <c r="NX19" s="55"/>
      <c r="NY19" s="55"/>
      <c r="NZ19" s="55"/>
      <c r="OA19" s="55"/>
      <c r="OB19" s="55"/>
      <c r="OC19" s="55"/>
      <c r="OD19" s="55"/>
      <c r="OE19" s="55"/>
      <c r="OF19" s="55"/>
      <c r="OG19" s="55"/>
      <c r="OH19" s="55"/>
      <c r="OI19" s="55"/>
      <c r="OJ19" s="55"/>
      <c r="OK19" s="55"/>
      <c r="OL19" s="55"/>
      <c r="OM19" s="55"/>
      <c r="ON19" s="55"/>
      <c r="OO19" s="55"/>
      <c r="OP19" s="55"/>
      <c r="OQ19" s="55"/>
      <c r="OR19" s="55"/>
      <c r="OS19" s="55"/>
      <c r="OT19" s="55"/>
      <c r="OU19" s="55"/>
      <c r="OV19" s="55"/>
      <c r="OW19" s="55"/>
      <c r="OX19" s="55"/>
      <c r="OY19" s="55"/>
      <c r="OZ19" s="55"/>
      <c r="PA19" s="55"/>
      <c r="PB19" s="55"/>
      <c r="PC19" s="55"/>
      <c r="PD19" s="55"/>
      <c r="PE19" s="55"/>
      <c r="PF19" s="55"/>
      <c r="PG19" s="55"/>
      <c r="PH19" s="55"/>
      <c r="PI19" s="55"/>
      <c r="PJ19" s="55"/>
      <c r="PK19" s="55"/>
      <c r="PL19" s="55"/>
      <c r="PM19" s="55"/>
      <c r="PN19" s="55"/>
      <c r="PO19" s="55"/>
      <c r="PP19" s="55"/>
      <c r="PQ19" s="55"/>
      <c r="PR19" s="55"/>
      <c r="PS19" s="55"/>
      <c r="PT19" s="55"/>
      <c r="PU19" s="55"/>
      <c r="PV19" s="55"/>
      <c r="PW19" s="55"/>
      <c r="PX19" s="55"/>
      <c r="PY19" s="55"/>
      <c r="PZ19" s="55"/>
      <c r="QA19" s="55"/>
      <c r="QB19" s="55"/>
      <c r="QC19" s="55"/>
      <c r="QD19" s="55"/>
      <c r="QE19" s="55"/>
      <c r="QF19" s="55"/>
      <c r="QG19" s="55"/>
      <c r="QH19" s="55"/>
      <c r="QI19" s="55"/>
      <c r="QJ19" s="55"/>
      <c r="QK19" s="55"/>
      <c r="QL19" s="55"/>
      <c r="QM19" s="55"/>
      <c r="QN19" s="55"/>
      <c r="QO19" s="55"/>
      <c r="QP19" s="55"/>
      <c r="QQ19" s="55"/>
      <c r="QR19" s="55"/>
      <c r="QS19" s="55"/>
      <c r="QT19" s="55"/>
      <c r="QU19" s="55"/>
      <c r="QV19" s="55"/>
      <c r="QW19" s="55"/>
      <c r="QX19" s="55"/>
      <c r="QY19" s="55"/>
      <c r="QZ19" s="55"/>
      <c r="RA19" s="55"/>
      <c r="RB19" s="55"/>
      <c r="RC19" s="55"/>
      <c r="RD19" s="55"/>
      <c r="RE19" s="55"/>
      <c r="RF19" s="55"/>
      <c r="RG19" s="55"/>
      <c r="RH19" s="55"/>
      <c r="RI19" s="55"/>
      <c r="RJ19" s="55"/>
      <c r="RK19" s="55"/>
      <c r="RL19" s="55"/>
      <c r="RM19" s="55"/>
      <c r="RN19" s="55"/>
      <c r="RO19" s="55"/>
      <c r="RP19" s="55"/>
      <c r="RQ19" s="55"/>
      <c r="RR19" s="55"/>
      <c r="RS19" s="55"/>
      <c r="RT19" s="55"/>
      <c r="RU19" s="55"/>
      <c r="RV19" s="55"/>
      <c r="RW19" s="55"/>
      <c r="RX19" s="55"/>
      <c r="RY19" s="55"/>
      <c r="RZ19" s="55"/>
      <c r="SA19" s="55"/>
      <c r="SB19" s="55"/>
      <c r="SC19" s="55"/>
      <c r="SD19" s="55"/>
      <c r="SE19" s="55"/>
      <c r="SF19" s="55"/>
      <c r="SG19" s="55"/>
      <c r="SH19" s="55"/>
      <c r="SI19" s="55"/>
      <c r="SJ19" s="55"/>
      <c r="SK19" s="55"/>
      <c r="SL19" s="55"/>
      <c r="SM19" s="55"/>
      <c r="SN19" s="55"/>
      <c r="SO19" s="55"/>
      <c r="SP19" s="55"/>
      <c r="SQ19" s="55"/>
    </row>
    <row r="20" spans="1:511" ht="18" customHeight="1" x14ac:dyDescent="0.25">
      <c r="A20" s="70" t="s">
        <v>23</v>
      </c>
      <c r="B20" s="71" t="s">
        <v>114</v>
      </c>
      <c r="C20" s="194">
        <v>46147</v>
      </c>
      <c r="D20" s="194">
        <v>46185</v>
      </c>
      <c r="E20" s="195"/>
      <c r="F20" s="195"/>
      <c r="G20" s="72">
        <v>39</v>
      </c>
      <c r="H20" s="73">
        <v>0</v>
      </c>
      <c r="I20" s="196"/>
      <c r="J20" s="72" t="s">
        <v>57</v>
      </c>
      <c r="K20" s="166"/>
      <c r="L20" s="164"/>
      <c r="M20" s="164"/>
      <c r="N20" s="164"/>
      <c r="O20" s="191"/>
      <c r="P20" s="191"/>
      <c r="Q20" s="164"/>
      <c r="R20" s="164"/>
      <c r="S20" s="164"/>
      <c r="T20" s="164"/>
      <c r="U20" s="164"/>
      <c r="V20" s="191"/>
      <c r="W20" s="191"/>
      <c r="X20" s="164"/>
      <c r="Y20" s="164"/>
      <c r="Z20" s="164"/>
      <c r="AA20" s="164"/>
      <c r="AB20" s="164"/>
      <c r="AC20" s="191"/>
      <c r="AD20" s="191"/>
      <c r="AE20" s="164"/>
      <c r="AF20" s="164"/>
      <c r="AG20" s="164"/>
      <c r="AH20" s="164"/>
      <c r="AI20" s="164"/>
      <c r="AJ20" s="191"/>
      <c r="AK20" s="191"/>
      <c r="AL20" s="164"/>
      <c r="AM20" s="164"/>
      <c r="AN20" s="164"/>
      <c r="AO20" s="164"/>
      <c r="AP20" s="164"/>
      <c r="AQ20" s="191"/>
      <c r="AR20" s="191"/>
      <c r="AS20" s="164"/>
      <c r="AT20" s="164"/>
      <c r="AU20" s="164"/>
      <c r="AV20" s="164"/>
      <c r="AW20" s="164"/>
      <c r="AX20" s="191"/>
      <c r="AY20" s="191"/>
      <c r="AZ20" s="164"/>
      <c r="BA20" s="164"/>
      <c r="BB20" s="164"/>
      <c r="BC20" s="164"/>
      <c r="BD20" s="164"/>
      <c r="BE20" s="191"/>
      <c r="BF20" s="191"/>
      <c r="BG20" s="164"/>
      <c r="BH20" s="164"/>
      <c r="BI20" s="164"/>
      <c r="BJ20" s="164"/>
      <c r="BK20" s="164"/>
      <c r="BL20" s="191"/>
      <c r="BM20" s="191"/>
      <c r="BN20" s="164"/>
      <c r="BO20" s="164"/>
      <c r="BP20" s="164"/>
      <c r="BQ20" s="164"/>
      <c r="BR20" s="164"/>
      <c r="BS20" s="191"/>
      <c r="BT20" s="191"/>
      <c r="BU20" s="164"/>
      <c r="BV20" s="164"/>
      <c r="BW20" s="164"/>
      <c r="BX20" s="164"/>
      <c r="BY20" s="164"/>
      <c r="BZ20" s="191"/>
      <c r="CA20" s="191"/>
      <c r="CB20" s="164"/>
      <c r="CC20" s="164"/>
      <c r="CD20" s="164"/>
      <c r="CE20" s="164"/>
      <c r="CF20" s="164"/>
      <c r="CG20" s="191"/>
      <c r="CH20" s="191"/>
      <c r="CI20" s="164"/>
      <c r="CJ20" s="164"/>
      <c r="CK20" s="164"/>
      <c r="CL20" s="164"/>
      <c r="CM20" s="164"/>
      <c r="CN20" s="191"/>
      <c r="CO20" s="191"/>
      <c r="CP20" s="164"/>
      <c r="CQ20" s="164"/>
      <c r="CR20" s="164"/>
      <c r="CS20" s="164"/>
      <c r="CT20" s="164"/>
      <c r="CU20" s="191"/>
      <c r="CV20" s="191"/>
      <c r="CW20" s="164"/>
      <c r="CX20" s="164"/>
      <c r="CY20" s="164"/>
      <c r="CZ20" s="164"/>
      <c r="DA20" s="164"/>
      <c r="DB20" s="191"/>
      <c r="DC20" s="191"/>
      <c r="DD20" s="164"/>
      <c r="DE20" s="164"/>
      <c r="DF20" s="164"/>
      <c r="DG20" s="164"/>
      <c r="DH20" s="164"/>
      <c r="DI20" s="191"/>
      <c r="DJ20" s="191"/>
      <c r="DK20" s="164"/>
      <c r="DL20" s="164"/>
      <c r="DM20" s="164"/>
      <c r="DN20" s="164"/>
      <c r="DO20" s="164"/>
      <c r="DP20" s="191"/>
      <c r="DQ20" s="191"/>
      <c r="DR20" s="164"/>
      <c r="DS20" s="164"/>
      <c r="DT20" s="164"/>
      <c r="DU20" s="164"/>
      <c r="DV20" s="164"/>
      <c r="DW20" s="191"/>
      <c r="DX20" s="191"/>
      <c r="DY20" s="164"/>
      <c r="DZ20" s="164"/>
      <c r="EA20" s="164"/>
      <c r="EB20" s="164"/>
      <c r="EC20" s="164"/>
      <c r="ED20" s="191"/>
      <c r="EE20" s="191"/>
      <c r="EF20" s="164"/>
      <c r="EG20" s="164"/>
      <c r="EH20" s="164"/>
      <c r="EI20" s="164"/>
      <c r="EJ20" s="164"/>
      <c r="EK20" s="191"/>
      <c r="EL20" s="191"/>
      <c r="EM20" s="164"/>
      <c r="EN20" s="164"/>
      <c r="EO20" s="164"/>
      <c r="EP20" s="164"/>
      <c r="EQ20" s="164"/>
      <c r="ER20" s="191"/>
      <c r="ES20" s="191"/>
      <c r="ET20" s="164"/>
      <c r="EU20" s="164"/>
      <c r="EV20" s="164"/>
      <c r="EW20" s="164"/>
      <c r="EX20" s="164"/>
      <c r="EY20" s="191"/>
      <c r="EZ20" s="191"/>
      <c r="FA20" s="164"/>
      <c r="FB20" s="164"/>
      <c r="FC20" s="164"/>
      <c r="FD20" s="164"/>
      <c r="FE20" s="164"/>
      <c r="FF20" s="191"/>
      <c r="FG20" s="191"/>
      <c r="FH20" s="164"/>
      <c r="FI20" s="164"/>
      <c r="FJ20" s="164"/>
      <c r="FK20" s="164"/>
      <c r="FL20" s="164"/>
      <c r="FM20" s="191"/>
      <c r="FN20" s="191"/>
      <c r="FO20" s="164"/>
      <c r="FP20" s="164"/>
      <c r="FQ20" s="164"/>
      <c r="FR20" s="164"/>
      <c r="FS20" s="164"/>
      <c r="FT20" s="191"/>
      <c r="FU20" s="191"/>
      <c r="FV20" s="164"/>
      <c r="FW20" s="164"/>
      <c r="FX20" s="164"/>
      <c r="FY20" s="164"/>
      <c r="FZ20" s="164"/>
      <c r="GA20" s="191"/>
      <c r="GB20" s="191"/>
      <c r="GC20" s="164"/>
      <c r="GD20" s="164"/>
      <c r="GE20" s="164"/>
      <c r="GF20" s="164"/>
      <c r="GG20" s="164"/>
      <c r="GH20" s="191"/>
      <c r="GI20" s="191"/>
      <c r="GJ20" s="164"/>
      <c r="GK20" s="164"/>
      <c r="GL20" s="164"/>
      <c r="GM20" s="164"/>
      <c r="GN20" s="164"/>
      <c r="GO20" s="191"/>
      <c r="GP20" s="191"/>
      <c r="GQ20" s="164"/>
      <c r="GR20" s="164"/>
      <c r="GS20" s="164"/>
      <c r="GT20" s="164"/>
      <c r="GU20" s="164"/>
      <c r="GV20" s="191"/>
      <c r="GW20" s="191"/>
      <c r="GX20" s="164"/>
      <c r="GY20" s="164"/>
      <c r="GZ20" s="164"/>
      <c r="HA20" s="164"/>
      <c r="HB20" s="164"/>
      <c r="HC20" s="191"/>
      <c r="HD20" s="191"/>
      <c r="HE20" s="164"/>
      <c r="HF20" s="164"/>
      <c r="HG20" s="164"/>
      <c r="HH20" s="164"/>
      <c r="HI20" s="164"/>
      <c r="HJ20" s="191"/>
      <c r="HK20" s="191"/>
      <c r="HL20" s="164"/>
      <c r="HM20" s="164"/>
      <c r="HN20" s="164"/>
      <c r="HO20" s="164"/>
      <c r="HP20" s="164"/>
      <c r="HQ20" s="191"/>
      <c r="HR20" s="191"/>
      <c r="HS20" s="164"/>
      <c r="HT20" s="164"/>
      <c r="HU20" s="164"/>
      <c r="HV20" s="164"/>
      <c r="HW20" s="164"/>
      <c r="HX20" s="191"/>
      <c r="HY20" s="191"/>
      <c r="HZ20" s="164"/>
      <c r="IA20" s="164"/>
      <c r="IB20" s="164"/>
      <c r="IC20" s="164"/>
      <c r="ID20" s="164"/>
      <c r="IE20" s="191"/>
      <c r="IF20" s="191"/>
      <c r="IG20" s="164"/>
      <c r="IH20" s="164"/>
      <c r="II20" s="164"/>
      <c r="IJ20" s="164"/>
      <c r="IK20" s="164"/>
      <c r="IL20" s="191"/>
      <c r="IM20" s="191"/>
      <c r="IN20" s="164"/>
      <c r="IO20" s="164"/>
      <c r="IP20" s="164"/>
      <c r="IQ20" s="164"/>
      <c r="IR20" s="164"/>
      <c r="IS20" s="191"/>
      <c r="IT20" s="191"/>
      <c r="IU20" s="164"/>
      <c r="IV20" s="164"/>
      <c r="IW20" s="164"/>
      <c r="IX20" s="164"/>
      <c r="IY20" s="164"/>
      <c r="IZ20" s="191"/>
      <c r="JA20" s="191"/>
      <c r="JB20" s="164"/>
      <c r="JC20" s="164"/>
      <c r="JD20" s="165"/>
      <c r="JE20" s="55"/>
      <c r="JF20" s="55"/>
      <c r="JG20" s="55"/>
      <c r="JH20" s="55"/>
      <c r="JI20" s="55"/>
      <c r="JJ20" s="55"/>
      <c r="JK20" s="55"/>
      <c r="JL20" s="55"/>
      <c r="JM20" s="55"/>
      <c r="JN20" s="55"/>
      <c r="JO20" s="55"/>
      <c r="JP20" s="55"/>
      <c r="JQ20" s="55"/>
      <c r="JR20" s="55"/>
      <c r="JS20" s="55"/>
      <c r="JT20" s="55"/>
      <c r="JU20" s="55"/>
      <c r="JV20" s="55"/>
      <c r="JW20" s="55"/>
      <c r="JX20" s="55"/>
      <c r="JY20" s="55"/>
      <c r="JZ20" s="55"/>
      <c r="KA20" s="55"/>
      <c r="KB20" s="55"/>
      <c r="KC20" s="55"/>
      <c r="KD20" s="55"/>
      <c r="KE20" s="55"/>
      <c r="KF20" s="55"/>
      <c r="KG20" s="55"/>
      <c r="KH20" s="55"/>
      <c r="KI20" s="55"/>
      <c r="KJ20" s="55"/>
      <c r="KK20" s="55"/>
      <c r="KL20" s="55"/>
      <c r="KM20" s="55"/>
      <c r="KN20" s="55"/>
      <c r="KO20" s="55"/>
      <c r="KP20" s="55"/>
      <c r="KQ20" s="55"/>
      <c r="KR20" s="55"/>
      <c r="KS20" s="55"/>
      <c r="KT20" s="55"/>
      <c r="KU20" s="55"/>
      <c r="KV20" s="55"/>
      <c r="KW20" s="55"/>
      <c r="KX20" s="55"/>
      <c r="KY20" s="55"/>
      <c r="KZ20" s="55"/>
      <c r="LA20" s="55"/>
      <c r="LB20" s="55"/>
      <c r="LC20" s="55"/>
      <c r="LD20" s="55"/>
      <c r="LE20" s="55"/>
      <c r="LF20" s="55"/>
      <c r="LG20" s="55"/>
      <c r="LH20" s="55"/>
      <c r="LI20" s="55"/>
      <c r="LJ20" s="55"/>
      <c r="LK20" s="55"/>
      <c r="LL20" s="55"/>
      <c r="LM20" s="55"/>
      <c r="LN20" s="55"/>
      <c r="LO20" s="55"/>
      <c r="LP20" s="55"/>
      <c r="LQ20" s="55"/>
      <c r="LR20" s="55"/>
      <c r="LS20" s="55"/>
      <c r="LT20" s="55"/>
      <c r="LU20" s="55"/>
      <c r="LV20" s="55"/>
      <c r="LW20" s="55"/>
      <c r="LX20" s="55"/>
      <c r="LY20" s="55"/>
      <c r="LZ20" s="55"/>
      <c r="MA20" s="55"/>
      <c r="MB20" s="55"/>
      <c r="MC20" s="55"/>
      <c r="MD20" s="55"/>
      <c r="ME20" s="55"/>
      <c r="MF20" s="55"/>
      <c r="MG20" s="55"/>
      <c r="MH20" s="55"/>
      <c r="MI20" s="55"/>
      <c r="MJ20" s="55"/>
      <c r="MK20" s="55"/>
      <c r="ML20" s="55"/>
      <c r="MM20" s="55"/>
      <c r="MN20" s="55"/>
      <c r="MO20" s="55"/>
      <c r="MP20" s="55"/>
      <c r="MQ20" s="55"/>
      <c r="MR20" s="55"/>
      <c r="MS20" s="55"/>
      <c r="MT20" s="55"/>
      <c r="MU20" s="55"/>
      <c r="MV20" s="55"/>
      <c r="MW20" s="55"/>
      <c r="MX20" s="55"/>
      <c r="MY20" s="55"/>
      <c r="MZ20" s="55"/>
      <c r="NA20" s="55"/>
      <c r="NB20" s="55"/>
      <c r="NC20" s="55"/>
      <c r="ND20" s="55"/>
      <c r="NE20" s="55"/>
      <c r="NF20" s="55"/>
      <c r="NG20" s="55"/>
      <c r="NH20" s="55"/>
      <c r="NI20" s="55"/>
      <c r="NJ20" s="55"/>
      <c r="NK20" s="55"/>
      <c r="NL20" s="55"/>
      <c r="NM20" s="55"/>
      <c r="NN20" s="55"/>
      <c r="NO20" s="55"/>
      <c r="NP20" s="55"/>
      <c r="NQ20" s="55"/>
      <c r="NR20" s="55"/>
      <c r="NS20" s="55"/>
      <c r="NT20" s="55"/>
      <c r="NU20" s="55"/>
      <c r="NV20" s="55"/>
      <c r="NW20" s="55"/>
      <c r="NX20" s="55"/>
      <c r="NY20" s="55"/>
      <c r="NZ20" s="55"/>
      <c r="OA20" s="55"/>
      <c r="OB20" s="55"/>
      <c r="OC20" s="55"/>
      <c r="OD20" s="55"/>
      <c r="OE20" s="55"/>
      <c r="OF20" s="55"/>
      <c r="OG20" s="55"/>
      <c r="OH20" s="55"/>
      <c r="OI20" s="55"/>
      <c r="OJ20" s="55"/>
      <c r="OK20" s="55"/>
      <c r="OL20" s="55"/>
      <c r="OM20" s="55"/>
      <c r="ON20" s="55"/>
      <c r="OO20" s="55"/>
      <c r="OP20" s="55"/>
      <c r="OQ20" s="55"/>
      <c r="OR20" s="55"/>
      <c r="OS20" s="55"/>
      <c r="OT20" s="55"/>
      <c r="OU20" s="55"/>
      <c r="OV20" s="55"/>
      <c r="OW20" s="55"/>
      <c r="OX20" s="55"/>
      <c r="OY20" s="55"/>
      <c r="OZ20" s="55"/>
      <c r="PA20" s="55"/>
      <c r="PB20" s="55"/>
      <c r="PC20" s="55"/>
      <c r="PD20" s="55"/>
      <c r="PE20" s="55"/>
      <c r="PF20" s="55"/>
      <c r="PG20" s="55"/>
      <c r="PH20" s="55"/>
      <c r="PI20" s="55"/>
      <c r="PJ20" s="55"/>
      <c r="PK20" s="55"/>
      <c r="PL20" s="55"/>
      <c r="PM20" s="55"/>
      <c r="PN20" s="55"/>
      <c r="PO20" s="55"/>
      <c r="PP20" s="55"/>
      <c r="PQ20" s="55"/>
      <c r="PR20" s="55"/>
      <c r="PS20" s="55"/>
      <c r="PT20" s="55"/>
      <c r="PU20" s="55"/>
      <c r="PV20" s="55"/>
      <c r="PW20" s="55"/>
      <c r="PX20" s="55"/>
      <c r="PY20" s="55"/>
      <c r="PZ20" s="55"/>
      <c r="QA20" s="55"/>
      <c r="QB20" s="55"/>
      <c r="QC20" s="55"/>
      <c r="QD20" s="55"/>
      <c r="QE20" s="55"/>
      <c r="QF20" s="55"/>
      <c r="QG20" s="55"/>
      <c r="QH20" s="55"/>
      <c r="QI20" s="55"/>
      <c r="QJ20" s="55"/>
      <c r="QK20" s="55"/>
      <c r="QL20" s="55"/>
      <c r="QM20" s="55"/>
      <c r="QN20" s="55"/>
      <c r="QO20" s="55"/>
      <c r="QP20" s="55"/>
      <c r="QQ20" s="55"/>
      <c r="QR20" s="55"/>
      <c r="QS20" s="55"/>
      <c r="QT20" s="55"/>
      <c r="QU20" s="55"/>
      <c r="QV20" s="55"/>
      <c r="QW20" s="55"/>
      <c r="QX20" s="55"/>
      <c r="QY20" s="55"/>
      <c r="QZ20" s="55"/>
      <c r="RA20" s="55"/>
      <c r="RB20" s="55"/>
      <c r="RC20" s="55"/>
      <c r="RD20" s="55"/>
      <c r="RE20" s="55"/>
      <c r="RF20" s="55"/>
      <c r="RG20" s="55"/>
      <c r="RH20" s="55"/>
      <c r="RI20" s="55"/>
      <c r="RJ20" s="55"/>
      <c r="RK20" s="55"/>
      <c r="RL20" s="55"/>
      <c r="RM20" s="55"/>
      <c r="RN20" s="55"/>
      <c r="RO20" s="55"/>
      <c r="RP20" s="55"/>
      <c r="RQ20" s="55"/>
      <c r="RR20" s="55"/>
      <c r="RS20" s="55"/>
      <c r="RT20" s="55"/>
      <c r="RU20" s="55"/>
      <c r="RV20" s="55"/>
      <c r="RW20" s="55"/>
      <c r="RX20" s="55"/>
      <c r="RY20" s="55"/>
      <c r="RZ20" s="55"/>
      <c r="SA20" s="55"/>
      <c r="SB20" s="55"/>
      <c r="SC20" s="55"/>
      <c r="SD20" s="55"/>
      <c r="SE20" s="55"/>
      <c r="SF20" s="55"/>
      <c r="SG20" s="55"/>
      <c r="SH20" s="55"/>
      <c r="SI20" s="55"/>
      <c r="SJ20" s="55"/>
      <c r="SK20" s="55"/>
      <c r="SL20" s="55"/>
      <c r="SM20" s="55"/>
      <c r="SN20" s="55"/>
      <c r="SO20" s="55"/>
      <c r="SP20" s="55"/>
      <c r="SQ20" s="55"/>
    </row>
    <row r="21" spans="1:511" ht="18" customHeight="1" x14ac:dyDescent="0.25">
      <c r="A21" s="64" t="s">
        <v>115</v>
      </c>
      <c r="B21" s="74" t="s">
        <v>159</v>
      </c>
      <c r="C21" s="192">
        <v>46147</v>
      </c>
      <c r="D21" s="192">
        <v>46149</v>
      </c>
      <c r="E21" s="180"/>
      <c r="F21" s="180"/>
      <c r="G21" s="66">
        <v>3</v>
      </c>
      <c r="H21" s="67">
        <v>0</v>
      </c>
      <c r="I21" s="69"/>
      <c r="J21" s="66" t="s">
        <v>58</v>
      </c>
      <c r="K21" s="166"/>
      <c r="L21" s="164"/>
      <c r="M21" s="164"/>
      <c r="N21" s="164"/>
      <c r="O21" s="191"/>
      <c r="P21" s="191"/>
      <c r="Q21" s="164"/>
      <c r="R21" s="164"/>
      <c r="S21" s="164"/>
      <c r="T21" s="164"/>
      <c r="U21" s="164"/>
      <c r="V21" s="191"/>
      <c r="W21" s="191"/>
      <c r="X21" s="164"/>
      <c r="Y21" s="164"/>
      <c r="Z21" s="164"/>
      <c r="AA21" s="164"/>
      <c r="AB21" s="164"/>
      <c r="AC21" s="191"/>
      <c r="AD21" s="191"/>
      <c r="AE21" s="164"/>
      <c r="AF21" s="164"/>
      <c r="AG21" s="164"/>
      <c r="AH21" s="164"/>
      <c r="AI21" s="164"/>
      <c r="AJ21" s="191"/>
      <c r="AK21" s="191"/>
      <c r="AL21" s="164"/>
      <c r="AM21" s="164"/>
      <c r="AN21" s="164"/>
      <c r="AO21" s="164"/>
      <c r="AP21" s="164"/>
      <c r="AQ21" s="191"/>
      <c r="AR21" s="191"/>
      <c r="AS21" s="164"/>
      <c r="AT21" s="164"/>
      <c r="AU21" s="164"/>
      <c r="AV21" s="164"/>
      <c r="AW21" s="164"/>
      <c r="AX21" s="191"/>
      <c r="AY21" s="191"/>
      <c r="AZ21" s="164"/>
      <c r="BA21" s="164"/>
      <c r="BB21" s="164"/>
      <c r="BC21" s="164"/>
      <c r="BD21" s="164"/>
      <c r="BE21" s="191"/>
      <c r="BF21" s="191"/>
      <c r="BG21" s="164"/>
      <c r="BH21" s="164"/>
      <c r="BI21" s="164"/>
      <c r="BJ21" s="164"/>
      <c r="BK21" s="164"/>
      <c r="BL21" s="191"/>
      <c r="BM21" s="191"/>
      <c r="BN21" s="164"/>
      <c r="BO21" s="164"/>
      <c r="BP21" s="164"/>
      <c r="BQ21" s="164"/>
      <c r="BR21" s="164"/>
      <c r="BS21" s="191"/>
      <c r="BT21" s="191"/>
      <c r="BU21" s="164"/>
      <c r="BV21" s="164"/>
      <c r="BW21" s="164"/>
      <c r="BX21" s="164"/>
      <c r="BY21" s="164"/>
      <c r="BZ21" s="191"/>
      <c r="CA21" s="191"/>
      <c r="CB21" s="164"/>
      <c r="CC21" s="164"/>
      <c r="CD21" s="164"/>
      <c r="CE21" s="164"/>
      <c r="CF21" s="164"/>
      <c r="CG21" s="191"/>
      <c r="CH21" s="191"/>
      <c r="CI21" s="164"/>
      <c r="CJ21" s="164"/>
      <c r="CK21" s="164"/>
      <c r="CL21" s="164"/>
      <c r="CM21" s="164"/>
      <c r="CN21" s="191"/>
      <c r="CO21" s="191"/>
      <c r="CP21" s="164"/>
      <c r="CQ21" s="164"/>
      <c r="CR21" s="164"/>
      <c r="CS21" s="164"/>
      <c r="CT21" s="164"/>
      <c r="CU21" s="191"/>
      <c r="CV21" s="191"/>
      <c r="CW21" s="164"/>
      <c r="CX21" s="164"/>
      <c r="CY21" s="164"/>
      <c r="CZ21" s="164"/>
      <c r="DA21" s="164"/>
      <c r="DB21" s="191"/>
      <c r="DC21" s="191"/>
      <c r="DD21" s="164"/>
      <c r="DE21" s="164"/>
      <c r="DF21" s="164"/>
      <c r="DG21" s="164"/>
      <c r="DH21" s="164"/>
      <c r="DI21" s="191"/>
      <c r="DJ21" s="191"/>
      <c r="DK21" s="164"/>
      <c r="DL21" s="164"/>
      <c r="DM21" s="164"/>
      <c r="DN21" s="164"/>
      <c r="DO21" s="164"/>
      <c r="DP21" s="191"/>
      <c r="DQ21" s="191"/>
      <c r="DR21" s="164"/>
      <c r="DS21" s="164"/>
      <c r="DT21" s="164"/>
      <c r="DU21" s="164"/>
      <c r="DV21" s="164"/>
      <c r="DW21" s="191"/>
      <c r="DX21" s="191"/>
      <c r="DY21" s="164"/>
      <c r="DZ21" s="164"/>
      <c r="EA21" s="164"/>
      <c r="EB21" s="164"/>
      <c r="EC21" s="164"/>
      <c r="ED21" s="191"/>
      <c r="EE21" s="191"/>
      <c r="EF21" s="164"/>
      <c r="EG21" s="164"/>
      <c r="EH21" s="164"/>
      <c r="EI21" s="164"/>
      <c r="EJ21" s="164"/>
      <c r="EK21" s="191"/>
      <c r="EL21" s="191"/>
      <c r="EM21" s="164"/>
      <c r="EN21" s="164"/>
      <c r="EO21" s="164"/>
      <c r="EP21" s="164"/>
      <c r="EQ21" s="164"/>
      <c r="ER21" s="191"/>
      <c r="ES21" s="191"/>
      <c r="ET21" s="164"/>
      <c r="EU21" s="164"/>
      <c r="EV21" s="164"/>
      <c r="EW21" s="164"/>
      <c r="EX21" s="164"/>
      <c r="EY21" s="191"/>
      <c r="EZ21" s="191"/>
      <c r="FA21" s="164"/>
      <c r="FB21" s="164"/>
      <c r="FC21" s="164"/>
      <c r="FD21" s="164"/>
      <c r="FE21" s="164"/>
      <c r="FF21" s="191"/>
      <c r="FG21" s="191"/>
      <c r="FH21" s="164"/>
      <c r="FI21" s="164"/>
      <c r="FJ21" s="164"/>
      <c r="FK21" s="164"/>
      <c r="FL21" s="164"/>
      <c r="FM21" s="191"/>
      <c r="FN21" s="191"/>
      <c r="FO21" s="164"/>
      <c r="FP21" s="164"/>
      <c r="FQ21" s="164"/>
      <c r="FR21" s="164"/>
      <c r="FS21" s="164"/>
      <c r="FT21" s="191"/>
      <c r="FU21" s="191"/>
      <c r="FV21" s="164"/>
      <c r="FW21" s="164"/>
      <c r="FX21" s="164"/>
      <c r="FY21" s="164"/>
      <c r="FZ21" s="164"/>
      <c r="GA21" s="191"/>
      <c r="GB21" s="191"/>
      <c r="GC21" s="164"/>
      <c r="GD21" s="164"/>
      <c r="GE21" s="164"/>
      <c r="GF21" s="164"/>
      <c r="GG21" s="164"/>
      <c r="GH21" s="191"/>
      <c r="GI21" s="191"/>
      <c r="GJ21" s="164"/>
      <c r="GK21" s="164"/>
      <c r="GL21" s="164"/>
      <c r="GM21" s="164"/>
      <c r="GN21" s="164"/>
      <c r="GO21" s="191"/>
      <c r="GP21" s="191"/>
      <c r="GQ21" s="164"/>
      <c r="GR21" s="164"/>
      <c r="GS21" s="164"/>
      <c r="GT21" s="164"/>
      <c r="GU21" s="164"/>
      <c r="GV21" s="191"/>
      <c r="GW21" s="191"/>
      <c r="GX21" s="164"/>
      <c r="GY21" s="164"/>
      <c r="GZ21" s="164"/>
      <c r="HA21" s="164"/>
      <c r="HB21" s="164"/>
      <c r="HC21" s="191"/>
      <c r="HD21" s="191"/>
      <c r="HE21" s="164"/>
      <c r="HF21" s="164"/>
      <c r="HG21" s="164"/>
      <c r="HH21" s="164"/>
      <c r="HI21" s="164"/>
      <c r="HJ21" s="191"/>
      <c r="HK21" s="191"/>
      <c r="HL21" s="164"/>
      <c r="HM21" s="164"/>
      <c r="HN21" s="164"/>
      <c r="HO21" s="164"/>
      <c r="HP21" s="164"/>
      <c r="HQ21" s="191"/>
      <c r="HR21" s="191"/>
      <c r="HS21" s="164"/>
      <c r="HT21" s="164"/>
      <c r="HU21" s="164"/>
      <c r="HV21" s="164"/>
      <c r="HW21" s="164"/>
      <c r="HX21" s="191"/>
      <c r="HY21" s="191"/>
      <c r="HZ21" s="164"/>
      <c r="IA21" s="164"/>
      <c r="IB21" s="164"/>
      <c r="IC21" s="164"/>
      <c r="ID21" s="164"/>
      <c r="IE21" s="191"/>
      <c r="IF21" s="191"/>
      <c r="IG21" s="164"/>
      <c r="IH21" s="164"/>
      <c r="II21" s="164"/>
      <c r="IJ21" s="164"/>
      <c r="IK21" s="164"/>
      <c r="IL21" s="191"/>
      <c r="IM21" s="191"/>
      <c r="IN21" s="164"/>
      <c r="IO21" s="164"/>
      <c r="IP21" s="164"/>
      <c r="IQ21" s="164"/>
      <c r="IR21" s="164"/>
      <c r="IS21" s="191"/>
      <c r="IT21" s="191"/>
      <c r="IU21" s="164"/>
      <c r="IV21" s="164"/>
      <c r="IW21" s="164"/>
      <c r="IX21" s="164"/>
      <c r="IY21" s="164"/>
      <c r="IZ21" s="191"/>
      <c r="JA21" s="191"/>
      <c r="JB21" s="164"/>
      <c r="JC21" s="164"/>
      <c r="JD21" s="165"/>
      <c r="JE21" s="55"/>
      <c r="JF21" s="55"/>
      <c r="JG21" s="55"/>
      <c r="JH21" s="55"/>
      <c r="JI21" s="55"/>
      <c r="JJ21" s="55"/>
      <c r="JK21" s="55"/>
      <c r="JL21" s="55"/>
      <c r="JM21" s="55"/>
      <c r="JN21" s="55"/>
      <c r="JO21" s="55"/>
      <c r="JP21" s="55"/>
      <c r="JQ21" s="55"/>
      <c r="JR21" s="55"/>
      <c r="JS21" s="55"/>
      <c r="JT21" s="55"/>
      <c r="JU21" s="55"/>
      <c r="JV21" s="55"/>
      <c r="JW21" s="55"/>
      <c r="JX21" s="55"/>
      <c r="JY21" s="55"/>
      <c r="JZ21" s="55"/>
      <c r="KA21" s="55"/>
      <c r="KB21" s="55"/>
      <c r="KC21" s="55"/>
      <c r="KD21" s="55"/>
      <c r="KE21" s="55"/>
      <c r="KF21" s="55"/>
      <c r="KG21" s="55"/>
      <c r="KH21" s="55"/>
      <c r="KI21" s="55"/>
      <c r="KJ21" s="55"/>
      <c r="KK21" s="55"/>
      <c r="KL21" s="55"/>
      <c r="KM21" s="55"/>
      <c r="KN21" s="55"/>
      <c r="KO21" s="55"/>
      <c r="KP21" s="55"/>
      <c r="KQ21" s="55"/>
      <c r="KR21" s="55"/>
      <c r="KS21" s="55"/>
      <c r="KT21" s="55"/>
      <c r="KU21" s="55"/>
      <c r="KV21" s="55"/>
      <c r="KW21" s="55"/>
      <c r="KX21" s="55"/>
      <c r="KY21" s="55"/>
      <c r="KZ21" s="55"/>
      <c r="LA21" s="55"/>
      <c r="LB21" s="55"/>
      <c r="LC21" s="55"/>
      <c r="LD21" s="55"/>
      <c r="LE21" s="55"/>
      <c r="LF21" s="55"/>
      <c r="LG21" s="55"/>
      <c r="LH21" s="55"/>
      <c r="LI21" s="55"/>
      <c r="LJ21" s="55"/>
      <c r="LK21" s="55"/>
      <c r="LL21" s="55"/>
      <c r="LM21" s="55"/>
      <c r="LN21" s="55"/>
      <c r="LO21" s="55"/>
      <c r="LP21" s="55"/>
      <c r="LQ21" s="55"/>
      <c r="LR21" s="55"/>
      <c r="LS21" s="55"/>
      <c r="LT21" s="55"/>
      <c r="LU21" s="55"/>
      <c r="LV21" s="55"/>
      <c r="LW21" s="55"/>
      <c r="LX21" s="55"/>
      <c r="LY21" s="55"/>
      <c r="LZ21" s="55"/>
      <c r="MA21" s="55"/>
      <c r="MB21" s="55"/>
      <c r="MC21" s="55"/>
      <c r="MD21" s="55"/>
      <c r="ME21" s="55"/>
      <c r="MF21" s="55"/>
      <c r="MG21" s="55"/>
      <c r="MH21" s="55"/>
      <c r="MI21" s="55"/>
      <c r="MJ21" s="55"/>
      <c r="MK21" s="55"/>
      <c r="ML21" s="55"/>
      <c r="MM21" s="55"/>
      <c r="MN21" s="55"/>
      <c r="MO21" s="55"/>
      <c r="MP21" s="55"/>
      <c r="MQ21" s="55"/>
      <c r="MR21" s="55"/>
      <c r="MS21" s="55"/>
      <c r="MT21" s="55"/>
      <c r="MU21" s="55"/>
      <c r="MV21" s="55"/>
      <c r="MW21" s="55"/>
      <c r="MX21" s="55"/>
      <c r="MY21" s="55"/>
      <c r="MZ21" s="55"/>
      <c r="NA21" s="55"/>
      <c r="NB21" s="55"/>
      <c r="NC21" s="55"/>
      <c r="ND21" s="55"/>
      <c r="NE21" s="55"/>
      <c r="NF21" s="55"/>
      <c r="NG21" s="55"/>
      <c r="NH21" s="55"/>
      <c r="NI21" s="55"/>
      <c r="NJ21" s="55"/>
      <c r="NK21" s="55"/>
      <c r="NL21" s="55"/>
      <c r="NM21" s="55"/>
      <c r="NN21" s="55"/>
      <c r="NO21" s="55"/>
      <c r="NP21" s="55"/>
      <c r="NQ21" s="55"/>
      <c r="NR21" s="55"/>
      <c r="NS21" s="55"/>
      <c r="NT21" s="55"/>
      <c r="NU21" s="55"/>
      <c r="NV21" s="55"/>
      <c r="NW21" s="55"/>
      <c r="NX21" s="55"/>
      <c r="NY21" s="55"/>
      <c r="NZ21" s="55"/>
      <c r="OA21" s="55"/>
      <c r="OB21" s="55"/>
      <c r="OC21" s="55"/>
      <c r="OD21" s="55"/>
      <c r="OE21" s="55"/>
      <c r="OF21" s="55"/>
      <c r="OG21" s="55"/>
      <c r="OH21" s="55"/>
      <c r="OI21" s="55"/>
      <c r="OJ21" s="55"/>
      <c r="OK21" s="55"/>
      <c r="OL21" s="55"/>
      <c r="OM21" s="55"/>
      <c r="ON21" s="55"/>
      <c r="OO21" s="55"/>
      <c r="OP21" s="55"/>
      <c r="OQ21" s="55"/>
      <c r="OR21" s="55"/>
      <c r="OS21" s="55"/>
      <c r="OT21" s="55"/>
      <c r="OU21" s="55"/>
      <c r="OV21" s="55"/>
      <c r="OW21" s="55"/>
      <c r="OX21" s="55"/>
      <c r="OY21" s="55"/>
      <c r="OZ21" s="55"/>
      <c r="PA21" s="55"/>
      <c r="PB21" s="55"/>
      <c r="PC21" s="55"/>
      <c r="PD21" s="55"/>
      <c r="PE21" s="55"/>
      <c r="PF21" s="55"/>
      <c r="PG21" s="55"/>
      <c r="PH21" s="55"/>
      <c r="PI21" s="55"/>
      <c r="PJ21" s="55"/>
      <c r="PK21" s="55"/>
      <c r="PL21" s="55"/>
      <c r="PM21" s="55"/>
      <c r="PN21" s="55"/>
      <c r="PO21" s="55"/>
      <c r="PP21" s="55"/>
      <c r="PQ21" s="55"/>
      <c r="PR21" s="55"/>
      <c r="PS21" s="55"/>
      <c r="PT21" s="55"/>
      <c r="PU21" s="55"/>
      <c r="PV21" s="55"/>
      <c r="PW21" s="55"/>
      <c r="PX21" s="55"/>
      <c r="PY21" s="55"/>
      <c r="PZ21" s="55"/>
      <c r="QA21" s="55"/>
      <c r="QB21" s="55"/>
      <c r="QC21" s="55"/>
      <c r="QD21" s="55"/>
      <c r="QE21" s="55"/>
      <c r="QF21" s="55"/>
      <c r="QG21" s="55"/>
      <c r="QH21" s="55"/>
      <c r="QI21" s="55"/>
      <c r="QJ21" s="55"/>
      <c r="QK21" s="55"/>
      <c r="QL21" s="55"/>
      <c r="QM21" s="55"/>
      <c r="QN21" s="55"/>
      <c r="QO21" s="55"/>
      <c r="QP21" s="55"/>
      <c r="QQ21" s="55"/>
      <c r="QR21" s="55"/>
      <c r="QS21" s="55"/>
      <c r="QT21" s="55"/>
      <c r="QU21" s="55"/>
      <c r="QV21" s="55"/>
      <c r="QW21" s="55"/>
      <c r="QX21" s="55"/>
      <c r="QY21" s="55"/>
      <c r="QZ21" s="55"/>
      <c r="RA21" s="55"/>
      <c r="RB21" s="55"/>
      <c r="RC21" s="55"/>
      <c r="RD21" s="55"/>
      <c r="RE21" s="55"/>
      <c r="RF21" s="55"/>
      <c r="RG21" s="55"/>
      <c r="RH21" s="55"/>
      <c r="RI21" s="55"/>
      <c r="RJ21" s="55"/>
      <c r="RK21" s="55"/>
      <c r="RL21" s="55"/>
      <c r="RM21" s="55"/>
      <c r="RN21" s="55"/>
      <c r="RO21" s="55"/>
      <c r="RP21" s="55"/>
      <c r="RQ21" s="55"/>
      <c r="RR21" s="55"/>
      <c r="RS21" s="55"/>
      <c r="RT21" s="55"/>
      <c r="RU21" s="55"/>
      <c r="RV21" s="55"/>
      <c r="RW21" s="55"/>
      <c r="RX21" s="55"/>
      <c r="RY21" s="55"/>
      <c r="RZ21" s="55"/>
      <c r="SA21" s="55"/>
      <c r="SB21" s="55"/>
      <c r="SC21" s="55"/>
      <c r="SD21" s="55"/>
      <c r="SE21" s="55"/>
      <c r="SF21" s="55"/>
      <c r="SG21" s="55"/>
      <c r="SH21" s="55"/>
      <c r="SI21" s="55"/>
      <c r="SJ21" s="55"/>
      <c r="SK21" s="55"/>
      <c r="SL21" s="55"/>
      <c r="SM21" s="55"/>
      <c r="SN21" s="55"/>
      <c r="SO21" s="55"/>
      <c r="SP21" s="55"/>
      <c r="SQ21" s="55"/>
    </row>
    <row r="22" spans="1:511" ht="18" customHeight="1" x14ac:dyDescent="0.25">
      <c r="A22" s="70" t="s">
        <v>116</v>
      </c>
      <c r="B22" s="75" t="s">
        <v>117</v>
      </c>
      <c r="C22" s="194">
        <v>46149</v>
      </c>
      <c r="D22" s="194">
        <v>46165</v>
      </c>
      <c r="E22" s="195"/>
      <c r="F22" s="195"/>
      <c r="G22" s="72">
        <v>17</v>
      </c>
      <c r="H22" s="73">
        <v>0</v>
      </c>
      <c r="I22" s="196"/>
      <c r="J22" s="72" t="s">
        <v>57</v>
      </c>
      <c r="K22" s="166"/>
      <c r="L22" s="164"/>
      <c r="M22" s="164"/>
      <c r="N22" s="164"/>
      <c r="O22" s="191"/>
      <c r="P22" s="191"/>
      <c r="Q22" s="164"/>
      <c r="R22" s="164"/>
      <c r="S22" s="164"/>
      <c r="T22" s="164"/>
      <c r="U22" s="164"/>
      <c r="V22" s="191"/>
      <c r="W22" s="191"/>
      <c r="X22" s="164"/>
      <c r="Y22" s="164"/>
      <c r="Z22" s="164"/>
      <c r="AA22" s="164"/>
      <c r="AB22" s="164"/>
      <c r="AC22" s="191"/>
      <c r="AD22" s="191"/>
      <c r="AE22" s="164"/>
      <c r="AF22" s="164"/>
      <c r="AG22" s="164"/>
      <c r="AH22" s="164"/>
      <c r="AI22" s="164"/>
      <c r="AJ22" s="191"/>
      <c r="AK22" s="191"/>
      <c r="AL22" s="164"/>
      <c r="AM22" s="164"/>
      <c r="AN22" s="164"/>
      <c r="AO22" s="164"/>
      <c r="AP22" s="164"/>
      <c r="AQ22" s="191"/>
      <c r="AR22" s="191"/>
      <c r="AS22" s="164"/>
      <c r="AT22" s="164"/>
      <c r="AU22" s="164"/>
      <c r="AV22" s="164"/>
      <c r="AW22" s="164"/>
      <c r="AX22" s="191"/>
      <c r="AY22" s="191"/>
      <c r="AZ22" s="164"/>
      <c r="BA22" s="164"/>
      <c r="BB22" s="164"/>
      <c r="BC22" s="164"/>
      <c r="BD22" s="164"/>
      <c r="BE22" s="191"/>
      <c r="BF22" s="191"/>
      <c r="BG22" s="164"/>
      <c r="BH22" s="164"/>
      <c r="BI22" s="164"/>
      <c r="BJ22" s="164"/>
      <c r="BK22" s="164"/>
      <c r="BL22" s="191"/>
      <c r="BM22" s="191"/>
      <c r="BN22" s="164"/>
      <c r="BO22" s="164"/>
      <c r="BP22" s="164"/>
      <c r="BQ22" s="164"/>
      <c r="BR22" s="164"/>
      <c r="BS22" s="191"/>
      <c r="BT22" s="191"/>
      <c r="BU22" s="164"/>
      <c r="BV22" s="164"/>
      <c r="BW22" s="164"/>
      <c r="BX22" s="164"/>
      <c r="BY22" s="164"/>
      <c r="BZ22" s="191"/>
      <c r="CA22" s="191"/>
      <c r="CB22" s="164"/>
      <c r="CC22" s="164"/>
      <c r="CD22" s="164"/>
      <c r="CE22" s="164"/>
      <c r="CF22" s="164"/>
      <c r="CG22" s="191"/>
      <c r="CH22" s="191"/>
      <c r="CI22" s="164"/>
      <c r="CJ22" s="164"/>
      <c r="CK22" s="164"/>
      <c r="CL22" s="164"/>
      <c r="CM22" s="164"/>
      <c r="CN22" s="191"/>
      <c r="CO22" s="191"/>
      <c r="CP22" s="164"/>
      <c r="CQ22" s="164"/>
      <c r="CR22" s="164"/>
      <c r="CS22" s="164"/>
      <c r="CT22" s="164"/>
      <c r="CU22" s="191"/>
      <c r="CV22" s="191"/>
      <c r="CW22" s="164"/>
      <c r="CX22" s="164"/>
      <c r="CY22" s="164"/>
      <c r="CZ22" s="164"/>
      <c r="DA22" s="164"/>
      <c r="DB22" s="191"/>
      <c r="DC22" s="191"/>
      <c r="DD22" s="164"/>
      <c r="DE22" s="164"/>
      <c r="DF22" s="164"/>
      <c r="DG22" s="164"/>
      <c r="DH22" s="164"/>
      <c r="DI22" s="191"/>
      <c r="DJ22" s="191"/>
      <c r="DK22" s="164"/>
      <c r="DL22" s="164"/>
      <c r="DM22" s="164"/>
      <c r="DN22" s="164"/>
      <c r="DO22" s="164"/>
      <c r="DP22" s="191"/>
      <c r="DQ22" s="191"/>
      <c r="DR22" s="164"/>
      <c r="DS22" s="164"/>
      <c r="DT22" s="164"/>
      <c r="DU22" s="164"/>
      <c r="DV22" s="164"/>
      <c r="DW22" s="191"/>
      <c r="DX22" s="191"/>
      <c r="DY22" s="164"/>
      <c r="DZ22" s="164"/>
      <c r="EA22" s="164"/>
      <c r="EB22" s="164"/>
      <c r="EC22" s="164"/>
      <c r="ED22" s="191"/>
      <c r="EE22" s="191"/>
      <c r="EF22" s="164"/>
      <c r="EG22" s="164"/>
      <c r="EH22" s="164"/>
      <c r="EI22" s="164"/>
      <c r="EJ22" s="164"/>
      <c r="EK22" s="191"/>
      <c r="EL22" s="191"/>
      <c r="EM22" s="164"/>
      <c r="EN22" s="164"/>
      <c r="EO22" s="164"/>
      <c r="EP22" s="164"/>
      <c r="EQ22" s="164"/>
      <c r="ER22" s="191"/>
      <c r="ES22" s="191"/>
      <c r="ET22" s="164"/>
      <c r="EU22" s="164"/>
      <c r="EV22" s="164"/>
      <c r="EW22" s="164"/>
      <c r="EX22" s="164"/>
      <c r="EY22" s="191"/>
      <c r="EZ22" s="191"/>
      <c r="FA22" s="164"/>
      <c r="FB22" s="164"/>
      <c r="FC22" s="164"/>
      <c r="FD22" s="164"/>
      <c r="FE22" s="164"/>
      <c r="FF22" s="191"/>
      <c r="FG22" s="191"/>
      <c r="FH22" s="164"/>
      <c r="FI22" s="164"/>
      <c r="FJ22" s="164"/>
      <c r="FK22" s="164"/>
      <c r="FL22" s="164"/>
      <c r="FM22" s="191"/>
      <c r="FN22" s="191"/>
      <c r="FO22" s="164"/>
      <c r="FP22" s="164"/>
      <c r="FQ22" s="164"/>
      <c r="FR22" s="164"/>
      <c r="FS22" s="164"/>
      <c r="FT22" s="191"/>
      <c r="FU22" s="191"/>
      <c r="FV22" s="164"/>
      <c r="FW22" s="164"/>
      <c r="FX22" s="164"/>
      <c r="FY22" s="164"/>
      <c r="FZ22" s="164"/>
      <c r="GA22" s="191"/>
      <c r="GB22" s="191"/>
      <c r="GC22" s="164"/>
      <c r="GD22" s="164"/>
      <c r="GE22" s="164"/>
      <c r="GF22" s="164"/>
      <c r="GG22" s="164"/>
      <c r="GH22" s="191"/>
      <c r="GI22" s="191"/>
      <c r="GJ22" s="164"/>
      <c r="GK22" s="164"/>
      <c r="GL22" s="164"/>
      <c r="GM22" s="164"/>
      <c r="GN22" s="164"/>
      <c r="GO22" s="191"/>
      <c r="GP22" s="191"/>
      <c r="GQ22" s="164"/>
      <c r="GR22" s="164"/>
      <c r="GS22" s="164"/>
      <c r="GT22" s="164"/>
      <c r="GU22" s="164"/>
      <c r="GV22" s="191"/>
      <c r="GW22" s="191"/>
      <c r="GX22" s="164"/>
      <c r="GY22" s="164"/>
      <c r="GZ22" s="164"/>
      <c r="HA22" s="164"/>
      <c r="HB22" s="164"/>
      <c r="HC22" s="191"/>
      <c r="HD22" s="191"/>
      <c r="HE22" s="164"/>
      <c r="HF22" s="164"/>
      <c r="HG22" s="164"/>
      <c r="HH22" s="164"/>
      <c r="HI22" s="164"/>
      <c r="HJ22" s="191"/>
      <c r="HK22" s="191"/>
      <c r="HL22" s="164"/>
      <c r="HM22" s="164"/>
      <c r="HN22" s="164"/>
      <c r="HO22" s="164"/>
      <c r="HP22" s="164"/>
      <c r="HQ22" s="191"/>
      <c r="HR22" s="191"/>
      <c r="HS22" s="164"/>
      <c r="HT22" s="164"/>
      <c r="HU22" s="164"/>
      <c r="HV22" s="164"/>
      <c r="HW22" s="164"/>
      <c r="HX22" s="191"/>
      <c r="HY22" s="191"/>
      <c r="HZ22" s="164"/>
      <c r="IA22" s="164"/>
      <c r="IB22" s="164"/>
      <c r="IC22" s="164"/>
      <c r="ID22" s="164"/>
      <c r="IE22" s="191"/>
      <c r="IF22" s="191"/>
      <c r="IG22" s="164"/>
      <c r="IH22" s="164"/>
      <c r="II22" s="164"/>
      <c r="IJ22" s="164"/>
      <c r="IK22" s="164"/>
      <c r="IL22" s="191"/>
      <c r="IM22" s="191"/>
      <c r="IN22" s="164"/>
      <c r="IO22" s="164"/>
      <c r="IP22" s="164"/>
      <c r="IQ22" s="164"/>
      <c r="IR22" s="164"/>
      <c r="IS22" s="191"/>
      <c r="IT22" s="191"/>
      <c r="IU22" s="164"/>
      <c r="IV22" s="164"/>
      <c r="IW22" s="164"/>
      <c r="IX22" s="164"/>
      <c r="IY22" s="164"/>
      <c r="IZ22" s="191"/>
      <c r="JA22" s="191"/>
      <c r="JB22" s="164"/>
      <c r="JC22" s="164"/>
      <c r="JD22" s="165"/>
      <c r="JE22" s="55"/>
      <c r="JF22" s="55"/>
      <c r="JG22" s="55"/>
      <c r="JH22" s="55"/>
      <c r="JI22" s="55"/>
      <c r="JJ22" s="55"/>
      <c r="JK22" s="55"/>
      <c r="JL22" s="55"/>
      <c r="JM22" s="55"/>
      <c r="JN22" s="55"/>
      <c r="JO22" s="55"/>
      <c r="JP22" s="55"/>
      <c r="JQ22" s="55"/>
      <c r="JR22" s="55"/>
      <c r="JS22" s="55"/>
      <c r="JT22" s="55"/>
      <c r="JU22" s="55"/>
      <c r="JV22" s="55"/>
      <c r="JW22" s="55"/>
      <c r="JX22" s="55"/>
      <c r="JY22" s="55"/>
      <c r="JZ22" s="55"/>
      <c r="KA22" s="55"/>
      <c r="KB22" s="55"/>
      <c r="KC22" s="55"/>
      <c r="KD22" s="55"/>
      <c r="KE22" s="55"/>
      <c r="KF22" s="55"/>
      <c r="KG22" s="55"/>
      <c r="KH22" s="55"/>
      <c r="KI22" s="55"/>
      <c r="KJ22" s="55"/>
      <c r="KK22" s="55"/>
      <c r="KL22" s="55"/>
      <c r="KM22" s="55"/>
      <c r="KN22" s="55"/>
      <c r="KO22" s="55"/>
      <c r="KP22" s="55"/>
      <c r="KQ22" s="55"/>
      <c r="KR22" s="55"/>
      <c r="KS22" s="55"/>
      <c r="KT22" s="55"/>
      <c r="KU22" s="55"/>
      <c r="KV22" s="55"/>
      <c r="KW22" s="55"/>
      <c r="KX22" s="55"/>
      <c r="KY22" s="55"/>
      <c r="KZ22" s="55"/>
      <c r="LA22" s="55"/>
      <c r="LB22" s="55"/>
      <c r="LC22" s="55"/>
      <c r="LD22" s="55"/>
      <c r="LE22" s="55"/>
      <c r="LF22" s="55"/>
      <c r="LG22" s="55"/>
      <c r="LH22" s="55"/>
      <c r="LI22" s="55"/>
      <c r="LJ22" s="55"/>
      <c r="LK22" s="55"/>
      <c r="LL22" s="55"/>
      <c r="LM22" s="55"/>
      <c r="LN22" s="55"/>
      <c r="LO22" s="55"/>
      <c r="LP22" s="55"/>
      <c r="LQ22" s="55"/>
      <c r="LR22" s="55"/>
      <c r="LS22" s="55"/>
      <c r="LT22" s="55"/>
      <c r="LU22" s="55"/>
      <c r="LV22" s="55"/>
      <c r="LW22" s="55"/>
      <c r="LX22" s="55"/>
      <c r="LY22" s="55"/>
      <c r="LZ22" s="55"/>
      <c r="MA22" s="55"/>
      <c r="MB22" s="55"/>
      <c r="MC22" s="55"/>
      <c r="MD22" s="55"/>
      <c r="ME22" s="55"/>
      <c r="MF22" s="55"/>
      <c r="MG22" s="55"/>
      <c r="MH22" s="55"/>
      <c r="MI22" s="55"/>
      <c r="MJ22" s="55"/>
      <c r="MK22" s="55"/>
      <c r="ML22" s="55"/>
      <c r="MM22" s="55"/>
      <c r="MN22" s="55"/>
      <c r="MO22" s="55"/>
      <c r="MP22" s="55"/>
      <c r="MQ22" s="55"/>
      <c r="MR22" s="55"/>
      <c r="MS22" s="55"/>
      <c r="MT22" s="55"/>
      <c r="MU22" s="55"/>
      <c r="MV22" s="55"/>
      <c r="MW22" s="55"/>
      <c r="MX22" s="55"/>
      <c r="MY22" s="55"/>
      <c r="MZ22" s="55"/>
      <c r="NA22" s="55"/>
      <c r="NB22" s="55"/>
      <c r="NC22" s="55"/>
      <c r="ND22" s="55"/>
      <c r="NE22" s="55"/>
      <c r="NF22" s="55"/>
      <c r="NG22" s="55"/>
      <c r="NH22" s="55"/>
      <c r="NI22" s="55"/>
      <c r="NJ22" s="55"/>
      <c r="NK22" s="55"/>
      <c r="NL22" s="55"/>
      <c r="NM22" s="55"/>
      <c r="NN22" s="55"/>
      <c r="NO22" s="55"/>
      <c r="NP22" s="55"/>
      <c r="NQ22" s="55"/>
      <c r="NR22" s="55"/>
      <c r="NS22" s="55"/>
      <c r="NT22" s="55"/>
      <c r="NU22" s="55"/>
      <c r="NV22" s="55"/>
      <c r="NW22" s="55"/>
      <c r="NX22" s="55"/>
      <c r="NY22" s="55"/>
      <c r="NZ22" s="55"/>
      <c r="OA22" s="55"/>
      <c r="OB22" s="55"/>
      <c r="OC22" s="55"/>
      <c r="OD22" s="55"/>
      <c r="OE22" s="55"/>
      <c r="OF22" s="55"/>
      <c r="OG22" s="55"/>
      <c r="OH22" s="55"/>
      <c r="OI22" s="55"/>
      <c r="OJ22" s="55"/>
      <c r="OK22" s="55"/>
      <c r="OL22" s="55"/>
      <c r="OM22" s="55"/>
      <c r="ON22" s="55"/>
      <c r="OO22" s="55"/>
      <c r="OP22" s="55"/>
      <c r="OQ22" s="55"/>
      <c r="OR22" s="55"/>
      <c r="OS22" s="55"/>
      <c r="OT22" s="55"/>
      <c r="OU22" s="55"/>
      <c r="OV22" s="55"/>
      <c r="OW22" s="55"/>
      <c r="OX22" s="55"/>
      <c r="OY22" s="55"/>
      <c r="OZ22" s="55"/>
      <c r="PA22" s="55"/>
      <c r="PB22" s="55"/>
      <c r="PC22" s="55"/>
      <c r="PD22" s="55"/>
      <c r="PE22" s="55"/>
      <c r="PF22" s="55"/>
      <c r="PG22" s="55"/>
      <c r="PH22" s="55"/>
      <c r="PI22" s="55"/>
      <c r="PJ22" s="55"/>
      <c r="PK22" s="55"/>
      <c r="PL22" s="55"/>
      <c r="PM22" s="55"/>
      <c r="PN22" s="55"/>
      <c r="PO22" s="55"/>
      <c r="PP22" s="55"/>
      <c r="PQ22" s="55"/>
      <c r="PR22" s="55"/>
      <c r="PS22" s="55"/>
      <c r="PT22" s="55"/>
      <c r="PU22" s="55"/>
      <c r="PV22" s="55"/>
      <c r="PW22" s="55"/>
      <c r="PX22" s="55"/>
      <c r="PY22" s="55"/>
      <c r="PZ22" s="55"/>
      <c r="QA22" s="55"/>
      <c r="QB22" s="55"/>
      <c r="QC22" s="55"/>
      <c r="QD22" s="55"/>
      <c r="QE22" s="55"/>
      <c r="QF22" s="55"/>
      <c r="QG22" s="55"/>
      <c r="QH22" s="55"/>
      <c r="QI22" s="55"/>
      <c r="QJ22" s="55"/>
      <c r="QK22" s="55"/>
      <c r="QL22" s="55"/>
      <c r="QM22" s="55"/>
      <c r="QN22" s="55"/>
      <c r="QO22" s="55"/>
      <c r="QP22" s="55"/>
      <c r="QQ22" s="55"/>
      <c r="QR22" s="55"/>
      <c r="QS22" s="55"/>
      <c r="QT22" s="55"/>
      <c r="QU22" s="55"/>
      <c r="QV22" s="55"/>
      <c r="QW22" s="55"/>
      <c r="QX22" s="55"/>
      <c r="QY22" s="55"/>
      <c r="QZ22" s="55"/>
      <c r="RA22" s="55"/>
      <c r="RB22" s="55"/>
      <c r="RC22" s="55"/>
      <c r="RD22" s="55"/>
      <c r="RE22" s="55"/>
      <c r="RF22" s="55"/>
      <c r="RG22" s="55"/>
      <c r="RH22" s="55"/>
      <c r="RI22" s="55"/>
      <c r="RJ22" s="55"/>
      <c r="RK22" s="55"/>
      <c r="RL22" s="55"/>
      <c r="RM22" s="55"/>
      <c r="RN22" s="55"/>
      <c r="RO22" s="55"/>
      <c r="RP22" s="55"/>
      <c r="RQ22" s="55"/>
      <c r="RR22" s="55"/>
      <c r="RS22" s="55"/>
      <c r="RT22" s="55"/>
      <c r="RU22" s="55"/>
      <c r="RV22" s="55"/>
      <c r="RW22" s="55"/>
      <c r="RX22" s="55"/>
      <c r="RY22" s="55"/>
      <c r="RZ22" s="55"/>
      <c r="SA22" s="55"/>
      <c r="SB22" s="55"/>
      <c r="SC22" s="55"/>
      <c r="SD22" s="55"/>
      <c r="SE22" s="55"/>
      <c r="SF22" s="55"/>
      <c r="SG22" s="55"/>
      <c r="SH22" s="55"/>
      <c r="SI22" s="55"/>
      <c r="SJ22" s="55"/>
      <c r="SK22" s="55"/>
      <c r="SL22" s="55"/>
      <c r="SM22" s="55"/>
      <c r="SN22" s="55"/>
      <c r="SO22" s="55"/>
      <c r="SP22" s="55"/>
      <c r="SQ22" s="55"/>
    </row>
    <row r="23" spans="1:511" ht="18" customHeight="1" x14ac:dyDescent="0.25">
      <c r="A23" s="64" t="s">
        <v>201</v>
      </c>
      <c r="B23" s="76" t="s">
        <v>203</v>
      </c>
      <c r="C23" s="192">
        <v>46149</v>
      </c>
      <c r="D23" s="192">
        <v>46152</v>
      </c>
      <c r="E23" s="180"/>
      <c r="F23" s="180"/>
      <c r="G23" s="66">
        <v>4</v>
      </c>
      <c r="H23" s="67">
        <v>0</v>
      </c>
      <c r="I23" s="69"/>
      <c r="J23" s="66" t="s">
        <v>480</v>
      </c>
      <c r="K23" s="166"/>
      <c r="L23" s="164"/>
      <c r="M23" s="164"/>
      <c r="N23" s="164"/>
      <c r="O23" s="191"/>
      <c r="P23" s="191"/>
      <c r="Q23" s="164"/>
      <c r="R23" s="164"/>
      <c r="S23" s="164"/>
      <c r="T23" s="164"/>
      <c r="U23" s="164"/>
      <c r="V23" s="191"/>
      <c r="W23" s="191"/>
      <c r="X23" s="164"/>
      <c r="Y23" s="164"/>
      <c r="Z23" s="164"/>
      <c r="AA23" s="164"/>
      <c r="AB23" s="164"/>
      <c r="AC23" s="191"/>
      <c r="AD23" s="191"/>
      <c r="AE23" s="164"/>
      <c r="AF23" s="164"/>
      <c r="AG23" s="164"/>
      <c r="AH23" s="164"/>
      <c r="AI23" s="164"/>
      <c r="AJ23" s="191"/>
      <c r="AK23" s="191"/>
      <c r="AL23" s="164"/>
      <c r="AM23" s="164"/>
      <c r="AN23" s="164"/>
      <c r="AO23" s="164"/>
      <c r="AP23" s="164"/>
      <c r="AQ23" s="191"/>
      <c r="AR23" s="191"/>
      <c r="AS23" s="164"/>
      <c r="AT23" s="164"/>
      <c r="AU23" s="164"/>
      <c r="AV23" s="164"/>
      <c r="AW23" s="164"/>
      <c r="AX23" s="191"/>
      <c r="AY23" s="191"/>
      <c r="AZ23" s="164"/>
      <c r="BA23" s="164"/>
      <c r="BB23" s="164"/>
      <c r="BC23" s="164"/>
      <c r="BD23" s="164"/>
      <c r="BE23" s="191"/>
      <c r="BF23" s="191"/>
      <c r="BG23" s="164"/>
      <c r="BH23" s="164"/>
      <c r="BI23" s="164"/>
      <c r="BJ23" s="164"/>
      <c r="BK23" s="164"/>
      <c r="BL23" s="191"/>
      <c r="BM23" s="191"/>
      <c r="BN23" s="164"/>
      <c r="BO23" s="164"/>
      <c r="BP23" s="164"/>
      <c r="BQ23" s="164"/>
      <c r="BR23" s="164"/>
      <c r="BS23" s="191"/>
      <c r="BT23" s="191"/>
      <c r="BU23" s="164"/>
      <c r="BV23" s="164"/>
      <c r="BW23" s="164"/>
      <c r="BX23" s="164"/>
      <c r="BY23" s="164"/>
      <c r="BZ23" s="191"/>
      <c r="CA23" s="191"/>
      <c r="CB23" s="164"/>
      <c r="CC23" s="164"/>
      <c r="CD23" s="164"/>
      <c r="CE23" s="164"/>
      <c r="CF23" s="164"/>
      <c r="CG23" s="191"/>
      <c r="CH23" s="191"/>
      <c r="CI23" s="164"/>
      <c r="CJ23" s="164"/>
      <c r="CK23" s="164"/>
      <c r="CL23" s="164"/>
      <c r="CM23" s="164"/>
      <c r="CN23" s="191"/>
      <c r="CO23" s="191"/>
      <c r="CP23" s="164"/>
      <c r="CQ23" s="164"/>
      <c r="CR23" s="164"/>
      <c r="CS23" s="164"/>
      <c r="CT23" s="164"/>
      <c r="CU23" s="191"/>
      <c r="CV23" s="191"/>
      <c r="CW23" s="164"/>
      <c r="CX23" s="164"/>
      <c r="CY23" s="164"/>
      <c r="CZ23" s="164"/>
      <c r="DA23" s="164"/>
      <c r="DB23" s="191"/>
      <c r="DC23" s="191"/>
      <c r="DD23" s="164"/>
      <c r="DE23" s="164"/>
      <c r="DF23" s="164"/>
      <c r="DG23" s="164"/>
      <c r="DH23" s="164"/>
      <c r="DI23" s="191"/>
      <c r="DJ23" s="191"/>
      <c r="DK23" s="164"/>
      <c r="DL23" s="164"/>
      <c r="DM23" s="164"/>
      <c r="DN23" s="164"/>
      <c r="DO23" s="164"/>
      <c r="DP23" s="191"/>
      <c r="DQ23" s="191"/>
      <c r="DR23" s="164"/>
      <c r="DS23" s="164"/>
      <c r="DT23" s="164"/>
      <c r="DU23" s="164"/>
      <c r="DV23" s="164"/>
      <c r="DW23" s="191"/>
      <c r="DX23" s="191"/>
      <c r="DY23" s="164"/>
      <c r="DZ23" s="164"/>
      <c r="EA23" s="164"/>
      <c r="EB23" s="164"/>
      <c r="EC23" s="164"/>
      <c r="ED23" s="191"/>
      <c r="EE23" s="191"/>
      <c r="EF23" s="164"/>
      <c r="EG23" s="164"/>
      <c r="EH23" s="164"/>
      <c r="EI23" s="164"/>
      <c r="EJ23" s="164"/>
      <c r="EK23" s="191"/>
      <c r="EL23" s="191"/>
      <c r="EM23" s="164"/>
      <c r="EN23" s="164"/>
      <c r="EO23" s="164"/>
      <c r="EP23" s="164"/>
      <c r="EQ23" s="164"/>
      <c r="ER23" s="191"/>
      <c r="ES23" s="191"/>
      <c r="ET23" s="164"/>
      <c r="EU23" s="164"/>
      <c r="EV23" s="164"/>
      <c r="EW23" s="164"/>
      <c r="EX23" s="164"/>
      <c r="EY23" s="191"/>
      <c r="EZ23" s="191"/>
      <c r="FA23" s="164"/>
      <c r="FB23" s="164"/>
      <c r="FC23" s="164"/>
      <c r="FD23" s="164"/>
      <c r="FE23" s="164"/>
      <c r="FF23" s="191"/>
      <c r="FG23" s="191"/>
      <c r="FH23" s="164"/>
      <c r="FI23" s="164"/>
      <c r="FJ23" s="164"/>
      <c r="FK23" s="164"/>
      <c r="FL23" s="164"/>
      <c r="FM23" s="191"/>
      <c r="FN23" s="191"/>
      <c r="FO23" s="164"/>
      <c r="FP23" s="164"/>
      <c r="FQ23" s="164"/>
      <c r="FR23" s="164"/>
      <c r="FS23" s="164"/>
      <c r="FT23" s="191"/>
      <c r="FU23" s="191"/>
      <c r="FV23" s="164"/>
      <c r="FW23" s="164"/>
      <c r="FX23" s="164"/>
      <c r="FY23" s="164"/>
      <c r="FZ23" s="164"/>
      <c r="GA23" s="191"/>
      <c r="GB23" s="191"/>
      <c r="GC23" s="164"/>
      <c r="GD23" s="164"/>
      <c r="GE23" s="164"/>
      <c r="GF23" s="164"/>
      <c r="GG23" s="164"/>
      <c r="GH23" s="191"/>
      <c r="GI23" s="191"/>
      <c r="GJ23" s="164"/>
      <c r="GK23" s="164"/>
      <c r="GL23" s="164"/>
      <c r="GM23" s="164"/>
      <c r="GN23" s="164"/>
      <c r="GO23" s="191"/>
      <c r="GP23" s="191"/>
      <c r="GQ23" s="164"/>
      <c r="GR23" s="164"/>
      <c r="GS23" s="164"/>
      <c r="GT23" s="164"/>
      <c r="GU23" s="164"/>
      <c r="GV23" s="191"/>
      <c r="GW23" s="191"/>
      <c r="GX23" s="164"/>
      <c r="GY23" s="164"/>
      <c r="GZ23" s="164"/>
      <c r="HA23" s="164"/>
      <c r="HB23" s="164"/>
      <c r="HC23" s="191"/>
      <c r="HD23" s="191"/>
      <c r="HE23" s="164"/>
      <c r="HF23" s="164"/>
      <c r="HG23" s="164"/>
      <c r="HH23" s="164"/>
      <c r="HI23" s="164"/>
      <c r="HJ23" s="191"/>
      <c r="HK23" s="191"/>
      <c r="HL23" s="164"/>
      <c r="HM23" s="164"/>
      <c r="HN23" s="164"/>
      <c r="HO23" s="164"/>
      <c r="HP23" s="164"/>
      <c r="HQ23" s="191"/>
      <c r="HR23" s="191"/>
      <c r="HS23" s="164"/>
      <c r="HT23" s="164"/>
      <c r="HU23" s="164"/>
      <c r="HV23" s="164"/>
      <c r="HW23" s="164"/>
      <c r="HX23" s="191"/>
      <c r="HY23" s="191"/>
      <c r="HZ23" s="164"/>
      <c r="IA23" s="164"/>
      <c r="IB23" s="164"/>
      <c r="IC23" s="164"/>
      <c r="ID23" s="164"/>
      <c r="IE23" s="191"/>
      <c r="IF23" s="191"/>
      <c r="IG23" s="164"/>
      <c r="IH23" s="164"/>
      <c r="II23" s="164"/>
      <c r="IJ23" s="164"/>
      <c r="IK23" s="164"/>
      <c r="IL23" s="191"/>
      <c r="IM23" s="191"/>
      <c r="IN23" s="164"/>
      <c r="IO23" s="164"/>
      <c r="IP23" s="164"/>
      <c r="IQ23" s="164"/>
      <c r="IR23" s="164"/>
      <c r="IS23" s="191"/>
      <c r="IT23" s="191"/>
      <c r="IU23" s="164"/>
      <c r="IV23" s="164"/>
      <c r="IW23" s="164"/>
      <c r="IX23" s="164"/>
      <c r="IY23" s="164"/>
      <c r="IZ23" s="191"/>
      <c r="JA23" s="191"/>
      <c r="JB23" s="164"/>
      <c r="JC23" s="164"/>
      <c r="JD23" s="165"/>
      <c r="JE23" s="55"/>
      <c r="JF23" s="55"/>
      <c r="JG23" s="55"/>
      <c r="JH23" s="55"/>
      <c r="JI23" s="55"/>
      <c r="JJ23" s="55"/>
      <c r="JK23" s="55"/>
      <c r="JL23" s="55"/>
      <c r="JM23" s="55"/>
      <c r="JN23" s="55"/>
      <c r="JO23" s="55"/>
      <c r="JP23" s="55"/>
      <c r="JQ23" s="55"/>
      <c r="JR23" s="55"/>
      <c r="JS23" s="55"/>
      <c r="JT23" s="55"/>
      <c r="JU23" s="55"/>
      <c r="JV23" s="55"/>
      <c r="JW23" s="55"/>
      <c r="JX23" s="55"/>
      <c r="JY23" s="55"/>
      <c r="JZ23" s="55"/>
      <c r="KA23" s="55"/>
      <c r="KB23" s="55"/>
      <c r="KC23" s="55"/>
      <c r="KD23" s="55"/>
      <c r="KE23" s="55"/>
      <c r="KF23" s="55"/>
      <c r="KG23" s="55"/>
      <c r="KH23" s="55"/>
      <c r="KI23" s="55"/>
      <c r="KJ23" s="55"/>
      <c r="KK23" s="55"/>
      <c r="KL23" s="55"/>
      <c r="KM23" s="55"/>
      <c r="KN23" s="55"/>
      <c r="KO23" s="55"/>
      <c r="KP23" s="55"/>
      <c r="KQ23" s="55"/>
      <c r="KR23" s="55"/>
      <c r="KS23" s="55"/>
      <c r="KT23" s="55"/>
      <c r="KU23" s="55"/>
      <c r="KV23" s="55"/>
      <c r="KW23" s="55"/>
      <c r="KX23" s="55"/>
      <c r="KY23" s="55"/>
      <c r="KZ23" s="55"/>
      <c r="LA23" s="55"/>
      <c r="LB23" s="55"/>
      <c r="LC23" s="55"/>
      <c r="LD23" s="55"/>
      <c r="LE23" s="55"/>
      <c r="LF23" s="55"/>
      <c r="LG23" s="55"/>
      <c r="LH23" s="55"/>
      <c r="LI23" s="55"/>
      <c r="LJ23" s="55"/>
      <c r="LK23" s="55"/>
      <c r="LL23" s="55"/>
      <c r="LM23" s="55"/>
      <c r="LN23" s="55"/>
      <c r="LO23" s="55"/>
      <c r="LP23" s="55"/>
      <c r="LQ23" s="55"/>
      <c r="LR23" s="55"/>
      <c r="LS23" s="55"/>
      <c r="LT23" s="55"/>
      <c r="LU23" s="55"/>
      <c r="LV23" s="55"/>
      <c r="LW23" s="55"/>
      <c r="LX23" s="55"/>
      <c r="LY23" s="55"/>
      <c r="LZ23" s="55"/>
      <c r="MA23" s="55"/>
      <c r="MB23" s="55"/>
      <c r="MC23" s="55"/>
      <c r="MD23" s="55"/>
      <c r="ME23" s="55"/>
      <c r="MF23" s="55"/>
      <c r="MG23" s="55"/>
      <c r="MH23" s="55"/>
      <c r="MI23" s="55"/>
      <c r="MJ23" s="55"/>
      <c r="MK23" s="55"/>
      <c r="ML23" s="55"/>
      <c r="MM23" s="55"/>
      <c r="MN23" s="55"/>
      <c r="MO23" s="55"/>
      <c r="MP23" s="55"/>
      <c r="MQ23" s="55"/>
      <c r="MR23" s="55"/>
      <c r="MS23" s="55"/>
      <c r="MT23" s="55"/>
      <c r="MU23" s="55"/>
      <c r="MV23" s="55"/>
      <c r="MW23" s="55"/>
      <c r="MX23" s="55"/>
      <c r="MY23" s="55"/>
      <c r="MZ23" s="55"/>
      <c r="NA23" s="55"/>
      <c r="NB23" s="55"/>
      <c r="NC23" s="55"/>
      <c r="ND23" s="55"/>
      <c r="NE23" s="55"/>
      <c r="NF23" s="55"/>
      <c r="NG23" s="55"/>
      <c r="NH23" s="55"/>
      <c r="NI23" s="55"/>
      <c r="NJ23" s="55"/>
      <c r="NK23" s="55"/>
      <c r="NL23" s="55"/>
      <c r="NM23" s="55"/>
      <c r="NN23" s="55"/>
      <c r="NO23" s="55"/>
      <c r="NP23" s="55"/>
      <c r="NQ23" s="55"/>
      <c r="NR23" s="55"/>
      <c r="NS23" s="55"/>
      <c r="NT23" s="55"/>
      <c r="NU23" s="55"/>
      <c r="NV23" s="55"/>
      <c r="NW23" s="55"/>
      <c r="NX23" s="55"/>
      <c r="NY23" s="55"/>
      <c r="NZ23" s="55"/>
      <c r="OA23" s="55"/>
      <c r="OB23" s="55"/>
      <c r="OC23" s="55"/>
      <c r="OD23" s="55"/>
      <c r="OE23" s="55"/>
      <c r="OF23" s="55"/>
      <c r="OG23" s="55"/>
      <c r="OH23" s="55"/>
      <c r="OI23" s="55"/>
      <c r="OJ23" s="55"/>
      <c r="OK23" s="55"/>
      <c r="OL23" s="55"/>
      <c r="OM23" s="55"/>
      <c r="ON23" s="55"/>
      <c r="OO23" s="55"/>
      <c r="OP23" s="55"/>
      <c r="OQ23" s="55"/>
      <c r="OR23" s="55"/>
      <c r="OS23" s="55"/>
      <c r="OT23" s="55"/>
      <c r="OU23" s="55"/>
      <c r="OV23" s="55"/>
      <c r="OW23" s="55"/>
      <c r="OX23" s="55"/>
      <c r="OY23" s="55"/>
      <c r="OZ23" s="55"/>
      <c r="PA23" s="55"/>
      <c r="PB23" s="55"/>
      <c r="PC23" s="55"/>
      <c r="PD23" s="55"/>
      <c r="PE23" s="55"/>
      <c r="PF23" s="55"/>
      <c r="PG23" s="55"/>
      <c r="PH23" s="55"/>
      <c r="PI23" s="55"/>
      <c r="PJ23" s="55"/>
      <c r="PK23" s="55"/>
      <c r="PL23" s="55"/>
      <c r="PM23" s="55"/>
      <c r="PN23" s="55"/>
      <c r="PO23" s="55"/>
      <c r="PP23" s="55"/>
      <c r="PQ23" s="55"/>
      <c r="PR23" s="55"/>
      <c r="PS23" s="55"/>
      <c r="PT23" s="55"/>
      <c r="PU23" s="55"/>
      <c r="PV23" s="55"/>
      <c r="PW23" s="55"/>
      <c r="PX23" s="55"/>
      <c r="PY23" s="55"/>
      <c r="PZ23" s="55"/>
      <c r="QA23" s="55"/>
      <c r="QB23" s="55"/>
      <c r="QC23" s="55"/>
      <c r="QD23" s="55"/>
      <c r="QE23" s="55"/>
      <c r="QF23" s="55"/>
      <c r="QG23" s="55"/>
      <c r="QH23" s="55"/>
      <c r="QI23" s="55"/>
      <c r="QJ23" s="55"/>
      <c r="QK23" s="55"/>
      <c r="QL23" s="55"/>
      <c r="QM23" s="55"/>
      <c r="QN23" s="55"/>
      <c r="QO23" s="55"/>
      <c r="QP23" s="55"/>
      <c r="QQ23" s="55"/>
      <c r="QR23" s="55"/>
      <c r="QS23" s="55"/>
      <c r="QT23" s="55"/>
      <c r="QU23" s="55"/>
      <c r="QV23" s="55"/>
      <c r="QW23" s="55"/>
      <c r="QX23" s="55"/>
      <c r="QY23" s="55"/>
      <c r="QZ23" s="55"/>
      <c r="RA23" s="55"/>
      <c r="RB23" s="55"/>
      <c r="RC23" s="55"/>
      <c r="RD23" s="55"/>
      <c r="RE23" s="55"/>
      <c r="RF23" s="55"/>
      <c r="RG23" s="55"/>
      <c r="RH23" s="55"/>
      <c r="RI23" s="55"/>
      <c r="RJ23" s="55"/>
      <c r="RK23" s="55"/>
      <c r="RL23" s="55"/>
      <c r="RM23" s="55"/>
      <c r="RN23" s="55"/>
      <c r="RO23" s="55"/>
      <c r="RP23" s="55"/>
      <c r="RQ23" s="55"/>
      <c r="RR23" s="55"/>
      <c r="RS23" s="55"/>
      <c r="RT23" s="55"/>
      <c r="RU23" s="55"/>
      <c r="RV23" s="55"/>
      <c r="RW23" s="55"/>
      <c r="RX23" s="55"/>
      <c r="RY23" s="55"/>
      <c r="RZ23" s="55"/>
      <c r="SA23" s="55"/>
      <c r="SB23" s="55"/>
      <c r="SC23" s="55"/>
      <c r="SD23" s="55"/>
      <c r="SE23" s="55"/>
      <c r="SF23" s="55"/>
      <c r="SG23" s="55"/>
      <c r="SH23" s="55"/>
      <c r="SI23" s="55"/>
      <c r="SJ23" s="55"/>
      <c r="SK23" s="55"/>
      <c r="SL23" s="55"/>
      <c r="SM23" s="55"/>
      <c r="SN23" s="55"/>
      <c r="SO23" s="55"/>
      <c r="SP23" s="55"/>
      <c r="SQ23" s="55"/>
    </row>
    <row r="24" spans="1:511" ht="18" customHeight="1" x14ac:dyDescent="0.25">
      <c r="A24" s="64" t="s">
        <v>202</v>
      </c>
      <c r="B24" s="76" t="s">
        <v>204</v>
      </c>
      <c r="C24" s="192">
        <v>46161</v>
      </c>
      <c r="D24" s="192">
        <v>46165</v>
      </c>
      <c r="E24" s="180"/>
      <c r="F24" s="180"/>
      <c r="G24" s="66">
        <v>5</v>
      </c>
      <c r="H24" s="67">
        <v>0.5</v>
      </c>
      <c r="I24" s="69"/>
      <c r="J24" s="66" t="s">
        <v>68</v>
      </c>
      <c r="K24" s="166"/>
      <c r="L24" s="164"/>
      <c r="M24" s="164"/>
      <c r="N24" s="164"/>
      <c r="O24" s="191"/>
      <c r="P24" s="191"/>
      <c r="Q24" s="164"/>
      <c r="R24" s="164"/>
      <c r="S24" s="164"/>
      <c r="T24" s="164"/>
      <c r="U24" s="164"/>
      <c r="V24" s="191"/>
      <c r="W24" s="191"/>
      <c r="X24" s="164"/>
      <c r="Y24" s="164"/>
      <c r="Z24" s="164"/>
      <c r="AA24" s="164"/>
      <c r="AB24" s="164"/>
      <c r="AC24" s="191"/>
      <c r="AD24" s="191"/>
      <c r="AE24" s="164"/>
      <c r="AF24" s="164"/>
      <c r="AG24" s="164"/>
      <c r="AH24" s="164"/>
      <c r="AI24" s="164"/>
      <c r="AJ24" s="191"/>
      <c r="AK24" s="191"/>
      <c r="AL24" s="164"/>
      <c r="AM24" s="164"/>
      <c r="AN24" s="164"/>
      <c r="AO24" s="164"/>
      <c r="AP24" s="164"/>
      <c r="AQ24" s="191"/>
      <c r="AR24" s="191"/>
      <c r="AS24" s="164"/>
      <c r="AT24" s="164"/>
      <c r="AU24" s="164"/>
      <c r="AV24" s="164"/>
      <c r="AW24" s="164"/>
      <c r="AX24" s="191"/>
      <c r="AY24" s="191"/>
      <c r="AZ24" s="164"/>
      <c r="BA24" s="164"/>
      <c r="BB24" s="164"/>
      <c r="BC24" s="164"/>
      <c r="BD24" s="164"/>
      <c r="BE24" s="191"/>
      <c r="BF24" s="191"/>
      <c r="BG24" s="164"/>
      <c r="BH24" s="164"/>
      <c r="BI24" s="164"/>
      <c r="BJ24" s="164"/>
      <c r="BK24" s="164"/>
      <c r="BL24" s="191"/>
      <c r="BM24" s="191"/>
      <c r="BN24" s="164"/>
      <c r="BO24" s="164"/>
      <c r="BP24" s="164"/>
      <c r="BQ24" s="164"/>
      <c r="BR24" s="164"/>
      <c r="BS24" s="191"/>
      <c r="BT24" s="191"/>
      <c r="BU24" s="164"/>
      <c r="BV24" s="164"/>
      <c r="BW24" s="164"/>
      <c r="BX24" s="164"/>
      <c r="BY24" s="164"/>
      <c r="BZ24" s="191"/>
      <c r="CA24" s="191"/>
      <c r="CB24" s="164"/>
      <c r="CC24" s="164"/>
      <c r="CD24" s="164"/>
      <c r="CE24" s="164"/>
      <c r="CF24" s="164"/>
      <c r="CG24" s="191"/>
      <c r="CH24" s="191"/>
      <c r="CI24" s="164"/>
      <c r="CJ24" s="164"/>
      <c r="CK24" s="164"/>
      <c r="CL24" s="164"/>
      <c r="CM24" s="164"/>
      <c r="CN24" s="191"/>
      <c r="CO24" s="191"/>
      <c r="CP24" s="164"/>
      <c r="CQ24" s="164"/>
      <c r="CR24" s="164"/>
      <c r="CS24" s="164"/>
      <c r="CT24" s="164"/>
      <c r="CU24" s="191"/>
      <c r="CV24" s="191"/>
      <c r="CW24" s="164"/>
      <c r="CX24" s="164"/>
      <c r="CY24" s="164"/>
      <c r="CZ24" s="164"/>
      <c r="DA24" s="164"/>
      <c r="DB24" s="191"/>
      <c r="DC24" s="191"/>
      <c r="DD24" s="164"/>
      <c r="DE24" s="164"/>
      <c r="DF24" s="164"/>
      <c r="DG24" s="164"/>
      <c r="DH24" s="164"/>
      <c r="DI24" s="191"/>
      <c r="DJ24" s="191"/>
      <c r="DK24" s="164"/>
      <c r="DL24" s="164"/>
      <c r="DM24" s="164"/>
      <c r="DN24" s="164"/>
      <c r="DO24" s="164"/>
      <c r="DP24" s="191"/>
      <c r="DQ24" s="191"/>
      <c r="DR24" s="164"/>
      <c r="DS24" s="164"/>
      <c r="DT24" s="164"/>
      <c r="DU24" s="164"/>
      <c r="DV24" s="164"/>
      <c r="DW24" s="191"/>
      <c r="DX24" s="191"/>
      <c r="DY24" s="164"/>
      <c r="DZ24" s="164"/>
      <c r="EA24" s="164"/>
      <c r="EB24" s="164"/>
      <c r="EC24" s="164"/>
      <c r="ED24" s="191"/>
      <c r="EE24" s="191"/>
      <c r="EF24" s="164"/>
      <c r="EG24" s="164"/>
      <c r="EH24" s="164"/>
      <c r="EI24" s="164"/>
      <c r="EJ24" s="164"/>
      <c r="EK24" s="191"/>
      <c r="EL24" s="191"/>
      <c r="EM24" s="164"/>
      <c r="EN24" s="164"/>
      <c r="EO24" s="164"/>
      <c r="EP24" s="164"/>
      <c r="EQ24" s="164"/>
      <c r="ER24" s="191"/>
      <c r="ES24" s="191"/>
      <c r="ET24" s="164"/>
      <c r="EU24" s="164"/>
      <c r="EV24" s="164"/>
      <c r="EW24" s="164"/>
      <c r="EX24" s="164"/>
      <c r="EY24" s="191"/>
      <c r="EZ24" s="191"/>
      <c r="FA24" s="164"/>
      <c r="FB24" s="164"/>
      <c r="FC24" s="164"/>
      <c r="FD24" s="164"/>
      <c r="FE24" s="164"/>
      <c r="FF24" s="191"/>
      <c r="FG24" s="191"/>
      <c r="FH24" s="164"/>
      <c r="FI24" s="164"/>
      <c r="FJ24" s="164"/>
      <c r="FK24" s="164"/>
      <c r="FL24" s="164"/>
      <c r="FM24" s="191"/>
      <c r="FN24" s="191"/>
      <c r="FO24" s="164"/>
      <c r="FP24" s="164"/>
      <c r="FQ24" s="164"/>
      <c r="FR24" s="164"/>
      <c r="FS24" s="164"/>
      <c r="FT24" s="191"/>
      <c r="FU24" s="191"/>
      <c r="FV24" s="164"/>
      <c r="FW24" s="164"/>
      <c r="FX24" s="164"/>
      <c r="FY24" s="164"/>
      <c r="FZ24" s="164"/>
      <c r="GA24" s="191"/>
      <c r="GB24" s="191"/>
      <c r="GC24" s="164"/>
      <c r="GD24" s="164"/>
      <c r="GE24" s="164"/>
      <c r="GF24" s="164"/>
      <c r="GG24" s="164"/>
      <c r="GH24" s="191"/>
      <c r="GI24" s="191"/>
      <c r="GJ24" s="164"/>
      <c r="GK24" s="164"/>
      <c r="GL24" s="164"/>
      <c r="GM24" s="164"/>
      <c r="GN24" s="164"/>
      <c r="GO24" s="191"/>
      <c r="GP24" s="191"/>
      <c r="GQ24" s="164"/>
      <c r="GR24" s="164"/>
      <c r="GS24" s="164"/>
      <c r="GT24" s="164"/>
      <c r="GU24" s="164"/>
      <c r="GV24" s="191"/>
      <c r="GW24" s="191"/>
      <c r="GX24" s="164"/>
      <c r="GY24" s="164"/>
      <c r="GZ24" s="164"/>
      <c r="HA24" s="164"/>
      <c r="HB24" s="164"/>
      <c r="HC24" s="191"/>
      <c r="HD24" s="191"/>
      <c r="HE24" s="164"/>
      <c r="HF24" s="164"/>
      <c r="HG24" s="164"/>
      <c r="HH24" s="164"/>
      <c r="HI24" s="164"/>
      <c r="HJ24" s="191"/>
      <c r="HK24" s="191"/>
      <c r="HL24" s="164"/>
      <c r="HM24" s="164"/>
      <c r="HN24" s="164"/>
      <c r="HO24" s="164"/>
      <c r="HP24" s="164"/>
      <c r="HQ24" s="191"/>
      <c r="HR24" s="191"/>
      <c r="HS24" s="164"/>
      <c r="HT24" s="164"/>
      <c r="HU24" s="164"/>
      <c r="HV24" s="164"/>
      <c r="HW24" s="164"/>
      <c r="HX24" s="191"/>
      <c r="HY24" s="191"/>
      <c r="HZ24" s="164"/>
      <c r="IA24" s="164"/>
      <c r="IB24" s="164"/>
      <c r="IC24" s="164"/>
      <c r="ID24" s="164"/>
      <c r="IE24" s="191"/>
      <c r="IF24" s="191"/>
      <c r="IG24" s="164"/>
      <c r="IH24" s="164"/>
      <c r="II24" s="164"/>
      <c r="IJ24" s="164"/>
      <c r="IK24" s="164"/>
      <c r="IL24" s="191"/>
      <c r="IM24" s="191"/>
      <c r="IN24" s="164"/>
      <c r="IO24" s="164"/>
      <c r="IP24" s="164"/>
      <c r="IQ24" s="164"/>
      <c r="IR24" s="164"/>
      <c r="IS24" s="191"/>
      <c r="IT24" s="191"/>
      <c r="IU24" s="164"/>
      <c r="IV24" s="164"/>
      <c r="IW24" s="164"/>
      <c r="IX24" s="164"/>
      <c r="IY24" s="164"/>
      <c r="IZ24" s="191"/>
      <c r="JA24" s="191"/>
      <c r="JB24" s="164"/>
      <c r="JC24" s="164"/>
      <c r="JD24" s="165"/>
      <c r="JE24" s="55"/>
      <c r="JF24" s="55"/>
      <c r="JG24" s="55"/>
      <c r="JH24" s="55"/>
      <c r="JI24" s="55"/>
      <c r="JJ24" s="55"/>
      <c r="JK24" s="55"/>
      <c r="JL24" s="55"/>
      <c r="JM24" s="55"/>
      <c r="JN24" s="55"/>
      <c r="JO24" s="55"/>
      <c r="JP24" s="55"/>
      <c r="JQ24" s="55"/>
      <c r="JR24" s="55"/>
      <c r="JS24" s="55"/>
      <c r="JT24" s="55"/>
      <c r="JU24" s="55"/>
      <c r="JV24" s="55"/>
      <c r="JW24" s="55"/>
      <c r="JX24" s="55"/>
      <c r="JY24" s="55"/>
      <c r="JZ24" s="55"/>
      <c r="KA24" s="55"/>
      <c r="KB24" s="55"/>
      <c r="KC24" s="55"/>
      <c r="KD24" s="55"/>
      <c r="KE24" s="55"/>
      <c r="KF24" s="55"/>
      <c r="KG24" s="55"/>
      <c r="KH24" s="55"/>
      <c r="KI24" s="55"/>
      <c r="KJ24" s="55"/>
      <c r="KK24" s="55"/>
      <c r="KL24" s="55"/>
      <c r="KM24" s="55"/>
      <c r="KN24" s="55"/>
      <c r="KO24" s="55"/>
      <c r="KP24" s="55"/>
      <c r="KQ24" s="55"/>
      <c r="KR24" s="55"/>
      <c r="KS24" s="55"/>
      <c r="KT24" s="55"/>
      <c r="KU24" s="55"/>
      <c r="KV24" s="55"/>
      <c r="KW24" s="55"/>
      <c r="KX24" s="55"/>
      <c r="KY24" s="55"/>
      <c r="KZ24" s="55"/>
      <c r="LA24" s="55"/>
      <c r="LB24" s="55"/>
      <c r="LC24" s="55"/>
      <c r="LD24" s="55"/>
      <c r="LE24" s="55"/>
      <c r="LF24" s="55"/>
      <c r="LG24" s="55"/>
      <c r="LH24" s="55"/>
      <c r="LI24" s="55"/>
      <c r="LJ24" s="55"/>
      <c r="LK24" s="55"/>
      <c r="LL24" s="55"/>
      <c r="LM24" s="55"/>
      <c r="LN24" s="55"/>
      <c r="LO24" s="55"/>
      <c r="LP24" s="55"/>
      <c r="LQ24" s="55"/>
      <c r="LR24" s="55"/>
      <c r="LS24" s="55"/>
      <c r="LT24" s="55"/>
      <c r="LU24" s="55"/>
      <c r="LV24" s="55"/>
      <c r="LW24" s="55"/>
      <c r="LX24" s="55"/>
      <c r="LY24" s="55"/>
      <c r="LZ24" s="55"/>
      <c r="MA24" s="55"/>
      <c r="MB24" s="55"/>
      <c r="MC24" s="55"/>
      <c r="MD24" s="55"/>
      <c r="ME24" s="55"/>
      <c r="MF24" s="55"/>
      <c r="MG24" s="55"/>
      <c r="MH24" s="55"/>
      <c r="MI24" s="55"/>
      <c r="MJ24" s="55"/>
      <c r="MK24" s="55"/>
      <c r="ML24" s="55"/>
      <c r="MM24" s="55"/>
      <c r="MN24" s="55"/>
      <c r="MO24" s="55"/>
      <c r="MP24" s="55"/>
      <c r="MQ24" s="55"/>
      <c r="MR24" s="55"/>
      <c r="MS24" s="55"/>
      <c r="MT24" s="55"/>
      <c r="MU24" s="55"/>
      <c r="MV24" s="55"/>
      <c r="MW24" s="55"/>
      <c r="MX24" s="55"/>
      <c r="MY24" s="55"/>
      <c r="MZ24" s="55"/>
      <c r="NA24" s="55"/>
      <c r="NB24" s="55"/>
      <c r="NC24" s="55"/>
      <c r="ND24" s="55"/>
      <c r="NE24" s="55"/>
      <c r="NF24" s="55"/>
      <c r="NG24" s="55"/>
      <c r="NH24" s="55"/>
      <c r="NI24" s="55"/>
      <c r="NJ24" s="55"/>
      <c r="NK24" s="55"/>
      <c r="NL24" s="55"/>
      <c r="NM24" s="55"/>
      <c r="NN24" s="55"/>
      <c r="NO24" s="55"/>
      <c r="NP24" s="55"/>
      <c r="NQ24" s="55"/>
      <c r="NR24" s="55"/>
      <c r="NS24" s="55"/>
      <c r="NT24" s="55"/>
      <c r="NU24" s="55"/>
      <c r="NV24" s="55"/>
      <c r="NW24" s="55"/>
      <c r="NX24" s="55"/>
      <c r="NY24" s="55"/>
      <c r="NZ24" s="55"/>
      <c r="OA24" s="55"/>
      <c r="OB24" s="55"/>
      <c r="OC24" s="55"/>
      <c r="OD24" s="55"/>
      <c r="OE24" s="55"/>
      <c r="OF24" s="55"/>
      <c r="OG24" s="55"/>
      <c r="OH24" s="55"/>
      <c r="OI24" s="55"/>
      <c r="OJ24" s="55"/>
      <c r="OK24" s="55"/>
      <c r="OL24" s="55"/>
      <c r="OM24" s="55"/>
      <c r="ON24" s="55"/>
      <c r="OO24" s="55"/>
      <c r="OP24" s="55"/>
      <c r="OQ24" s="55"/>
      <c r="OR24" s="55"/>
      <c r="OS24" s="55"/>
      <c r="OT24" s="55"/>
      <c r="OU24" s="55"/>
      <c r="OV24" s="55"/>
      <c r="OW24" s="55"/>
      <c r="OX24" s="55"/>
      <c r="OY24" s="55"/>
      <c r="OZ24" s="55"/>
      <c r="PA24" s="55"/>
      <c r="PB24" s="55"/>
      <c r="PC24" s="55"/>
      <c r="PD24" s="55"/>
      <c r="PE24" s="55"/>
      <c r="PF24" s="55"/>
      <c r="PG24" s="55"/>
      <c r="PH24" s="55"/>
      <c r="PI24" s="55"/>
      <c r="PJ24" s="55"/>
      <c r="PK24" s="55"/>
      <c r="PL24" s="55"/>
      <c r="PM24" s="55"/>
      <c r="PN24" s="55"/>
      <c r="PO24" s="55"/>
      <c r="PP24" s="55"/>
      <c r="PQ24" s="55"/>
      <c r="PR24" s="55"/>
      <c r="PS24" s="55"/>
      <c r="PT24" s="55"/>
      <c r="PU24" s="55"/>
      <c r="PV24" s="55"/>
      <c r="PW24" s="55"/>
      <c r="PX24" s="55"/>
      <c r="PY24" s="55"/>
      <c r="PZ24" s="55"/>
      <c r="QA24" s="55"/>
      <c r="QB24" s="55"/>
      <c r="QC24" s="55"/>
      <c r="QD24" s="55"/>
      <c r="QE24" s="55"/>
      <c r="QF24" s="55"/>
      <c r="QG24" s="55"/>
      <c r="QH24" s="55"/>
      <c r="QI24" s="55"/>
      <c r="QJ24" s="55"/>
      <c r="QK24" s="55"/>
      <c r="QL24" s="55"/>
      <c r="QM24" s="55"/>
      <c r="QN24" s="55"/>
      <c r="QO24" s="55"/>
      <c r="QP24" s="55"/>
      <c r="QQ24" s="55"/>
      <c r="QR24" s="55"/>
      <c r="QS24" s="55"/>
      <c r="QT24" s="55"/>
      <c r="QU24" s="55"/>
      <c r="QV24" s="55"/>
      <c r="QW24" s="55"/>
      <c r="QX24" s="55"/>
      <c r="QY24" s="55"/>
      <c r="QZ24" s="55"/>
      <c r="RA24" s="55"/>
      <c r="RB24" s="55"/>
      <c r="RC24" s="55"/>
      <c r="RD24" s="55"/>
      <c r="RE24" s="55"/>
      <c r="RF24" s="55"/>
      <c r="RG24" s="55"/>
      <c r="RH24" s="55"/>
      <c r="RI24" s="55"/>
      <c r="RJ24" s="55"/>
      <c r="RK24" s="55"/>
      <c r="RL24" s="55"/>
      <c r="RM24" s="55"/>
      <c r="RN24" s="55"/>
      <c r="RO24" s="55"/>
      <c r="RP24" s="55"/>
      <c r="RQ24" s="55"/>
      <c r="RR24" s="55"/>
      <c r="RS24" s="55"/>
      <c r="RT24" s="55"/>
      <c r="RU24" s="55"/>
      <c r="RV24" s="55"/>
      <c r="RW24" s="55"/>
      <c r="RX24" s="55"/>
      <c r="RY24" s="55"/>
      <c r="RZ24" s="55"/>
      <c r="SA24" s="55"/>
      <c r="SB24" s="55"/>
      <c r="SC24" s="55"/>
      <c r="SD24" s="55"/>
      <c r="SE24" s="55"/>
      <c r="SF24" s="55"/>
      <c r="SG24" s="55"/>
      <c r="SH24" s="55"/>
      <c r="SI24" s="55"/>
      <c r="SJ24" s="55"/>
      <c r="SK24" s="55"/>
      <c r="SL24" s="55"/>
      <c r="SM24" s="55"/>
      <c r="SN24" s="55"/>
      <c r="SO24" s="55"/>
      <c r="SP24" s="55"/>
      <c r="SQ24" s="55"/>
    </row>
    <row r="25" spans="1:511" ht="18" customHeight="1" x14ac:dyDescent="0.25">
      <c r="A25" s="64" t="s">
        <v>118</v>
      </c>
      <c r="B25" s="74" t="s">
        <v>119</v>
      </c>
      <c r="C25" s="192">
        <v>46150</v>
      </c>
      <c r="D25" s="192">
        <v>46161</v>
      </c>
      <c r="E25" s="180"/>
      <c r="F25" s="180"/>
      <c r="G25" s="66">
        <v>12</v>
      </c>
      <c r="H25" s="67">
        <v>0.5</v>
      </c>
      <c r="I25" s="69"/>
      <c r="J25" s="66" t="s">
        <v>480</v>
      </c>
      <c r="K25" s="166"/>
      <c r="L25" s="164"/>
      <c r="M25" s="164"/>
      <c r="N25" s="164"/>
      <c r="O25" s="191"/>
      <c r="P25" s="191"/>
      <c r="Q25" s="164"/>
      <c r="R25" s="164"/>
      <c r="S25" s="164"/>
      <c r="T25" s="164"/>
      <c r="U25" s="164"/>
      <c r="V25" s="191"/>
      <c r="W25" s="191"/>
      <c r="X25" s="164"/>
      <c r="Y25" s="164"/>
      <c r="Z25" s="164"/>
      <c r="AA25" s="164"/>
      <c r="AB25" s="164"/>
      <c r="AC25" s="191"/>
      <c r="AD25" s="191"/>
      <c r="AE25" s="164"/>
      <c r="AF25" s="164"/>
      <c r="AG25" s="164"/>
      <c r="AH25" s="164"/>
      <c r="AI25" s="164"/>
      <c r="AJ25" s="191"/>
      <c r="AK25" s="191"/>
      <c r="AL25" s="164"/>
      <c r="AM25" s="164"/>
      <c r="AN25" s="164"/>
      <c r="AO25" s="164"/>
      <c r="AP25" s="164"/>
      <c r="AQ25" s="191"/>
      <c r="AR25" s="191"/>
      <c r="AS25" s="164"/>
      <c r="AT25" s="164"/>
      <c r="AU25" s="164"/>
      <c r="AV25" s="164"/>
      <c r="AW25" s="164"/>
      <c r="AX25" s="191"/>
      <c r="AY25" s="191"/>
      <c r="AZ25" s="164"/>
      <c r="BA25" s="164"/>
      <c r="BB25" s="164"/>
      <c r="BC25" s="164"/>
      <c r="BD25" s="164"/>
      <c r="BE25" s="191"/>
      <c r="BF25" s="191"/>
      <c r="BG25" s="164"/>
      <c r="BH25" s="164"/>
      <c r="BI25" s="164"/>
      <c r="BJ25" s="164"/>
      <c r="BK25" s="164"/>
      <c r="BL25" s="191"/>
      <c r="BM25" s="191"/>
      <c r="BN25" s="164"/>
      <c r="BO25" s="164"/>
      <c r="BP25" s="164"/>
      <c r="BQ25" s="164"/>
      <c r="BR25" s="164"/>
      <c r="BS25" s="191"/>
      <c r="BT25" s="191"/>
      <c r="BU25" s="164"/>
      <c r="BV25" s="164"/>
      <c r="BW25" s="164"/>
      <c r="BX25" s="164"/>
      <c r="BY25" s="164"/>
      <c r="BZ25" s="191"/>
      <c r="CA25" s="191"/>
      <c r="CB25" s="164"/>
      <c r="CC25" s="164"/>
      <c r="CD25" s="164"/>
      <c r="CE25" s="164"/>
      <c r="CF25" s="164"/>
      <c r="CG25" s="191"/>
      <c r="CH25" s="191"/>
      <c r="CI25" s="164"/>
      <c r="CJ25" s="164"/>
      <c r="CK25" s="164"/>
      <c r="CL25" s="164"/>
      <c r="CM25" s="164"/>
      <c r="CN25" s="191"/>
      <c r="CO25" s="191"/>
      <c r="CP25" s="164"/>
      <c r="CQ25" s="164"/>
      <c r="CR25" s="164"/>
      <c r="CS25" s="164"/>
      <c r="CT25" s="164"/>
      <c r="CU25" s="191"/>
      <c r="CV25" s="191"/>
      <c r="CW25" s="164"/>
      <c r="CX25" s="164"/>
      <c r="CY25" s="164"/>
      <c r="CZ25" s="164"/>
      <c r="DA25" s="164"/>
      <c r="DB25" s="191"/>
      <c r="DC25" s="191"/>
      <c r="DD25" s="164"/>
      <c r="DE25" s="164"/>
      <c r="DF25" s="164"/>
      <c r="DG25" s="164"/>
      <c r="DH25" s="164"/>
      <c r="DI25" s="191"/>
      <c r="DJ25" s="191"/>
      <c r="DK25" s="164"/>
      <c r="DL25" s="164"/>
      <c r="DM25" s="164"/>
      <c r="DN25" s="164"/>
      <c r="DO25" s="164"/>
      <c r="DP25" s="191"/>
      <c r="DQ25" s="191"/>
      <c r="DR25" s="164"/>
      <c r="DS25" s="164"/>
      <c r="DT25" s="164"/>
      <c r="DU25" s="164"/>
      <c r="DV25" s="164"/>
      <c r="DW25" s="191"/>
      <c r="DX25" s="191"/>
      <c r="DY25" s="164"/>
      <c r="DZ25" s="164"/>
      <c r="EA25" s="164"/>
      <c r="EB25" s="164"/>
      <c r="EC25" s="164"/>
      <c r="ED25" s="191"/>
      <c r="EE25" s="191"/>
      <c r="EF25" s="164"/>
      <c r="EG25" s="164"/>
      <c r="EH25" s="164"/>
      <c r="EI25" s="164"/>
      <c r="EJ25" s="164"/>
      <c r="EK25" s="191"/>
      <c r="EL25" s="191"/>
      <c r="EM25" s="164"/>
      <c r="EN25" s="164"/>
      <c r="EO25" s="164"/>
      <c r="EP25" s="164"/>
      <c r="EQ25" s="164"/>
      <c r="ER25" s="191"/>
      <c r="ES25" s="191"/>
      <c r="ET25" s="164"/>
      <c r="EU25" s="164"/>
      <c r="EV25" s="164"/>
      <c r="EW25" s="164"/>
      <c r="EX25" s="164"/>
      <c r="EY25" s="191"/>
      <c r="EZ25" s="191"/>
      <c r="FA25" s="164"/>
      <c r="FB25" s="164"/>
      <c r="FC25" s="164"/>
      <c r="FD25" s="164"/>
      <c r="FE25" s="164"/>
      <c r="FF25" s="191"/>
      <c r="FG25" s="191"/>
      <c r="FH25" s="164"/>
      <c r="FI25" s="164"/>
      <c r="FJ25" s="164"/>
      <c r="FK25" s="164"/>
      <c r="FL25" s="164"/>
      <c r="FM25" s="191"/>
      <c r="FN25" s="191"/>
      <c r="FO25" s="164"/>
      <c r="FP25" s="164"/>
      <c r="FQ25" s="164"/>
      <c r="FR25" s="164"/>
      <c r="FS25" s="164"/>
      <c r="FT25" s="191"/>
      <c r="FU25" s="191"/>
      <c r="FV25" s="164"/>
      <c r="FW25" s="164"/>
      <c r="FX25" s="164"/>
      <c r="FY25" s="164"/>
      <c r="FZ25" s="164"/>
      <c r="GA25" s="191"/>
      <c r="GB25" s="191"/>
      <c r="GC25" s="164"/>
      <c r="GD25" s="164"/>
      <c r="GE25" s="164"/>
      <c r="GF25" s="164"/>
      <c r="GG25" s="164"/>
      <c r="GH25" s="191"/>
      <c r="GI25" s="191"/>
      <c r="GJ25" s="164"/>
      <c r="GK25" s="164"/>
      <c r="GL25" s="164"/>
      <c r="GM25" s="164"/>
      <c r="GN25" s="164"/>
      <c r="GO25" s="191"/>
      <c r="GP25" s="191"/>
      <c r="GQ25" s="164"/>
      <c r="GR25" s="164"/>
      <c r="GS25" s="164"/>
      <c r="GT25" s="164"/>
      <c r="GU25" s="164"/>
      <c r="GV25" s="191"/>
      <c r="GW25" s="191"/>
      <c r="GX25" s="164"/>
      <c r="GY25" s="164"/>
      <c r="GZ25" s="164"/>
      <c r="HA25" s="164"/>
      <c r="HB25" s="164"/>
      <c r="HC25" s="191"/>
      <c r="HD25" s="191"/>
      <c r="HE25" s="164"/>
      <c r="HF25" s="164"/>
      <c r="HG25" s="164"/>
      <c r="HH25" s="164"/>
      <c r="HI25" s="164"/>
      <c r="HJ25" s="191"/>
      <c r="HK25" s="191"/>
      <c r="HL25" s="164"/>
      <c r="HM25" s="164"/>
      <c r="HN25" s="164"/>
      <c r="HO25" s="164"/>
      <c r="HP25" s="164"/>
      <c r="HQ25" s="191"/>
      <c r="HR25" s="191"/>
      <c r="HS25" s="164"/>
      <c r="HT25" s="164"/>
      <c r="HU25" s="164"/>
      <c r="HV25" s="164"/>
      <c r="HW25" s="164"/>
      <c r="HX25" s="191"/>
      <c r="HY25" s="191"/>
      <c r="HZ25" s="164"/>
      <c r="IA25" s="164"/>
      <c r="IB25" s="164"/>
      <c r="IC25" s="164"/>
      <c r="ID25" s="164"/>
      <c r="IE25" s="191"/>
      <c r="IF25" s="191"/>
      <c r="IG25" s="164"/>
      <c r="IH25" s="164"/>
      <c r="II25" s="164"/>
      <c r="IJ25" s="164"/>
      <c r="IK25" s="164"/>
      <c r="IL25" s="191"/>
      <c r="IM25" s="191"/>
      <c r="IN25" s="164"/>
      <c r="IO25" s="164"/>
      <c r="IP25" s="164"/>
      <c r="IQ25" s="164"/>
      <c r="IR25" s="164"/>
      <c r="IS25" s="191"/>
      <c r="IT25" s="191"/>
      <c r="IU25" s="164"/>
      <c r="IV25" s="164"/>
      <c r="IW25" s="164"/>
      <c r="IX25" s="164"/>
      <c r="IY25" s="164"/>
      <c r="IZ25" s="191"/>
      <c r="JA25" s="191"/>
      <c r="JB25" s="164"/>
      <c r="JC25" s="164"/>
      <c r="JD25" s="165"/>
      <c r="JE25" s="55"/>
      <c r="JF25" s="55"/>
      <c r="JG25" s="55"/>
      <c r="JH25" s="55"/>
      <c r="JI25" s="55"/>
      <c r="JJ25" s="55"/>
      <c r="JK25" s="55"/>
      <c r="JL25" s="55"/>
      <c r="JM25" s="55"/>
      <c r="JN25" s="55"/>
      <c r="JO25" s="55"/>
      <c r="JP25" s="55"/>
      <c r="JQ25" s="55"/>
      <c r="JR25" s="55"/>
      <c r="JS25" s="55"/>
      <c r="JT25" s="55"/>
      <c r="JU25" s="55"/>
      <c r="JV25" s="55"/>
      <c r="JW25" s="55"/>
      <c r="JX25" s="55"/>
      <c r="JY25" s="55"/>
      <c r="JZ25" s="55"/>
      <c r="KA25" s="55"/>
      <c r="KB25" s="55"/>
      <c r="KC25" s="55"/>
      <c r="KD25" s="55"/>
      <c r="KE25" s="55"/>
      <c r="KF25" s="55"/>
      <c r="KG25" s="55"/>
      <c r="KH25" s="55"/>
      <c r="KI25" s="55"/>
      <c r="KJ25" s="55"/>
      <c r="KK25" s="55"/>
      <c r="KL25" s="55"/>
      <c r="KM25" s="55"/>
      <c r="KN25" s="55"/>
      <c r="KO25" s="55"/>
      <c r="KP25" s="55"/>
      <c r="KQ25" s="55"/>
      <c r="KR25" s="55"/>
      <c r="KS25" s="55"/>
      <c r="KT25" s="55"/>
      <c r="KU25" s="55"/>
      <c r="KV25" s="55"/>
      <c r="KW25" s="55"/>
      <c r="KX25" s="55"/>
      <c r="KY25" s="55"/>
      <c r="KZ25" s="55"/>
      <c r="LA25" s="55"/>
      <c r="LB25" s="55"/>
      <c r="LC25" s="55"/>
      <c r="LD25" s="55"/>
      <c r="LE25" s="55"/>
      <c r="LF25" s="55"/>
      <c r="LG25" s="55"/>
      <c r="LH25" s="55"/>
      <c r="LI25" s="55"/>
      <c r="LJ25" s="55"/>
      <c r="LK25" s="55"/>
      <c r="LL25" s="55"/>
      <c r="LM25" s="55"/>
      <c r="LN25" s="55"/>
      <c r="LO25" s="55"/>
      <c r="LP25" s="55"/>
      <c r="LQ25" s="55"/>
      <c r="LR25" s="55"/>
      <c r="LS25" s="55"/>
      <c r="LT25" s="55"/>
      <c r="LU25" s="55"/>
      <c r="LV25" s="55"/>
      <c r="LW25" s="55"/>
      <c r="LX25" s="55"/>
      <c r="LY25" s="55"/>
      <c r="LZ25" s="55"/>
      <c r="MA25" s="55"/>
      <c r="MB25" s="55"/>
      <c r="MC25" s="55"/>
      <c r="MD25" s="55"/>
      <c r="ME25" s="55"/>
      <c r="MF25" s="55"/>
      <c r="MG25" s="55"/>
      <c r="MH25" s="55"/>
      <c r="MI25" s="55"/>
      <c r="MJ25" s="55"/>
      <c r="MK25" s="55"/>
      <c r="ML25" s="55"/>
      <c r="MM25" s="55"/>
      <c r="MN25" s="55"/>
      <c r="MO25" s="55"/>
      <c r="MP25" s="55"/>
      <c r="MQ25" s="55"/>
      <c r="MR25" s="55"/>
      <c r="MS25" s="55"/>
      <c r="MT25" s="55"/>
      <c r="MU25" s="55"/>
      <c r="MV25" s="55"/>
      <c r="MW25" s="55"/>
      <c r="MX25" s="55"/>
      <c r="MY25" s="55"/>
      <c r="MZ25" s="55"/>
      <c r="NA25" s="55"/>
      <c r="NB25" s="55"/>
      <c r="NC25" s="55"/>
      <c r="ND25" s="55"/>
      <c r="NE25" s="55"/>
      <c r="NF25" s="55"/>
      <c r="NG25" s="55"/>
      <c r="NH25" s="55"/>
      <c r="NI25" s="55"/>
      <c r="NJ25" s="55"/>
      <c r="NK25" s="55"/>
      <c r="NL25" s="55"/>
      <c r="NM25" s="55"/>
      <c r="NN25" s="55"/>
      <c r="NO25" s="55"/>
      <c r="NP25" s="55"/>
      <c r="NQ25" s="55"/>
      <c r="NR25" s="55"/>
      <c r="NS25" s="55"/>
      <c r="NT25" s="55"/>
      <c r="NU25" s="55"/>
      <c r="NV25" s="55"/>
      <c r="NW25" s="55"/>
      <c r="NX25" s="55"/>
      <c r="NY25" s="55"/>
      <c r="NZ25" s="55"/>
      <c r="OA25" s="55"/>
      <c r="OB25" s="55"/>
      <c r="OC25" s="55"/>
      <c r="OD25" s="55"/>
      <c r="OE25" s="55"/>
      <c r="OF25" s="55"/>
      <c r="OG25" s="55"/>
      <c r="OH25" s="55"/>
      <c r="OI25" s="55"/>
      <c r="OJ25" s="55"/>
      <c r="OK25" s="55"/>
      <c r="OL25" s="55"/>
      <c r="OM25" s="55"/>
      <c r="ON25" s="55"/>
      <c r="OO25" s="55"/>
      <c r="OP25" s="55"/>
      <c r="OQ25" s="55"/>
      <c r="OR25" s="55"/>
      <c r="OS25" s="55"/>
      <c r="OT25" s="55"/>
      <c r="OU25" s="55"/>
      <c r="OV25" s="55"/>
      <c r="OW25" s="55"/>
      <c r="OX25" s="55"/>
      <c r="OY25" s="55"/>
      <c r="OZ25" s="55"/>
      <c r="PA25" s="55"/>
      <c r="PB25" s="55"/>
      <c r="PC25" s="55"/>
      <c r="PD25" s="55"/>
      <c r="PE25" s="55"/>
      <c r="PF25" s="55"/>
      <c r="PG25" s="55"/>
      <c r="PH25" s="55"/>
      <c r="PI25" s="55"/>
      <c r="PJ25" s="55"/>
      <c r="PK25" s="55"/>
      <c r="PL25" s="55"/>
      <c r="PM25" s="55"/>
      <c r="PN25" s="55"/>
      <c r="PO25" s="55"/>
      <c r="PP25" s="55"/>
      <c r="PQ25" s="55"/>
      <c r="PR25" s="55"/>
      <c r="PS25" s="55"/>
      <c r="PT25" s="55"/>
      <c r="PU25" s="55"/>
      <c r="PV25" s="55"/>
      <c r="PW25" s="55"/>
      <c r="PX25" s="55"/>
      <c r="PY25" s="55"/>
      <c r="PZ25" s="55"/>
      <c r="QA25" s="55"/>
      <c r="QB25" s="55"/>
      <c r="QC25" s="55"/>
      <c r="QD25" s="55"/>
      <c r="QE25" s="55"/>
      <c r="QF25" s="55"/>
      <c r="QG25" s="55"/>
      <c r="QH25" s="55"/>
      <c r="QI25" s="55"/>
      <c r="QJ25" s="55"/>
      <c r="QK25" s="55"/>
      <c r="QL25" s="55"/>
      <c r="QM25" s="55"/>
      <c r="QN25" s="55"/>
      <c r="QO25" s="55"/>
      <c r="QP25" s="55"/>
      <c r="QQ25" s="55"/>
      <c r="QR25" s="55"/>
      <c r="QS25" s="55"/>
      <c r="QT25" s="55"/>
      <c r="QU25" s="55"/>
      <c r="QV25" s="55"/>
      <c r="QW25" s="55"/>
      <c r="QX25" s="55"/>
      <c r="QY25" s="55"/>
      <c r="QZ25" s="55"/>
      <c r="RA25" s="55"/>
      <c r="RB25" s="55"/>
      <c r="RC25" s="55"/>
      <c r="RD25" s="55"/>
      <c r="RE25" s="55"/>
      <c r="RF25" s="55"/>
      <c r="RG25" s="55"/>
      <c r="RH25" s="55"/>
      <c r="RI25" s="55"/>
      <c r="RJ25" s="55"/>
      <c r="RK25" s="55"/>
      <c r="RL25" s="55"/>
      <c r="RM25" s="55"/>
      <c r="RN25" s="55"/>
      <c r="RO25" s="55"/>
      <c r="RP25" s="55"/>
      <c r="RQ25" s="55"/>
      <c r="RR25" s="55"/>
      <c r="RS25" s="55"/>
      <c r="RT25" s="55"/>
      <c r="RU25" s="55"/>
      <c r="RV25" s="55"/>
      <c r="RW25" s="55"/>
      <c r="RX25" s="55"/>
      <c r="RY25" s="55"/>
      <c r="RZ25" s="55"/>
      <c r="SA25" s="55"/>
      <c r="SB25" s="55"/>
      <c r="SC25" s="55"/>
      <c r="SD25" s="55"/>
      <c r="SE25" s="55"/>
      <c r="SF25" s="55"/>
      <c r="SG25" s="55"/>
      <c r="SH25" s="55"/>
      <c r="SI25" s="55"/>
      <c r="SJ25" s="55"/>
      <c r="SK25" s="55"/>
      <c r="SL25" s="55"/>
      <c r="SM25" s="55"/>
      <c r="SN25" s="55"/>
      <c r="SO25" s="55"/>
      <c r="SP25" s="55"/>
      <c r="SQ25" s="55"/>
    </row>
    <row r="26" spans="1:511" ht="18" customHeight="1" x14ac:dyDescent="0.25">
      <c r="A26" s="64" t="s">
        <v>120</v>
      </c>
      <c r="B26" s="74" t="s">
        <v>123</v>
      </c>
      <c r="C26" s="192">
        <v>46166</v>
      </c>
      <c r="D26" s="192">
        <v>46180</v>
      </c>
      <c r="E26" s="180"/>
      <c r="F26" s="180"/>
      <c r="G26" s="66">
        <v>15</v>
      </c>
      <c r="H26" s="67">
        <v>0.4</v>
      </c>
      <c r="I26" s="69"/>
      <c r="J26" s="66" t="s">
        <v>68</v>
      </c>
      <c r="K26" s="166"/>
      <c r="L26" s="164"/>
      <c r="M26" s="164"/>
      <c r="N26" s="164"/>
      <c r="O26" s="191"/>
      <c r="P26" s="191"/>
      <c r="Q26" s="164"/>
      <c r="R26" s="164"/>
      <c r="S26" s="164"/>
      <c r="T26" s="164"/>
      <c r="U26" s="164"/>
      <c r="V26" s="191"/>
      <c r="W26" s="191"/>
      <c r="X26" s="164"/>
      <c r="Y26" s="164"/>
      <c r="Z26" s="164"/>
      <c r="AA26" s="164"/>
      <c r="AB26" s="164"/>
      <c r="AC26" s="191"/>
      <c r="AD26" s="191"/>
      <c r="AE26" s="164"/>
      <c r="AF26" s="164"/>
      <c r="AG26" s="164"/>
      <c r="AH26" s="164"/>
      <c r="AI26" s="164"/>
      <c r="AJ26" s="191"/>
      <c r="AK26" s="191"/>
      <c r="AL26" s="164"/>
      <c r="AM26" s="164"/>
      <c r="AN26" s="164"/>
      <c r="AO26" s="164"/>
      <c r="AP26" s="164"/>
      <c r="AQ26" s="191"/>
      <c r="AR26" s="191"/>
      <c r="AS26" s="164"/>
      <c r="AT26" s="164"/>
      <c r="AU26" s="164"/>
      <c r="AV26" s="164"/>
      <c r="AW26" s="164"/>
      <c r="AX26" s="191"/>
      <c r="AY26" s="191"/>
      <c r="AZ26" s="164"/>
      <c r="BA26" s="164"/>
      <c r="BB26" s="164"/>
      <c r="BC26" s="164"/>
      <c r="BD26" s="164"/>
      <c r="BE26" s="191"/>
      <c r="BF26" s="191"/>
      <c r="BG26" s="164"/>
      <c r="BH26" s="164"/>
      <c r="BI26" s="164"/>
      <c r="BJ26" s="164"/>
      <c r="BK26" s="164"/>
      <c r="BL26" s="191"/>
      <c r="BM26" s="191"/>
      <c r="BN26" s="164"/>
      <c r="BO26" s="164"/>
      <c r="BP26" s="164"/>
      <c r="BQ26" s="164"/>
      <c r="BR26" s="164"/>
      <c r="BS26" s="191"/>
      <c r="BT26" s="191"/>
      <c r="BU26" s="164"/>
      <c r="BV26" s="164"/>
      <c r="BW26" s="164"/>
      <c r="BX26" s="164"/>
      <c r="BY26" s="164"/>
      <c r="BZ26" s="191"/>
      <c r="CA26" s="191"/>
      <c r="CB26" s="164"/>
      <c r="CC26" s="164"/>
      <c r="CD26" s="164"/>
      <c r="CE26" s="164"/>
      <c r="CF26" s="164"/>
      <c r="CG26" s="191"/>
      <c r="CH26" s="191"/>
      <c r="CI26" s="164"/>
      <c r="CJ26" s="164"/>
      <c r="CK26" s="164"/>
      <c r="CL26" s="164"/>
      <c r="CM26" s="164"/>
      <c r="CN26" s="191"/>
      <c r="CO26" s="191"/>
      <c r="CP26" s="164"/>
      <c r="CQ26" s="164"/>
      <c r="CR26" s="164"/>
      <c r="CS26" s="164"/>
      <c r="CT26" s="164"/>
      <c r="CU26" s="191"/>
      <c r="CV26" s="191"/>
      <c r="CW26" s="164"/>
      <c r="CX26" s="164"/>
      <c r="CY26" s="164"/>
      <c r="CZ26" s="164"/>
      <c r="DA26" s="164"/>
      <c r="DB26" s="191"/>
      <c r="DC26" s="191"/>
      <c r="DD26" s="164"/>
      <c r="DE26" s="164"/>
      <c r="DF26" s="164"/>
      <c r="DG26" s="164"/>
      <c r="DH26" s="164"/>
      <c r="DI26" s="191"/>
      <c r="DJ26" s="191"/>
      <c r="DK26" s="164"/>
      <c r="DL26" s="164"/>
      <c r="DM26" s="164"/>
      <c r="DN26" s="164"/>
      <c r="DO26" s="164"/>
      <c r="DP26" s="191"/>
      <c r="DQ26" s="191"/>
      <c r="DR26" s="164"/>
      <c r="DS26" s="164"/>
      <c r="DT26" s="164"/>
      <c r="DU26" s="164"/>
      <c r="DV26" s="164"/>
      <c r="DW26" s="191"/>
      <c r="DX26" s="191"/>
      <c r="DY26" s="164"/>
      <c r="DZ26" s="164"/>
      <c r="EA26" s="164"/>
      <c r="EB26" s="164"/>
      <c r="EC26" s="164"/>
      <c r="ED26" s="191"/>
      <c r="EE26" s="191"/>
      <c r="EF26" s="164"/>
      <c r="EG26" s="164"/>
      <c r="EH26" s="164"/>
      <c r="EI26" s="164"/>
      <c r="EJ26" s="164"/>
      <c r="EK26" s="191"/>
      <c r="EL26" s="191"/>
      <c r="EM26" s="164"/>
      <c r="EN26" s="164"/>
      <c r="EO26" s="164"/>
      <c r="EP26" s="164"/>
      <c r="EQ26" s="164"/>
      <c r="ER26" s="191"/>
      <c r="ES26" s="191"/>
      <c r="ET26" s="164"/>
      <c r="EU26" s="164"/>
      <c r="EV26" s="164"/>
      <c r="EW26" s="164"/>
      <c r="EX26" s="164"/>
      <c r="EY26" s="191"/>
      <c r="EZ26" s="191"/>
      <c r="FA26" s="164"/>
      <c r="FB26" s="164"/>
      <c r="FC26" s="164"/>
      <c r="FD26" s="164"/>
      <c r="FE26" s="164"/>
      <c r="FF26" s="191"/>
      <c r="FG26" s="191"/>
      <c r="FH26" s="164"/>
      <c r="FI26" s="164"/>
      <c r="FJ26" s="164"/>
      <c r="FK26" s="164"/>
      <c r="FL26" s="164"/>
      <c r="FM26" s="191"/>
      <c r="FN26" s="191"/>
      <c r="FO26" s="164"/>
      <c r="FP26" s="164"/>
      <c r="FQ26" s="164"/>
      <c r="FR26" s="164"/>
      <c r="FS26" s="164"/>
      <c r="FT26" s="191"/>
      <c r="FU26" s="191"/>
      <c r="FV26" s="164"/>
      <c r="FW26" s="164"/>
      <c r="FX26" s="164"/>
      <c r="FY26" s="164"/>
      <c r="FZ26" s="164"/>
      <c r="GA26" s="191"/>
      <c r="GB26" s="191"/>
      <c r="GC26" s="164"/>
      <c r="GD26" s="164"/>
      <c r="GE26" s="164"/>
      <c r="GF26" s="164"/>
      <c r="GG26" s="164"/>
      <c r="GH26" s="191"/>
      <c r="GI26" s="191"/>
      <c r="GJ26" s="164"/>
      <c r="GK26" s="164"/>
      <c r="GL26" s="164"/>
      <c r="GM26" s="164"/>
      <c r="GN26" s="164"/>
      <c r="GO26" s="191"/>
      <c r="GP26" s="191"/>
      <c r="GQ26" s="164"/>
      <c r="GR26" s="164"/>
      <c r="GS26" s="164"/>
      <c r="GT26" s="164"/>
      <c r="GU26" s="164"/>
      <c r="GV26" s="191"/>
      <c r="GW26" s="191"/>
      <c r="GX26" s="164"/>
      <c r="GY26" s="164"/>
      <c r="GZ26" s="164"/>
      <c r="HA26" s="164"/>
      <c r="HB26" s="164"/>
      <c r="HC26" s="191"/>
      <c r="HD26" s="191"/>
      <c r="HE26" s="164"/>
      <c r="HF26" s="164"/>
      <c r="HG26" s="164"/>
      <c r="HH26" s="164"/>
      <c r="HI26" s="164"/>
      <c r="HJ26" s="191"/>
      <c r="HK26" s="191"/>
      <c r="HL26" s="164"/>
      <c r="HM26" s="164"/>
      <c r="HN26" s="164"/>
      <c r="HO26" s="164"/>
      <c r="HP26" s="164"/>
      <c r="HQ26" s="191"/>
      <c r="HR26" s="191"/>
      <c r="HS26" s="164"/>
      <c r="HT26" s="164"/>
      <c r="HU26" s="164"/>
      <c r="HV26" s="164"/>
      <c r="HW26" s="164"/>
      <c r="HX26" s="191"/>
      <c r="HY26" s="191"/>
      <c r="HZ26" s="164"/>
      <c r="IA26" s="164"/>
      <c r="IB26" s="164"/>
      <c r="IC26" s="164"/>
      <c r="ID26" s="164"/>
      <c r="IE26" s="191"/>
      <c r="IF26" s="191"/>
      <c r="IG26" s="164"/>
      <c r="IH26" s="164"/>
      <c r="II26" s="164"/>
      <c r="IJ26" s="164"/>
      <c r="IK26" s="164"/>
      <c r="IL26" s="191"/>
      <c r="IM26" s="191"/>
      <c r="IN26" s="164"/>
      <c r="IO26" s="164"/>
      <c r="IP26" s="164"/>
      <c r="IQ26" s="164"/>
      <c r="IR26" s="164"/>
      <c r="IS26" s="191"/>
      <c r="IT26" s="191"/>
      <c r="IU26" s="164"/>
      <c r="IV26" s="164"/>
      <c r="IW26" s="164"/>
      <c r="IX26" s="164"/>
      <c r="IY26" s="164"/>
      <c r="IZ26" s="191"/>
      <c r="JA26" s="191"/>
      <c r="JB26" s="164"/>
      <c r="JC26" s="164"/>
      <c r="JD26" s="165"/>
      <c r="JE26" s="55"/>
      <c r="JF26" s="55"/>
      <c r="JG26" s="55"/>
      <c r="JH26" s="55"/>
      <c r="JI26" s="55"/>
      <c r="JJ26" s="55"/>
      <c r="JK26" s="55"/>
      <c r="JL26" s="55"/>
      <c r="JM26" s="55"/>
      <c r="JN26" s="55"/>
      <c r="JO26" s="55"/>
      <c r="JP26" s="55"/>
      <c r="JQ26" s="55"/>
      <c r="JR26" s="55"/>
      <c r="JS26" s="55"/>
      <c r="JT26" s="55"/>
      <c r="JU26" s="55"/>
      <c r="JV26" s="55"/>
      <c r="JW26" s="55"/>
      <c r="JX26" s="55"/>
      <c r="JY26" s="55"/>
      <c r="JZ26" s="55"/>
      <c r="KA26" s="55"/>
      <c r="KB26" s="55"/>
      <c r="KC26" s="55"/>
      <c r="KD26" s="55"/>
      <c r="KE26" s="55"/>
      <c r="KF26" s="55"/>
      <c r="KG26" s="55"/>
      <c r="KH26" s="55"/>
      <c r="KI26" s="55"/>
      <c r="KJ26" s="55"/>
      <c r="KK26" s="55"/>
      <c r="KL26" s="55"/>
      <c r="KM26" s="55"/>
      <c r="KN26" s="55"/>
      <c r="KO26" s="55"/>
      <c r="KP26" s="55"/>
      <c r="KQ26" s="55"/>
      <c r="KR26" s="55"/>
      <c r="KS26" s="55"/>
      <c r="KT26" s="55"/>
      <c r="KU26" s="55"/>
      <c r="KV26" s="55"/>
      <c r="KW26" s="55"/>
      <c r="KX26" s="55"/>
      <c r="KY26" s="55"/>
      <c r="KZ26" s="55"/>
      <c r="LA26" s="55"/>
      <c r="LB26" s="55"/>
      <c r="LC26" s="55"/>
      <c r="LD26" s="55"/>
      <c r="LE26" s="55"/>
      <c r="LF26" s="55"/>
      <c r="LG26" s="55"/>
      <c r="LH26" s="55"/>
      <c r="LI26" s="55"/>
      <c r="LJ26" s="55"/>
      <c r="LK26" s="55"/>
      <c r="LL26" s="55"/>
      <c r="LM26" s="55"/>
      <c r="LN26" s="55"/>
      <c r="LO26" s="55"/>
      <c r="LP26" s="55"/>
      <c r="LQ26" s="55"/>
      <c r="LR26" s="55"/>
      <c r="LS26" s="55"/>
      <c r="LT26" s="55"/>
      <c r="LU26" s="55"/>
      <c r="LV26" s="55"/>
      <c r="LW26" s="55"/>
      <c r="LX26" s="55"/>
      <c r="LY26" s="55"/>
      <c r="LZ26" s="55"/>
      <c r="MA26" s="55"/>
      <c r="MB26" s="55"/>
      <c r="MC26" s="55"/>
      <c r="MD26" s="55"/>
      <c r="ME26" s="55"/>
      <c r="MF26" s="55"/>
      <c r="MG26" s="55"/>
      <c r="MH26" s="55"/>
      <c r="MI26" s="55"/>
      <c r="MJ26" s="55"/>
      <c r="MK26" s="55"/>
      <c r="ML26" s="55"/>
      <c r="MM26" s="55"/>
      <c r="MN26" s="55"/>
      <c r="MO26" s="55"/>
      <c r="MP26" s="55"/>
      <c r="MQ26" s="55"/>
      <c r="MR26" s="55"/>
      <c r="MS26" s="55"/>
      <c r="MT26" s="55"/>
      <c r="MU26" s="55"/>
      <c r="MV26" s="55"/>
      <c r="MW26" s="55"/>
      <c r="MX26" s="55"/>
      <c r="MY26" s="55"/>
      <c r="MZ26" s="55"/>
      <c r="NA26" s="55"/>
      <c r="NB26" s="55"/>
      <c r="NC26" s="55"/>
      <c r="ND26" s="55"/>
      <c r="NE26" s="55"/>
      <c r="NF26" s="55"/>
      <c r="NG26" s="55"/>
      <c r="NH26" s="55"/>
      <c r="NI26" s="55"/>
      <c r="NJ26" s="55"/>
      <c r="NK26" s="55"/>
      <c r="NL26" s="55"/>
      <c r="NM26" s="55"/>
      <c r="NN26" s="55"/>
      <c r="NO26" s="55"/>
      <c r="NP26" s="55"/>
      <c r="NQ26" s="55"/>
      <c r="NR26" s="55"/>
      <c r="NS26" s="55"/>
      <c r="NT26" s="55"/>
      <c r="NU26" s="55"/>
      <c r="NV26" s="55"/>
      <c r="NW26" s="55"/>
      <c r="NX26" s="55"/>
      <c r="NY26" s="55"/>
      <c r="NZ26" s="55"/>
      <c r="OA26" s="55"/>
      <c r="OB26" s="55"/>
      <c r="OC26" s="55"/>
      <c r="OD26" s="55"/>
      <c r="OE26" s="55"/>
      <c r="OF26" s="55"/>
      <c r="OG26" s="55"/>
      <c r="OH26" s="55"/>
      <c r="OI26" s="55"/>
      <c r="OJ26" s="55"/>
      <c r="OK26" s="55"/>
      <c r="OL26" s="55"/>
      <c r="OM26" s="55"/>
      <c r="ON26" s="55"/>
      <c r="OO26" s="55"/>
      <c r="OP26" s="55"/>
      <c r="OQ26" s="55"/>
      <c r="OR26" s="55"/>
      <c r="OS26" s="55"/>
      <c r="OT26" s="55"/>
      <c r="OU26" s="55"/>
      <c r="OV26" s="55"/>
      <c r="OW26" s="55"/>
      <c r="OX26" s="55"/>
      <c r="OY26" s="55"/>
      <c r="OZ26" s="55"/>
      <c r="PA26" s="55"/>
      <c r="PB26" s="55"/>
      <c r="PC26" s="55"/>
      <c r="PD26" s="55"/>
      <c r="PE26" s="55"/>
      <c r="PF26" s="55"/>
      <c r="PG26" s="55"/>
      <c r="PH26" s="55"/>
      <c r="PI26" s="55"/>
      <c r="PJ26" s="55"/>
      <c r="PK26" s="55"/>
      <c r="PL26" s="55"/>
      <c r="PM26" s="55"/>
      <c r="PN26" s="55"/>
      <c r="PO26" s="55"/>
      <c r="PP26" s="55"/>
      <c r="PQ26" s="55"/>
      <c r="PR26" s="55"/>
      <c r="PS26" s="55"/>
      <c r="PT26" s="55"/>
      <c r="PU26" s="55"/>
      <c r="PV26" s="55"/>
      <c r="PW26" s="55"/>
      <c r="PX26" s="55"/>
      <c r="PY26" s="55"/>
      <c r="PZ26" s="55"/>
      <c r="QA26" s="55"/>
      <c r="QB26" s="55"/>
      <c r="QC26" s="55"/>
      <c r="QD26" s="55"/>
      <c r="QE26" s="55"/>
      <c r="QF26" s="55"/>
      <c r="QG26" s="55"/>
      <c r="QH26" s="55"/>
      <c r="QI26" s="55"/>
      <c r="QJ26" s="55"/>
      <c r="QK26" s="55"/>
      <c r="QL26" s="55"/>
      <c r="QM26" s="55"/>
      <c r="QN26" s="55"/>
      <c r="QO26" s="55"/>
      <c r="QP26" s="55"/>
      <c r="QQ26" s="55"/>
      <c r="QR26" s="55"/>
      <c r="QS26" s="55"/>
      <c r="QT26" s="55"/>
      <c r="QU26" s="55"/>
      <c r="QV26" s="55"/>
      <c r="QW26" s="55"/>
      <c r="QX26" s="55"/>
      <c r="QY26" s="55"/>
      <c r="QZ26" s="55"/>
      <c r="RA26" s="55"/>
      <c r="RB26" s="55"/>
      <c r="RC26" s="55"/>
      <c r="RD26" s="55"/>
      <c r="RE26" s="55"/>
      <c r="RF26" s="55"/>
      <c r="RG26" s="55"/>
      <c r="RH26" s="55"/>
      <c r="RI26" s="55"/>
      <c r="RJ26" s="55"/>
      <c r="RK26" s="55"/>
      <c r="RL26" s="55"/>
      <c r="RM26" s="55"/>
      <c r="RN26" s="55"/>
      <c r="RO26" s="55"/>
      <c r="RP26" s="55"/>
      <c r="RQ26" s="55"/>
      <c r="RR26" s="55"/>
      <c r="RS26" s="55"/>
      <c r="RT26" s="55"/>
      <c r="RU26" s="55"/>
      <c r="RV26" s="55"/>
      <c r="RW26" s="55"/>
      <c r="RX26" s="55"/>
      <c r="RY26" s="55"/>
      <c r="RZ26" s="55"/>
      <c r="SA26" s="55"/>
      <c r="SB26" s="55"/>
      <c r="SC26" s="55"/>
      <c r="SD26" s="55"/>
      <c r="SE26" s="55"/>
      <c r="SF26" s="55"/>
      <c r="SG26" s="55"/>
      <c r="SH26" s="55"/>
      <c r="SI26" s="55"/>
      <c r="SJ26" s="55"/>
      <c r="SK26" s="55"/>
      <c r="SL26" s="55"/>
      <c r="SM26" s="55"/>
      <c r="SN26" s="55"/>
      <c r="SO26" s="55"/>
      <c r="SP26" s="55"/>
      <c r="SQ26" s="55"/>
    </row>
    <row r="27" spans="1:511" ht="18" customHeight="1" x14ac:dyDescent="0.25">
      <c r="A27" s="64" t="s">
        <v>121</v>
      </c>
      <c r="B27" s="74" t="s">
        <v>163</v>
      </c>
      <c r="C27" s="192">
        <v>46181</v>
      </c>
      <c r="D27" s="192">
        <v>46185</v>
      </c>
      <c r="E27" s="180"/>
      <c r="F27" s="180"/>
      <c r="G27" s="66">
        <v>5</v>
      </c>
      <c r="H27" s="67">
        <v>0.32</v>
      </c>
      <c r="I27" s="69"/>
      <c r="J27" s="66" t="s">
        <v>68</v>
      </c>
      <c r="K27" s="166"/>
      <c r="L27" s="164"/>
      <c r="M27" s="164"/>
      <c r="N27" s="164"/>
      <c r="O27" s="191"/>
      <c r="P27" s="191"/>
      <c r="Q27" s="164"/>
      <c r="R27" s="164"/>
      <c r="S27" s="164"/>
      <c r="T27" s="164"/>
      <c r="U27" s="164"/>
      <c r="V27" s="191"/>
      <c r="W27" s="191"/>
      <c r="X27" s="164"/>
      <c r="Y27" s="164"/>
      <c r="Z27" s="164"/>
      <c r="AA27" s="164"/>
      <c r="AB27" s="164"/>
      <c r="AC27" s="191"/>
      <c r="AD27" s="191"/>
      <c r="AE27" s="164"/>
      <c r="AF27" s="164"/>
      <c r="AG27" s="164"/>
      <c r="AH27" s="164"/>
      <c r="AI27" s="164"/>
      <c r="AJ27" s="191"/>
      <c r="AK27" s="191"/>
      <c r="AL27" s="164"/>
      <c r="AM27" s="164"/>
      <c r="AN27" s="164"/>
      <c r="AO27" s="164"/>
      <c r="AP27" s="164"/>
      <c r="AQ27" s="191"/>
      <c r="AR27" s="191"/>
      <c r="AS27" s="164"/>
      <c r="AT27" s="164"/>
      <c r="AU27" s="164"/>
      <c r="AV27" s="164"/>
      <c r="AW27" s="164"/>
      <c r="AX27" s="191"/>
      <c r="AY27" s="191"/>
      <c r="AZ27" s="164"/>
      <c r="BA27" s="164"/>
      <c r="BB27" s="164"/>
      <c r="BC27" s="164"/>
      <c r="BD27" s="164"/>
      <c r="BE27" s="191"/>
      <c r="BF27" s="191"/>
      <c r="BG27" s="164"/>
      <c r="BH27" s="164"/>
      <c r="BI27" s="164"/>
      <c r="BJ27" s="164"/>
      <c r="BK27" s="164"/>
      <c r="BL27" s="191"/>
      <c r="BM27" s="191"/>
      <c r="BN27" s="164"/>
      <c r="BO27" s="164"/>
      <c r="BP27" s="164"/>
      <c r="BQ27" s="164"/>
      <c r="BR27" s="164"/>
      <c r="BS27" s="191"/>
      <c r="BT27" s="191"/>
      <c r="BU27" s="164"/>
      <c r="BV27" s="164"/>
      <c r="BW27" s="164"/>
      <c r="BX27" s="164"/>
      <c r="BY27" s="164"/>
      <c r="BZ27" s="191"/>
      <c r="CA27" s="191"/>
      <c r="CB27" s="164"/>
      <c r="CC27" s="164"/>
      <c r="CD27" s="164"/>
      <c r="CE27" s="164"/>
      <c r="CF27" s="164"/>
      <c r="CG27" s="191"/>
      <c r="CH27" s="191"/>
      <c r="CI27" s="164"/>
      <c r="CJ27" s="164"/>
      <c r="CK27" s="164"/>
      <c r="CL27" s="164"/>
      <c r="CM27" s="164"/>
      <c r="CN27" s="191"/>
      <c r="CO27" s="191"/>
      <c r="CP27" s="164"/>
      <c r="CQ27" s="164"/>
      <c r="CR27" s="164"/>
      <c r="CS27" s="164"/>
      <c r="CT27" s="164"/>
      <c r="CU27" s="191"/>
      <c r="CV27" s="191"/>
      <c r="CW27" s="164"/>
      <c r="CX27" s="164"/>
      <c r="CY27" s="164"/>
      <c r="CZ27" s="164"/>
      <c r="DA27" s="164"/>
      <c r="DB27" s="191"/>
      <c r="DC27" s="191"/>
      <c r="DD27" s="164"/>
      <c r="DE27" s="164"/>
      <c r="DF27" s="164"/>
      <c r="DG27" s="164"/>
      <c r="DH27" s="164"/>
      <c r="DI27" s="191"/>
      <c r="DJ27" s="191"/>
      <c r="DK27" s="164"/>
      <c r="DL27" s="164"/>
      <c r="DM27" s="164"/>
      <c r="DN27" s="164"/>
      <c r="DO27" s="164"/>
      <c r="DP27" s="191"/>
      <c r="DQ27" s="191"/>
      <c r="DR27" s="164"/>
      <c r="DS27" s="164"/>
      <c r="DT27" s="164"/>
      <c r="DU27" s="164"/>
      <c r="DV27" s="164"/>
      <c r="DW27" s="191"/>
      <c r="DX27" s="191"/>
      <c r="DY27" s="164"/>
      <c r="DZ27" s="164"/>
      <c r="EA27" s="164"/>
      <c r="EB27" s="164"/>
      <c r="EC27" s="164"/>
      <c r="ED27" s="191"/>
      <c r="EE27" s="191"/>
      <c r="EF27" s="164"/>
      <c r="EG27" s="164"/>
      <c r="EH27" s="164"/>
      <c r="EI27" s="164"/>
      <c r="EJ27" s="164"/>
      <c r="EK27" s="191"/>
      <c r="EL27" s="191"/>
      <c r="EM27" s="164"/>
      <c r="EN27" s="164"/>
      <c r="EO27" s="164"/>
      <c r="EP27" s="164"/>
      <c r="EQ27" s="164"/>
      <c r="ER27" s="191"/>
      <c r="ES27" s="191"/>
      <c r="ET27" s="164"/>
      <c r="EU27" s="164"/>
      <c r="EV27" s="164"/>
      <c r="EW27" s="164"/>
      <c r="EX27" s="164"/>
      <c r="EY27" s="191"/>
      <c r="EZ27" s="191"/>
      <c r="FA27" s="164"/>
      <c r="FB27" s="164"/>
      <c r="FC27" s="164"/>
      <c r="FD27" s="164"/>
      <c r="FE27" s="164"/>
      <c r="FF27" s="191"/>
      <c r="FG27" s="191"/>
      <c r="FH27" s="164"/>
      <c r="FI27" s="164"/>
      <c r="FJ27" s="164"/>
      <c r="FK27" s="164"/>
      <c r="FL27" s="164"/>
      <c r="FM27" s="191"/>
      <c r="FN27" s="191"/>
      <c r="FO27" s="164"/>
      <c r="FP27" s="164"/>
      <c r="FQ27" s="164"/>
      <c r="FR27" s="164"/>
      <c r="FS27" s="164"/>
      <c r="FT27" s="191"/>
      <c r="FU27" s="191"/>
      <c r="FV27" s="164"/>
      <c r="FW27" s="164"/>
      <c r="FX27" s="164"/>
      <c r="FY27" s="164"/>
      <c r="FZ27" s="164"/>
      <c r="GA27" s="191"/>
      <c r="GB27" s="191"/>
      <c r="GC27" s="164"/>
      <c r="GD27" s="164"/>
      <c r="GE27" s="164"/>
      <c r="GF27" s="164"/>
      <c r="GG27" s="164"/>
      <c r="GH27" s="191"/>
      <c r="GI27" s="191"/>
      <c r="GJ27" s="164"/>
      <c r="GK27" s="164"/>
      <c r="GL27" s="164"/>
      <c r="GM27" s="164"/>
      <c r="GN27" s="164"/>
      <c r="GO27" s="191"/>
      <c r="GP27" s="191"/>
      <c r="GQ27" s="164"/>
      <c r="GR27" s="164"/>
      <c r="GS27" s="164"/>
      <c r="GT27" s="164"/>
      <c r="GU27" s="164"/>
      <c r="GV27" s="191"/>
      <c r="GW27" s="191"/>
      <c r="GX27" s="164"/>
      <c r="GY27" s="164"/>
      <c r="GZ27" s="164"/>
      <c r="HA27" s="164"/>
      <c r="HB27" s="164"/>
      <c r="HC27" s="191"/>
      <c r="HD27" s="191"/>
      <c r="HE27" s="164"/>
      <c r="HF27" s="164"/>
      <c r="HG27" s="164"/>
      <c r="HH27" s="164"/>
      <c r="HI27" s="164"/>
      <c r="HJ27" s="191"/>
      <c r="HK27" s="191"/>
      <c r="HL27" s="164"/>
      <c r="HM27" s="164"/>
      <c r="HN27" s="164"/>
      <c r="HO27" s="164"/>
      <c r="HP27" s="164"/>
      <c r="HQ27" s="191"/>
      <c r="HR27" s="191"/>
      <c r="HS27" s="164"/>
      <c r="HT27" s="164"/>
      <c r="HU27" s="164"/>
      <c r="HV27" s="164"/>
      <c r="HW27" s="164"/>
      <c r="HX27" s="191"/>
      <c r="HY27" s="191"/>
      <c r="HZ27" s="164"/>
      <c r="IA27" s="164"/>
      <c r="IB27" s="164"/>
      <c r="IC27" s="164"/>
      <c r="ID27" s="164"/>
      <c r="IE27" s="191"/>
      <c r="IF27" s="191"/>
      <c r="IG27" s="164"/>
      <c r="IH27" s="164"/>
      <c r="II27" s="164"/>
      <c r="IJ27" s="164"/>
      <c r="IK27" s="164"/>
      <c r="IL27" s="191"/>
      <c r="IM27" s="191"/>
      <c r="IN27" s="164"/>
      <c r="IO27" s="164"/>
      <c r="IP27" s="164"/>
      <c r="IQ27" s="164"/>
      <c r="IR27" s="164"/>
      <c r="IS27" s="191"/>
      <c r="IT27" s="191"/>
      <c r="IU27" s="164"/>
      <c r="IV27" s="164"/>
      <c r="IW27" s="164"/>
      <c r="IX27" s="164"/>
      <c r="IY27" s="164"/>
      <c r="IZ27" s="191"/>
      <c r="JA27" s="191"/>
      <c r="JB27" s="164"/>
      <c r="JC27" s="164"/>
      <c r="JD27" s="165"/>
      <c r="JE27" s="55"/>
      <c r="JF27" s="55"/>
      <c r="JG27" s="55"/>
      <c r="JH27" s="55"/>
      <c r="JI27" s="55"/>
      <c r="JJ27" s="55"/>
      <c r="JK27" s="55"/>
      <c r="JL27" s="55"/>
      <c r="JM27" s="55"/>
      <c r="JN27" s="55"/>
      <c r="JO27" s="55"/>
      <c r="JP27" s="55"/>
      <c r="JQ27" s="55"/>
      <c r="JR27" s="55"/>
      <c r="JS27" s="55"/>
      <c r="JT27" s="55"/>
      <c r="JU27" s="55"/>
      <c r="JV27" s="55"/>
      <c r="JW27" s="55"/>
      <c r="JX27" s="55"/>
      <c r="JY27" s="55"/>
      <c r="JZ27" s="55"/>
      <c r="KA27" s="55"/>
      <c r="KB27" s="55"/>
      <c r="KC27" s="55"/>
      <c r="KD27" s="55"/>
      <c r="KE27" s="55"/>
      <c r="KF27" s="55"/>
      <c r="KG27" s="55"/>
      <c r="KH27" s="55"/>
      <c r="KI27" s="55"/>
      <c r="KJ27" s="55"/>
      <c r="KK27" s="55"/>
      <c r="KL27" s="55"/>
      <c r="KM27" s="55"/>
      <c r="KN27" s="55"/>
      <c r="KO27" s="55"/>
      <c r="KP27" s="55"/>
      <c r="KQ27" s="55"/>
      <c r="KR27" s="55"/>
      <c r="KS27" s="55"/>
      <c r="KT27" s="55"/>
      <c r="KU27" s="55"/>
      <c r="KV27" s="55"/>
      <c r="KW27" s="55"/>
      <c r="KX27" s="55"/>
      <c r="KY27" s="55"/>
      <c r="KZ27" s="55"/>
      <c r="LA27" s="55"/>
      <c r="LB27" s="55"/>
      <c r="LC27" s="55"/>
      <c r="LD27" s="55"/>
      <c r="LE27" s="55"/>
      <c r="LF27" s="55"/>
      <c r="LG27" s="55"/>
      <c r="LH27" s="55"/>
      <c r="LI27" s="55"/>
      <c r="LJ27" s="55"/>
      <c r="LK27" s="55"/>
      <c r="LL27" s="55"/>
      <c r="LM27" s="55"/>
      <c r="LN27" s="55"/>
      <c r="LO27" s="55"/>
      <c r="LP27" s="55"/>
      <c r="LQ27" s="55"/>
      <c r="LR27" s="55"/>
      <c r="LS27" s="55"/>
      <c r="LT27" s="55"/>
      <c r="LU27" s="55"/>
      <c r="LV27" s="55"/>
      <c r="LW27" s="55"/>
      <c r="LX27" s="55"/>
      <c r="LY27" s="55"/>
      <c r="LZ27" s="55"/>
      <c r="MA27" s="55"/>
      <c r="MB27" s="55"/>
      <c r="MC27" s="55"/>
      <c r="MD27" s="55"/>
      <c r="ME27" s="55"/>
      <c r="MF27" s="55"/>
      <c r="MG27" s="55"/>
      <c r="MH27" s="55"/>
      <c r="MI27" s="55"/>
      <c r="MJ27" s="55"/>
      <c r="MK27" s="55"/>
      <c r="ML27" s="55"/>
      <c r="MM27" s="55"/>
      <c r="MN27" s="55"/>
      <c r="MO27" s="55"/>
      <c r="MP27" s="55"/>
      <c r="MQ27" s="55"/>
      <c r="MR27" s="55"/>
      <c r="MS27" s="55"/>
      <c r="MT27" s="55"/>
      <c r="MU27" s="55"/>
      <c r="MV27" s="55"/>
      <c r="MW27" s="55"/>
      <c r="MX27" s="55"/>
      <c r="MY27" s="55"/>
      <c r="MZ27" s="55"/>
      <c r="NA27" s="55"/>
      <c r="NB27" s="55"/>
      <c r="NC27" s="55"/>
      <c r="ND27" s="55"/>
      <c r="NE27" s="55"/>
      <c r="NF27" s="55"/>
      <c r="NG27" s="55"/>
      <c r="NH27" s="55"/>
      <c r="NI27" s="55"/>
      <c r="NJ27" s="55"/>
      <c r="NK27" s="55"/>
      <c r="NL27" s="55"/>
      <c r="NM27" s="55"/>
      <c r="NN27" s="55"/>
      <c r="NO27" s="55"/>
      <c r="NP27" s="55"/>
      <c r="NQ27" s="55"/>
      <c r="NR27" s="55"/>
      <c r="NS27" s="55"/>
      <c r="NT27" s="55"/>
      <c r="NU27" s="55"/>
      <c r="NV27" s="55"/>
      <c r="NW27" s="55"/>
      <c r="NX27" s="55"/>
      <c r="NY27" s="55"/>
      <c r="NZ27" s="55"/>
      <c r="OA27" s="55"/>
      <c r="OB27" s="55"/>
      <c r="OC27" s="55"/>
      <c r="OD27" s="55"/>
      <c r="OE27" s="55"/>
      <c r="OF27" s="55"/>
      <c r="OG27" s="55"/>
      <c r="OH27" s="55"/>
      <c r="OI27" s="55"/>
      <c r="OJ27" s="55"/>
      <c r="OK27" s="55"/>
      <c r="OL27" s="55"/>
      <c r="OM27" s="55"/>
      <c r="ON27" s="55"/>
      <c r="OO27" s="55"/>
      <c r="OP27" s="55"/>
      <c r="OQ27" s="55"/>
      <c r="OR27" s="55"/>
      <c r="OS27" s="55"/>
      <c r="OT27" s="55"/>
      <c r="OU27" s="55"/>
      <c r="OV27" s="55"/>
      <c r="OW27" s="55"/>
      <c r="OX27" s="55"/>
      <c r="OY27" s="55"/>
      <c r="OZ27" s="55"/>
      <c r="PA27" s="55"/>
      <c r="PB27" s="55"/>
      <c r="PC27" s="55"/>
      <c r="PD27" s="55"/>
      <c r="PE27" s="55"/>
      <c r="PF27" s="55"/>
      <c r="PG27" s="55"/>
      <c r="PH27" s="55"/>
      <c r="PI27" s="55"/>
      <c r="PJ27" s="55"/>
      <c r="PK27" s="55"/>
      <c r="PL27" s="55"/>
      <c r="PM27" s="55"/>
      <c r="PN27" s="55"/>
      <c r="PO27" s="55"/>
      <c r="PP27" s="55"/>
      <c r="PQ27" s="55"/>
      <c r="PR27" s="55"/>
      <c r="PS27" s="55"/>
      <c r="PT27" s="55"/>
      <c r="PU27" s="55"/>
      <c r="PV27" s="55"/>
      <c r="PW27" s="55"/>
      <c r="PX27" s="55"/>
      <c r="PY27" s="55"/>
      <c r="PZ27" s="55"/>
      <c r="QA27" s="55"/>
      <c r="QB27" s="55"/>
      <c r="QC27" s="55"/>
      <c r="QD27" s="55"/>
      <c r="QE27" s="55"/>
      <c r="QF27" s="55"/>
      <c r="QG27" s="55"/>
      <c r="QH27" s="55"/>
      <c r="QI27" s="55"/>
      <c r="QJ27" s="55"/>
      <c r="QK27" s="55"/>
      <c r="QL27" s="55"/>
      <c r="QM27" s="55"/>
      <c r="QN27" s="55"/>
      <c r="QO27" s="55"/>
      <c r="QP27" s="55"/>
      <c r="QQ27" s="55"/>
      <c r="QR27" s="55"/>
      <c r="QS27" s="55"/>
      <c r="QT27" s="55"/>
      <c r="QU27" s="55"/>
      <c r="QV27" s="55"/>
      <c r="QW27" s="55"/>
      <c r="QX27" s="55"/>
      <c r="QY27" s="55"/>
      <c r="QZ27" s="55"/>
      <c r="RA27" s="55"/>
      <c r="RB27" s="55"/>
      <c r="RC27" s="55"/>
      <c r="RD27" s="55"/>
      <c r="RE27" s="55"/>
      <c r="RF27" s="55"/>
      <c r="RG27" s="55"/>
      <c r="RH27" s="55"/>
      <c r="RI27" s="55"/>
      <c r="RJ27" s="55"/>
      <c r="RK27" s="55"/>
      <c r="RL27" s="55"/>
      <c r="RM27" s="55"/>
      <c r="RN27" s="55"/>
      <c r="RO27" s="55"/>
      <c r="RP27" s="55"/>
      <c r="RQ27" s="55"/>
      <c r="RR27" s="55"/>
      <c r="RS27" s="55"/>
      <c r="RT27" s="55"/>
      <c r="RU27" s="55"/>
      <c r="RV27" s="55"/>
      <c r="RW27" s="55"/>
      <c r="RX27" s="55"/>
      <c r="RY27" s="55"/>
      <c r="RZ27" s="55"/>
      <c r="SA27" s="55"/>
      <c r="SB27" s="55"/>
      <c r="SC27" s="55"/>
      <c r="SD27" s="55"/>
      <c r="SE27" s="55"/>
      <c r="SF27" s="55"/>
      <c r="SG27" s="55"/>
      <c r="SH27" s="55"/>
      <c r="SI27" s="55"/>
      <c r="SJ27" s="55"/>
      <c r="SK27" s="55"/>
      <c r="SL27" s="55"/>
      <c r="SM27" s="55"/>
      <c r="SN27" s="55"/>
      <c r="SO27" s="55"/>
      <c r="SP27" s="55"/>
      <c r="SQ27" s="55"/>
    </row>
    <row r="28" spans="1:511" ht="18" customHeight="1" x14ac:dyDescent="0.25">
      <c r="A28" s="70" t="s">
        <v>25</v>
      </c>
      <c r="B28" s="71" t="s">
        <v>10</v>
      </c>
      <c r="C28" s="194">
        <v>46186</v>
      </c>
      <c r="D28" s="194">
        <v>46199</v>
      </c>
      <c r="E28" s="195"/>
      <c r="F28" s="195"/>
      <c r="G28" s="72">
        <v>14</v>
      </c>
      <c r="H28" s="73">
        <v>0</v>
      </c>
      <c r="I28" s="196"/>
      <c r="J28" s="72" t="s">
        <v>57</v>
      </c>
      <c r="K28" s="166"/>
      <c r="L28" s="164"/>
      <c r="M28" s="164"/>
      <c r="N28" s="164"/>
      <c r="O28" s="191"/>
      <c r="P28" s="191"/>
      <c r="Q28" s="164"/>
      <c r="R28" s="164"/>
      <c r="S28" s="164"/>
      <c r="T28" s="164"/>
      <c r="U28" s="164"/>
      <c r="V28" s="191"/>
      <c r="W28" s="191"/>
      <c r="X28" s="164"/>
      <c r="Y28" s="164"/>
      <c r="Z28" s="164"/>
      <c r="AA28" s="164"/>
      <c r="AB28" s="164"/>
      <c r="AC28" s="191"/>
      <c r="AD28" s="191"/>
      <c r="AE28" s="164"/>
      <c r="AF28" s="164"/>
      <c r="AG28" s="164"/>
      <c r="AH28" s="164"/>
      <c r="AI28" s="164"/>
      <c r="AJ28" s="191"/>
      <c r="AK28" s="191"/>
      <c r="AL28" s="164"/>
      <c r="AM28" s="164"/>
      <c r="AN28" s="164"/>
      <c r="AO28" s="164"/>
      <c r="AP28" s="164"/>
      <c r="AQ28" s="191"/>
      <c r="AR28" s="191"/>
      <c r="AS28" s="164"/>
      <c r="AT28" s="164"/>
      <c r="AU28" s="164"/>
      <c r="AV28" s="164"/>
      <c r="AW28" s="164"/>
      <c r="AX28" s="191"/>
      <c r="AY28" s="191"/>
      <c r="AZ28" s="164"/>
      <c r="BA28" s="164"/>
      <c r="BB28" s="164"/>
      <c r="BC28" s="164"/>
      <c r="BD28" s="164"/>
      <c r="BE28" s="191"/>
      <c r="BF28" s="191"/>
      <c r="BG28" s="164"/>
      <c r="BH28" s="164"/>
      <c r="BI28" s="164"/>
      <c r="BJ28" s="164"/>
      <c r="BK28" s="164"/>
      <c r="BL28" s="191"/>
      <c r="BM28" s="191"/>
      <c r="BN28" s="164"/>
      <c r="BO28" s="164"/>
      <c r="BP28" s="164"/>
      <c r="BQ28" s="164"/>
      <c r="BR28" s="164"/>
      <c r="BS28" s="191"/>
      <c r="BT28" s="191"/>
      <c r="BU28" s="164"/>
      <c r="BV28" s="164"/>
      <c r="BW28" s="164"/>
      <c r="BX28" s="164"/>
      <c r="BY28" s="164"/>
      <c r="BZ28" s="191"/>
      <c r="CA28" s="191"/>
      <c r="CB28" s="164"/>
      <c r="CC28" s="164"/>
      <c r="CD28" s="164"/>
      <c r="CE28" s="164"/>
      <c r="CF28" s="164"/>
      <c r="CG28" s="191"/>
      <c r="CH28" s="191"/>
      <c r="CI28" s="164"/>
      <c r="CJ28" s="164"/>
      <c r="CK28" s="164"/>
      <c r="CL28" s="164"/>
      <c r="CM28" s="164"/>
      <c r="CN28" s="191"/>
      <c r="CO28" s="191"/>
      <c r="CP28" s="164"/>
      <c r="CQ28" s="164"/>
      <c r="CR28" s="164"/>
      <c r="CS28" s="164"/>
      <c r="CT28" s="164"/>
      <c r="CU28" s="191"/>
      <c r="CV28" s="191"/>
      <c r="CW28" s="164"/>
      <c r="CX28" s="164"/>
      <c r="CY28" s="164"/>
      <c r="CZ28" s="164"/>
      <c r="DA28" s="164"/>
      <c r="DB28" s="191"/>
      <c r="DC28" s="191"/>
      <c r="DD28" s="164"/>
      <c r="DE28" s="164"/>
      <c r="DF28" s="164"/>
      <c r="DG28" s="164"/>
      <c r="DH28" s="164"/>
      <c r="DI28" s="191"/>
      <c r="DJ28" s="191"/>
      <c r="DK28" s="164"/>
      <c r="DL28" s="164"/>
      <c r="DM28" s="164"/>
      <c r="DN28" s="164"/>
      <c r="DO28" s="164"/>
      <c r="DP28" s="191"/>
      <c r="DQ28" s="191"/>
      <c r="DR28" s="164"/>
      <c r="DS28" s="164"/>
      <c r="DT28" s="164"/>
      <c r="DU28" s="164"/>
      <c r="DV28" s="164"/>
      <c r="DW28" s="191"/>
      <c r="DX28" s="191"/>
      <c r="DY28" s="164"/>
      <c r="DZ28" s="164"/>
      <c r="EA28" s="164"/>
      <c r="EB28" s="164"/>
      <c r="EC28" s="164"/>
      <c r="ED28" s="191"/>
      <c r="EE28" s="191"/>
      <c r="EF28" s="164"/>
      <c r="EG28" s="164"/>
      <c r="EH28" s="164"/>
      <c r="EI28" s="164"/>
      <c r="EJ28" s="164"/>
      <c r="EK28" s="191"/>
      <c r="EL28" s="191"/>
      <c r="EM28" s="164"/>
      <c r="EN28" s="164"/>
      <c r="EO28" s="164"/>
      <c r="EP28" s="164"/>
      <c r="EQ28" s="164"/>
      <c r="ER28" s="191"/>
      <c r="ES28" s="191"/>
      <c r="ET28" s="164"/>
      <c r="EU28" s="164"/>
      <c r="EV28" s="164"/>
      <c r="EW28" s="164"/>
      <c r="EX28" s="164"/>
      <c r="EY28" s="191"/>
      <c r="EZ28" s="191"/>
      <c r="FA28" s="164"/>
      <c r="FB28" s="164"/>
      <c r="FC28" s="164"/>
      <c r="FD28" s="164"/>
      <c r="FE28" s="164"/>
      <c r="FF28" s="191"/>
      <c r="FG28" s="191"/>
      <c r="FH28" s="164"/>
      <c r="FI28" s="164"/>
      <c r="FJ28" s="164"/>
      <c r="FK28" s="164"/>
      <c r="FL28" s="164"/>
      <c r="FM28" s="191"/>
      <c r="FN28" s="191"/>
      <c r="FO28" s="164"/>
      <c r="FP28" s="164"/>
      <c r="FQ28" s="164"/>
      <c r="FR28" s="164"/>
      <c r="FS28" s="164"/>
      <c r="FT28" s="191"/>
      <c r="FU28" s="191"/>
      <c r="FV28" s="164"/>
      <c r="FW28" s="164"/>
      <c r="FX28" s="164"/>
      <c r="FY28" s="164"/>
      <c r="FZ28" s="164"/>
      <c r="GA28" s="191"/>
      <c r="GB28" s="191"/>
      <c r="GC28" s="164"/>
      <c r="GD28" s="164"/>
      <c r="GE28" s="164"/>
      <c r="GF28" s="164"/>
      <c r="GG28" s="164"/>
      <c r="GH28" s="191"/>
      <c r="GI28" s="191"/>
      <c r="GJ28" s="164"/>
      <c r="GK28" s="164"/>
      <c r="GL28" s="164"/>
      <c r="GM28" s="164"/>
      <c r="GN28" s="164"/>
      <c r="GO28" s="191"/>
      <c r="GP28" s="191"/>
      <c r="GQ28" s="164"/>
      <c r="GR28" s="164"/>
      <c r="GS28" s="164"/>
      <c r="GT28" s="164"/>
      <c r="GU28" s="164"/>
      <c r="GV28" s="191"/>
      <c r="GW28" s="191"/>
      <c r="GX28" s="164"/>
      <c r="GY28" s="164"/>
      <c r="GZ28" s="164"/>
      <c r="HA28" s="164"/>
      <c r="HB28" s="164"/>
      <c r="HC28" s="191"/>
      <c r="HD28" s="191"/>
      <c r="HE28" s="164"/>
      <c r="HF28" s="164"/>
      <c r="HG28" s="164"/>
      <c r="HH28" s="164"/>
      <c r="HI28" s="164"/>
      <c r="HJ28" s="191"/>
      <c r="HK28" s="191"/>
      <c r="HL28" s="164"/>
      <c r="HM28" s="164"/>
      <c r="HN28" s="164"/>
      <c r="HO28" s="164"/>
      <c r="HP28" s="164"/>
      <c r="HQ28" s="191"/>
      <c r="HR28" s="191"/>
      <c r="HS28" s="164"/>
      <c r="HT28" s="164"/>
      <c r="HU28" s="164"/>
      <c r="HV28" s="164"/>
      <c r="HW28" s="164"/>
      <c r="HX28" s="191"/>
      <c r="HY28" s="191"/>
      <c r="HZ28" s="164"/>
      <c r="IA28" s="164"/>
      <c r="IB28" s="164"/>
      <c r="IC28" s="164"/>
      <c r="ID28" s="164"/>
      <c r="IE28" s="191"/>
      <c r="IF28" s="191"/>
      <c r="IG28" s="164"/>
      <c r="IH28" s="164"/>
      <c r="II28" s="164"/>
      <c r="IJ28" s="164"/>
      <c r="IK28" s="164"/>
      <c r="IL28" s="191"/>
      <c r="IM28" s="191"/>
      <c r="IN28" s="164"/>
      <c r="IO28" s="164"/>
      <c r="IP28" s="164"/>
      <c r="IQ28" s="164"/>
      <c r="IR28" s="164"/>
      <c r="IS28" s="191"/>
      <c r="IT28" s="191"/>
      <c r="IU28" s="164"/>
      <c r="IV28" s="164"/>
      <c r="IW28" s="164"/>
      <c r="IX28" s="164"/>
      <c r="IY28" s="164"/>
      <c r="IZ28" s="191"/>
      <c r="JA28" s="191"/>
      <c r="JB28" s="164"/>
      <c r="JC28" s="164"/>
      <c r="JD28" s="165"/>
      <c r="JE28" s="55"/>
      <c r="JF28" s="55"/>
      <c r="JG28" s="55"/>
      <c r="JH28" s="55"/>
      <c r="JI28" s="55"/>
      <c r="JJ28" s="55"/>
      <c r="JK28" s="55"/>
      <c r="JL28" s="55"/>
      <c r="JM28" s="55"/>
      <c r="JN28" s="55"/>
      <c r="JO28" s="55"/>
      <c r="JP28" s="55"/>
      <c r="JQ28" s="55"/>
      <c r="JR28" s="55"/>
      <c r="JS28" s="55"/>
      <c r="JT28" s="55"/>
      <c r="JU28" s="55"/>
      <c r="JV28" s="55"/>
      <c r="JW28" s="55"/>
      <c r="JX28" s="55"/>
      <c r="JY28" s="55"/>
      <c r="JZ28" s="55"/>
      <c r="KA28" s="55"/>
      <c r="KB28" s="55"/>
      <c r="KC28" s="55"/>
      <c r="KD28" s="55"/>
      <c r="KE28" s="55"/>
      <c r="KF28" s="55"/>
      <c r="KG28" s="55"/>
      <c r="KH28" s="55"/>
      <c r="KI28" s="55"/>
      <c r="KJ28" s="55"/>
      <c r="KK28" s="55"/>
      <c r="KL28" s="55"/>
      <c r="KM28" s="55"/>
      <c r="KN28" s="55"/>
      <c r="KO28" s="55"/>
      <c r="KP28" s="55"/>
      <c r="KQ28" s="55"/>
      <c r="KR28" s="55"/>
      <c r="KS28" s="55"/>
      <c r="KT28" s="55"/>
      <c r="KU28" s="55"/>
      <c r="KV28" s="55"/>
      <c r="KW28" s="55"/>
      <c r="KX28" s="55"/>
      <c r="KY28" s="55"/>
      <c r="KZ28" s="55"/>
      <c r="LA28" s="55"/>
      <c r="LB28" s="55"/>
      <c r="LC28" s="55"/>
      <c r="LD28" s="55"/>
      <c r="LE28" s="55"/>
      <c r="LF28" s="55"/>
      <c r="LG28" s="55"/>
      <c r="LH28" s="55"/>
      <c r="LI28" s="55"/>
      <c r="LJ28" s="55"/>
      <c r="LK28" s="55"/>
      <c r="LL28" s="55"/>
      <c r="LM28" s="55"/>
      <c r="LN28" s="55"/>
      <c r="LO28" s="55"/>
      <c r="LP28" s="55"/>
      <c r="LQ28" s="55"/>
      <c r="LR28" s="55"/>
      <c r="LS28" s="55"/>
      <c r="LT28" s="55"/>
      <c r="LU28" s="55"/>
      <c r="LV28" s="55"/>
      <c r="LW28" s="55"/>
      <c r="LX28" s="55"/>
      <c r="LY28" s="55"/>
      <c r="LZ28" s="55"/>
      <c r="MA28" s="55"/>
      <c r="MB28" s="55"/>
      <c r="MC28" s="55"/>
      <c r="MD28" s="55"/>
      <c r="ME28" s="55"/>
      <c r="MF28" s="55"/>
      <c r="MG28" s="55"/>
      <c r="MH28" s="55"/>
      <c r="MI28" s="55"/>
      <c r="MJ28" s="55"/>
      <c r="MK28" s="55"/>
      <c r="ML28" s="55"/>
      <c r="MM28" s="55"/>
      <c r="MN28" s="55"/>
      <c r="MO28" s="55"/>
      <c r="MP28" s="55"/>
      <c r="MQ28" s="55"/>
      <c r="MR28" s="55"/>
      <c r="MS28" s="55"/>
      <c r="MT28" s="55"/>
      <c r="MU28" s="55"/>
      <c r="MV28" s="55"/>
      <c r="MW28" s="55"/>
      <c r="MX28" s="55"/>
      <c r="MY28" s="55"/>
      <c r="MZ28" s="55"/>
      <c r="NA28" s="55"/>
      <c r="NB28" s="55"/>
      <c r="NC28" s="55"/>
      <c r="ND28" s="55"/>
      <c r="NE28" s="55"/>
      <c r="NF28" s="55"/>
      <c r="NG28" s="55"/>
      <c r="NH28" s="55"/>
      <c r="NI28" s="55"/>
      <c r="NJ28" s="55"/>
      <c r="NK28" s="55"/>
      <c r="NL28" s="55"/>
      <c r="NM28" s="55"/>
      <c r="NN28" s="55"/>
      <c r="NO28" s="55"/>
      <c r="NP28" s="55"/>
      <c r="NQ28" s="55"/>
      <c r="NR28" s="55"/>
      <c r="NS28" s="55"/>
      <c r="NT28" s="55"/>
      <c r="NU28" s="55"/>
      <c r="NV28" s="55"/>
      <c r="NW28" s="55"/>
      <c r="NX28" s="55"/>
      <c r="NY28" s="55"/>
      <c r="NZ28" s="55"/>
      <c r="OA28" s="55"/>
      <c r="OB28" s="55"/>
      <c r="OC28" s="55"/>
      <c r="OD28" s="55"/>
      <c r="OE28" s="55"/>
      <c r="OF28" s="55"/>
      <c r="OG28" s="55"/>
      <c r="OH28" s="55"/>
      <c r="OI28" s="55"/>
      <c r="OJ28" s="55"/>
      <c r="OK28" s="55"/>
      <c r="OL28" s="55"/>
      <c r="OM28" s="55"/>
      <c r="ON28" s="55"/>
      <c r="OO28" s="55"/>
      <c r="OP28" s="55"/>
      <c r="OQ28" s="55"/>
      <c r="OR28" s="55"/>
      <c r="OS28" s="55"/>
      <c r="OT28" s="55"/>
      <c r="OU28" s="55"/>
      <c r="OV28" s="55"/>
      <c r="OW28" s="55"/>
      <c r="OX28" s="55"/>
      <c r="OY28" s="55"/>
      <c r="OZ28" s="55"/>
      <c r="PA28" s="55"/>
      <c r="PB28" s="55"/>
      <c r="PC28" s="55"/>
      <c r="PD28" s="55"/>
      <c r="PE28" s="55"/>
      <c r="PF28" s="55"/>
      <c r="PG28" s="55"/>
      <c r="PH28" s="55"/>
      <c r="PI28" s="55"/>
      <c r="PJ28" s="55"/>
      <c r="PK28" s="55"/>
      <c r="PL28" s="55"/>
      <c r="PM28" s="55"/>
      <c r="PN28" s="55"/>
      <c r="PO28" s="55"/>
      <c r="PP28" s="55"/>
      <c r="PQ28" s="55"/>
      <c r="PR28" s="55"/>
      <c r="PS28" s="55"/>
      <c r="PT28" s="55"/>
      <c r="PU28" s="55"/>
      <c r="PV28" s="55"/>
      <c r="PW28" s="55"/>
      <c r="PX28" s="55"/>
      <c r="PY28" s="55"/>
      <c r="PZ28" s="55"/>
      <c r="QA28" s="55"/>
      <c r="QB28" s="55"/>
      <c r="QC28" s="55"/>
      <c r="QD28" s="55"/>
      <c r="QE28" s="55"/>
      <c r="QF28" s="55"/>
      <c r="QG28" s="55"/>
      <c r="QH28" s="55"/>
      <c r="QI28" s="55"/>
      <c r="QJ28" s="55"/>
      <c r="QK28" s="55"/>
      <c r="QL28" s="55"/>
      <c r="QM28" s="55"/>
      <c r="QN28" s="55"/>
      <c r="QO28" s="55"/>
      <c r="QP28" s="55"/>
      <c r="QQ28" s="55"/>
      <c r="QR28" s="55"/>
      <c r="QS28" s="55"/>
      <c r="QT28" s="55"/>
      <c r="QU28" s="55"/>
      <c r="QV28" s="55"/>
      <c r="QW28" s="55"/>
      <c r="QX28" s="55"/>
      <c r="QY28" s="55"/>
      <c r="QZ28" s="55"/>
      <c r="RA28" s="55"/>
      <c r="RB28" s="55"/>
      <c r="RC28" s="55"/>
      <c r="RD28" s="55"/>
      <c r="RE28" s="55"/>
      <c r="RF28" s="55"/>
      <c r="RG28" s="55"/>
      <c r="RH28" s="55"/>
      <c r="RI28" s="55"/>
      <c r="RJ28" s="55"/>
      <c r="RK28" s="55"/>
      <c r="RL28" s="55"/>
      <c r="RM28" s="55"/>
      <c r="RN28" s="55"/>
      <c r="RO28" s="55"/>
      <c r="RP28" s="55"/>
      <c r="RQ28" s="55"/>
      <c r="RR28" s="55"/>
      <c r="RS28" s="55"/>
      <c r="RT28" s="55"/>
      <c r="RU28" s="55"/>
      <c r="RV28" s="55"/>
      <c r="RW28" s="55"/>
      <c r="RX28" s="55"/>
      <c r="RY28" s="55"/>
      <c r="RZ28" s="55"/>
      <c r="SA28" s="55"/>
      <c r="SB28" s="55"/>
      <c r="SC28" s="55"/>
      <c r="SD28" s="55"/>
      <c r="SE28" s="55"/>
      <c r="SF28" s="55"/>
      <c r="SG28" s="55"/>
      <c r="SH28" s="55"/>
      <c r="SI28" s="55"/>
      <c r="SJ28" s="55"/>
      <c r="SK28" s="55"/>
      <c r="SL28" s="55"/>
      <c r="SM28" s="55"/>
      <c r="SN28" s="55"/>
      <c r="SO28" s="55"/>
      <c r="SP28" s="55"/>
      <c r="SQ28" s="55"/>
    </row>
    <row r="29" spans="1:511" ht="18" customHeight="1" x14ac:dyDescent="0.25">
      <c r="A29" s="64" t="s">
        <v>126</v>
      </c>
      <c r="B29" s="74" t="s">
        <v>166</v>
      </c>
      <c r="C29" s="192">
        <v>46186</v>
      </c>
      <c r="D29" s="192">
        <v>46190</v>
      </c>
      <c r="E29" s="180"/>
      <c r="F29" s="180"/>
      <c r="G29" s="66">
        <v>5</v>
      </c>
      <c r="H29" s="67">
        <v>0</v>
      </c>
      <c r="I29" s="69"/>
      <c r="J29" s="66" t="s">
        <v>68</v>
      </c>
      <c r="K29" s="166"/>
      <c r="L29" s="164"/>
      <c r="M29" s="164"/>
      <c r="N29" s="164"/>
      <c r="O29" s="191"/>
      <c r="P29" s="191"/>
      <c r="Q29" s="164"/>
      <c r="R29" s="164"/>
      <c r="S29" s="164"/>
      <c r="T29" s="164"/>
      <c r="U29" s="164"/>
      <c r="V29" s="191"/>
      <c r="W29" s="191"/>
      <c r="X29" s="164"/>
      <c r="Y29" s="164"/>
      <c r="Z29" s="164"/>
      <c r="AA29" s="164"/>
      <c r="AB29" s="164"/>
      <c r="AC29" s="191"/>
      <c r="AD29" s="191"/>
      <c r="AE29" s="164"/>
      <c r="AF29" s="164"/>
      <c r="AG29" s="164"/>
      <c r="AH29" s="164"/>
      <c r="AI29" s="164"/>
      <c r="AJ29" s="191"/>
      <c r="AK29" s="191"/>
      <c r="AL29" s="164"/>
      <c r="AM29" s="164"/>
      <c r="AN29" s="164"/>
      <c r="AO29" s="164"/>
      <c r="AP29" s="164"/>
      <c r="AQ29" s="191"/>
      <c r="AR29" s="191"/>
      <c r="AS29" s="164"/>
      <c r="AT29" s="164"/>
      <c r="AU29" s="164"/>
      <c r="AV29" s="164"/>
      <c r="AW29" s="164"/>
      <c r="AX29" s="191"/>
      <c r="AY29" s="191"/>
      <c r="AZ29" s="164"/>
      <c r="BA29" s="164"/>
      <c r="BB29" s="164"/>
      <c r="BC29" s="164"/>
      <c r="BD29" s="164"/>
      <c r="BE29" s="191"/>
      <c r="BF29" s="191"/>
      <c r="BG29" s="164"/>
      <c r="BH29" s="164"/>
      <c r="BI29" s="164"/>
      <c r="BJ29" s="164"/>
      <c r="BK29" s="164"/>
      <c r="BL29" s="191"/>
      <c r="BM29" s="191"/>
      <c r="BN29" s="164"/>
      <c r="BO29" s="164"/>
      <c r="BP29" s="164"/>
      <c r="BQ29" s="164"/>
      <c r="BR29" s="164"/>
      <c r="BS29" s="191"/>
      <c r="BT29" s="191"/>
      <c r="BU29" s="164"/>
      <c r="BV29" s="164"/>
      <c r="BW29" s="164"/>
      <c r="BX29" s="164"/>
      <c r="BY29" s="164"/>
      <c r="BZ29" s="191"/>
      <c r="CA29" s="191"/>
      <c r="CB29" s="164"/>
      <c r="CC29" s="164"/>
      <c r="CD29" s="164"/>
      <c r="CE29" s="164"/>
      <c r="CF29" s="164"/>
      <c r="CG29" s="191"/>
      <c r="CH29" s="191"/>
      <c r="CI29" s="164"/>
      <c r="CJ29" s="164"/>
      <c r="CK29" s="164"/>
      <c r="CL29" s="164"/>
      <c r="CM29" s="164"/>
      <c r="CN29" s="191"/>
      <c r="CO29" s="191"/>
      <c r="CP29" s="164"/>
      <c r="CQ29" s="164"/>
      <c r="CR29" s="164"/>
      <c r="CS29" s="164"/>
      <c r="CT29" s="164"/>
      <c r="CU29" s="191"/>
      <c r="CV29" s="191"/>
      <c r="CW29" s="164"/>
      <c r="CX29" s="164"/>
      <c r="CY29" s="164"/>
      <c r="CZ29" s="164"/>
      <c r="DA29" s="164"/>
      <c r="DB29" s="191"/>
      <c r="DC29" s="191"/>
      <c r="DD29" s="164"/>
      <c r="DE29" s="164"/>
      <c r="DF29" s="164"/>
      <c r="DG29" s="164"/>
      <c r="DH29" s="164"/>
      <c r="DI29" s="191"/>
      <c r="DJ29" s="191"/>
      <c r="DK29" s="164"/>
      <c r="DL29" s="164"/>
      <c r="DM29" s="164"/>
      <c r="DN29" s="164"/>
      <c r="DO29" s="164"/>
      <c r="DP29" s="191"/>
      <c r="DQ29" s="191"/>
      <c r="DR29" s="164"/>
      <c r="DS29" s="164"/>
      <c r="DT29" s="164"/>
      <c r="DU29" s="164"/>
      <c r="DV29" s="164"/>
      <c r="DW29" s="191"/>
      <c r="DX29" s="191"/>
      <c r="DY29" s="164"/>
      <c r="DZ29" s="164"/>
      <c r="EA29" s="164"/>
      <c r="EB29" s="164"/>
      <c r="EC29" s="164"/>
      <c r="ED29" s="191"/>
      <c r="EE29" s="191"/>
      <c r="EF29" s="164"/>
      <c r="EG29" s="164"/>
      <c r="EH29" s="164"/>
      <c r="EI29" s="164"/>
      <c r="EJ29" s="164"/>
      <c r="EK29" s="191"/>
      <c r="EL29" s="191"/>
      <c r="EM29" s="164"/>
      <c r="EN29" s="164"/>
      <c r="EO29" s="164"/>
      <c r="EP29" s="164"/>
      <c r="EQ29" s="164"/>
      <c r="ER29" s="191"/>
      <c r="ES29" s="191"/>
      <c r="ET29" s="164"/>
      <c r="EU29" s="164"/>
      <c r="EV29" s="164"/>
      <c r="EW29" s="164"/>
      <c r="EX29" s="164"/>
      <c r="EY29" s="191"/>
      <c r="EZ29" s="191"/>
      <c r="FA29" s="164"/>
      <c r="FB29" s="164"/>
      <c r="FC29" s="164"/>
      <c r="FD29" s="164"/>
      <c r="FE29" s="164"/>
      <c r="FF29" s="191"/>
      <c r="FG29" s="191"/>
      <c r="FH29" s="164"/>
      <c r="FI29" s="164"/>
      <c r="FJ29" s="164"/>
      <c r="FK29" s="164"/>
      <c r="FL29" s="164"/>
      <c r="FM29" s="191"/>
      <c r="FN29" s="191"/>
      <c r="FO29" s="164"/>
      <c r="FP29" s="164"/>
      <c r="FQ29" s="164"/>
      <c r="FR29" s="164"/>
      <c r="FS29" s="164"/>
      <c r="FT29" s="191"/>
      <c r="FU29" s="191"/>
      <c r="FV29" s="164"/>
      <c r="FW29" s="164"/>
      <c r="FX29" s="164"/>
      <c r="FY29" s="164"/>
      <c r="FZ29" s="164"/>
      <c r="GA29" s="191"/>
      <c r="GB29" s="191"/>
      <c r="GC29" s="164"/>
      <c r="GD29" s="164"/>
      <c r="GE29" s="164"/>
      <c r="GF29" s="164"/>
      <c r="GG29" s="164"/>
      <c r="GH29" s="191"/>
      <c r="GI29" s="191"/>
      <c r="GJ29" s="164"/>
      <c r="GK29" s="164"/>
      <c r="GL29" s="164"/>
      <c r="GM29" s="164"/>
      <c r="GN29" s="164"/>
      <c r="GO29" s="191"/>
      <c r="GP29" s="191"/>
      <c r="GQ29" s="164"/>
      <c r="GR29" s="164"/>
      <c r="GS29" s="164"/>
      <c r="GT29" s="164"/>
      <c r="GU29" s="164"/>
      <c r="GV29" s="191"/>
      <c r="GW29" s="191"/>
      <c r="GX29" s="164"/>
      <c r="GY29" s="164"/>
      <c r="GZ29" s="164"/>
      <c r="HA29" s="164"/>
      <c r="HB29" s="164"/>
      <c r="HC29" s="191"/>
      <c r="HD29" s="191"/>
      <c r="HE29" s="164"/>
      <c r="HF29" s="164"/>
      <c r="HG29" s="164"/>
      <c r="HH29" s="164"/>
      <c r="HI29" s="164"/>
      <c r="HJ29" s="191"/>
      <c r="HK29" s="191"/>
      <c r="HL29" s="164"/>
      <c r="HM29" s="164"/>
      <c r="HN29" s="164"/>
      <c r="HO29" s="164"/>
      <c r="HP29" s="164"/>
      <c r="HQ29" s="191"/>
      <c r="HR29" s="191"/>
      <c r="HS29" s="164"/>
      <c r="HT29" s="164"/>
      <c r="HU29" s="164"/>
      <c r="HV29" s="164"/>
      <c r="HW29" s="164"/>
      <c r="HX29" s="191"/>
      <c r="HY29" s="191"/>
      <c r="HZ29" s="164"/>
      <c r="IA29" s="164"/>
      <c r="IB29" s="164"/>
      <c r="IC29" s="164"/>
      <c r="ID29" s="164"/>
      <c r="IE29" s="191"/>
      <c r="IF29" s="191"/>
      <c r="IG29" s="164"/>
      <c r="IH29" s="164"/>
      <c r="II29" s="164"/>
      <c r="IJ29" s="164"/>
      <c r="IK29" s="164"/>
      <c r="IL29" s="191"/>
      <c r="IM29" s="191"/>
      <c r="IN29" s="164"/>
      <c r="IO29" s="164"/>
      <c r="IP29" s="164"/>
      <c r="IQ29" s="164"/>
      <c r="IR29" s="164"/>
      <c r="IS29" s="191"/>
      <c r="IT29" s="191"/>
      <c r="IU29" s="164"/>
      <c r="IV29" s="164"/>
      <c r="IW29" s="164"/>
      <c r="IX29" s="164"/>
      <c r="IY29" s="164"/>
      <c r="IZ29" s="191"/>
      <c r="JA29" s="191"/>
      <c r="JB29" s="164"/>
      <c r="JC29" s="164"/>
      <c r="JD29" s="165"/>
      <c r="JE29" s="55"/>
      <c r="JF29" s="55"/>
      <c r="JG29" s="55"/>
      <c r="JH29" s="55"/>
      <c r="JI29" s="55"/>
      <c r="JJ29" s="55"/>
      <c r="JK29" s="55"/>
      <c r="JL29" s="55"/>
      <c r="JM29" s="55"/>
      <c r="JN29" s="55"/>
      <c r="JO29" s="55"/>
      <c r="JP29" s="55"/>
      <c r="JQ29" s="55"/>
      <c r="JR29" s="55"/>
      <c r="JS29" s="55"/>
      <c r="JT29" s="55"/>
      <c r="JU29" s="55"/>
      <c r="JV29" s="55"/>
      <c r="JW29" s="55"/>
      <c r="JX29" s="55"/>
      <c r="JY29" s="55"/>
      <c r="JZ29" s="55"/>
      <c r="KA29" s="55"/>
      <c r="KB29" s="55"/>
      <c r="KC29" s="55"/>
      <c r="KD29" s="55"/>
      <c r="KE29" s="55"/>
      <c r="KF29" s="55"/>
      <c r="KG29" s="55"/>
      <c r="KH29" s="55"/>
      <c r="KI29" s="55"/>
      <c r="KJ29" s="55"/>
      <c r="KK29" s="55"/>
      <c r="KL29" s="55"/>
      <c r="KM29" s="55"/>
      <c r="KN29" s="55"/>
      <c r="KO29" s="55"/>
      <c r="KP29" s="55"/>
      <c r="KQ29" s="55"/>
      <c r="KR29" s="55"/>
      <c r="KS29" s="55"/>
      <c r="KT29" s="55"/>
      <c r="KU29" s="55"/>
      <c r="KV29" s="55"/>
      <c r="KW29" s="55"/>
      <c r="KX29" s="55"/>
      <c r="KY29" s="55"/>
      <c r="KZ29" s="55"/>
      <c r="LA29" s="55"/>
      <c r="LB29" s="55"/>
      <c r="LC29" s="55"/>
      <c r="LD29" s="55"/>
      <c r="LE29" s="55"/>
      <c r="LF29" s="55"/>
      <c r="LG29" s="55"/>
      <c r="LH29" s="55"/>
      <c r="LI29" s="55"/>
      <c r="LJ29" s="55"/>
      <c r="LK29" s="55"/>
      <c r="LL29" s="55"/>
      <c r="LM29" s="55"/>
      <c r="LN29" s="55"/>
      <c r="LO29" s="55"/>
      <c r="LP29" s="55"/>
      <c r="LQ29" s="55"/>
      <c r="LR29" s="55"/>
      <c r="LS29" s="55"/>
      <c r="LT29" s="55"/>
      <c r="LU29" s="55"/>
      <c r="LV29" s="55"/>
      <c r="LW29" s="55"/>
      <c r="LX29" s="55"/>
      <c r="LY29" s="55"/>
      <c r="LZ29" s="55"/>
      <c r="MA29" s="55"/>
      <c r="MB29" s="55"/>
      <c r="MC29" s="55"/>
      <c r="MD29" s="55"/>
      <c r="ME29" s="55"/>
      <c r="MF29" s="55"/>
      <c r="MG29" s="55"/>
      <c r="MH29" s="55"/>
      <c r="MI29" s="55"/>
      <c r="MJ29" s="55"/>
      <c r="MK29" s="55"/>
      <c r="ML29" s="55"/>
      <c r="MM29" s="55"/>
      <c r="MN29" s="55"/>
      <c r="MO29" s="55"/>
      <c r="MP29" s="55"/>
      <c r="MQ29" s="55"/>
      <c r="MR29" s="55"/>
      <c r="MS29" s="55"/>
      <c r="MT29" s="55"/>
      <c r="MU29" s="55"/>
      <c r="MV29" s="55"/>
      <c r="MW29" s="55"/>
      <c r="MX29" s="55"/>
      <c r="MY29" s="55"/>
      <c r="MZ29" s="55"/>
      <c r="NA29" s="55"/>
      <c r="NB29" s="55"/>
      <c r="NC29" s="55"/>
      <c r="ND29" s="55"/>
      <c r="NE29" s="55"/>
      <c r="NF29" s="55"/>
      <c r="NG29" s="55"/>
      <c r="NH29" s="55"/>
      <c r="NI29" s="55"/>
      <c r="NJ29" s="55"/>
      <c r="NK29" s="55"/>
      <c r="NL29" s="55"/>
      <c r="NM29" s="55"/>
      <c r="NN29" s="55"/>
      <c r="NO29" s="55"/>
      <c r="NP29" s="55"/>
      <c r="NQ29" s="55"/>
      <c r="NR29" s="55"/>
      <c r="NS29" s="55"/>
      <c r="NT29" s="55"/>
      <c r="NU29" s="55"/>
      <c r="NV29" s="55"/>
      <c r="NW29" s="55"/>
      <c r="NX29" s="55"/>
      <c r="NY29" s="55"/>
      <c r="NZ29" s="55"/>
      <c r="OA29" s="55"/>
      <c r="OB29" s="55"/>
      <c r="OC29" s="55"/>
      <c r="OD29" s="55"/>
      <c r="OE29" s="55"/>
      <c r="OF29" s="55"/>
      <c r="OG29" s="55"/>
      <c r="OH29" s="55"/>
      <c r="OI29" s="55"/>
      <c r="OJ29" s="55"/>
      <c r="OK29" s="55"/>
      <c r="OL29" s="55"/>
      <c r="OM29" s="55"/>
      <c r="ON29" s="55"/>
      <c r="OO29" s="55"/>
      <c r="OP29" s="55"/>
      <c r="OQ29" s="55"/>
      <c r="OR29" s="55"/>
      <c r="OS29" s="55"/>
      <c r="OT29" s="55"/>
      <c r="OU29" s="55"/>
      <c r="OV29" s="55"/>
      <c r="OW29" s="55"/>
      <c r="OX29" s="55"/>
      <c r="OY29" s="55"/>
      <c r="OZ29" s="55"/>
      <c r="PA29" s="55"/>
      <c r="PB29" s="55"/>
      <c r="PC29" s="55"/>
      <c r="PD29" s="55"/>
      <c r="PE29" s="55"/>
      <c r="PF29" s="55"/>
      <c r="PG29" s="55"/>
      <c r="PH29" s="55"/>
      <c r="PI29" s="55"/>
      <c r="PJ29" s="55"/>
      <c r="PK29" s="55"/>
      <c r="PL29" s="55"/>
      <c r="PM29" s="55"/>
      <c r="PN29" s="55"/>
      <c r="PO29" s="55"/>
      <c r="PP29" s="55"/>
      <c r="PQ29" s="55"/>
      <c r="PR29" s="55"/>
      <c r="PS29" s="55"/>
      <c r="PT29" s="55"/>
      <c r="PU29" s="55"/>
      <c r="PV29" s="55"/>
      <c r="PW29" s="55"/>
      <c r="PX29" s="55"/>
      <c r="PY29" s="55"/>
      <c r="PZ29" s="55"/>
      <c r="QA29" s="55"/>
      <c r="QB29" s="55"/>
      <c r="QC29" s="55"/>
      <c r="QD29" s="55"/>
      <c r="QE29" s="55"/>
      <c r="QF29" s="55"/>
      <c r="QG29" s="55"/>
      <c r="QH29" s="55"/>
      <c r="QI29" s="55"/>
      <c r="QJ29" s="55"/>
      <c r="QK29" s="55"/>
      <c r="QL29" s="55"/>
      <c r="QM29" s="55"/>
      <c r="QN29" s="55"/>
      <c r="QO29" s="55"/>
      <c r="QP29" s="55"/>
      <c r="QQ29" s="55"/>
      <c r="QR29" s="55"/>
      <c r="QS29" s="55"/>
      <c r="QT29" s="55"/>
      <c r="QU29" s="55"/>
      <c r="QV29" s="55"/>
      <c r="QW29" s="55"/>
      <c r="QX29" s="55"/>
      <c r="QY29" s="55"/>
      <c r="QZ29" s="55"/>
      <c r="RA29" s="55"/>
      <c r="RB29" s="55"/>
      <c r="RC29" s="55"/>
      <c r="RD29" s="55"/>
      <c r="RE29" s="55"/>
      <c r="RF29" s="55"/>
      <c r="RG29" s="55"/>
      <c r="RH29" s="55"/>
      <c r="RI29" s="55"/>
      <c r="RJ29" s="55"/>
      <c r="RK29" s="55"/>
      <c r="RL29" s="55"/>
      <c r="RM29" s="55"/>
      <c r="RN29" s="55"/>
      <c r="RO29" s="55"/>
      <c r="RP29" s="55"/>
      <c r="RQ29" s="55"/>
      <c r="RR29" s="55"/>
      <c r="RS29" s="55"/>
      <c r="RT29" s="55"/>
      <c r="RU29" s="55"/>
      <c r="RV29" s="55"/>
      <c r="RW29" s="55"/>
      <c r="RX29" s="55"/>
      <c r="RY29" s="55"/>
      <c r="RZ29" s="55"/>
      <c r="SA29" s="55"/>
      <c r="SB29" s="55"/>
      <c r="SC29" s="55"/>
      <c r="SD29" s="55"/>
      <c r="SE29" s="55"/>
      <c r="SF29" s="55"/>
      <c r="SG29" s="55"/>
      <c r="SH29" s="55"/>
      <c r="SI29" s="55"/>
      <c r="SJ29" s="55"/>
      <c r="SK29" s="55"/>
      <c r="SL29" s="55"/>
      <c r="SM29" s="55"/>
      <c r="SN29" s="55"/>
      <c r="SO29" s="55"/>
      <c r="SP29" s="55"/>
      <c r="SQ29" s="55"/>
    </row>
    <row r="30" spans="1:511" ht="18" customHeight="1" x14ac:dyDescent="0.25">
      <c r="A30" s="64" t="s">
        <v>127</v>
      </c>
      <c r="B30" s="74" t="s">
        <v>10</v>
      </c>
      <c r="C30" s="192">
        <v>46192</v>
      </c>
      <c r="D30" s="192">
        <v>46194</v>
      </c>
      <c r="E30" s="180"/>
      <c r="F30" s="180"/>
      <c r="G30" s="66">
        <v>3</v>
      </c>
      <c r="H30" s="67">
        <v>0</v>
      </c>
      <c r="I30" s="69"/>
      <c r="J30" s="66" t="s">
        <v>58</v>
      </c>
      <c r="K30" s="166"/>
      <c r="L30" s="164"/>
      <c r="M30" s="164"/>
      <c r="N30" s="164"/>
      <c r="O30" s="191"/>
      <c r="P30" s="191"/>
      <c r="Q30" s="164"/>
      <c r="R30" s="164"/>
      <c r="S30" s="164"/>
      <c r="T30" s="164"/>
      <c r="U30" s="164"/>
      <c r="V30" s="191"/>
      <c r="W30" s="191"/>
      <c r="X30" s="164"/>
      <c r="Y30" s="164"/>
      <c r="Z30" s="164"/>
      <c r="AA30" s="164"/>
      <c r="AB30" s="164"/>
      <c r="AC30" s="191"/>
      <c r="AD30" s="191"/>
      <c r="AE30" s="164"/>
      <c r="AF30" s="164"/>
      <c r="AG30" s="164"/>
      <c r="AH30" s="164"/>
      <c r="AI30" s="164"/>
      <c r="AJ30" s="191"/>
      <c r="AK30" s="191"/>
      <c r="AL30" s="164"/>
      <c r="AM30" s="164"/>
      <c r="AN30" s="164"/>
      <c r="AO30" s="164"/>
      <c r="AP30" s="164"/>
      <c r="AQ30" s="191"/>
      <c r="AR30" s="191"/>
      <c r="AS30" s="164"/>
      <c r="AT30" s="164"/>
      <c r="AU30" s="164"/>
      <c r="AV30" s="164"/>
      <c r="AW30" s="164"/>
      <c r="AX30" s="191"/>
      <c r="AY30" s="191"/>
      <c r="AZ30" s="164"/>
      <c r="BA30" s="164"/>
      <c r="BB30" s="164"/>
      <c r="BC30" s="164"/>
      <c r="BD30" s="164"/>
      <c r="BE30" s="191"/>
      <c r="BF30" s="191"/>
      <c r="BG30" s="164"/>
      <c r="BH30" s="164"/>
      <c r="BI30" s="164"/>
      <c r="BJ30" s="164"/>
      <c r="BK30" s="164"/>
      <c r="BL30" s="191"/>
      <c r="BM30" s="191"/>
      <c r="BN30" s="164"/>
      <c r="BO30" s="164"/>
      <c r="BP30" s="164"/>
      <c r="BQ30" s="164"/>
      <c r="BR30" s="164"/>
      <c r="BS30" s="191"/>
      <c r="BT30" s="191"/>
      <c r="BU30" s="164"/>
      <c r="BV30" s="164"/>
      <c r="BW30" s="164"/>
      <c r="BX30" s="164"/>
      <c r="BY30" s="164"/>
      <c r="BZ30" s="191"/>
      <c r="CA30" s="191"/>
      <c r="CB30" s="164"/>
      <c r="CC30" s="164"/>
      <c r="CD30" s="164"/>
      <c r="CE30" s="164"/>
      <c r="CF30" s="164"/>
      <c r="CG30" s="191"/>
      <c r="CH30" s="191"/>
      <c r="CI30" s="164"/>
      <c r="CJ30" s="164"/>
      <c r="CK30" s="164"/>
      <c r="CL30" s="164"/>
      <c r="CM30" s="164"/>
      <c r="CN30" s="191"/>
      <c r="CO30" s="191"/>
      <c r="CP30" s="164"/>
      <c r="CQ30" s="164"/>
      <c r="CR30" s="164"/>
      <c r="CS30" s="164"/>
      <c r="CT30" s="164"/>
      <c r="CU30" s="191"/>
      <c r="CV30" s="191"/>
      <c r="CW30" s="164"/>
      <c r="CX30" s="164"/>
      <c r="CY30" s="164"/>
      <c r="CZ30" s="164"/>
      <c r="DA30" s="164"/>
      <c r="DB30" s="191"/>
      <c r="DC30" s="191"/>
      <c r="DD30" s="164"/>
      <c r="DE30" s="164"/>
      <c r="DF30" s="164"/>
      <c r="DG30" s="164"/>
      <c r="DH30" s="164"/>
      <c r="DI30" s="191"/>
      <c r="DJ30" s="191"/>
      <c r="DK30" s="164"/>
      <c r="DL30" s="164"/>
      <c r="DM30" s="164"/>
      <c r="DN30" s="164"/>
      <c r="DO30" s="164"/>
      <c r="DP30" s="191"/>
      <c r="DQ30" s="191"/>
      <c r="DR30" s="164"/>
      <c r="DS30" s="164"/>
      <c r="DT30" s="164"/>
      <c r="DU30" s="164"/>
      <c r="DV30" s="164"/>
      <c r="DW30" s="191"/>
      <c r="DX30" s="191"/>
      <c r="DY30" s="164"/>
      <c r="DZ30" s="164"/>
      <c r="EA30" s="164"/>
      <c r="EB30" s="164"/>
      <c r="EC30" s="164"/>
      <c r="ED30" s="191"/>
      <c r="EE30" s="191"/>
      <c r="EF30" s="164"/>
      <c r="EG30" s="164"/>
      <c r="EH30" s="164"/>
      <c r="EI30" s="164"/>
      <c r="EJ30" s="164"/>
      <c r="EK30" s="191"/>
      <c r="EL30" s="191"/>
      <c r="EM30" s="164"/>
      <c r="EN30" s="164"/>
      <c r="EO30" s="164"/>
      <c r="EP30" s="164"/>
      <c r="EQ30" s="164"/>
      <c r="ER30" s="191"/>
      <c r="ES30" s="191"/>
      <c r="ET30" s="164"/>
      <c r="EU30" s="164"/>
      <c r="EV30" s="164"/>
      <c r="EW30" s="164"/>
      <c r="EX30" s="164"/>
      <c r="EY30" s="191"/>
      <c r="EZ30" s="191"/>
      <c r="FA30" s="164"/>
      <c r="FB30" s="164"/>
      <c r="FC30" s="164"/>
      <c r="FD30" s="164"/>
      <c r="FE30" s="164"/>
      <c r="FF30" s="191"/>
      <c r="FG30" s="191"/>
      <c r="FH30" s="164"/>
      <c r="FI30" s="164"/>
      <c r="FJ30" s="164"/>
      <c r="FK30" s="164"/>
      <c r="FL30" s="164"/>
      <c r="FM30" s="191"/>
      <c r="FN30" s="191"/>
      <c r="FO30" s="164"/>
      <c r="FP30" s="164"/>
      <c r="FQ30" s="164"/>
      <c r="FR30" s="164"/>
      <c r="FS30" s="164"/>
      <c r="FT30" s="191"/>
      <c r="FU30" s="191"/>
      <c r="FV30" s="164"/>
      <c r="FW30" s="164"/>
      <c r="FX30" s="164"/>
      <c r="FY30" s="164"/>
      <c r="FZ30" s="164"/>
      <c r="GA30" s="191"/>
      <c r="GB30" s="191"/>
      <c r="GC30" s="164"/>
      <c r="GD30" s="164"/>
      <c r="GE30" s="164"/>
      <c r="GF30" s="164"/>
      <c r="GG30" s="164"/>
      <c r="GH30" s="191"/>
      <c r="GI30" s="191"/>
      <c r="GJ30" s="164"/>
      <c r="GK30" s="164"/>
      <c r="GL30" s="164"/>
      <c r="GM30" s="164"/>
      <c r="GN30" s="164"/>
      <c r="GO30" s="191"/>
      <c r="GP30" s="191"/>
      <c r="GQ30" s="164"/>
      <c r="GR30" s="164"/>
      <c r="GS30" s="164"/>
      <c r="GT30" s="164"/>
      <c r="GU30" s="164"/>
      <c r="GV30" s="191"/>
      <c r="GW30" s="191"/>
      <c r="GX30" s="164"/>
      <c r="GY30" s="164"/>
      <c r="GZ30" s="164"/>
      <c r="HA30" s="164"/>
      <c r="HB30" s="164"/>
      <c r="HC30" s="191"/>
      <c r="HD30" s="191"/>
      <c r="HE30" s="164"/>
      <c r="HF30" s="164"/>
      <c r="HG30" s="164"/>
      <c r="HH30" s="164"/>
      <c r="HI30" s="164"/>
      <c r="HJ30" s="191"/>
      <c r="HK30" s="191"/>
      <c r="HL30" s="164"/>
      <c r="HM30" s="164"/>
      <c r="HN30" s="164"/>
      <c r="HO30" s="164"/>
      <c r="HP30" s="164"/>
      <c r="HQ30" s="191"/>
      <c r="HR30" s="191"/>
      <c r="HS30" s="164"/>
      <c r="HT30" s="164"/>
      <c r="HU30" s="164"/>
      <c r="HV30" s="164"/>
      <c r="HW30" s="164"/>
      <c r="HX30" s="191"/>
      <c r="HY30" s="191"/>
      <c r="HZ30" s="164"/>
      <c r="IA30" s="164"/>
      <c r="IB30" s="164"/>
      <c r="IC30" s="164"/>
      <c r="ID30" s="164"/>
      <c r="IE30" s="191"/>
      <c r="IF30" s="191"/>
      <c r="IG30" s="164"/>
      <c r="IH30" s="164"/>
      <c r="II30" s="164"/>
      <c r="IJ30" s="164"/>
      <c r="IK30" s="164"/>
      <c r="IL30" s="191"/>
      <c r="IM30" s="191"/>
      <c r="IN30" s="164"/>
      <c r="IO30" s="164"/>
      <c r="IP30" s="164"/>
      <c r="IQ30" s="164"/>
      <c r="IR30" s="164"/>
      <c r="IS30" s="191"/>
      <c r="IT30" s="191"/>
      <c r="IU30" s="164"/>
      <c r="IV30" s="164"/>
      <c r="IW30" s="164"/>
      <c r="IX30" s="164"/>
      <c r="IY30" s="164"/>
      <c r="IZ30" s="191"/>
      <c r="JA30" s="191"/>
      <c r="JB30" s="164"/>
      <c r="JC30" s="164"/>
      <c r="JD30" s="165"/>
      <c r="JE30" s="55"/>
      <c r="JF30" s="55"/>
      <c r="JG30" s="55"/>
      <c r="JH30" s="55"/>
      <c r="JI30" s="55"/>
      <c r="JJ30" s="55"/>
      <c r="JK30" s="55"/>
      <c r="JL30" s="55"/>
      <c r="JM30" s="55"/>
      <c r="JN30" s="55"/>
      <c r="JO30" s="55"/>
      <c r="JP30" s="55"/>
      <c r="JQ30" s="55"/>
      <c r="JR30" s="55"/>
      <c r="JS30" s="55"/>
      <c r="JT30" s="55"/>
      <c r="JU30" s="55"/>
      <c r="JV30" s="55"/>
      <c r="JW30" s="55"/>
      <c r="JX30" s="55"/>
      <c r="JY30" s="55"/>
      <c r="JZ30" s="55"/>
      <c r="KA30" s="55"/>
      <c r="KB30" s="55"/>
      <c r="KC30" s="55"/>
      <c r="KD30" s="55"/>
      <c r="KE30" s="55"/>
      <c r="KF30" s="55"/>
      <c r="KG30" s="55"/>
      <c r="KH30" s="55"/>
      <c r="KI30" s="55"/>
      <c r="KJ30" s="55"/>
      <c r="KK30" s="55"/>
      <c r="KL30" s="55"/>
      <c r="KM30" s="55"/>
      <c r="KN30" s="55"/>
      <c r="KO30" s="55"/>
      <c r="KP30" s="55"/>
      <c r="KQ30" s="55"/>
      <c r="KR30" s="55"/>
      <c r="KS30" s="55"/>
      <c r="KT30" s="55"/>
      <c r="KU30" s="55"/>
      <c r="KV30" s="55"/>
      <c r="KW30" s="55"/>
      <c r="KX30" s="55"/>
      <c r="KY30" s="55"/>
      <c r="KZ30" s="55"/>
      <c r="LA30" s="55"/>
      <c r="LB30" s="55"/>
      <c r="LC30" s="55"/>
      <c r="LD30" s="55"/>
      <c r="LE30" s="55"/>
      <c r="LF30" s="55"/>
      <c r="LG30" s="55"/>
      <c r="LH30" s="55"/>
      <c r="LI30" s="55"/>
      <c r="LJ30" s="55"/>
      <c r="LK30" s="55"/>
      <c r="LL30" s="55"/>
      <c r="LM30" s="55"/>
      <c r="LN30" s="55"/>
      <c r="LO30" s="55"/>
      <c r="LP30" s="55"/>
      <c r="LQ30" s="55"/>
      <c r="LR30" s="55"/>
      <c r="LS30" s="55"/>
      <c r="LT30" s="55"/>
      <c r="LU30" s="55"/>
      <c r="LV30" s="55"/>
      <c r="LW30" s="55"/>
      <c r="LX30" s="55"/>
      <c r="LY30" s="55"/>
      <c r="LZ30" s="55"/>
      <c r="MA30" s="55"/>
      <c r="MB30" s="55"/>
      <c r="MC30" s="55"/>
      <c r="MD30" s="55"/>
      <c r="ME30" s="55"/>
      <c r="MF30" s="55"/>
      <c r="MG30" s="55"/>
      <c r="MH30" s="55"/>
      <c r="MI30" s="55"/>
      <c r="MJ30" s="55"/>
      <c r="MK30" s="55"/>
      <c r="ML30" s="55"/>
      <c r="MM30" s="55"/>
      <c r="MN30" s="55"/>
      <c r="MO30" s="55"/>
      <c r="MP30" s="55"/>
      <c r="MQ30" s="55"/>
      <c r="MR30" s="55"/>
      <c r="MS30" s="55"/>
      <c r="MT30" s="55"/>
      <c r="MU30" s="55"/>
      <c r="MV30" s="55"/>
      <c r="MW30" s="55"/>
      <c r="MX30" s="55"/>
      <c r="MY30" s="55"/>
      <c r="MZ30" s="55"/>
      <c r="NA30" s="55"/>
      <c r="NB30" s="55"/>
      <c r="NC30" s="55"/>
      <c r="ND30" s="55"/>
      <c r="NE30" s="55"/>
      <c r="NF30" s="55"/>
      <c r="NG30" s="55"/>
      <c r="NH30" s="55"/>
      <c r="NI30" s="55"/>
      <c r="NJ30" s="55"/>
      <c r="NK30" s="55"/>
      <c r="NL30" s="55"/>
      <c r="NM30" s="55"/>
      <c r="NN30" s="55"/>
      <c r="NO30" s="55"/>
      <c r="NP30" s="55"/>
      <c r="NQ30" s="55"/>
      <c r="NR30" s="55"/>
      <c r="NS30" s="55"/>
      <c r="NT30" s="55"/>
      <c r="NU30" s="55"/>
      <c r="NV30" s="55"/>
      <c r="NW30" s="55"/>
      <c r="NX30" s="55"/>
      <c r="NY30" s="55"/>
      <c r="NZ30" s="55"/>
      <c r="OA30" s="55"/>
      <c r="OB30" s="55"/>
      <c r="OC30" s="55"/>
      <c r="OD30" s="55"/>
      <c r="OE30" s="55"/>
      <c r="OF30" s="55"/>
      <c r="OG30" s="55"/>
      <c r="OH30" s="55"/>
      <c r="OI30" s="55"/>
      <c r="OJ30" s="55"/>
      <c r="OK30" s="55"/>
      <c r="OL30" s="55"/>
      <c r="OM30" s="55"/>
      <c r="ON30" s="55"/>
      <c r="OO30" s="55"/>
      <c r="OP30" s="55"/>
      <c r="OQ30" s="55"/>
      <c r="OR30" s="55"/>
      <c r="OS30" s="55"/>
      <c r="OT30" s="55"/>
      <c r="OU30" s="55"/>
      <c r="OV30" s="55"/>
      <c r="OW30" s="55"/>
      <c r="OX30" s="55"/>
      <c r="OY30" s="55"/>
      <c r="OZ30" s="55"/>
      <c r="PA30" s="55"/>
      <c r="PB30" s="55"/>
      <c r="PC30" s="55"/>
      <c r="PD30" s="55"/>
      <c r="PE30" s="55"/>
      <c r="PF30" s="55"/>
      <c r="PG30" s="55"/>
      <c r="PH30" s="55"/>
      <c r="PI30" s="55"/>
      <c r="PJ30" s="55"/>
      <c r="PK30" s="55"/>
      <c r="PL30" s="55"/>
      <c r="PM30" s="55"/>
      <c r="PN30" s="55"/>
      <c r="PO30" s="55"/>
      <c r="PP30" s="55"/>
      <c r="PQ30" s="55"/>
      <c r="PR30" s="55"/>
      <c r="PS30" s="55"/>
      <c r="PT30" s="55"/>
      <c r="PU30" s="55"/>
      <c r="PV30" s="55"/>
      <c r="PW30" s="55"/>
      <c r="PX30" s="55"/>
      <c r="PY30" s="55"/>
      <c r="PZ30" s="55"/>
      <c r="QA30" s="55"/>
      <c r="QB30" s="55"/>
      <c r="QC30" s="55"/>
      <c r="QD30" s="55"/>
      <c r="QE30" s="55"/>
      <c r="QF30" s="55"/>
      <c r="QG30" s="55"/>
      <c r="QH30" s="55"/>
      <c r="QI30" s="55"/>
      <c r="QJ30" s="55"/>
      <c r="QK30" s="55"/>
      <c r="QL30" s="55"/>
      <c r="QM30" s="55"/>
      <c r="QN30" s="55"/>
      <c r="QO30" s="55"/>
      <c r="QP30" s="55"/>
      <c r="QQ30" s="55"/>
      <c r="QR30" s="55"/>
      <c r="QS30" s="55"/>
      <c r="QT30" s="55"/>
      <c r="QU30" s="55"/>
      <c r="QV30" s="55"/>
      <c r="QW30" s="55"/>
      <c r="QX30" s="55"/>
      <c r="QY30" s="55"/>
      <c r="QZ30" s="55"/>
      <c r="RA30" s="55"/>
      <c r="RB30" s="55"/>
      <c r="RC30" s="55"/>
      <c r="RD30" s="55"/>
      <c r="RE30" s="55"/>
      <c r="RF30" s="55"/>
      <c r="RG30" s="55"/>
      <c r="RH30" s="55"/>
      <c r="RI30" s="55"/>
      <c r="RJ30" s="55"/>
      <c r="RK30" s="55"/>
      <c r="RL30" s="55"/>
      <c r="RM30" s="55"/>
      <c r="RN30" s="55"/>
      <c r="RO30" s="55"/>
      <c r="RP30" s="55"/>
      <c r="RQ30" s="55"/>
      <c r="RR30" s="55"/>
      <c r="RS30" s="55"/>
      <c r="RT30" s="55"/>
      <c r="RU30" s="55"/>
      <c r="RV30" s="55"/>
      <c r="RW30" s="55"/>
      <c r="RX30" s="55"/>
      <c r="RY30" s="55"/>
      <c r="RZ30" s="55"/>
      <c r="SA30" s="55"/>
      <c r="SB30" s="55"/>
      <c r="SC30" s="55"/>
      <c r="SD30" s="55"/>
      <c r="SE30" s="55"/>
      <c r="SF30" s="55"/>
      <c r="SG30" s="55"/>
      <c r="SH30" s="55"/>
      <c r="SI30" s="55"/>
      <c r="SJ30" s="55"/>
      <c r="SK30" s="55"/>
      <c r="SL30" s="55"/>
      <c r="SM30" s="55"/>
      <c r="SN30" s="55"/>
      <c r="SO30" s="55"/>
      <c r="SP30" s="55"/>
      <c r="SQ30" s="55"/>
    </row>
    <row r="31" spans="1:511" ht="18" customHeight="1" x14ac:dyDescent="0.25">
      <c r="A31" s="64" t="s">
        <v>128</v>
      </c>
      <c r="B31" s="74" t="s">
        <v>169</v>
      </c>
      <c r="C31" s="192">
        <v>46195</v>
      </c>
      <c r="D31" s="192">
        <v>46199</v>
      </c>
      <c r="E31" s="180"/>
      <c r="F31" s="180"/>
      <c r="G31" s="66">
        <v>5</v>
      </c>
      <c r="H31" s="67">
        <v>0.5</v>
      </c>
      <c r="I31" s="69"/>
      <c r="J31" s="66" t="s">
        <v>68</v>
      </c>
      <c r="K31" s="166"/>
      <c r="L31" s="164"/>
      <c r="M31" s="164"/>
      <c r="N31" s="164"/>
      <c r="O31" s="191"/>
      <c r="P31" s="191"/>
      <c r="Q31" s="164"/>
      <c r="R31" s="164"/>
      <c r="S31" s="164"/>
      <c r="T31" s="164"/>
      <c r="U31" s="164"/>
      <c r="V31" s="191"/>
      <c r="W31" s="191"/>
      <c r="X31" s="164"/>
      <c r="Y31" s="164"/>
      <c r="Z31" s="164"/>
      <c r="AA31" s="164"/>
      <c r="AB31" s="164"/>
      <c r="AC31" s="191"/>
      <c r="AD31" s="191"/>
      <c r="AE31" s="164"/>
      <c r="AF31" s="164"/>
      <c r="AG31" s="164"/>
      <c r="AH31" s="164"/>
      <c r="AI31" s="164"/>
      <c r="AJ31" s="191"/>
      <c r="AK31" s="191"/>
      <c r="AL31" s="164"/>
      <c r="AM31" s="164"/>
      <c r="AN31" s="164"/>
      <c r="AO31" s="164"/>
      <c r="AP31" s="164"/>
      <c r="AQ31" s="191"/>
      <c r="AR31" s="191"/>
      <c r="AS31" s="164"/>
      <c r="AT31" s="164"/>
      <c r="AU31" s="164"/>
      <c r="AV31" s="164"/>
      <c r="AW31" s="164"/>
      <c r="AX31" s="191"/>
      <c r="AY31" s="191"/>
      <c r="AZ31" s="164"/>
      <c r="BA31" s="164"/>
      <c r="BB31" s="164"/>
      <c r="BC31" s="164"/>
      <c r="BD31" s="164"/>
      <c r="BE31" s="191"/>
      <c r="BF31" s="191"/>
      <c r="BG31" s="164"/>
      <c r="BH31" s="164"/>
      <c r="BI31" s="164"/>
      <c r="BJ31" s="164"/>
      <c r="BK31" s="164"/>
      <c r="BL31" s="191"/>
      <c r="BM31" s="191"/>
      <c r="BN31" s="164"/>
      <c r="BO31" s="164"/>
      <c r="BP31" s="164"/>
      <c r="BQ31" s="164"/>
      <c r="BR31" s="164"/>
      <c r="BS31" s="191"/>
      <c r="BT31" s="191"/>
      <c r="BU31" s="164"/>
      <c r="BV31" s="164"/>
      <c r="BW31" s="164"/>
      <c r="BX31" s="164"/>
      <c r="BY31" s="164"/>
      <c r="BZ31" s="191"/>
      <c r="CA31" s="191"/>
      <c r="CB31" s="164"/>
      <c r="CC31" s="164"/>
      <c r="CD31" s="164"/>
      <c r="CE31" s="164"/>
      <c r="CF31" s="164"/>
      <c r="CG31" s="191"/>
      <c r="CH31" s="191"/>
      <c r="CI31" s="164"/>
      <c r="CJ31" s="164"/>
      <c r="CK31" s="164"/>
      <c r="CL31" s="164"/>
      <c r="CM31" s="164"/>
      <c r="CN31" s="191"/>
      <c r="CO31" s="191"/>
      <c r="CP31" s="164"/>
      <c r="CQ31" s="164"/>
      <c r="CR31" s="164"/>
      <c r="CS31" s="164"/>
      <c r="CT31" s="164"/>
      <c r="CU31" s="191"/>
      <c r="CV31" s="191"/>
      <c r="CW31" s="164"/>
      <c r="CX31" s="164"/>
      <c r="CY31" s="164"/>
      <c r="CZ31" s="164"/>
      <c r="DA31" s="164"/>
      <c r="DB31" s="191"/>
      <c r="DC31" s="191"/>
      <c r="DD31" s="164"/>
      <c r="DE31" s="164"/>
      <c r="DF31" s="164"/>
      <c r="DG31" s="164"/>
      <c r="DH31" s="164"/>
      <c r="DI31" s="191"/>
      <c r="DJ31" s="191"/>
      <c r="DK31" s="164"/>
      <c r="DL31" s="164"/>
      <c r="DM31" s="164"/>
      <c r="DN31" s="164"/>
      <c r="DO31" s="164"/>
      <c r="DP31" s="191"/>
      <c r="DQ31" s="191"/>
      <c r="DR31" s="164"/>
      <c r="DS31" s="164"/>
      <c r="DT31" s="164"/>
      <c r="DU31" s="164"/>
      <c r="DV31" s="164"/>
      <c r="DW31" s="191"/>
      <c r="DX31" s="191"/>
      <c r="DY31" s="164"/>
      <c r="DZ31" s="164"/>
      <c r="EA31" s="164"/>
      <c r="EB31" s="164"/>
      <c r="EC31" s="164"/>
      <c r="ED31" s="191"/>
      <c r="EE31" s="191"/>
      <c r="EF31" s="164"/>
      <c r="EG31" s="164"/>
      <c r="EH31" s="164"/>
      <c r="EI31" s="164"/>
      <c r="EJ31" s="164"/>
      <c r="EK31" s="191"/>
      <c r="EL31" s="191"/>
      <c r="EM31" s="164"/>
      <c r="EN31" s="164"/>
      <c r="EO31" s="164"/>
      <c r="EP31" s="164"/>
      <c r="EQ31" s="164"/>
      <c r="ER31" s="191"/>
      <c r="ES31" s="191"/>
      <c r="ET31" s="164"/>
      <c r="EU31" s="164"/>
      <c r="EV31" s="164"/>
      <c r="EW31" s="164"/>
      <c r="EX31" s="164"/>
      <c r="EY31" s="191"/>
      <c r="EZ31" s="191"/>
      <c r="FA31" s="164"/>
      <c r="FB31" s="164"/>
      <c r="FC31" s="164"/>
      <c r="FD31" s="164"/>
      <c r="FE31" s="164"/>
      <c r="FF31" s="191"/>
      <c r="FG31" s="191"/>
      <c r="FH31" s="164"/>
      <c r="FI31" s="164"/>
      <c r="FJ31" s="164"/>
      <c r="FK31" s="164"/>
      <c r="FL31" s="164"/>
      <c r="FM31" s="191"/>
      <c r="FN31" s="191"/>
      <c r="FO31" s="164"/>
      <c r="FP31" s="164"/>
      <c r="FQ31" s="164"/>
      <c r="FR31" s="164"/>
      <c r="FS31" s="164"/>
      <c r="FT31" s="191"/>
      <c r="FU31" s="191"/>
      <c r="FV31" s="164"/>
      <c r="FW31" s="164"/>
      <c r="FX31" s="164"/>
      <c r="FY31" s="164"/>
      <c r="FZ31" s="164"/>
      <c r="GA31" s="191"/>
      <c r="GB31" s="191"/>
      <c r="GC31" s="164"/>
      <c r="GD31" s="164"/>
      <c r="GE31" s="164"/>
      <c r="GF31" s="164"/>
      <c r="GG31" s="164"/>
      <c r="GH31" s="191"/>
      <c r="GI31" s="191"/>
      <c r="GJ31" s="164"/>
      <c r="GK31" s="164"/>
      <c r="GL31" s="164"/>
      <c r="GM31" s="164"/>
      <c r="GN31" s="164"/>
      <c r="GO31" s="191"/>
      <c r="GP31" s="191"/>
      <c r="GQ31" s="164"/>
      <c r="GR31" s="164"/>
      <c r="GS31" s="164"/>
      <c r="GT31" s="164"/>
      <c r="GU31" s="164"/>
      <c r="GV31" s="191"/>
      <c r="GW31" s="191"/>
      <c r="GX31" s="164"/>
      <c r="GY31" s="164"/>
      <c r="GZ31" s="164"/>
      <c r="HA31" s="164"/>
      <c r="HB31" s="164"/>
      <c r="HC31" s="191"/>
      <c r="HD31" s="191"/>
      <c r="HE31" s="164"/>
      <c r="HF31" s="164"/>
      <c r="HG31" s="164"/>
      <c r="HH31" s="164"/>
      <c r="HI31" s="164"/>
      <c r="HJ31" s="191"/>
      <c r="HK31" s="191"/>
      <c r="HL31" s="164"/>
      <c r="HM31" s="164"/>
      <c r="HN31" s="164"/>
      <c r="HO31" s="164"/>
      <c r="HP31" s="164"/>
      <c r="HQ31" s="191"/>
      <c r="HR31" s="191"/>
      <c r="HS31" s="164"/>
      <c r="HT31" s="164"/>
      <c r="HU31" s="164"/>
      <c r="HV31" s="164"/>
      <c r="HW31" s="164"/>
      <c r="HX31" s="191"/>
      <c r="HY31" s="191"/>
      <c r="HZ31" s="164"/>
      <c r="IA31" s="164"/>
      <c r="IB31" s="164"/>
      <c r="IC31" s="164"/>
      <c r="ID31" s="164"/>
      <c r="IE31" s="191"/>
      <c r="IF31" s="191"/>
      <c r="IG31" s="164"/>
      <c r="IH31" s="164"/>
      <c r="II31" s="164"/>
      <c r="IJ31" s="164"/>
      <c r="IK31" s="164"/>
      <c r="IL31" s="191"/>
      <c r="IM31" s="191"/>
      <c r="IN31" s="164"/>
      <c r="IO31" s="164"/>
      <c r="IP31" s="164"/>
      <c r="IQ31" s="164"/>
      <c r="IR31" s="164"/>
      <c r="IS31" s="191"/>
      <c r="IT31" s="191"/>
      <c r="IU31" s="164"/>
      <c r="IV31" s="164"/>
      <c r="IW31" s="164"/>
      <c r="IX31" s="164"/>
      <c r="IY31" s="164"/>
      <c r="IZ31" s="191"/>
      <c r="JA31" s="191"/>
      <c r="JB31" s="164"/>
      <c r="JC31" s="164"/>
      <c r="JD31" s="165"/>
      <c r="JE31" s="55"/>
      <c r="JF31" s="55"/>
      <c r="JG31" s="55"/>
      <c r="JH31" s="55"/>
      <c r="JI31" s="55"/>
      <c r="JJ31" s="55"/>
      <c r="JK31" s="55"/>
      <c r="JL31" s="55"/>
      <c r="JM31" s="55"/>
      <c r="JN31" s="55"/>
      <c r="JO31" s="55"/>
      <c r="JP31" s="55"/>
      <c r="JQ31" s="55"/>
      <c r="JR31" s="55"/>
      <c r="JS31" s="55"/>
      <c r="JT31" s="55"/>
      <c r="JU31" s="55"/>
      <c r="JV31" s="55"/>
      <c r="JW31" s="55"/>
      <c r="JX31" s="55"/>
      <c r="JY31" s="55"/>
      <c r="JZ31" s="55"/>
      <c r="KA31" s="55"/>
      <c r="KB31" s="55"/>
      <c r="KC31" s="55"/>
      <c r="KD31" s="55"/>
      <c r="KE31" s="55"/>
      <c r="KF31" s="55"/>
      <c r="KG31" s="55"/>
      <c r="KH31" s="55"/>
      <c r="KI31" s="55"/>
      <c r="KJ31" s="55"/>
      <c r="KK31" s="55"/>
      <c r="KL31" s="55"/>
      <c r="KM31" s="55"/>
      <c r="KN31" s="55"/>
      <c r="KO31" s="55"/>
      <c r="KP31" s="55"/>
      <c r="KQ31" s="55"/>
      <c r="KR31" s="55"/>
      <c r="KS31" s="55"/>
      <c r="KT31" s="55"/>
      <c r="KU31" s="55"/>
      <c r="KV31" s="55"/>
      <c r="KW31" s="55"/>
      <c r="KX31" s="55"/>
      <c r="KY31" s="55"/>
      <c r="KZ31" s="55"/>
      <c r="LA31" s="55"/>
      <c r="LB31" s="55"/>
      <c r="LC31" s="55"/>
      <c r="LD31" s="55"/>
      <c r="LE31" s="55"/>
      <c r="LF31" s="55"/>
      <c r="LG31" s="55"/>
      <c r="LH31" s="55"/>
      <c r="LI31" s="55"/>
      <c r="LJ31" s="55"/>
      <c r="LK31" s="55"/>
      <c r="LL31" s="55"/>
      <c r="LM31" s="55"/>
      <c r="LN31" s="55"/>
      <c r="LO31" s="55"/>
      <c r="LP31" s="55"/>
      <c r="LQ31" s="55"/>
      <c r="LR31" s="55"/>
      <c r="LS31" s="55"/>
      <c r="LT31" s="55"/>
      <c r="LU31" s="55"/>
      <c r="LV31" s="55"/>
      <c r="LW31" s="55"/>
      <c r="LX31" s="55"/>
      <c r="LY31" s="55"/>
      <c r="LZ31" s="55"/>
      <c r="MA31" s="55"/>
      <c r="MB31" s="55"/>
      <c r="MC31" s="55"/>
      <c r="MD31" s="55"/>
      <c r="ME31" s="55"/>
      <c r="MF31" s="55"/>
      <c r="MG31" s="55"/>
      <c r="MH31" s="55"/>
      <c r="MI31" s="55"/>
      <c r="MJ31" s="55"/>
      <c r="MK31" s="55"/>
      <c r="ML31" s="55"/>
      <c r="MM31" s="55"/>
      <c r="MN31" s="55"/>
      <c r="MO31" s="55"/>
      <c r="MP31" s="55"/>
      <c r="MQ31" s="55"/>
      <c r="MR31" s="55"/>
      <c r="MS31" s="55"/>
      <c r="MT31" s="55"/>
      <c r="MU31" s="55"/>
      <c r="MV31" s="55"/>
      <c r="MW31" s="55"/>
      <c r="MX31" s="55"/>
      <c r="MY31" s="55"/>
      <c r="MZ31" s="55"/>
      <c r="NA31" s="55"/>
      <c r="NB31" s="55"/>
      <c r="NC31" s="55"/>
      <c r="ND31" s="55"/>
      <c r="NE31" s="55"/>
      <c r="NF31" s="55"/>
      <c r="NG31" s="55"/>
      <c r="NH31" s="55"/>
      <c r="NI31" s="55"/>
      <c r="NJ31" s="55"/>
      <c r="NK31" s="55"/>
      <c r="NL31" s="55"/>
      <c r="NM31" s="55"/>
      <c r="NN31" s="55"/>
      <c r="NO31" s="55"/>
      <c r="NP31" s="55"/>
      <c r="NQ31" s="55"/>
      <c r="NR31" s="55"/>
      <c r="NS31" s="55"/>
      <c r="NT31" s="55"/>
      <c r="NU31" s="55"/>
      <c r="NV31" s="55"/>
      <c r="NW31" s="55"/>
      <c r="NX31" s="55"/>
      <c r="NY31" s="55"/>
      <c r="NZ31" s="55"/>
      <c r="OA31" s="55"/>
      <c r="OB31" s="55"/>
      <c r="OC31" s="55"/>
      <c r="OD31" s="55"/>
      <c r="OE31" s="55"/>
      <c r="OF31" s="55"/>
      <c r="OG31" s="55"/>
      <c r="OH31" s="55"/>
      <c r="OI31" s="55"/>
      <c r="OJ31" s="55"/>
      <c r="OK31" s="55"/>
      <c r="OL31" s="55"/>
      <c r="OM31" s="55"/>
      <c r="ON31" s="55"/>
      <c r="OO31" s="55"/>
      <c r="OP31" s="55"/>
      <c r="OQ31" s="55"/>
      <c r="OR31" s="55"/>
      <c r="OS31" s="55"/>
      <c r="OT31" s="55"/>
      <c r="OU31" s="55"/>
      <c r="OV31" s="55"/>
      <c r="OW31" s="55"/>
      <c r="OX31" s="55"/>
      <c r="OY31" s="55"/>
      <c r="OZ31" s="55"/>
      <c r="PA31" s="55"/>
      <c r="PB31" s="55"/>
      <c r="PC31" s="55"/>
      <c r="PD31" s="55"/>
      <c r="PE31" s="55"/>
      <c r="PF31" s="55"/>
      <c r="PG31" s="55"/>
      <c r="PH31" s="55"/>
      <c r="PI31" s="55"/>
      <c r="PJ31" s="55"/>
      <c r="PK31" s="55"/>
      <c r="PL31" s="55"/>
      <c r="PM31" s="55"/>
      <c r="PN31" s="55"/>
      <c r="PO31" s="55"/>
      <c r="PP31" s="55"/>
      <c r="PQ31" s="55"/>
      <c r="PR31" s="55"/>
      <c r="PS31" s="55"/>
      <c r="PT31" s="55"/>
      <c r="PU31" s="55"/>
      <c r="PV31" s="55"/>
      <c r="PW31" s="55"/>
      <c r="PX31" s="55"/>
      <c r="PY31" s="55"/>
      <c r="PZ31" s="55"/>
      <c r="QA31" s="55"/>
      <c r="QB31" s="55"/>
      <c r="QC31" s="55"/>
      <c r="QD31" s="55"/>
      <c r="QE31" s="55"/>
      <c r="QF31" s="55"/>
      <c r="QG31" s="55"/>
      <c r="QH31" s="55"/>
      <c r="QI31" s="55"/>
      <c r="QJ31" s="55"/>
      <c r="QK31" s="55"/>
      <c r="QL31" s="55"/>
      <c r="QM31" s="55"/>
      <c r="QN31" s="55"/>
      <c r="QO31" s="55"/>
      <c r="QP31" s="55"/>
      <c r="QQ31" s="55"/>
      <c r="QR31" s="55"/>
      <c r="QS31" s="55"/>
      <c r="QT31" s="55"/>
      <c r="QU31" s="55"/>
      <c r="QV31" s="55"/>
      <c r="QW31" s="55"/>
      <c r="QX31" s="55"/>
      <c r="QY31" s="55"/>
      <c r="QZ31" s="55"/>
      <c r="RA31" s="55"/>
      <c r="RB31" s="55"/>
      <c r="RC31" s="55"/>
      <c r="RD31" s="55"/>
      <c r="RE31" s="55"/>
      <c r="RF31" s="55"/>
      <c r="RG31" s="55"/>
      <c r="RH31" s="55"/>
      <c r="RI31" s="55"/>
      <c r="RJ31" s="55"/>
      <c r="RK31" s="55"/>
      <c r="RL31" s="55"/>
      <c r="RM31" s="55"/>
      <c r="RN31" s="55"/>
      <c r="RO31" s="55"/>
      <c r="RP31" s="55"/>
      <c r="RQ31" s="55"/>
      <c r="RR31" s="55"/>
      <c r="RS31" s="55"/>
      <c r="RT31" s="55"/>
      <c r="RU31" s="55"/>
      <c r="RV31" s="55"/>
      <c r="RW31" s="55"/>
      <c r="RX31" s="55"/>
      <c r="RY31" s="55"/>
      <c r="RZ31" s="55"/>
      <c r="SA31" s="55"/>
      <c r="SB31" s="55"/>
      <c r="SC31" s="55"/>
      <c r="SD31" s="55"/>
      <c r="SE31" s="55"/>
      <c r="SF31" s="55"/>
      <c r="SG31" s="55"/>
      <c r="SH31" s="55"/>
      <c r="SI31" s="55"/>
      <c r="SJ31" s="55"/>
      <c r="SK31" s="55"/>
      <c r="SL31" s="55"/>
      <c r="SM31" s="55"/>
      <c r="SN31" s="55"/>
      <c r="SO31" s="55"/>
      <c r="SP31" s="55"/>
      <c r="SQ31" s="55"/>
    </row>
    <row r="32" spans="1:511" ht="18" customHeight="1" x14ac:dyDescent="0.25">
      <c r="A32" s="70" t="s">
        <v>129</v>
      </c>
      <c r="B32" s="71" t="s">
        <v>11</v>
      </c>
      <c r="C32" s="194">
        <v>46200</v>
      </c>
      <c r="D32" s="194">
        <v>46211</v>
      </c>
      <c r="E32" s="195"/>
      <c r="F32" s="195"/>
      <c r="G32" s="72">
        <v>12</v>
      </c>
      <c r="H32" s="73">
        <v>0</v>
      </c>
      <c r="I32" s="196"/>
      <c r="J32" s="72" t="s">
        <v>57</v>
      </c>
      <c r="K32" s="166"/>
      <c r="L32" s="164"/>
      <c r="M32" s="164"/>
      <c r="N32" s="164"/>
      <c r="O32" s="191"/>
      <c r="P32" s="191"/>
      <c r="Q32" s="164"/>
      <c r="R32" s="164"/>
      <c r="S32" s="164"/>
      <c r="T32" s="164"/>
      <c r="U32" s="164"/>
      <c r="V32" s="191"/>
      <c r="W32" s="191"/>
      <c r="X32" s="164"/>
      <c r="Y32" s="164"/>
      <c r="Z32" s="164"/>
      <c r="AA32" s="164"/>
      <c r="AB32" s="164"/>
      <c r="AC32" s="191"/>
      <c r="AD32" s="191"/>
      <c r="AE32" s="164"/>
      <c r="AF32" s="164"/>
      <c r="AG32" s="164"/>
      <c r="AH32" s="164"/>
      <c r="AI32" s="164"/>
      <c r="AJ32" s="191"/>
      <c r="AK32" s="191"/>
      <c r="AL32" s="164"/>
      <c r="AM32" s="164"/>
      <c r="AN32" s="164"/>
      <c r="AO32" s="164"/>
      <c r="AP32" s="164"/>
      <c r="AQ32" s="191"/>
      <c r="AR32" s="191"/>
      <c r="AS32" s="164"/>
      <c r="AT32" s="164"/>
      <c r="AU32" s="164"/>
      <c r="AV32" s="164"/>
      <c r="AW32" s="164"/>
      <c r="AX32" s="191"/>
      <c r="AY32" s="191"/>
      <c r="AZ32" s="164"/>
      <c r="BA32" s="164"/>
      <c r="BB32" s="164"/>
      <c r="BC32" s="164"/>
      <c r="BD32" s="164"/>
      <c r="BE32" s="191"/>
      <c r="BF32" s="191"/>
      <c r="BG32" s="164"/>
      <c r="BH32" s="164"/>
      <c r="BI32" s="164"/>
      <c r="BJ32" s="164"/>
      <c r="BK32" s="164"/>
      <c r="BL32" s="191"/>
      <c r="BM32" s="191"/>
      <c r="BN32" s="164"/>
      <c r="BO32" s="164"/>
      <c r="BP32" s="164"/>
      <c r="BQ32" s="164"/>
      <c r="BR32" s="164"/>
      <c r="BS32" s="191"/>
      <c r="BT32" s="191"/>
      <c r="BU32" s="164"/>
      <c r="BV32" s="164"/>
      <c r="BW32" s="164"/>
      <c r="BX32" s="164"/>
      <c r="BY32" s="164"/>
      <c r="BZ32" s="191"/>
      <c r="CA32" s="191"/>
      <c r="CB32" s="164"/>
      <c r="CC32" s="164"/>
      <c r="CD32" s="164"/>
      <c r="CE32" s="164"/>
      <c r="CF32" s="164"/>
      <c r="CG32" s="191"/>
      <c r="CH32" s="191"/>
      <c r="CI32" s="164"/>
      <c r="CJ32" s="164"/>
      <c r="CK32" s="164"/>
      <c r="CL32" s="164"/>
      <c r="CM32" s="164"/>
      <c r="CN32" s="191"/>
      <c r="CO32" s="191"/>
      <c r="CP32" s="164"/>
      <c r="CQ32" s="164"/>
      <c r="CR32" s="164"/>
      <c r="CS32" s="164"/>
      <c r="CT32" s="164"/>
      <c r="CU32" s="191"/>
      <c r="CV32" s="191"/>
      <c r="CW32" s="164"/>
      <c r="CX32" s="164"/>
      <c r="CY32" s="164"/>
      <c r="CZ32" s="164"/>
      <c r="DA32" s="164"/>
      <c r="DB32" s="191"/>
      <c r="DC32" s="191"/>
      <c r="DD32" s="164"/>
      <c r="DE32" s="164"/>
      <c r="DF32" s="164"/>
      <c r="DG32" s="164"/>
      <c r="DH32" s="164"/>
      <c r="DI32" s="191"/>
      <c r="DJ32" s="191"/>
      <c r="DK32" s="164"/>
      <c r="DL32" s="164"/>
      <c r="DM32" s="164"/>
      <c r="DN32" s="164"/>
      <c r="DO32" s="164"/>
      <c r="DP32" s="191"/>
      <c r="DQ32" s="191"/>
      <c r="DR32" s="164"/>
      <c r="DS32" s="164"/>
      <c r="DT32" s="164"/>
      <c r="DU32" s="164"/>
      <c r="DV32" s="164"/>
      <c r="DW32" s="191"/>
      <c r="DX32" s="191"/>
      <c r="DY32" s="164"/>
      <c r="DZ32" s="164"/>
      <c r="EA32" s="164"/>
      <c r="EB32" s="164"/>
      <c r="EC32" s="164"/>
      <c r="ED32" s="191"/>
      <c r="EE32" s="191"/>
      <c r="EF32" s="164"/>
      <c r="EG32" s="164"/>
      <c r="EH32" s="164"/>
      <c r="EI32" s="164"/>
      <c r="EJ32" s="164"/>
      <c r="EK32" s="191"/>
      <c r="EL32" s="191"/>
      <c r="EM32" s="164"/>
      <c r="EN32" s="164"/>
      <c r="EO32" s="164"/>
      <c r="EP32" s="164"/>
      <c r="EQ32" s="164"/>
      <c r="ER32" s="191"/>
      <c r="ES32" s="191"/>
      <c r="ET32" s="164"/>
      <c r="EU32" s="164"/>
      <c r="EV32" s="164"/>
      <c r="EW32" s="164"/>
      <c r="EX32" s="164"/>
      <c r="EY32" s="191"/>
      <c r="EZ32" s="191"/>
      <c r="FA32" s="164"/>
      <c r="FB32" s="164"/>
      <c r="FC32" s="164"/>
      <c r="FD32" s="164"/>
      <c r="FE32" s="164"/>
      <c r="FF32" s="191"/>
      <c r="FG32" s="191"/>
      <c r="FH32" s="164"/>
      <c r="FI32" s="164"/>
      <c r="FJ32" s="164"/>
      <c r="FK32" s="164"/>
      <c r="FL32" s="164"/>
      <c r="FM32" s="191"/>
      <c r="FN32" s="191"/>
      <c r="FO32" s="164"/>
      <c r="FP32" s="164"/>
      <c r="FQ32" s="164"/>
      <c r="FR32" s="164"/>
      <c r="FS32" s="164"/>
      <c r="FT32" s="191"/>
      <c r="FU32" s="191"/>
      <c r="FV32" s="164"/>
      <c r="FW32" s="164"/>
      <c r="FX32" s="164"/>
      <c r="FY32" s="164"/>
      <c r="FZ32" s="164"/>
      <c r="GA32" s="191"/>
      <c r="GB32" s="191"/>
      <c r="GC32" s="164"/>
      <c r="GD32" s="164"/>
      <c r="GE32" s="164"/>
      <c r="GF32" s="164"/>
      <c r="GG32" s="164"/>
      <c r="GH32" s="191"/>
      <c r="GI32" s="191"/>
      <c r="GJ32" s="164"/>
      <c r="GK32" s="164"/>
      <c r="GL32" s="164"/>
      <c r="GM32" s="164"/>
      <c r="GN32" s="164"/>
      <c r="GO32" s="191"/>
      <c r="GP32" s="191"/>
      <c r="GQ32" s="164"/>
      <c r="GR32" s="164"/>
      <c r="GS32" s="164"/>
      <c r="GT32" s="164"/>
      <c r="GU32" s="164"/>
      <c r="GV32" s="191"/>
      <c r="GW32" s="191"/>
      <c r="GX32" s="164"/>
      <c r="GY32" s="164"/>
      <c r="GZ32" s="164"/>
      <c r="HA32" s="164"/>
      <c r="HB32" s="164"/>
      <c r="HC32" s="191"/>
      <c r="HD32" s="191"/>
      <c r="HE32" s="164"/>
      <c r="HF32" s="164"/>
      <c r="HG32" s="164"/>
      <c r="HH32" s="164"/>
      <c r="HI32" s="164"/>
      <c r="HJ32" s="191"/>
      <c r="HK32" s="191"/>
      <c r="HL32" s="164"/>
      <c r="HM32" s="164"/>
      <c r="HN32" s="164"/>
      <c r="HO32" s="164"/>
      <c r="HP32" s="164"/>
      <c r="HQ32" s="191"/>
      <c r="HR32" s="191"/>
      <c r="HS32" s="164"/>
      <c r="HT32" s="164"/>
      <c r="HU32" s="164"/>
      <c r="HV32" s="164"/>
      <c r="HW32" s="164"/>
      <c r="HX32" s="191"/>
      <c r="HY32" s="191"/>
      <c r="HZ32" s="164"/>
      <c r="IA32" s="164"/>
      <c r="IB32" s="164"/>
      <c r="IC32" s="164"/>
      <c r="ID32" s="164"/>
      <c r="IE32" s="191"/>
      <c r="IF32" s="191"/>
      <c r="IG32" s="164"/>
      <c r="IH32" s="164"/>
      <c r="II32" s="164"/>
      <c r="IJ32" s="164"/>
      <c r="IK32" s="164"/>
      <c r="IL32" s="191"/>
      <c r="IM32" s="191"/>
      <c r="IN32" s="164"/>
      <c r="IO32" s="164"/>
      <c r="IP32" s="164"/>
      <c r="IQ32" s="164"/>
      <c r="IR32" s="164"/>
      <c r="IS32" s="191"/>
      <c r="IT32" s="191"/>
      <c r="IU32" s="164"/>
      <c r="IV32" s="164"/>
      <c r="IW32" s="164"/>
      <c r="IX32" s="164"/>
      <c r="IY32" s="164"/>
      <c r="IZ32" s="191"/>
      <c r="JA32" s="191"/>
      <c r="JB32" s="164"/>
      <c r="JC32" s="164"/>
      <c r="JD32" s="165"/>
      <c r="JE32" s="55"/>
      <c r="JF32" s="55"/>
      <c r="JG32" s="55"/>
      <c r="JH32" s="55"/>
      <c r="JI32" s="55"/>
      <c r="JJ32" s="55"/>
      <c r="JK32" s="55"/>
      <c r="JL32" s="55"/>
      <c r="JM32" s="55"/>
      <c r="JN32" s="55"/>
      <c r="JO32" s="55"/>
      <c r="JP32" s="55"/>
      <c r="JQ32" s="55"/>
      <c r="JR32" s="55"/>
      <c r="JS32" s="55"/>
      <c r="JT32" s="55"/>
      <c r="JU32" s="55"/>
      <c r="JV32" s="55"/>
      <c r="JW32" s="55"/>
      <c r="JX32" s="55"/>
      <c r="JY32" s="55"/>
      <c r="JZ32" s="55"/>
      <c r="KA32" s="55"/>
      <c r="KB32" s="55"/>
      <c r="KC32" s="55"/>
      <c r="KD32" s="55"/>
      <c r="KE32" s="55"/>
      <c r="KF32" s="55"/>
      <c r="KG32" s="55"/>
      <c r="KH32" s="55"/>
      <c r="KI32" s="55"/>
      <c r="KJ32" s="55"/>
      <c r="KK32" s="55"/>
      <c r="KL32" s="55"/>
      <c r="KM32" s="55"/>
      <c r="KN32" s="55"/>
      <c r="KO32" s="55"/>
      <c r="KP32" s="55"/>
      <c r="KQ32" s="55"/>
      <c r="KR32" s="55"/>
      <c r="KS32" s="55"/>
      <c r="KT32" s="55"/>
      <c r="KU32" s="55"/>
      <c r="KV32" s="55"/>
      <c r="KW32" s="55"/>
      <c r="KX32" s="55"/>
      <c r="KY32" s="55"/>
      <c r="KZ32" s="55"/>
      <c r="LA32" s="55"/>
      <c r="LB32" s="55"/>
      <c r="LC32" s="55"/>
      <c r="LD32" s="55"/>
      <c r="LE32" s="55"/>
      <c r="LF32" s="55"/>
      <c r="LG32" s="55"/>
      <c r="LH32" s="55"/>
      <c r="LI32" s="55"/>
      <c r="LJ32" s="55"/>
      <c r="LK32" s="55"/>
      <c r="LL32" s="55"/>
      <c r="LM32" s="55"/>
      <c r="LN32" s="55"/>
      <c r="LO32" s="55"/>
      <c r="LP32" s="55"/>
      <c r="LQ32" s="55"/>
      <c r="LR32" s="55"/>
      <c r="LS32" s="55"/>
      <c r="LT32" s="55"/>
      <c r="LU32" s="55"/>
      <c r="LV32" s="55"/>
      <c r="LW32" s="55"/>
      <c r="LX32" s="55"/>
      <c r="LY32" s="55"/>
      <c r="LZ32" s="55"/>
      <c r="MA32" s="55"/>
      <c r="MB32" s="55"/>
      <c r="MC32" s="55"/>
      <c r="MD32" s="55"/>
      <c r="ME32" s="55"/>
      <c r="MF32" s="55"/>
      <c r="MG32" s="55"/>
      <c r="MH32" s="55"/>
      <c r="MI32" s="55"/>
      <c r="MJ32" s="55"/>
      <c r="MK32" s="55"/>
      <c r="ML32" s="55"/>
      <c r="MM32" s="55"/>
      <c r="MN32" s="55"/>
      <c r="MO32" s="55"/>
      <c r="MP32" s="55"/>
      <c r="MQ32" s="55"/>
      <c r="MR32" s="55"/>
      <c r="MS32" s="55"/>
      <c r="MT32" s="55"/>
      <c r="MU32" s="55"/>
      <c r="MV32" s="55"/>
      <c r="MW32" s="55"/>
      <c r="MX32" s="55"/>
      <c r="MY32" s="55"/>
      <c r="MZ32" s="55"/>
      <c r="NA32" s="55"/>
      <c r="NB32" s="55"/>
      <c r="NC32" s="55"/>
      <c r="ND32" s="55"/>
      <c r="NE32" s="55"/>
      <c r="NF32" s="55"/>
      <c r="NG32" s="55"/>
      <c r="NH32" s="55"/>
      <c r="NI32" s="55"/>
      <c r="NJ32" s="55"/>
      <c r="NK32" s="55"/>
      <c r="NL32" s="55"/>
      <c r="NM32" s="55"/>
      <c r="NN32" s="55"/>
      <c r="NO32" s="55"/>
      <c r="NP32" s="55"/>
      <c r="NQ32" s="55"/>
      <c r="NR32" s="55"/>
      <c r="NS32" s="55"/>
      <c r="NT32" s="55"/>
      <c r="NU32" s="55"/>
      <c r="NV32" s="55"/>
      <c r="NW32" s="55"/>
      <c r="NX32" s="55"/>
      <c r="NY32" s="55"/>
      <c r="NZ32" s="55"/>
      <c r="OA32" s="55"/>
      <c r="OB32" s="55"/>
      <c r="OC32" s="55"/>
      <c r="OD32" s="55"/>
      <c r="OE32" s="55"/>
      <c r="OF32" s="55"/>
      <c r="OG32" s="55"/>
      <c r="OH32" s="55"/>
      <c r="OI32" s="55"/>
      <c r="OJ32" s="55"/>
      <c r="OK32" s="55"/>
      <c r="OL32" s="55"/>
      <c r="OM32" s="55"/>
      <c r="ON32" s="55"/>
      <c r="OO32" s="55"/>
      <c r="OP32" s="55"/>
      <c r="OQ32" s="55"/>
      <c r="OR32" s="55"/>
      <c r="OS32" s="55"/>
      <c r="OT32" s="55"/>
      <c r="OU32" s="55"/>
      <c r="OV32" s="55"/>
      <c r="OW32" s="55"/>
      <c r="OX32" s="55"/>
      <c r="OY32" s="55"/>
      <c r="OZ32" s="55"/>
      <c r="PA32" s="55"/>
      <c r="PB32" s="55"/>
      <c r="PC32" s="55"/>
      <c r="PD32" s="55"/>
      <c r="PE32" s="55"/>
      <c r="PF32" s="55"/>
      <c r="PG32" s="55"/>
      <c r="PH32" s="55"/>
      <c r="PI32" s="55"/>
      <c r="PJ32" s="55"/>
      <c r="PK32" s="55"/>
      <c r="PL32" s="55"/>
      <c r="PM32" s="55"/>
      <c r="PN32" s="55"/>
      <c r="PO32" s="55"/>
      <c r="PP32" s="55"/>
      <c r="PQ32" s="55"/>
      <c r="PR32" s="55"/>
      <c r="PS32" s="55"/>
      <c r="PT32" s="55"/>
      <c r="PU32" s="55"/>
      <c r="PV32" s="55"/>
      <c r="PW32" s="55"/>
      <c r="PX32" s="55"/>
      <c r="PY32" s="55"/>
      <c r="PZ32" s="55"/>
      <c r="QA32" s="55"/>
      <c r="QB32" s="55"/>
      <c r="QC32" s="55"/>
      <c r="QD32" s="55"/>
      <c r="QE32" s="55"/>
      <c r="QF32" s="55"/>
      <c r="QG32" s="55"/>
      <c r="QH32" s="55"/>
      <c r="QI32" s="55"/>
      <c r="QJ32" s="55"/>
      <c r="QK32" s="55"/>
      <c r="QL32" s="55"/>
      <c r="QM32" s="55"/>
      <c r="QN32" s="55"/>
      <c r="QO32" s="55"/>
      <c r="QP32" s="55"/>
      <c r="QQ32" s="55"/>
      <c r="QR32" s="55"/>
      <c r="QS32" s="55"/>
      <c r="QT32" s="55"/>
      <c r="QU32" s="55"/>
      <c r="QV32" s="55"/>
      <c r="QW32" s="55"/>
      <c r="QX32" s="55"/>
      <c r="QY32" s="55"/>
      <c r="QZ32" s="55"/>
      <c r="RA32" s="55"/>
      <c r="RB32" s="55"/>
      <c r="RC32" s="55"/>
      <c r="RD32" s="55"/>
      <c r="RE32" s="55"/>
      <c r="RF32" s="55"/>
      <c r="RG32" s="55"/>
      <c r="RH32" s="55"/>
      <c r="RI32" s="55"/>
      <c r="RJ32" s="55"/>
      <c r="RK32" s="55"/>
      <c r="RL32" s="55"/>
      <c r="RM32" s="55"/>
      <c r="RN32" s="55"/>
      <c r="RO32" s="55"/>
      <c r="RP32" s="55"/>
      <c r="RQ32" s="55"/>
      <c r="RR32" s="55"/>
      <c r="RS32" s="55"/>
      <c r="RT32" s="55"/>
      <c r="RU32" s="55"/>
      <c r="RV32" s="55"/>
      <c r="RW32" s="55"/>
      <c r="RX32" s="55"/>
      <c r="RY32" s="55"/>
      <c r="RZ32" s="55"/>
      <c r="SA32" s="55"/>
      <c r="SB32" s="55"/>
      <c r="SC32" s="55"/>
      <c r="SD32" s="55"/>
      <c r="SE32" s="55"/>
      <c r="SF32" s="55"/>
      <c r="SG32" s="55"/>
      <c r="SH32" s="55"/>
      <c r="SI32" s="55"/>
      <c r="SJ32" s="55"/>
      <c r="SK32" s="55"/>
      <c r="SL32" s="55"/>
      <c r="SM32" s="55"/>
      <c r="SN32" s="55"/>
      <c r="SO32" s="55"/>
      <c r="SP32" s="55"/>
      <c r="SQ32" s="55"/>
    </row>
    <row r="33" spans="1:511" ht="18" customHeight="1" x14ac:dyDescent="0.25">
      <c r="A33" s="64" t="s">
        <v>130</v>
      </c>
      <c r="B33" s="74" t="s">
        <v>138</v>
      </c>
      <c r="C33" s="192">
        <v>46200</v>
      </c>
      <c r="D33" s="192">
        <v>46209</v>
      </c>
      <c r="E33" s="180"/>
      <c r="F33" s="180"/>
      <c r="G33" s="66">
        <v>10</v>
      </c>
      <c r="H33" s="67">
        <v>0</v>
      </c>
      <c r="I33" s="69"/>
      <c r="J33" s="66" t="s">
        <v>68</v>
      </c>
      <c r="K33" s="166"/>
      <c r="L33" s="164"/>
      <c r="M33" s="164"/>
      <c r="N33" s="164"/>
      <c r="O33" s="191"/>
      <c r="P33" s="191"/>
      <c r="Q33" s="164"/>
      <c r="R33" s="164"/>
      <c r="S33" s="164"/>
      <c r="T33" s="164"/>
      <c r="U33" s="164"/>
      <c r="V33" s="191"/>
      <c r="W33" s="191"/>
      <c r="X33" s="164"/>
      <c r="Y33" s="164"/>
      <c r="Z33" s="164"/>
      <c r="AA33" s="164"/>
      <c r="AB33" s="164"/>
      <c r="AC33" s="191"/>
      <c r="AD33" s="191"/>
      <c r="AE33" s="164"/>
      <c r="AF33" s="164"/>
      <c r="AG33" s="164"/>
      <c r="AH33" s="164"/>
      <c r="AI33" s="164"/>
      <c r="AJ33" s="191"/>
      <c r="AK33" s="191"/>
      <c r="AL33" s="164"/>
      <c r="AM33" s="164"/>
      <c r="AN33" s="164"/>
      <c r="AO33" s="164"/>
      <c r="AP33" s="164"/>
      <c r="AQ33" s="191"/>
      <c r="AR33" s="191"/>
      <c r="AS33" s="164"/>
      <c r="AT33" s="164"/>
      <c r="AU33" s="164"/>
      <c r="AV33" s="164"/>
      <c r="AW33" s="164"/>
      <c r="AX33" s="191"/>
      <c r="AY33" s="191"/>
      <c r="AZ33" s="164"/>
      <c r="BA33" s="164"/>
      <c r="BB33" s="164"/>
      <c r="BC33" s="164"/>
      <c r="BD33" s="164"/>
      <c r="BE33" s="191"/>
      <c r="BF33" s="191"/>
      <c r="BG33" s="164"/>
      <c r="BH33" s="164"/>
      <c r="BI33" s="164"/>
      <c r="BJ33" s="164"/>
      <c r="BK33" s="164"/>
      <c r="BL33" s="191"/>
      <c r="BM33" s="191"/>
      <c r="BN33" s="164"/>
      <c r="BO33" s="164"/>
      <c r="BP33" s="164"/>
      <c r="BQ33" s="164"/>
      <c r="BR33" s="164"/>
      <c r="BS33" s="191"/>
      <c r="BT33" s="191"/>
      <c r="BU33" s="164"/>
      <c r="BV33" s="164"/>
      <c r="BW33" s="164"/>
      <c r="BX33" s="164"/>
      <c r="BY33" s="164"/>
      <c r="BZ33" s="191"/>
      <c r="CA33" s="191"/>
      <c r="CB33" s="164"/>
      <c r="CC33" s="164"/>
      <c r="CD33" s="164"/>
      <c r="CE33" s="164"/>
      <c r="CF33" s="164"/>
      <c r="CG33" s="191"/>
      <c r="CH33" s="191"/>
      <c r="CI33" s="164"/>
      <c r="CJ33" s="164"/>
      <c r="CK33" s="164"/>
      <c r="CL33" s="164"/>
      <c r="CM33" s="164"/>
      <c r="CN33" s="191"/>
      <c r="CO33" s="191"/>
      <c r="CP33" s="164"/>
      <c r="CQ33" s="164"/>
      <c r="CR33" s="164"/>
      <c r="CS33" s="164"/>
      <c r="CT33" s="164"/>
      <c r="CU33" s="191"/>
      <c r="CV33" s="191"/>
      <c r="CW33" s="164"/>
      <c r="CX33" s="164"/>
      <c r="CY33" s="164"/>
      <c r="CZ33" s="164"/>
      <c r="DA33" s="164"/>
      <c r="DB33" s="191"/>
      <c r="DC33" s="191"/>
      <c r="DD33" s="164"/>
      <c r="DE33" s="164"/>
      <c r="DF33" s="164"/>
      <c r="DG33" s="164"/>
      <c r="DH33" s="164"/>
      <c r="DI33" s="191"/>
      <c r="DJ33" s="191"/>
      <c r="DK33" s="164"/>
      <c r="DL33" s="164"/>
      <c r="DM33" s="164"/>
      <c r="DN33" s="164"/>
      <c r="DO33" s="164"/>
      <c r="DP33" s="191"/>
      <c r="DQ33" s="191"/>
      <c r="DR33" s="164"/>
      <c r="DS33" s="164"/>
      <c r="DT33" s="164"/>
      <c r="DU33" s="164"/>
      <c r="DV33" s="164"/>
      <c r="DW33" s="191"/>
      <c r="DX33" s="191"/>
      <c r="DY33" s="164"/>
      <c r="DZ33" s="164"/>
      <c r="EA33" s="164"/>
      <c r="EB33" s="164"/>
      <c r="EC33" s="164"/>
      <c r="ED33" s="191"/>
      <c r="EE33" s="191"/>
      <c r="EF33" s="164"/>
      <c r="EG33" s="164"/>
      <c r="EH33" s="164"/>
      <c r="EI33" s="164"/>
      <c r="EJ33" s="164"/>
      <c r="EK33" s="191"/>
      <c r="EL33" s="191"/>
      <c r="EM33" s="164"/>
      <c r="EN33" s="164"/>
      <c r="EO33" s="164"/>
      <c r="EP33" s="164"/>
      <c r="EQ33" s="164"/>
      <c r="ER33" s="191"/>
      <c r="ES33" s="191"/>
      <c r="ET33" s="164"/>
      <c r="EU33" s="164"/>
      <c r="EV33" s="164"/>
      <c r="EW33" s="164"/>
      <c r="EX33" s="164"/>
      <c r="EY33" s="191"/>
      <c r="EZ33" s="191"/>
      <c r="FA33" s="164"/>
      <c r="FB33" s="164"/>
      <c r="FC33" s="164"/>
      <c r="FD33" s="164"/>
      <c r="FE33" s="164"/>
      <c r="FF33" s="191"/>
      <c r="FG33" s="191"/>
      <c r="FH33" s="164"/>
      <c r="FI33" s="164"/>
      <c r="FJ33" s="164"/>
      <c r="FK33" s="164"/>
      <c r="FL33" s="164"/>
      <c r="FM33" s="191"/>
      <c r="FN33" s="191"/>
      <c r="FO33" s="164"/>
      <c r="FP33" s="164"/>
      <c r="FQ33" s="164"/>
      <c r="FR33" s="164"/>
      <c r="FS33" s="164"/>
      <c r="FT33" s="191"/>
      <c r="FU33" s="191"/>
      <c r="FV33" s="164"/>
      <c r="FW33" s="164"/>
      <c r="FX33" s="164"/>
      <c r="FY33" s="164"/>
      <c r="FZ33" s="164"/>
      <c r="GA33" s="191"/>
      <c r="GB33" s="191"/>
      <c r="GC33" s="164"/>
      <c r="GD33" s="164"/>
      <c r="GE33" s="164"/>
      <c r="GF33" s="164"/>
      <c r="GG33" s="164"/>
      <c r="GH33" s="191"/>
      <c r="GI33" s="191"/>
      <c r="GJ33" s="164"/>
      <c r="GK33" s="164"/>
      <c r="GL33" s="164"/>
      <c r="GM33" s="164"/>
      <c r="GN33" s="164"/>
      <c r="GO33" s="191"/>
      <c r="GP33" s="191"/>
      <c r="GQ33" s="164"/>
      <c r="GR33" s="164"/>
      <c r="GS33" s="164"/>
      <c r="GT33" s="164"/>
      <c r="GU33" s="164"/>
      <c r="GV33" s="191"/>
      <c r="GW33" s="191"/>
      <c r="GX33" s="164"/>
      <c r="GY33" s="164"/>
      <c r="GZ33" s="164"/>
      <c r="HA33" s="164"/>
      <c r="HB33" s="164"/>
      <c r="HC33" s="191"/>
      <c r="HD33" s="191"/>
      <c r="HE33" s="164"/>
      <c r="HF33" s="164"/>
      <c r="HG33" s="164"/>
      <c r="HH33" s="164"/>
      <c r="HI33" s="164"/>
      <c r="HJ33" s="191"/>
      <c r="HK33" s="191"/>
      <c r="HL33" s="164"/>
      <c r="HM33" s="164"/>
      <c r="HN33" s="164"/>
      <c r="HO33" s="164"/>
      <c r="HP33" s="164"/>
      <c r="HQ33" s="191"/>
      <c r="HR33" s="191"/>
      <c r="HS33" s="164"/>
      <c r="HT33" s="164"/>
      <c r="HU33" s="164"/>
      <c r="HV33" s="164"/>
      <c r="HW33" s="164"/>
      <c r="HX33" s="191"/>
      <c r="HY33" s="191"/>
      <c r="HZ33" s="164"/>
      <c r="IA33" s="164"/>
      <c r="IB33" s="164"/>
      <c r="IC33" s="164"/>
      <c r="ID33" s="164"/>
      <c r="IE33" s="191"/>
      <c r="IF33" s="191"/>
      <c r="IG33" s="164"/>
      <c r="IH33" s="164"/>
      <c r="II33" s="164"/>
      <c r="IJ33" s="164"/>
      <c r="IK33" s="164"/>
      <c r="IL33" s="191"/>
      <c r="IM33" s="191"/>
      <c r="IN33" s="164"/>
      <c r="IO33" s="164"/>
      <c r="IP33" s="164"/>
      <c r="IQ33" s="164"/>
      <c r="IR33" s="164"/>
      <c r="IS33" s="191"/>
      <c r="IT33" s="191"/>
      <c r="IU33" s="164"/>
      <c r="IV33" s="164"/>
      <c r="IW33" s="164"/>
      <c r="IX33" s="164"/>
      <c r="IY33" s="164"/>
      <c r="IZ33" s="191"/>
      <c r="JA33" s="191"/>
      <c r="JB33" s="164"/>
      <c r="JC33" s="164"/>
      <c r="JD33" s="165"/>
      <c r="JE33" s="55"/>
      <c r="JF33" s="55"/>
      <c r="JG33" s="55"/>
      <c r="JH33" s="55"/>
      <c r="JI33" s="55"/>
      <c r="JJ33" s="55"/>
      <c r="JK33" s="55"/>
      <c r="JL33" s="55"/>
      <c r="JM33" s="55"/>
      <c r="JN33" s="55"/>
      <c r="JO33" s="55"/>
      <c r="JP33" s="55"/>
      <c r="JQ33" s="55"/>
      <c r="JR33" s="55"/>
      <c r="JS33" s="55"/>
      <c r="JT33" s="55"/>
      <c r="JU33" s="55"/>
      <c r="JV33" s="55"/>
      <c r="JW33" s="55"/>
      <c r="JX33" s="55"/>
      <c r="JY33" s="55"/>
      <c r="JZ33" s="55"/>
      <c r="KA33" s="55"/>
      <c r="KB33" s="55"/>
      <c r="KC33" s="55"/>
      <c r="KD33" s="55"/>
      <c r="KE33" s="55"/>
      <c r="KF33" s="55"/>
      <c r="KG33" s="55"/>
      <c r="KH33" s="55"/>
      <c r="KI33" s="55"/>
      <c r="KJ33" s="55"/>
      <c r="KK33" s="55"/>
      <c r="KL33" s="55"/>
      <c r="KM33" s="55"/>
      <c r="KN33" s="55"/>
      <c r="KO33" s="55"/>
      <c r="KP33" s="55"/>
      <c r="KQ33" s="55"/>
      <c r="KR33" s="55"/>
      <c r="KS33" s="55"/>
      <c r="KT33" s="55"/>
      <c r="KU33" s="55"/>
      <c r="KV33" s="55"/>
      <c r="KW33" s="55"/>
      <c r="KX33" s="55"/>
      <c r="KY33" s="55"/>
      <c r="KZ33" s="55"/>
      <c r="LA33" s="55"/>
      <c r="LB33" s="55"/>
      <c r="LC33" s="55"/>
      <c r="LD33" s="55"/>
      <c r="LE33" s="55"/>
      <c r="LF33" s="55"/>
      <c r="LG33" s="55"/>
      <c r="LH33" s="55"/>
      <c r="LI33" s="55"/>
      <c r="LJ33" s="55"/>
      <c r="LK33" s="55"/>
      <c r="LL33" s="55"/>
      <c r="LM33" s="55"/>
      <c r="LN33" s="55"/>
      <c r="LO33" s="55"/>
      <c r="LP33" s="55"/>
      <c r="LQ33" s="55"/>
      <c r="LR33" s="55"/>
      <c r="LS33" s="55"/>
      <c r="LT33" s="55"/>
      <c r="LU33" s="55"/>
      <c r="LV33" s="55"/>
      <c r="LW33" s="55"/>
      <c r="LX33" s="55"/>
      <c r="LY33" s="55"/>
      <c r="LZ33" s="55"/>
      <c r="MA33" s="55"/>
      <c r="MB33" s="55"/>
      <c r="MC33" s="55"/>
      <c r="MD33" s="55"/>
      <c r="ME33" s="55"/>
      <c r="MF33" s="55"/>
      <c r="MG33" s="55"/>
      <c r="MH33" s="55"/>
      <c r="MI33" s="55"/>
      <c r="MJ33" s="55"/>
      <c r="MK33" s="55"/>
      <c r="ML33" s="55"/>
      <c r="MM33" s="55"/>
      <c r="MN33" s="55"/>
      <c r="MO33" s="55"/>
      <c r="MP33" s="55"/>
      <c r="MQ33" s="55"/>
      <c r="MR33" s="55"/>
      <c r="MS33" s="55"/>
      <c r="MT33" s="55"/>
      <c r="MU33" s="55"/>
      <c r="MV33" s="55"/>
      <c r="MW33" s="55"/>
      <c r="MX33" s="55"/>
      <c r="MY33" s="55"/>
      <c r="MZ33" s="55"/>
      <c r="NA33" s="55"/>
      <c r="NB33" s="55"/>
      <c r="NC33" s="55"/>
      <c r="ND33" s="55"/>
      <c r="NE33" s="55"/>
      <c r="NF33" s="55"/>
      <c r="NG33" s="55"/>
      <c r="NH33" s="55"/>
      <c r="NI33" s="55"/>
      <c r="NJ33" s="55"/>
      <c r="NK33" s="55"/>
      <c r="NL33" s="55"/>
      <c r="NM33" s="55"/>
      <c r="NN33" s="55"/>
      <c r="NO33" s="55"/>
      <c r="NP33" s="55"/>
      <c r="NQ33" s="55"/>
      <c r="NR33" s="55"/>
      <c r="NS33" s="55"/>
      <c r="NT33" s="55"/>
      <c r="NU33" s="55"/>
      <c r="NV33" s="55"/>
      <c r="NW33" s="55"/>
      <c r="NX33" s="55"/>
      <c r="NY33" s="55"/>
      <c r="NZ33" s="55"/>
      <c r="OA33" s="55"/>
      <c r="OB33" s="55"/>
      <c r="OC33" s="55"/>
      <c r="OD33" s="55"/>
      <c r="OE33" s="55"/>
      <c r="OF33" s="55"/>
      <c r="OG33" s="55"/>
      <c r="OH33" s="55"/>
      <c r="OI33" s="55"/>
      <c r="OJ33" s="55"/>
      <c r="OK33" s="55"/>
      <c r="OL33" s="55"/>
      <c r="OM33" s="55"/>
      <c r="ON33" s="55"/>
      <c r="OO33" s="55"/>
      <c r="OP33" s="55"/>
      <c r="OQ33" s="55"/>
      <c r="OR33" s="55"/>
      <c r="OS33" s="55"/>
      <c r="OT33" s="55"/>
      <c r="OU33" s="55"/>
      <c r="OV33" s="55"/>
      <c r="OW33" s="55"/>
      <c r="OX33" s="55"/>
      <c r="OY33" s="55"/>
      <c r="OZ33" s="55"/>
      <c r="PA33" s="55"/>
      <c r="PB33" s="55"/>
      <c r="PC33" s="55"/>
      <c r="PD33" s="55"/>
      <c r="PE33" s="55"/>
      <c r="PF33" s="55"/>
      <c r="PG33" s="55"/>
      <c r="PH33" s="55"/>
      <c r="PI33" s="55"/>
      <c r="PJ33" s="55"/>
      <c r="PK33" s="55"/>
      <c r="PL33" s="55"/>
      <c r="PM33" s="55"/>
      <c r="PN33" s="55"/>
      <c r="PO33" s="55"/>
      <c r="PP33" s="55"/>
      <c r="PQ33" s="55"/>
      <c r="PR33" s="55"/>
      <c r="PS33" s="55"/>
      <c r="PT33" s="55"/>
      <c r="PU33" s="55"/>
      <c r="PV33" s="55"/>
      <c r="PW33" s="55"/>
      <c r="PX33" s="55"/>
      <c r="PY33" s="55"/>
      <c r="PZ33" s="55"/>
      <c r="QA33" s="55"/>
      <c r="QB33" s="55"/>
      <c r="QC33" s="55"/>
      <c r="QD33" s="55"/>
      <c r="QE33" s="55"/>
      <c r="QF33" s="55"/>
      <c r="QG33" s="55"/>
      <c r="QH33" s="55"/>
      <c r="QI33" s="55"/>
      <c r="QJ33" s="55"/>
      <c r="QK33" s="55"/>
      <c r="QL33" s="55"/>
      <c r="QM33" s="55"/>
      <c r="QN33" s="55"/>
      <c r="QO33" s="55"/>
      <c r="QP33" s="55"/>
      <c r="QQ33" s="55"/>
      <c r="QR33" s="55"/>
      <c r="QS33" s="55"/>
      <c r="QT33" s="55"/>
      <c r="QU33" s="55"/>
      <c r="QV33" s="55"/>
      <c r="QW33" s="55"/>
      <c r="QX33" s="55"/>
      <c r="QY33" s="55"/>
      <c r="QZ33" s="55"/>
      <c r="RA33" s="55"/>
      <c r="RB33" s="55"/>
      <c r="RC33" s="55"/>
      <c r="RD33" s="55"/>
      <c r="RE33" s="55"/>
      <c r="RF33" s="55"/>
      <c r="RG33" s="55"/>
      <c r="RH33" s="55"/>
      <c r="RI33" s="55"/>
      <c r="RJ33" s="55"/>
      <c r="RK33" s="55"/>
      <c r="RL33" s="55"/>
      <c r="RM33" s="55"/>
      <c r="RN33" s="55"/>
      <c r="RO33" s="55"/>
      <c r="RP33" s="55"/>
      <c r="RQ33" s="55"/>
      <c r="RR33" s="55"/>
      <c r="RS33" s="55"/>
      <c r="RT33" s="55"/>
      <c r="RU33" s="55"/>
      <c r="RV33" s="55"/>
      <c r="RW33" s="55"/>
      <c r="RX33" s="55"/>
      <c r="RY33" s="55"/>
      <c r="RZ33" s="55"/>
      <c r="SA33" s="55"/>
      <c r="SB33" s="55"/>
      <c r="SC33" s="55"/>
      <c r="SD33" s="55"/>
      <c r="SE33" s="55"/>
      <c r="SF33" s="55"/>
      <c r="SG33" s="55"/>
      <c r="SH33" s="55"/>
      <c r="SI33" s="55"/>
      <c r="SJ33" s="55"/>
      <c r="SK33" s="55"/>
      <c r="SL33" s="55"/>
      <c r="SM33" s="55"/>
      <c r="SN33" s="55"/>
      <c r="SO33" s="55"/>
      <c r="SP33" s="55"/>
      <c r="SQ33" s="55"/>
    </row>
    <row r="34" spans="1:511" ht="18" customHeight="1" x14ac:dyDescent="0.25">
      <c r="A34" s="64" t="s">
        <v>131</v>
      </c>
      <c r="B34" s="74" t="s">
        <v>139</v>
      </c>
      <c r="C34" s="192">
        <v>46210</v>
      </c>
      <c r="D34" s="192">
        <v>46211</v>
      </c>
      <c r="E34" s="180"/>
      <c r="F34" s="180"/>
      <c r="G34" s="66">
        <v>2</v>
      </c>
      <c r="H34" s="67">
        <v>0</v>
      </c>
      <c r="I34" s="69"/>
      <c r="J34" s="66" t="s">
        <v>68</v>
      </c>
      <c r="K34" s="166"/>
      <c r="L34" s="164"/>
      <c r="M34" s="164"/>
      <c r="N34" s="164"/>
      <c r="O34" s="191"/>
      <c r="P34" s="191"/>
      <c r="Q34" s="164"/>
      <c r="R34" s="164"/>
      <c r="S34" s="164"/>
      <c r="T34" s="164"/>
      <c r="U34" s="164"/>
      <c r="V34" s="191"/>
      <c r="W34" s="191"/>
      <c r="X34" s="164"/>
      <c r="Y34" s="164"/>
      <c r="Z34" s="164"/>
      <c r="AA34" s="164"/>
      <c r="AB34" s="164"/>
      <c r="AC34" s="191"/>
      <c r="AD34" s="191"/>
      <c r="AE34" s="164"/>
      <c r="AF34" s="164"/>
      <c r="AG34" s="164"/>
      <c r="AH34" s="164"/>
      <c r="AI34" s="164"/>
      <c r="AJ34" s="191"/>
      <c r="AK34" s="191"/>
      <c r="AL34" s="164"/>
      <c r="AM34" s="164"/>
      <c r="AN34" s="164"/>
      <c r="AO34" s="164"/>
      <c r="AP34" s="164"/>
      <c r="AQ34" s="191"/>
      <c r="AR34" s="191"/>
      <c r="AS34" s="164"/>
      <c r="AT34" s="164"/>
      <c r="AU34" s="164"/>
      <c r="AV34" s="164"/>
      <c r="AW34" s="164"/>
      <c r="AX34" s="191"/>
      <c r="AY34" s="191"/>
      <c r="AZ34" s="164"/>
      <c r="BA34" s="164"/>
      <c r="BB34" s="164"/>
      <c r="BC34" s="164"/>
      <c r="BD34" s="164"/>
      <c r="BE34" s="191"/>
      <c r="BF34" s="191"/>
      <c r="BG34" s="164"/>
      <c r="BH34" s="164"/>
      <c r="BI34" s="164"/>
      <c r="BJ34" s="164"/>
      <c r="BK34" s="164"/>
      <c r="BL34" s="191"/>
      <c r="BM34" s="191"/>
      <c r="BN34" s="164"/>
      <c r="BO34" s="164"/>
      <c r="BP34" s="164"/>
      <c r="BQ34" s="164"/>
      <c r="BR34" s="164"/>
      <c r="BS34" s="191"/>
      <c r="BT34" s="191"/>
      <c r="BU34" s="164"/>
      <c r="BV34" s="164"/>
      <c r="BW34" s="164"/>
      <c r="BX34" s="164"/>
      <c r="BY34" s="164"/>
      <c r="BZ34" s="191"/>
      <c r="CA34" s="191"/>
      <c r="CB34" s="164"/>
      <c r="CC34" s="164"/>
      <c r="CD34" s="164"/>
      <c r="CE34" s="164"/>
      <c r="CF34" s="164"/>
      <c r="CG34" s="191"/>
      <c r="CH34" s="191"/>
      <c r="CI34" s="164"/>
      <c r="CJ34" s="164"/>
      <c r="CK34" s="164"/>
      <c r="CL34" s="164"/>
      <c r="CM34" s="164"/>
      <c r="CN34" s="191"/>
      <c r="CO34" s="191"/>
      <c r="CP34" s="164"/>
      <c r="CQ34" s="164"/>
      <c r="CR34" s="164"/>
      <c r="CS34" s="164"/>
      <c r="CT34" s="164"/>
      <c r="CU34" s="191"/>
      <c r="CV34" s="191"/>
      <c r="CW34" s="164"/>
      <c r="CX34" s="164"/>
      <c r="CY34" s="164"/>
      <c r="CZ34" s="164"/>
      <c r="DA34" s="164"/>
      <c r="DB34" s="191"/>
      <c r="DC34" s="191"/>
      <c r="DD34" s="164"/>
      <c r="DE34" s="164"/>
      <c r="DF34" s="164"/>
      <c r="DG34" s="164"/>
      <c r="DH34" s="164"/>
      <c r="DI34" s="191"/>
      <c r="DJ34" s="191"/>
      <c r="DK34" s="164"/>
      <c r="DL34" s="164"/>
      <c r="DM34" s="164"/>
      <c r="DN34" s="164"/>
      <c r="DO34" s="164"/>
      <c r="DP34" s="191"/>
      <c r="DQ34" s="191"/>
      <c r="DR34" s="164"/>
      <c r="DS34" s="164"/>
      <c r="DT34" s="164"/>
      <c r="DU34" s="164"/>
      <c r="DV34" s="164"/>
      <c r="DW34" s="191"/>
      <c r="DX34" s="191"/>
      <c r="DY34" s="164"/>
      <c r="DZ34" s="164"/>
      <c r="EA34" s="164"/>
      <c r="EB34" s="164"/>
      <c r="EC34" s="164"/>
      <c r="ED34" s="191"/>
      <c r="EE34" s="191"/>
      <c r="EF34" s="164"/>
      <c r="EG34" s="164"/>
      <c r="EH34" s="164"/>
      <c r="EI34" s="164"/>
      <c r="EJ34" s="164"/>
      <c r="EK34" s="191"/>
      <c r="EL34" s="191"/>
      <c r="EM34" s="164"/>
      <c r="EN34" s="164"/>
      <c r="EO34" s="164"/>
      <c r="EP34" s="164"/>
      <c r="EQ34" s="164"/>
      <c r="ER34" s="191"/>
      <c r="ES34" s="191"/>
      <c r="ET34" s="164"/>
      <c r="EU34" s="164"/>
      <c r="EV34" s="164"/>
      <c r="EW34" s="164"/>
      <c r="EX34" s="164"/>
      <c r="EY34" s="191"/>
      <c r="EZ34" s="191"/>
      <c r="FA34" s="164"/>
      <c r="FB34" s="164"/>
      <c r="FC34" s="164"/>
      <c r="FD34" s="164"/>
      <c r="FE34" s="164"/>
      <c r="FF34" s="191"/>
      <c r="FG34" s="191"/>
      <c r="FH34" s="164"/>
      <c r="FI34" s="164"/>
      <c r="FJ34" s="164"/>
      <c r="FK34" s="164"/>
      <c r="FL34" s="164"/>
      <c r="FM34" s="191"/>
      <c r="FN34" s="191"/>
      <c r="FO34" s="164"/>
      <c r="FP34" s="164"/>
      <c r="FQ34" s="164"/>
      <c r="FR34" s="164"/>
      <c r="FS34" s="164"/>
      <c r="FT34" s="191"/>
      <c r="FU34" s="191"/>
      <c r="FV34" s="164"/>
      <c r="FW34" s="164"/>
      <c r="FX34" s="164"/>
      <c r="FY34" s="164"/>
      <c r="FZ34" s="164"/>
      <c r="GA34" s="191"/>
      <c r="GB34" s="191"/>
      <c r="GC34" s="164"/>
      <c r="GD34" s="164"/>
      <c r="GE34" s="164"/>
      <c r="GF34" s="164"/>
      <c r="GG34" s="164"/>
      <c r="GH34" s="191"/>
      <c r="GI34" s="191"/>
      <c r="GJ34" s="164"/>
      <c r="GK34" s="164"/>
      <c r="GL34" s="164"/>
      <c r="GM34" s="164"/>
      <c r="GN34" s="164"/>
      <c r="GO34" s="191"/>
      <c r="GP34" s="191"/>
      <c r="GQ34" s="164"/>
      <c r="GR34" s="164"/>
      <c r="GS34" s="164"/>
      <c r="GT34" s="164"/>
      <c r="GU34" s="164"/>
      <c r="GV34" s="191"/>
      <c r="GW34" s="191"/>
      <c r="GX34" s="164"/>
      <c r="GY34" s="164"/>
      <c r="GZ34" s="164"/>
      <c r="HA34" s="164"/>
      <c r="HB34" s="164"/>
      <c r="HC34" s="191"/>
      <c r="HD34" s="191"/>
      <c r="HE34" s="164"/>
      <c r="HF34" s="164"/>
      <c r="HG34" s="164"/>
      <c r="HH34" s="164"/>
      <c r="HI34" s="164"/>
      <c r="HJ34" s="191"/>
      <c r="HK34" s="191"/>
      <c r="HL34" s="164"/>
      <c r="HM34" s="164"/>
      <c r="HN34" s="164"/>
      <c r="HO34" s="164"/>
      <c r="HP34" s="164"/>
      <c r="HQ34" s="191"/>
      <c r="HR34" s="191"/>
      <c r="HS34" s="164"/>
      <c r="HT34" s="164"/>
      <c r="HU34" s="164"/>
      <c r="HV34" s="164"/>
      <c r="HW34" s="164"/>
      <c r="HX34" s="191"/>
      <c r="HY34" s="191"/>
      <c r="HZ34" s="164"/>
      <c r="IA34" s="164"/>
      <c r="IB34" s="164"/>
      <c r="IC34" s="164"/>
      <c r="ID34" s="164"/>
      <c r="IE34" s="191"/>
      <c r="IF34" s="191"/>
      <c r="IG34" s="164"/>
      <c r="IH34" s="164"/>
      <c r="II34" s="164"/>
      <c r="IJ34" s="164"/>
      <c r="IK34" s="164"/>
      <c r="IL34" s="191"/>
      <c r="IM34" s="191"/>
      <c r="IN34" s="164"/>
      <c r="IO34" s="164"/>
      <c r="IP34" s="164"/>
      <c r="IQ34" s="164"/>
      <c r="IR34" s="164"/>
      <c r="IS34" s="191"/>
      <c r="IT34" s="191"/>
      <c r="IU34" s="164"/>
      <c r="IV34" s="164"/>
      <c r="IW34" s="164"/>
      <c r="IX34" s="164"/>
      <c r="IY34" s="164"/>
      <c r="IZ34" s="191"/>
      <c r="JA34" s="191"/>
      <c r="JB34" s="164"/>
      <c r="JC34" s="164"/>
      <c r="JD34" s="165"/>
      <c r="JE34" s="55"/>
      <c r="JF34" s="55"/>
      <c r="JG34" s="55"/>
      <c r="JH34" s="55"/>
      <c r="JI34" s="55"/>
      <c r="JJ34" s="55"/>
      <c r="JK34" s="55"/>
      <c r="JL34" s="55"/>
      <c r="JM34" s="55"/>
      <c r="JN34" s="55"/>
      <c r="JO34" s="55"/>
      <c r="JP34" s="55"/>
      <c r="JQ34" s="55"/>
      <c r="JR34" s="55"/>
      <c r="JS34" s="55"/>
      <c r="JT34" s="55"/>
      <c r="JU34" s="55"/>
      <c r="JV34" s="55"/>
      <c r="JW34" s="55"/>
      <c r="JX34" s="55"/>
      <c r="JY34" s="55"/>
      <c r="JZ34" s="55"/>
      <c r="KA34" s="55"/>
      <c r="KB34" s="55"/>
      <c r="KC34" s="55"/>
      <c r="KD34" s="55"/>
      <c r="KE34" s="55"/>
      <c r="KF34" s="55"/>
      <c r="KG34" s="55"/>
      <c r="KH34" s="55"/>
      <c r="KI34" s="55"/>
      <c r="KJ34" s="55"/>
      <c r="KK34" s="55"/>
      <c r="KL34" s="55"/>
      <c r="KM34" s="55"/>
      <c r="KN34" s="55"/>
      <c r="KO34" s="55"/>
      <c r="KP34" s="55"/>
      <c r="KQ34" s="55"/>
      <c r="KR34" s="55"/>
      <c r="KS34" s="55"/>
      <c r="KT34" s="55"/>
      <c r="KU34" s="55"/>
      <c r="KV34" s="55"/>
      <c r="KW34" s="55"/>
      <c r="KX34" s="55"/>
      <c r="KY34" s="55"/>
      <c r="KZ34" s="55"/>
      <c r="LA34" s="55"/>
      <c r="LB34" s="55"/>
      <c r="LC34" s="55"/>
      <c r="LD34" s="55"/>
      <c r="LE34" s="55"/>
      <c r="LF34" s="55"/>
      <c r="LG34" s="55"/>
      <c r="LH34" s="55"/>
      <c r="LI34" s="55"/>
      <c r="LJ34" s="55"/>
      <c r="LK34" s="55"/>
      <c r="LL34" s="55"/>
      <c r="LM34" s="55"/>
      <c r="LN34" s="55"/>
      <c r="LO34" s="55"/>
      <c r="LP34" s="55"/>
      <c r="LQ34" s="55"/>
      <c r="LR34" s="55"/>
      <c r="LS34" s="55"/>
      <c r="LT34" s="55"/>
      <c r="LU34" s="55"/>
      <c r="LV34" s="55"/>
      <c r="LW34" s="55"/>
      <c r="LX34" s="55"/>
      <c r="LY34" s="55"/>
      <c r="LZ34" s="55"/>
      <c r="MA34" s="55"/>
      <c r="MB34" s="55"/>
      <c r="MC34" s="55"/>
      <c r="MD34" s="55"/>
      <c r="ME34" s="55"/>
      <c r="MF34" s="55"/>
      <c r="MG34" s="55"/>
      <c r="MH34" s="55"/>
      <c r="MI34" s="55"/>
      <c r="MJ34" s="55"/>
      <c r="MK34" s="55"/>
      <c r="ML34" s="55"/>
      <c r="MM34" s="55"/>
      <c r="MN34" s="55"/>
      <c r="MO34" s="55"/>
      <c r="MP34" s="55"/>
      <c r="MQ34" s="55"/>
      <c r="MR34" s="55"/>
      <c r="MS34" s="55"/>
      <c r="MT34" s="55"/>
      <c r="MU34" s="55"/>
      <c r="MV34" s="55"/>
      <c r="MW34" s="55"/>
      <c r="MX34" s="55"/>
      <c r="MY34" s="55"/>
      <c r="MZ34" s="55"/>
      <c r="NA34" s="55"/>
      <c r="NB34" s="55"/>
      <c r="NC34" s="55"/>
      <c r="ND34" s="55"/>
      <c r="NE34" s="55"/>
      <c r="NF34" s="55"/>
      <c r="NG34" s="55"/>
      <c r="NH34" s="55"/>
      <c r="NI34" s="55"/>
      <c r="NJ34" s="55"/>
      <c r="NK34" s="55"/>
      <c r="NL34" s="55"/>
      <c r="NM34" s="55"/>
      <c r="NN34" s="55"/>
      <c r="NO34" s="55"/>
      <c r="NP34" s="55"/>
      <c r="NQ34" s="55"/>
      <c r="NR34" s="55"/>
      <c r="NS34" s="55"/>
      <c r="NT34" s="55"/>
      <c r="NU34" s="55"/>
      <c r="NV34" s="55"/>
      <c r="NW34" s="55"/>
      <c r="NX34" s="55"/>
      <c r="NY34" s="55"/>
      <c r="NZ34" s="55"/>
      <c r="OA34" s="55"/>
      <c r="OB34" s="55"/>
      <c r="OC34" s="55"/>
      <c r="OD34" s="55"/>
      <c r="OE34" s="55"/>
      <c r="OF34" s="55"/>
      <c r="OG34" s="55"/>
      <c r="OH34" s="55"/>
      <c r="OI34" s="55"/>
      <c r="OJ34" s="55"/>
      <c r="OK34" s="55"/>
      <c r="OL34" s="55"/>
      <c r="OM34" s="55"/>
      <c r="ON34" s="55"/>
      <c r="OO34" s="55"/>
      <c r="OP34" s="55"/>
      <c r="OQ34" s="55"/>
      <c r="OR34" s="55"/>
      <c r="OS34" s="55"/>
      <c r="OT34" s="55"/>
      <c r="OU34" s="55"/>
      <c r="OV34" s="55"/>
      <c r="OW34" s="55"/>
      <c r="OX34" s="55"/>
      <c r="OY34" s="55"/>
      <c r="OZ34" s="55"/>
      <c r="PA34" s="55"/>
      <c r="PB34" s="55"/>
      <c r="PC34" s="55"/>
      <c r="PD34" s="55"/>
      <c r="PE34" s="55"/>
      <c r="PF34" s="55"/>
      <c r="PG34" s="55"/>
      <c r="PH34" s="55"/>
      <c r="PI34" s="55"/>
      <c r="PJ34" s="55"/>
      <c r="PK34" s="55"/>
      <c r="PL34" s="55"/>
      <c r="PM34" s="55"/>
      <c r="PN34" s="55"/>
      <c r="PO34" s="55"/>
      <c r="PP34" s="55"/>
      <c r="PQ34" s="55"/>
      <c r="PR34" s="55"/>
      <c r="PS34" s="55"/>
      <c r="PT34" s="55"/>
      <c r="PU34" s="55"/>
      <c r="PV34" s="55"/>
      <c r="PW34" s="55"/>
      <c r="PX34" s="55"/>
      <c r="PY34" s="55"/>
      <c r="PZ34" s="55"/>
      <c r="QA34" s="55"/>
      <c r="QB34" s="55"/>
      <c r="QC34" s="55"/>
      <c r="QD34" s="55"/>
      <c r="QE34" s="55"/>
      <c r="QF34" s="55"/>
      <c r="QG34" s="55"/>
      <c r="QH34" s="55"/>
      <c r="QI34" s="55"/>
      <c r="QJ34" s="55"/>
      <c r="QK34" s="55"/>
      <c r="QL34" s="55"/>
      <c r="QM34" s="55"/>
      <c r="QN34" s="55"/>
      <c r="QO34" s="55"/>
      <c r="QP34" s="55"/>
      <c r="QQ34" s="55"/>
      <c r="QR34" s="55"/>
      <c r="QS34" s="55"/>
      <c r="QT34" s="55"/>
      <c r="QU34" s="55"/>
      <c r="QV34" s="55"/>
      <c r="QW34" s="55"/>
      <c r="QX34" s="55"/>
      <c r="QY34" s="55"/>
      <c r="QZ34" s="55"/>
      <c r="RA34" s="55"/>
      <c r="RB34" s="55"/>
      <c r="RC34" s="55"/>
      <c r="RD34" s="55"/>
      <c r="RE34" s="55"/>
      <c r="RF34" s="55"/>
      <c r="RG34" s="55"/>
      <c r="RH34" s="55"/>
      <c r="RI34" s="55"/>
      <c r="RJ34" s="55"/>
      <c r="RK34" s="55"/>
      <c r="RL34" s="55"/>
      <c r="RM34" s="55"/>
      <c r="RN34" s="55"/>
      <c r="RO34" s="55"/>
      <c r="RP34" s="55"/>
      <c r="RQ34" s="55"/>
      <c r="RR34" s="55"/>
      <c r="RS34" s="55"/>
      <c r="RT34" s="55"/>
      <c r="RU34" s="55"/>
      <c r="RV34" s="55"/>
      <c r="RW34" s="55"/>
      <c r="RX34" s="55"/>
      <c r="RY34" s="55"/>
      <c r="RZ34" s="55"/>
      <c r="SA34" s="55"/>
      <c r="SB34" s="55"/>
      <c r="SC34" s="55"/>
      <c r="SD34" s="55"/>
      <c r="SE34" s="55"/>
      <c r="SF34" s="55"/>
      <c r="SG34" s="55"/>
      <c r="SH34" s="55"/>
      <c r="SI34" s="55"/>
      <c r="SJ34" s="55"/>
      <c r="SK34" s="55"/>
      <c r="SL34" s="55"/>
      <c r="SM34" s="55"/>
      <c r="SN34" s="55"/>
      <c r="SO34" s="55"/>
      <c r="SP34" s="55"/>
      <c r="SQ34" s="55"/>
    </row>
    <row r="35" spans="1:511" ht="18" customHeight="1" x14ac:dyDescent="0.25">
      <c r="A35" s="64" t="s">
        <v>215</v>
      </c>
      <c r="B35" s="65" t="s">
        <v>8</v>
      </c>
      <c r="C35" s="192">
        <v>46056</v>
      </c>
      <c r="D35" s="192">
        <v>46056</v>
      </c>
      <c r="E35" s="179"/>
      <c r="F35" s="179"/>
      <c r="G35" s="66">
        <v>1</v>
      </c>
      <c r="H35" s="67">
        <v>1</v>
      </c>
      <c r="I35" s="68"/>
      <c r="J35" s="66" t="s">
        <v>56</v>
      </c>
      <c r="K35" s="166"/>
      <c r="L35" s="164"/>
      <c r="M35" s="164"/>
      <c r="N35" s="164"/>
      <c r="O35" s="191"/>
      <c r="P35" s="191"/>
      <c r="Q35" s="164"/>
      <c r="R35" s="164"/>
      <c r="S35" s="164"/>
      <c r="T35" s="164"/>
      <c r="U35" s="164"/>
      <c r="V35" s="191"/>
      <c r="W35" s="191"/>
      <c r="X35" s="164"/>
      <c r="Y35" s="164"/>
      <c r="Z35" s="164"/>
      <c r="AA35" s="164"/>
      <c r="AB35" s="164"/>
      <c r="AC35" s="191"/>
      <c r="AD35" s="191"/>
      <c r="AE35" s="164"/>
      <c r="AF35" s="164"/>
      <c r="AG35" s="164"/>
      <c r="AH35" s="164"/>
      <c r="AI35" s="164"/>
      <c r="AJ35" s="191"/>
      <c r="AK35" s="191"/>
      <c r="AL35" s="164"/>
      <c r="AM35" s="164"/>
      <c r="AN35" s="164"/>
      <c r="AO35" s="164"/>
      <c r="AP35" s="164"/>
      <c r="AQ35" s="191"/>
      <c r="AR35" s="191"/>
      <c r="AS35" s="164"/>
      <c r="AT35" s="164"/>
      <c r="AU35" s="164"/>
      <c r="AV35" s="164"/>
      <c r="AW35" s="164"/>
      <c r="AX35" s="191"/>
      <c r="AY35" s="191"/>
      <c r="AZ35" s="164"/>
      <c r="BA35" s="164"/>
      <c r="BB35" s="164"/>
      <c r="BC35" s="164"/>
      <c r="BD35" s="164"/>
      <c r="BE35" s="191"/>
      <c r="BF35" s="191"/>
      <c r="BG35" s="164"/>
      <c r="BH35" s="164"/>
      <c r="BI35" s="164"/>
      <c r="BJ35" s="164"/>
      <c r="BK35" s="164"/>
      <c r="BL35" s="191"/>
      <c r="BM35" s="191"/>
      <c r="BN35" s="164"/>
      <c r="BO35" s="164"/>
      <c r="BP35" s="164"/>
      <c r="BQ35" s="164"/>
      <c r="BR35" s="164"/>
      <c r="BS35" s="191"/>
      <c r="BT35" s="191"/>
      <c r="BU35" s="164"/>
      <c r="BV35" s="164"/>
      <c r="BW35" s="164"/>
      <c r="BX35" s="164"/>
      <c r="BY35" s="164"/>
      <c r="BZ35" s="191"/>
      <c r="CA35" s="191"/>
      <c r="CB35" s="164"/>
      <c r="CC35" s="164"/>
      <c r="CD35" s="164"/>
      <c r="CE35" s="164"/>
      <c r="CF35" s="164"/>
      <c r="CG35" s="191"/>
      <c r="CH35" s="191"/>
      <c r="CI35" s="164"/>
      <c r="CJ35" s="164"/>
      <c r="CK35" s="164"/>
      <c r="CL35" s="164"/>
      <c r="CM35" s="164"/>
      <c r="CN35" s="191"/>
      <c r="CO35" s="191"/>
      <c r="CP35" s="164"/>
      <c r="CQ35" s="164"/>
      <c r="CR35" s="164"/>
      <c r="CS35" s="164"/>
      <c r="CT35" s="164"/>
      <c r="CU35" s="191"/>
      <c r="CV35" s="191"/>
      <c r="CW35" s="164"/>
      <c r="CX35" s="164"/>
      <c r="CY35" s="164"/>
      <c r="CZ35" s="164"/>
      <c r="DA35" s="164"/>
      <c r="DB35" s="191"/>
      <c r="DC35" s="191"/>
      <c r="DD35" s="164"/>
      <c r="DE35" s="164"/>
      <c r="DF35" s="164"/>
      <c r="DG35" s="164"/>
      <c r="DH35" s="164"/>
      <c r="DI35" s="191"/>
      <c r="DJ35" s="191"/>
      <c r="DK35" s="164"/>
      <c r="DL35" s="164"/>
      <c r="DM35" s="164"/>
      <c r="DN35" s="164"/>
      <c r="DO35" s="164"/>
      <c r="DP35" s="191"/>
      <c r="DQ35" s="191"/>
      <c r="DR35" s="164"/>
      <c r="DS35" s="164"/>
      <c r="DT35" s="164"/>
      <c r="DU35" s="164"/>
      <c r="DV35" s="164"/>
      <c r="DW35" s="191"/>
      <c r="DX35" s="191"/>
      <c r="DY35" s="164"/>
      <c r="DZ35" s="164"/>
      <c r="EA35" s="164"/>
      <c r="EB35" s="164"/>
      <c r="EC35" s="164"/>
      <c r="ED35" s="191"/>
      <c r="EE35" s="191"/>
      <c r="EF35" s="164"/>
      <c r="EG35" s="164"/>
      <c r="EH35" s="164"/>
      <c r="EI35" s="164"/>
      <c r="EJ35" s="164"/>
      <c r="EK35" s="191"/>
      <c r="EL35" s="191"/>
      <c r="EM35" s="164"/>
      <c r="EN35" s="164"/>
      <c r="EO35" s="164"/>
      <c r="EP35" s="164"/>
      <c r="EQ35" s="164"/>
      <c r="ER35" s="191"/>
      <c r="ES35" s="191"/>
      <c r="ET35" s="164"/>
      <c r="EU35" s="164"/>
      <c r="EV35" s="164"/>
      <c r="EW35" s="164"/>
      <c r="EX35" s="164"/>
      <c r="EY35" s="191"/>
      <c r="EZ35" s="191"/>
      <c r="FA35" s="164"/>
      <c r="FB35" s="164"/>
      <c r="FC35" s="164"/>
      <c r="FD35" s="164"/>
      <c r="FE35" s="164"/>
      <c r="FF35" s="191"/>
      <c r="FG35" s="191"/>
      <c r="FH35" s="164"/>
      <c r="FI35" s="164"/>
      <c r="FJ35" s="164"/>
      <c r="FK35" s="164"/>
      <c r="FL35" s="164"/>
      <c r="FM35" s="191"/>
      <c r="FN35" s="191"/>
      <c r="FO35" s="164"/>
      <c r="FP35" s="164"/>
      <c r="FQ35" s="164"/>
      <c r="FR35" s="164"/>
      <c r="FS35" s="164"/>
      <c r="FT35" s="191"/>
      <c r="FU35" s="191"/>
      <c r="FV35" s="164"/>
      <c r="FW35" s="164"/>
      <c r="FX35" s="164"/>
      <c r="FY35" s="164"/>
      <c r="FZ35" s="164"/>
      <c r="GA35" s="191"/>
      <c r="GB35" s="191"/>
      <c r="GC35" s="164"/>
      <c r="GD35" s="164"/>
      <c r="GE35" s="164"/>
      <c r="GF35" s="164"/>
      <c r="GG35" s="164"/>
      <c r="GH35" s="191"/>
      <c r="GI35" s="191"/>
      <c r="GJ35" s="164"/>
      <c r="GK35" s="164"/>
      <c r="GL35" s="164"/>
      <c r="GM35" s="164"/>
      <c r="GN35" s="164"/>
      <c r="GO35" s="191"/>
      <c r="GP35" s="191"/>
      <c r="GQ35" s="164"/>
      <c r="GR35" s="164"/>
      <c r="GS35" s="164"/>
      <c r="GT35" s="164"/>
      <c r="GU35" s="164"/>
      <c r="GV35" s="191"/>
      <c r="GW35" s="191"/>
      <c r="GX35" s="164"/>
      <c r="GY35" s="164"/>
      <c r="GZ35" s="164"/>
      <c r="HA35" s="164"/>
      <c r="HB35" s="164"/>
      <c r="HC35" s="191"/>
      <c r="HD35" s="191"/>
      <c r="HE35" s="164"/>
      <c r="HF35" s="164"/>
      <c r="HG35" s="164"/>
      <c r="HH35" s="164"/>
      <c r="HI35" s="164"/>
      <c r="HJ35" s="191"/>
      <c r="HK35" s="191"/>
      <c r="HL35" s="164"/>
      <c r="HM35" s="164"/>
      <c r="HN35" s="164"/>
      <c r="HO35" s="164"/>
      <c r="HP35" s="164"/>
      <c r="HQ35" s="191"/>
      <c r="HR35" s="191"/>
      <c r="HS35" s="164"/>
      <c r="HT35" s="164"/>
      <c r="HU35" s="164"/>
      <c r="HV35" s="164"/>
      <c r="HW35" s="164"/>
      <c r="HX35" s="191"/>
      <c r="HY35" s="191"/>
      <c r="HZ35" s="164"/>
      <c r="IA35" s="164"/>
      <c r="IB35" s="164"/>
      <c r="IC35" s="164"/>
      <c r="ID35" s="164"/>
      <c r="IE35" s="191"/>
      <c r="IF35" s="191"/>
      <c r="IG35" s="164"/>
      <c r="IH35" s="164"/>
      <c r="II35" s="164"/>
      <c r="IJ35" s="164"/>
      <c r="IK35" s="164"/>
      <c r="IL35" s="191"/>
      <c r="IM35" s="191"/>
      <c r="IN35" s="164"/>
      <c r="IO35" s="164"/>
      <c r="IP35" s="164"/>
      <c r="IQ35" s="164"/>
      <c r="IR35" s="164"/>
      <c r="IS35" s="191"/>
      <c r="IT35" s="191"/>
      <c r="IU35" s="164"/>
      <c r="IV35" s="164"/>
      <c r="IW35" s="164"/>
      <c r="IX35" s="164"/>
      <c r="IY35" s="164"/>
      <c r="IZ35" s="191"/>
      <c r="JA35" s="191"/>
      <c r="JB35" s="164"/>
      <c r="JC35" s="164"/>
      <c r="JD35" s="165"/>
      <c r="JE35" s="55"/>
      <c r="JF35" s="55"/>
      <c r="JG35" s="55"/>
      <c r="JH35" s="55"/>
      <c r="JI35" s="55"/>
      <c r="JJ35" s="55"/>
      <c r="JK35" s="55"/>
      <c r="JL35" s="55"/>
      <c r="JM35" s="55"/>
      <c r="JN35" s="55"/>
      <c r="JO35" s="55"/>
      <c r="JP35" s="55"/>
      <c r="JQ35" s="55"/>
      <c r="JR35" s="55"/>
      <c r="JS35" s="55"/>
      <c r="JT35" s="55"/>
      <c r="JU35" s="55"/>
      <c r="JV35" s="55"/>
      <c r="JW35" s="55"/>
      <c r="JX35" s="55"/>
      <c r="JY35" s="55"/>
      <c r="JZ35" s="55"/>
      <c r="KA35" s="55"/>
      <c r="KB35" s="55"/>
      <c r="KC35" s="55"/>
      <c r="KD35" s="55"/>
      <c r="KE35" s="55"/>
      <c r="KF35" s="55"/>
      <c r="KG35" s="55"/>
      <c r="KH35" s="55"/>
      <c r="KI35" s="55"/>
      <c r="KJ35" s="55"/>
      <c r="KK35" s="55"/>
      <c r="KL35" s="55"/>
      <c r="KM35" s="55"/>
      <c r="KN35" s="55"/>
      <c r="KO35" s="55"/>
      <c r="KP35" s="55"/>
      <c r="KQ35" s="55"/>
      <c r="KR35" s="55"/>
      <c r="KS35" s="55"/>
      <c r="KT35" s="55"/>
      <c r="KU35" s="55"/>
      <c r="KV35" s="55"/>
      <c r="KW35" s="55"/>
      <c r="KX35" s="55"/>
      <c r="KY35" s="55"/>
      <c r="KZ35" s="55"/>
      <c r="LA35" s="55"/>
      <c r="LB35" s="55"/>
      <c r="LC35" s="55"/>
      <c r="LD35" s="55"/>
      <c r="LE35" s="55"/>
      <c r="LF35" s="55"/>
      <c r="LG35" s="55"/>
      <c r="LH35" s="55"/>
      <c r="LI35" s="55"/>
      <c r="LJ35" s="55"/>
      <c r="LK35" s="55"/>
      <c r="LL35" s="55"/>
      <c r="LM35" s="55"/>
      <c r="LN35" s="55"/>
      <c r="LO35" s="55"/>
      <c r="LP35" s="55"/>
      <c r="LQ35" s="55"/>
      <c r="LR35" s="55"/>
      <c r="LS35" s="55"/>
      <c r="LT35" s="55"/>
      <c r="LU35" s="55"/>
      <c r="LV35" s="55"/>
      <c r="LW35" s="55"/>
      <c r="LX35" s="55"/>
      <c r="LY35" s="55"/>
      <c r="LZ35" s="55"/>
      <c r="MA35" s="55"/>
      <c r="MB35" s="55"/>
      <c r="MC35" s="55"/>
      <c r="MD35" s="55"/>
      <c r="ME35" s="55"/>
      <c r="MF35" s="55"/>
      <c r="MG35" s="55"/>
      <c r="MH35" s="55"/>
      <c r="MI35" s="55"/>
      <c r="MJ35" s="55"/>
      <c r="MK35" s="55"/>
      <c r="ML35" s="55"/>
      <c r="MM35" s="55"/>
      <c r="MN35" s="55"/>
      <c r="MO35" s="55"/>
      <c r="MP35" s="55"/>
      <c r="MQ35" s="55"/>
      <c r="MR35" s="55"/>
      <c r="MS35" s="55"/>
      <c r="MT35" s="55"/>
      <c r="MU35" s="55"/>
      <c r="MV35" s="55"/>
      <c r="MW35" s="55"/>
      <c r="MX35" s="55"/>
      <c r="MY35" s="55"/>
      <c r="MZ35" s="55"/>
      <c r="NA35" s="55"/>
      <c r="NB35" s="55"/>
      <c r="NC35" s="55"/>
      <c r="ND35" s="55"/>
      <c r="NE35" s="55"/>
      <c r="NF35" s="55"/>
      <c r="NG35" s="55"/>
      <c r="NH35" s="55"/>
      <c r="NI35" s="55"/>
      <c r="NJ35" s="55"/>
      <c r="NK35" s="55"/>
      <c r="NL35" s="55"/>
      <c r="NM35" s="55"/>
      <c r="NN35" s="55"/>
      <c r="NO35" s="55"/>
      <c r="NP35" s="55"/>
      <c r="NQ35" s="55"/>
      <c r="NR35" s="55"/>
      <c r="NS35" s="55"/>
      <c r="NT35" s="55"/>
      <c r="NU35" s="55"/>
      <c r="NV35" s="55"/>
      <c r="NW35" s="55"/>
      <c r="NX35" s="55"/>
      <c r="NY35" s="55"/>
      <c r="NZ35" s="55"/>
      <c r="OA35" s="55"/>
      <c r="OB35" s="55"/>
      <c r="OC35" s="55"/>
      <c r="OD35" s="55"/>
      <c r="OE35" s="55"/>
      <c r="OF35" s="55"/>
      <c r="OG35" s="55"/>
      <c r="OH35" s="55"/>
      <c r="OI35" s="55"/>
      <c r="OJ35" s="55"/>
      <c r="OK35" s="55"/>
      <c r="OL35" s="55"/>
      <c r="OM35" s="55"/>
      <c r="ON35" s="55"/>
      <c r="OO35" s="55"/>
      <c r="OP35" s="55"/>
      <c r="OQ35" s="55"/>
      <c r="OR35" s="55"/>
      <c r="OS35" s="55"/>
      <c r="OT35" s="55"/>
      <c r="OU35" s="55"/>
      <c r="OV35" s="55"/>
      <c r="OW35" s="55"/>
      <c r="OX35" s="55"/>
      <c r="OY35" s="55"/>
      <c r="OZ35" s="55"/>
      <c r="PA35" s="55"/>
      <c r="PB35" s="55"/>
      <c r="PC35" s="55"/>
      <c r="PD35" s="55"/>
      <c r="PE35" s="55"/>
      <c r="PF35" s="55"/>
      <c r="PG35" s="55"/>
      <c r="PH35" s="55"/>
      <c r="PI35" s="55"/>
      <c r="PJ35" s="55"/>
      <c r="PK35" s="55"/>
      <c r="PL35" s="55"/>
      <c r="PM35" s="55"/>
      <c r="PN35" s="55"/>
      <c r="PO35" s="55"/>
      <c r="PP35" s="55"/>
      <c r="PQ35" s="55"/>
      <c r="PR35" s="55"/>
      <c r="PS35" s="55"/>
      <c r="PT35" s="55"/>
      <c r="PU35" s="55"/>
      <c r="PV35" s="55"/>
      <c r="PW35" s="55"/>
      <c r="PX35" s="55"/>
      <c r="PY35" s="55"/>
      <c r="PZ35" s="55"/>
      <c r="QA35" s="55"/>
      <c r="QB35" s="55"/>
      <c r="QC35" s="55"/>
      <c r="QD35" s="55"/>
      <c r="QE35" s="55"/>
      <c r="QF35" s="55"/>
      <c r="QG35" s="55"/>
      <c r="QH35" s="55"/>
      <c r="QI35" s="55"/>
      <c r="QJ35" s="55"/>
      <c r="QK35" s="55"/>
      <c r="QL35" s="55"/>
      <c r="QM35" s="55"/>
      <c r="QN35" s="55"/>
      <c r="QO35" s="55"/>
      <c r="QP35" s="55"/>
      <c r="QQ35" s="55"/>
      <c r="QR35" s="55"/>
      <c r="QS35" s="55"/>
      <c r="QT35" s="55"/>
      <c r="QU35" s="55"/>
      <c r="QV35" s="55"/>
      <c r="QW35" s="55"/>
      <c r="QX35" s="55"/>
      <c r="QY35" s="55"/>
      <c r="QZ35" s="55"/>
      <c r="RA35" s="55"/>
      <c r="RB35" s="55"/>
      <c r="RC35" s="55"/>
      <c r="RD35" s="55"/>
      <c r="RE35" s="55"/>
      <c r="RF35" s="55"/>
      <c r="RG35" s="55"/>
      <c r="RH35" s="55"/>
      <c r="RI35" s="55"/>
      <c r="RJ35" s="55"/>
      <c r="RK35" s="55"/>
      <c r="RL35" s="55"/>
      <c r="RM35" s="55"/>
      <c r="RN35" s="55"/>
      <c r="RO35" s="55"/>
      <c r="RP35" s="55"/>
      <c r="RQ35" s="55"/>
      <c r="RR35" s="55"/>
      <c r="RS35" s="55"/>
      <c r="RT35" s="55"/>
      <c r="RU35" s="55"/>
      <c r="RV35" s="55"/>
      <c r="RW35" s="55"/>
      <c r="RX35" s="55"/>
      <c r="RY35" s="55"/>
      <c r="RZ35" s="55"/>
      <c r="SA35" s="55"/>
      <c r="SB35" s="55"/>
      <c r="SC35" s="55"/>
      <c r="SD35" s="55"/>
      <c r="SE35" s="55"/>
      <c r="SF35" s="55"/>
      <c r="SG35" s="55"/>
      <c r="SH35" s="55"/>
      <c r="SI35" s="55"/>
      <c r="SJ35" s="55"/>
      <c r="SK35" s="55"/>
      <c r="SL35" s="55"/>
      <c r="SM35" s="55"/>
      <c r="SN35" s="55"/>
      <c r="SO35" s="55"/>
      <c r="SP35" s="55"/>
      <c r="SQ35" s="55"/>
    </row>
    <row r="36" spans="1:511" ht="18" customHeight="1" x14ac:dyDescent="0.25">
      <c r="A36" s="64" t="s">
        <v>216</v>
      </c>
      <c r="B36" s="65" t="s">
        <v>208</v>
      </c>
      <c r="C36" s="192">
        <v>46258</v>
      </c>
      <c r="D36" s="192">
        <v>46258</v>
      </c>
      <c r="E36" s="180"/>
      <c r="F36" s="180"/>
      <c r="G36" s="66">
        <v>1</v>
      </c>
      <c r="H36" s="67">
        <v>0</v>
      </c>
      <c r="I36" s="69"/>
      <c r="J36" s="66" t="s">
        <v>68</v>
      </c>
      <c r="K36" s="166"/>
      <c r="L36" s="164"/>
      <c r="M36" s="164"/>
      <c r="N36" s="164"/>
      <c r="O36" s="191"/>
      <c r="P36" s="191"/>
      <c r="Q36" s="164"/>
      <c r="R36" s="164"/>
      <c r="S36" s="164"/>
      <c r="T36" s="164"/>
      <c r="U36" s="164"/>
      <c r="V36" s="191"/>
      <c r="W36" s="191"/>
      <c r="X36" s="164"/>
      <c r="Y36" s="164"/>
      <c r="Z36" s="164"/>
      <c r="AA36" s="164"/>
      <c r="AB36" s="164"/>
      <c r="AC36" s="191"/>
      <c r="AD36" s="191"/>
      <c r="AE36" s="164"/>
      <c r="AF36" s="164"/>
      <c r="AG36" s="164"/>
      <c r="AH36" s="164"/>
      <c r="AI36" s="164"/>
      <c r="AJ36" s="191"/>
      <c r="AK36" s="191"/>
      <c r="AL36" s="164"/>
      <c r="AM36" s="164"/>
      <c r="AN36" s="164"/>
      <c r="AO36" s="164"/>
      <c r="AP36" s="164"/>
      <c r="AQ36" s="191"/>
      <c r="AR36" s="191"/>
      <c r="AS36" s="164"/>
      <c r="AT36" s="164"/>
      <c r="AU36" s="164"/>
      <c r="AV36" s="164"/>
      <c r="AW36" s="164"/>
      <c r="AX36" s="191"/>
      <c r="AY36" s="191"/>
      <c r="AZ36" s="164"/>
      <c r="BA36" s="164"/>
      <c r="BB36" s="164"/>
      <c r="BC36" s="164"/>
      <c r="BD36" s="164"/>
      <c r="BE36" s="191"/>
      <c r="BF36" s="191"/>
      <c r="BG36" s="164"/>
      <c r="BH36" s="164"/>
      <c r="BI36" s="164"/>
      <c r="BJ36" s="164"/>
      <c r="BK36" s="164"/>
      <c r="BL36" s="191"/>
      <c r="BM36" s="191"/>
      <c r="BN36" s="164"/>
      <c r="BO36" s="164"/>
      <c r="BP36" s="164"/>
      <c r="BQ36" s="164"/>
      <c r="BR36" s="164"/>
      <c r="BS36" s="191"/>
      <c r="BT36" s="191"/>
      <c r="BU36" s="164"/>
      <c r="BV36" s="164"/>
      <c r="BW36" s="164"/>
      <c r="BX36" s="164"/>
      <c r="BY36" s="164"/>
      <c r="BZ36" s="191"/>
      <c r="CA36" s="191"/>
      <c r="CB36" s="164"/>
      <c r="CC36" s="164"/>
      <c r="CD36" s="164"/>
      <c r="CE36" s="164"/>
      <c r="CF36" s="164"/>
      <c r="CG36" s="191"/>
      <c r="CH36" s="191"/>
      <c r="CI36" s="164"/>
      <c r="CJ36" s="164"/>
      <c r="CK36" s="164"/>
      <c r="CL36" s="164"/>
      <c r="CM36" s="164"/>
      <c r="CN36" s="191"/>
      <c r="CO36" s="191"/>
      <c r="CP36" s="164"/>
      <c r="CQ36" s="164"/>
      <c r="CR36" s="164"/>
      <c r="CS36" s="164"/>
      <c r="CT36" s="164"/>
      <c r="CU36" s="191"/>
      <c r="CV36" s="191"/>
      <c r="CW36" s="164"/>
      <c r="CX36" s="164"/>
      <c r="CY36" s="164"/>
      <c r="CZ36" s="164"/>
      <c r="DA36" s="164"/>
      <c r="DB36" s="191"/>
      <c r="DC36" s="191"/>
      <c r="DD36" s="164"/>
      <c r="DE36" s="164"/>
      <c r="DF36" s="164"/>
      <c r="DG36" s="164"/>
      <c r="DH36" s="164"/>
      <c r="DI36" s="191"/>
      <c r="DJ36" s="191"/>
      <c r="DK36" s="164"/>
      <c r="DL36" s="164"/>
      <c r="DM36" s="164"/>
      <c r="DN36" s="164"/>
      <c r="DO36" s="164"/>
      <c r="DP36" s="191"/>
      <c r="DQ36" s="191"/>
      <c r="DR36" s="164"/>
      <c r="DS36" s="164"/>
      <c r="DT36" s="164"/>
      <c r="DU36" s="164"/>
      <c r="DV36" s="164"/>
      <c r="DW36" s="191"/>
      <c r="DX36" s="191"/>
      <c r="DY36" s="164"/>
      <c r="DZ36" s="164"/>
      <c r="EA36" s="164"/>
      <c r="EB36" s="164"/>
      <c r="EC36" s="164"/>
      <c r="ED36" s="191"/>
      <c r="EE36" s="191"/>
      <c r="EF36" s="164"/>
      <c r="EG36" s="164"/>
      <c r="EH36" s="164"/>
      <c r="EI36" s="164"/>
      <c r="EJ36" s="164"/>
      <c r="EK36" s="191"/>
      <c r="EL36" s="191"/>
      <c r="EM36" s="164"/>
      <c r="EN36" s="164"/>
      <c r="EO36" s="164"/>
      <c r="EP36" s="164"/>
      <c r="EQ36" s="164"/>
      <c r="ER36" s="191"/>
      <c r="ES36" s="191"/>
      <c r="ET36" s="164"/>
      <c r="EU36" s="164"/>
      <c r="EV36" s="164"/>
      <c r="EW36" s="164"/>
      <c r="EX36" s="164"/>
      <c r="EY36" s="191"/>
      <c r="EZ36" s="191"/>
      <c r="FA36" s="164"/>
      <c r="FB36" s="164"/>
      <c r="FC36" s="164"/>
      <c r="FD36" s="164"/>
      <c r="FE36" s="164"/>
      <c r="FF36" s="191"/>
      <c r="FG36" s="191"/>
      <c r="FH36" s="164"/>
      <c r="FI36" s="164"/>
      <c r="FJ36" s="164"/>
      <c r="FK36" s="164"/>
      <c r="FL36" s="164"/>
      <c r="FM36" s="191"/>
      <c r="FN36" s="191"/>
      <c r="FO36" s="164"/>
      <c r="FP36" s="164"/>
      <c r="FQ36" s="164"/>
      <c r="FR36" s="164"/>
      <c r="FS36" s="164"/>
      <c r="FT36" s="191"/>
      <c r="FU36" s="191"/>
      <c r="FV36" s="164"/>
      <c r="FW36" s="164"/>
      <c r="FX36" s="164"/>
      <c r="FY36" s="164"/>
      <c r="FZ36" s="164"/>
      <c r="GA36" s="191"/>
      <c r="GB36" s="191"/>
      <c r="GC36" s="164"/>
      <c r="GD36" s="164"/>
      <c r="GE36" s="164"/>
      <c r="GF36" s="164"/>
      <c r="GG36" s="164"/>
      <c r="GH36" s="191"/>
      <c r="GI36" s="191"/>
      <c r="GJ36" s="164"/>
      <c r="GK36" s="164"/>
      <c r="GL36" s="164"/>
      <c r="GM36" s="164"/>
      <c r="GN36" s="164"/>
      <c r="GO36" s="191"/>
      <c r="GP36" s="191"/>
      <c r="GQ36" s="164"/>
      <c r="GR36" s="164"/>
      <c r="GS36" s="164"/>
      <c r="GT36" s="164"/>
      <c r="GU36" s="164"/>
      <c r="GV36" s="191"/>
      <c r="GW36" s="191"/>
      <c r="GX36" s="164"/>
      <c r="GY36" s="164"/>
      <c r="GZ36" s="164"/>
      <c r="HA36" s="164"/>
      <c r="HB36" s="164"/>
      <c r="HC36" s="191"/>
      <c r="HD36" s="191"/>
      <c r="HE36" s="164"/>
      <c r="HF36" s="164"/>
      <c r="HG36" s="164"/>
      <c r="HH36" s="164"/>
      <c r="HI36" s="164"/>
      <c r="HJ36" s="191"/>
      <c r="HK36" s="191"/>
      <c r="HL36" s="164"/>
      <c r="HM36" s="164"/>
      <c r="HN36" s="164"/>
      <c r="HO36" s="164"/>
      <c r="HP36" s="164"/>
      <c r="HQ36" s="191"/>
      <c r="HR36" s="191"/>
      <c r="HS36" s="164"/>
      <c r="HT36" s="164"/>
      <c r="HU36" s="164"/>
      <c r="HV36" s="164"/>
      <c r="HW36" s="164"/>
      <c r="HX36" s="191"/>
      <c r="HY36" s="191"/>
      <c r="HZ36" s="164"/>
      <c r="IA36" s="164"/>
      <c r="IB36" s="164"/>
      <c r="IC36" s="164"/>
      <c r="ID36" s="164"/>
      <c r="IE36" s="191"/>
      <c r="IF36" s="191"/>
      <c r="IG36" s="164"/>
      <c r="IH36" s="164"/>
      <c r="II36" s="164"/>
      <c r="IJ36" s="164"/>
      <c r="IK36" s="164"/>
      <c r="IL36" s="191"/>
      <c r="IM36" s="191"/>
      <c r="IN36" s="164"/>
      <c r="IO36" s="164"/>
      <c r="IP36" s="164"/>
      <c r="IQ36" s="164"/>
      <c r="IR36" s="164"/>
      <c r="IS36" s="191"/>
      <c r="IT36" s="191"/>
      <c r="IU36" s="164"/>
      <c r="IV36" s="164"/>
      <c r="IW36" s="164"/>
      <c r="IX36" s="164"/>
      <c r="IY36" s="164"/>
      <c r="IZ36" s="191"/>
      <c r="JA36" s="191"/>
      <c r="JB36" s="164"/>
      <c r="JC36" s="164"/>
      <c r="JD36" s="165"/>
      <c r="JE36" s="55"/>
      <c r="JF36" s="55"/>
      <c r="JG36" s="55"/>
      <c r="JH36" s="55"/>
      <c r="JI36" s="55"/>
      <c r="JJ36" s="55"/>
      <c r="JK36" s="55"/>
      <c r="JL36" s="55"/>
      <c r="JM36" s="55"/>
      <c r="JN36" s="55"/>
      <c r="JO36" s="55"/>
      <c r="JP36" s="55"/>
      <c r="JQ36" s="55"/>
      <c r="JR36" s="55"/>
      <c r="JS36" s="55"/>
      <c r="JT36" s="55"/>
      <c r="JU36" s="55"/>
      <c r="JV36" s="55"/>
      <c r="JW36" s="55"/>
      <c r="JX36" s="55"/>
      <c r="JY36" s="55"/>
      <c r="JZ36" s="55"/>
      <c r="KA36" s="55"/>
      <c r="KB36" s="55"/>
      <c r="KC36" s="55"/>
      <c r="KD36" s="55"/>
      <c r="KE36" s="55"/>
      <c r="KF36" s="55"/>
      <c r="KG36" s="55"/>
      <c r="KH36" s="55"/>
      <c r="KI36" s="55"/>
      <c r="KJ36" s="55"/>
      <c r="KK36" s="55"/>
      <c r="KL36" s="55"/>
      <c r="KM36" s="55"/>
      <c r="KN36" s="55"/>
      <c r="KO36" s="55"/>
      <c r="KP36" s="55"/>
      <c r="KQ36" s="55"/>
      <c r="KR36" s="55"/>
      <c r="KS36" s="55"/>
      <c r="KT36" s="55"/>
      <c r="KU36" s="55"/>
      <c r="KV36" s="55"/>
      <c r="KW36" s="55"/>
      <c r="KX36" s="55"/>
      <c r="KY36" s="55"/>
      <c r="KZ36" s="55"/>
      <c r="LA36" s="55"/>
      <c r="LB36" s="55"/>
      <c r="LC36" s="55"/>
      <c r="LD36" s="55"/>
      <c r="LE36" s="55"/>
      <c r="LF36" s="55"/>
      <c r="LG36" s="55"/>
      <c r="LH36" s="55"/>
      <c r="LI36" s="55"/>
      <c r="LJ36" s="55"/>
      <c r="LK36" s="55"/>
      <c r="LL36" s="55"/>
      <c r="LM36" s="55"/>
      <c r="LN36" s="55"/>
      <c r="LO36" s="55"/>
      <c r="LP36" s="55"/>
      <c r="LQ36" s="55"/>
      <c r="LR36" s="55"/>
      <c r="LS36" s="55"/>
      <c r="LT36" s="55"/>
      <c r="LU36" s="55"/>
      <c r="LV36" s="55"/>
      <c r="LW36" s="55"/>
      <c r="LX36" s="55"/>
      <c r="LY36" s="55"/>
      <c r="LZ36" s="55"/>
      <c r="MA36" s="55"/>
      <c r="MB36" s="55"/>
      <c r="MC36" s="55"/>
      <c r="MD36" s="55"/>
      <c r="ME36" s="55"/>
      <c r="MF36" s="55"/>
      <c r="MG36" s="55"/>
      <c r="MH36" s="55"/>
      <c r="MI36" s="55"/>
      <c r="MJ36" s="55"/>
      <c r="MK36" s="55"/>
      <c r="ML36" s="55"/>
      <c r="MM36" s="55"/>
      <c r="MN36" s="55"/>
      <c r="MO36" s="55"/>
      <c r="MP36" s="55"/>
      <c r="MQ36" s="55"/>
      <c r="MR36" s="55"/>
      <c r="MS36" s="55"/>
      <c r="MT36" s="55"/>
      <c r="MU36" s="55"/>
      <c r="MV36" s="55"/>
      <c r="MW36" s="55"/>
      <c r="MX36" s="55"/>
      <c r="MY36" s="55"/>
      <c r="MZ36" s="55"/>
      <c r="NA36" s="55"/>
      <c r="NB36" s="55"/>
      <c r="NC36" s="55"/>
      <c r="ND36" s="55"/>
      <c r="NE36" s="55"/>
      <c r="NF36" s="55"/>
      <c r="NG36" s="55"/>
      <c r="NH36" s="55"/>
      <c r="NI36" s="55"/>
      <c r="NJ36" s="55"/>
      <c r="NK36" s="55"/>
      <c r="NL36" s="55"/>
      <c r="NM36" s="55"/>
      <c r="NN36" s="55"/>
      <c r="NO36" s="55"/>
      <c r="NP36" s="55"/>
      <c r="NQ36" s="55"/>
      <c r="NR36" s="55"/>
      <c r="NS36" s="55"/>
      <c r="NT36" s="55"/>
      <c r="NU36" s="55"/>
      <c r="NV36" s="55"/>
      <c r="NW36" s="55"/>
      <c r="NX36" s="55"/>
      <c r="NY36" s="55"/>
      <c r="NZ36" s="55"/>
      <c r="OA36" s="55"/>
      <c r="OB36" s="55"/>
      <c r="OC36" s="55"/>
      <c r="OD36" s="55"/>
      <c r="OE36" s="55"/>
      <c r="OF36" s="55"/>
      <c r="OG36" s="55"/>
      <c r="OH36" s="55"/>
      <c r="OI36" s="55"/>
      <c r="OJ36" s="55"/>
      <c r="OK36" s="55"/>
      <c r="OL36" s="55"/>
      <c r="OM36" s="55"/>
      <c r="ON36" s="55"/>
      <c r="OO36" s="55"/>
      <c r="OP36" s="55"/>
      <c r="OQ36" s="55"/>
      <c r="OR36" s="55"/>
      <c r="OS36" s="55"/>
      <c r="OT36" s="55"/>
      <c r="OU36" s="55"/>
      <c r="OV36" s="55"/>
      <c r="OW36" s="55"/>
      <c r="OX36" s="55"/>
      <c r="OY36" s="55"/>
      <c r="OZ36" s="55"/>
      <c r="PA36" s="55"/>
      <c r="PB36" s="55"/>
      <c r="PC36" s="55"/>
      <c r="PD36" s="55"/>
      <c r="PE36" s="55"/>
      <c r="PF36" s="55"/>
      <c r="PG36" s="55"/>
      <c r="PH36" s="55"/>
      <c r="PI36" s="55"/>
      <c r="PJ36" s="55"/>
      <c r="PK36" s="55"/>
      <c r="PL36" s="55"/>
      <c r="PM36" s="55"/>
      <c r="PN36" s="55"/>
      <c r="PO36" s="55"/>
      <c r="PP36" s="55"/>
      <c r="PQ36" s="55"/>
      <c r="PR36" s="55"/>
      <c r="PS36" s="55"/>
      <c r="PT36" s="55"/>
      <c r="PU36" s="55"/>
      <c r="PV36" s="55"/>
      <c r="PW36" s="55"/>
      <c r="PX36" s="55"/>
      <c r="PY36" s="55"/>
      <c r="PZ36" s="55"/>
      <c r="QA36" s="55"/>
      <c r="QB36" s="55"/>
      <c r="QC36" s="55"/>
      <c r="QD36" s="55"/>
      <c r="QE36" s="55"/>
      <c r="QF36" s="55"/>
      <c r="QG36" s="55"/>
      <c r="QH36" s="55"/>
      <c r="QI36" s="55"/>
      <c r="QJ36" s="55"/>
      <c r="QK36" s="55"/>
      <c r="QL36" s="55"/>
      <c r="QM36" s="55"/>
      <c r="QN36" s="55"/>
      <c r="QO36" s="55"/>
      <c r="QP36" s="55"/>
      <c r="QQ36" s="55"/>
      <c r="QR36" s="55"/>
      <c r="QS36" s="55"/>
      <c r="QT36" s="55"/>
      <c r="QU36" s="55"/>
      <c r="QV36" s="55"/>
      <c r="QW36" s="55"/>
      <c r="QX36" s="55"/>
      <c r="QY36" s="55"/>
      <c r="QZ36" s="55"/>
      <c r="RA36" s="55"/>
      <c r="RB36" s="55"/>
      <c r="RC36" s="55"/>
      <c r="RD36" s="55"/>
      <c r="RE36" s="55"/>
      <c r="RF36" s="55"/>
      <c r="RG36" s="55"/>
      <c r="RH36" s="55"/>
      <c r="RI36" s="55"/>
      <c r="RJ36" s="55"/>
      <c r="RK36" s="55"/>
      <c r="RL36" s="55"/>
      <c r="RM36" s="55"/>
      <c r="RN36" s="55"/>
      <c r="RO36" s="55"/>
      <c r="RP36" s="55"/>
      <c r="RQ36" s="55"/>
      <c r="RR36" s="55"/>
      <c r="RS36" s="55"/>
      <c r="RT36" s="55"/>
      <c r="RU36" s="55"/>
      <c r="RV36" s="55"/>
      <c r="RW36" s="55"/>
      <c r="RX36" s="55"/>
      <c r="RY36" s="55"/>
      <c r="RZ36" s="55"/>
      <c r="SA36" s="55"/>
      <c r="SB36" s="55"/>
      <c r="SC36" s="55"/>
      <c r="SD36" s="55"/>
      <c r="SE36" s="55"/>
      <c r="SF36" s="55"/>
      <c r="SG36" s="55"/>
      <c r="SH36" s="55"/>
      <c r="SI36" s="55"/>
      <c r="SJ36" s="55"/>
      <c r="SK36" s="55"/>
      <c r="SL36" s="55"/>
      <c r="SM36" s="55"/>
      <c r="SN36" s="55"/>
      <c r="SO36" s="55"/>
      <c r="SP36" s="55"/>
      <c r="SQ36" s="55"/>
    </row>
    <row r="37" spans="1:511" ht="18" customHeight="1" x14ac:dyDescent="0.25">
      <c r="A37" s="70" t="s">
        <v>217</v>
      </c>
      <c r="B37" s="71" t="s">
        <v>32</v>
      </c>
      <c r="C37" s="194">
        <v>46203</v>
      </c>
      <c r="D37" s="194">
        <v>46214</v>
      </c>
      <c r="E37" s="195"/>
      <c r="F37" s="195"/>
      <c r="G37" s="72">
        <v>12</v>
      </c>
      <c r="H37" s="73">
        <v>1</v>
      </c>
      <c r="I37" s="196"/>
      <c r="J37" s="72" t="s">
        <v>57</v>
      </c>
      <c r="K37" s="166"/>
      <c r="L37" s="164"/>
      <c r="M37" s="164"/>
      <c r="N37" s="164"/>
      <c r="O37" s="191"/>
      <c r="P37" s="191"/>
      <c r="Q37" s="164"/>
      <c r="R37" s="164"/>
      <c r="S37" s="164"/>
      <c r="T37" s="164"/>
      <c r="U37" s="164"/>
      <c r="V37" s="191"/>
      <c r="W37" s="191"/>
      <c r="X37" s="164"/>
      <c r="Y37" s="164"/>
      <c r="Z37" s="164"/>
      <c r="AA37" s="164"/>
      <c r="AB37" s="164"/>
      <c r="AC37" s="191"/>
      <c r="AD37" s="191"/>
      <c r="AE37" s="164"/>
      <c r="AF37" s="164"/>
      <c r="AG37" s="164"/>
      <c r="AH37" s="164"/>
      <c r="AI37" s="164"/>
      <c r="AJ37" s="191"/>
      <c r="AK37" s="191"/>
      <c r="AL37" s="164"/>
      <c r="AM37" s="164"/>
      <c r="AN37" s="164"/>
      <c r="AO37" s="164"/>
      <c r="AP37" s="164"/>
      <c r="AQ37" s="191"/>
      <c r="AR37" s="191"/>
      <c r="AS37" s="164"/>
      <c r="AT37" s="164"/>
      <c r="AU37" s="164"/>
      <c r="AV37" s="164"/>
      <c r="AW37" s="164"/>
      <c r="AX37" s="191"/>
      <c r="AY37" s="191"/>
      <c r="AZ37" s="164"/>
      <c r="BA37" s="164"/>
      <c r="BB37" s="164"/>
      <c r="BC37" s="164"/>
      <c r="BD37" s="164"/>
      <c r="BE37" s="191"/>
      <c r="BF37" s="191"/>
      <c r="BG37" s="164"/>
      <c r="BH37" s="164"/>
      <c r="BI37" s="164"/>
      <c r="BJ37" s="164"/>
      <c r="BK37" s="164"/>
      <c r="BL37" s="191"/>
      <c r="BM37" s="191"/>
      <c r="BN37" s="164"/>
      <c r="BO37" s="164"/>
      <c r="BP37" s="164"/>
      <c r="BQ37" s="164"/>
      <c r="BR37" s="164"/>
      <c r="BS37" s="191"/>
      <c r="BT37" s="191"/>
      <c r="BU37" s="164"/>
      <c r="BV37" s="164"/>
      <c r="BW37" s="164"/>
      <c r="BX37" s="164"/>
      <c r="BY37" s="164"/>
      <c r="BZ37" s="191"/>
      <c r="CA37" s="191"/>
      <c r="CB37" s="164"/>
      <c r="CC37" s="164"/>
      <c r="CD37" s="164"/>
      <c r="CE37" s="164"/>
      <c r="CF37" s="164"/>
      <c r="CG37" s="191"/>
      <c r="CH37" s="191"/>
      <c r="CI37" s="164"/>
      <c r="CJ37" s="164"/>
      <c r="CK37" s="164"/>
      <c r="CL37" s="164"/>
      <c r="CM37" s="164"/>
      <c r="CN37" s="191"/>
      <c r="CO37" s="191"/>
      <c r="CP37" s="164"/>
      <c r="CQ37" s="164"/>
      <c r="CR37" s="164"/>
      <c r="CS37" s="164"/>
      <c r="CT37" s="164"/>
      <c r="CU37" s="191"/>
      <c r="CV37" s="191"/>
      <c r="CW37" s="164"/>
      <c r="CX37" s="164"/>
      <c r="CY37" s="164"/>
      <c r="CZ37" s="164"/>
      <c r="DA37" s="164"/>
      <c r="DB37" s="191"/>
      <c r="DC37" s="191"/>
      <c r="DD37" s="164"/>
      <c r="DE37" s="164"/>
      <c r="DF37" s="164"/>
      <c r="DG37" s="164"/>
      <c r="DH37" s="164"/>
      <c r="DI37" s="191"/>
      <c r="DJ37" s="191"/>
      <c r="DK37" s="164"/>
      <c r="DL37" s="164"/>
      <c r="DM37" s="164"/>
      <c r="DN37" s="164"/>
      <c r="DO37" s="164"/>
      <c r="DP37" s="191"/>
      <c r="DQ37" s="191"/>
      <c r="DR37" s="164"/>
      <c r="DS37" s="164"/>
      <c r="DT37" s="164"/>
      <c r="DU37" s="164"/>
      <c r="DV37" s="164"/>
      <c r="DW37" s="191"/>
      <c r="DX37" s="191"/>
      <c r="DY37" s="164"/>
      <c r="DZ37" s="164"/>
      <c r="EA37" s="164"/>
      <c r="EB37" s="164"/>
      <c r="EC37" s="164"/>
      <c r="ED37" s="191"/>
      <c r="EE37" s="191"/>
      <c r="EF37" s="164"/>
      <c r="EG37" s="164"/>
      <c r="EH37" s="164"/>
      <c r="EI37" s="164"/>
      <c r="EJ37" s="164"/>
      <c r="EK37" s="191"/>
      <c r="EL37" s="191"/>
      <c r="EM37" s="164"/>
      <c r="EN37" s="164"/>
      <c r="EO37" s="164"/>
      <c r="EP37" s="164"/>
      <c r="EQ37" s="164"/>
      <c r="ER37" s="191"/>
      <c r="ES37" s="191"/>
      <c r="ET37" s="164"/>
      <c r="EU37" s="164"/>
      <c r="EV37" s="164"/>
      <c r="EW37" s="164"/>
      <c r="EX37" s="164"/>
      <c r="EY37" s="191"/>
      <c r="EZ37" s="191"/>
      <c r="FA37" s="164"/>
      <c r="FB37" s="164"/>
      <c r="FC37" s="164"/>
      <c r="FD37" s="164"/>
      <c r="FE37" s="164"/>
      <c r="FF37" s="191"/>
      <c r="FG37" s="191"/>
      <c r="FH37" s="164"/>
      <c r="FI37" s="164"/>
      <c r="FJ37" s="164"/>
      <c r="FK37" s="164"/>
      <c r="FL37" s="164"/>
      <c r="FM37" s="191"/>
      <c r="FN37" s="191"/>
      <c r="FO37" s="164"/>
      <c r="FP37" s="164"/>
      <c r="FQ37" s="164"/>
      <c r="FR37" s="164"/>
      <c r="FS37" s="164"/>
      <c r="FT37" s="191"/>
      <c r="FU37" s="191"/>
      <c r="FV37" s="164"/>
      <c r="FW37" s="164"/>
      <c r="FX37" s="164"/>
      <c r="FY37" s="164"/>
      <c r="FZ37" s="164"/>
      <c r="GA37" s="191"/>
      <c r="GB37" s="191"/>
      <c r="GC37" s="164"/>
      <c r="GD37" s="164"/>
      <c r="GE37" s="164"/>
      <c r="GF37" s="164"/>
      <c r="GG37" s="164"/>
      <c r="GH37" s="191"/>
      <c r="GI37" s="191"/>
      <c r="GJ37" s="164"/>
      <c r="GK37" s="164"/>
      <c r="GL37" s="164"/>
      <c r="GM37" s="164"/>
      <c r="GN37" s="164"/>
      <c r="GO37" s="191"/>
      <c r="GP37" s="191"/>
      <c r="GQ37" s="164"/>
      <c r="GR37" s="164"/>
      <c r="GS37" s="164"/>
      <c r="GT37" s="164"/>
      <c r="GU37" s="164"/>
      <c r="GV37" s="191"/>
      <c r="GW37" s="191"/>
      <c r="GX37" s="164"/>
      <c r="GY37" s="164"/>
      <c r="GZ37" s="164"/>
      <c r="HA37" s="164"/>
      <c r="HB37" s="164"/>
      <c r="HC37" s="191"/>
      <c r="HD37" s="191"/>
      <c r="HE37" s="164"/>
      <c r="HF37" s="164"/>
      <c r="HG37" s="164"/>
      <c r="HH37" s="164"/>
      <c r="HI37" s="164"/>
      <c r="HJ37" s="191"/>
      <c r="HK37" s="191"/>
      <c r="HL37" s="164"/>
      <c r="HM37" s="164"/>
      <c r="HN37" s="164"/>
      <c r="HO37" s="164"/>
      <c r="HP37" s="164"/>
      <c r="HQ37" s="191"/>
      <c r="HR37" s="191"/>
      <c r="HS37" s="164"/>
      <c r="HT37" s="164"/>
      <c r="HU37" s="164"/>
      <c r="HV37" s="164"/>
      <c r="HW37" s="164"/>
      <c r="HX37" s="191"/>
      <c r="HY37" s="191"/>
      <c r="HZ37" s="164"/>
      <c r="IA37" s="164"/>
      <c r="IB37" s="164"/>
      <c r="IC37" s="164"/>
      <c r="ID37" s="164"/>
      <c r="IE37" s="191"/>
      <c r="IF37" s="191"/>
      <c r="IG37" s="164"/>
      <c r="IH37" s="164"/>
      <c r="II37" s="164"/>
      <c r="IJ37" s="164"/>
      <c r="IK37" s="164"/>
      <c r="IL37" s="191"/>
      <c r="IM37" s="191"/>
      <c r="IN37" s="164"/>
      <c r="IO37" s="164"/>
      <c r="IP37" s="164"/>
      <c r="IQ37" s="164"/>
      <c r="IR37" s="164"/>
      <c r="IS37" s="191"/>
      <c r="IT37" s="191"/>
      <c r="IU37" s="164"/>
      <c r="IV37" s="164"/>
      <c r="IW37" s="164"/>
      <c r="IX37" s="164"/>
      <c r="IY37" s="164"/>
      <c r="IZ37" s="191"/>
      <c r="JA37" s="191"/>
      <c r="JB37" s="164"/>
      <c r="JC37" s="164"/>
      <c r="JD37" s="165"/>
      <c r="JE37" s="55"/>
      <c r="JF37" s="55"/>
      <c r="JG37" s="55"/>
      <c r="JH37" s="55"/>
      <c r="JI37" s="55"/>
      <c r="JJ37" s="55"/>
      <c r="JK37" s="55"/>
      <c r="JL37" s="55"/>
      <c r="JM37" s="55"/>
      <c r="JN37" s="55"/>
      <c r="JO37" s="55"/>
      <c r="JP37" s="55"/>
      <c r="JQ37" s="55"/>
      <c r="JR37" s="55"/>
      <c r="JS37" s="55"/>
      <c r="JT37" s="55"/>
      <c r="JU37" s="55"/>
      <c r="JV37" s="55"/>
      <c r="JW37" s="55"/>
      <c r="JX37" s="55"/>
      <c r="JY37" s="55"/>
      <c r="JZ37" s="55"/>
      <c r="KA37" s="55"/>
      <c r="KB37" s="55"/>
      <c r="KC37" s="55"/>
      <c r="KD37" s="55"/>
      <c r="KE37" s="55"/>
      <c r="KF37" s="55"/>
      <c r="KG37" s="55"/>
      <c r="KH37" s="55"/>
      <c r="KI37" s="55"/>
      <c r="KJ37" s="55"/>
      <c r="KK37" s="55"/>
      <c r="KL37" s="55"/>
      <c r="KM37" s="55"/>
      <c r="KN37" s="55"/>
      <c r="KO37" s="55"/>
      <c r="KP37" s="55"/>
      <c r="KQ37" s="55"/>
      <c r="KR37" s="55"/>
      <c r="KS37" s="55"/>
      <c r="KT37" s="55"/>
      <c r="KU37" s="55"/>
      <c r="KV37" s="55"/>
      <c r="KW37" s="55"/>
      <c r="KX37" s="55"/>
      <c r="KY37" s="55"/>
      <c r="KZ37" s="55"/>
      <c r="LA37" s="55"/>
      <c r="LB37" s="55"/>
      <c r="LC37" s="55"/>
      <c r="LD37" s="55"/>
      <c r="LE37" s="55"/>
      <c r="LF37" s="55"/>
      <c r="LG37" s="55"/>
      <c r="LH37" s="55"/>
      <c r="LI37" s="55"/>
      <c r="LJ37" s="55"/>
      <c r="LK37" s="55"/>
      <c r="LL37" s="55"/>
      <c r="LM37" s="55"/>
      <c r="LN37" s="55"/>
      <c r="LO37" s="55"/>
      <c r="LP37" s="55"/>
      <c r="LQ37" s="55"/>
      <c r="LR37" s="55"/>
      <c r="LS37" s="55"/>
      <c r="LT37" s="55"/>
      <c r="LU37" s="55"/>
      <c r="LV37" s="55"/>
      <c r="LW37" s="55"/>
      <c r="LX37" s="55"/>
      <c r="LY37" s="55"/>
      <c r="LZ37" s="55"/>
      <c r="MA37" s="55"/>
      <c r="MB37" s="55"/>
      <c r="MC37" s="55"/>
      <c r="MD37" s="55"/>
      <c r="ME37" s="55"/>
      <c r="MF37" s="55"/>
      <c r="MG37" s="55"/>
      <c r="MH37" s="55"/>
      <c r="MI37" s="55"/>
      <c r="MJ37" s="55"/>
      <c r="MK37" s="55"/>
      <c r="ML37" s="55"/>
      <c r="MM37" s="55"/>
      <c r="MN37" s="55"/>
      <c r="MO37" s="55"/>
      <c r="MP37" s="55"/>
      <c r="MQ37" s="55"/>
      <c r="MR37" s="55"/>
      <c r="MS37" s="55"/>
      <c r="MT37" s="55"/>
      <c r="MU37" s="55"/>
      <c r="MV37" s="55"/>
      <c r="MW37" s="55"/>
      <c r="MX37" s="55"/>
      <c r="MY37" s="55"/>
      <c r="MZ37" s="55"/>
      <c r="NA37" s="55"/>
      <c r="NB37" s="55"/>
      <c r="NC37" s="55"/>
      <c r="ND37" s="55"/>
      <c r="NE37" s="55"/>
      <c r="NF37" s="55"/>
      <c r="NG37" s="55"/>
      <c r="NH37" s="55"/>
      <c r="NI37" s="55"/>
      <c r="NJ37" s="55"/>
      <c r="NK37" s="55"/>
      <c r="NL37" s="55"/>
      <c r="NM37" s="55"/>
      <c r="NN37" s="55"/>
      <c r="NO37" s="55"/>
      <c r="NP37" s="55"/>
      <c r="NQ37" s="55"/>
      <c r="NR37" s="55"/>
      <c r="NS37" s="55"/>
      <c r="NT37" s="55"/>
      <c r="NU37" s="55"/>
      <c r="NV37" s="55"/>
      <c r="NW37" s="55"/>
      <c r="NX37" s="55"/>
      <c r="NY37" s="55"/>
      <c r="NZ37" s="55"/>
      <c r="OA37" s="55"/>
      <c r="OB37" s="55"/>
      <c r="OC37" s="55"/>
      <c r="OD37" s="55"/>
      <c r="OE37" s="55"/>
      <c r="OF37" s="55"/>
      <c r="OG37" s="55"/>
      <c r="OH37" s="55"/>
      <c r="OI37" s="55"/>
      <c r="OJ37" s="55"/>
      <c r="OK37" s="55"/>
      <c r="OL37" s="55"/>
      <c r="OM37" s="55"/>
      <c r="ON37" s="55"/>
      <c r="OO37" s="55"/>
      <c r="OP37" s="55"/>
      <c r="OQ37" s="55"/>
      <c r="OR37" s="55"/>
      <c r="OS37" s="55"/>
      <c r="OT37" s="55"/>
      <c r="OU37" s="55"/>
      <c r="OV37" s="55"/>
      <c r="OW37" s="55"/>
      <c r="OX37" s="55"/>
      <c r="OY37" s="55"/>
      <c r="OZ37" s="55"/>
      <c r="PA37" s="55"/>
      <c r="PB37" s="55"/>
      <c r="PC37" s="55"/>
      <c r="PD37" s="55"/>
      <c r="PE37" s="55"/>
      <c r="PF37" s="55"/>
      <c r="PG37" s="55"/>
      <c r="PH37" s="55"/>
      <c r="PI37" s="55"/>
      <c r="PJ37" s="55"/>
      <c r="PK37" s="55"/>
      <c r="PL37" s="55"/>
      <c r="PM37" s="55"/>
      <c r="PN37" s="55"/>
      <c r="PO37" s="55"/>
      <c r="PP37" s="55"/>
      <c r="PQ37" s="55"/>
      <c r="PR37" s="55"/>
      <c r="PS37" s="55"/>
      <c r="PT37" s="55"/>
      <c r="PU37" s="55"/>
      <c r="PV37" s="55"/>
      <c r="PW37" s="55"/>
      <c r="PX37" s="55"/>
      <c r="PY37" s="55"/>
      <c r="PZ37" s="55"/>
      <c r="QA37" s="55"/>
      <c r="QB37" s="55"/>
      <c r="QC37" s="55"/>
      <c r="QD37" s="55"/>
      <c r="QE37" s="55"/>
      <c r="QF37" s="55"/>
      <c r="QG37" s="55"/>
      <c r="QH37" s="55"/>
      <c r="QI37" s="55"/>
      <c r="QJ37" s="55"/>
      <c r="QK37" s="55"/>
      <c r="QL37" s="55"/>
      <c r="QM37" s="55"/>
      <c r="QN37" s="55"/>
      <c r="QO37" s="55"/>
      <c r="QP37" s="55"/>
      <c r="QQ37" s="55"/>
      <c r="QR37" s="55"/>
      <c r="QS37" s="55"/>
      <c r="QT37" s="55"/>
      <c r="QU37" s="55"/>
      <c r="QV37" s="55"/>
      <c r="QW37" s="55"/>
      <c r="QX37" s="55"/>
      <c r="QY37" s="55"/>
      <c r="QZ37" s="55"/>
      <c r="RA37" s="55"/>
      <c r="RB37" s="55"/>
      <c r="RC37" s="55"/>
      <c r="RD37" s="55"/>
      <c r="RE37" s="55"/>
      <c r="RF37" s="55"/>
      <c r="RG37" s="55"/>
      <c r="RH37" s="55"/>
      <c r="RI37" s="55"/>
      <c r="RJ37" s="55"/>
      <c r="RK37" s="55"/>
      <c r="RL37" s="55"/>
      <c r="RM37" s="55"/>
      <c r="RN37" s="55"/>
      <c r="RO37" s="55"/>
      <c r="RP37" s="55"/>
      <c r="RQ37" s="55"/>
      <c r="RR37" s="55"/>
      <c r="RS37" s="55"/>
      <c r="RT37" s="55"/>
      <c r="RU37" s="55"/>
      <c r="RV37" s="55"/>
      <c r="RW37" s="55"/>
      <c r="RX37" s="55"/>
      <c r="RY37" s="55"/>
      <c r="RZ37" s="55"/>
      <c r="SA37" s="55"/>
      <c r="SB37" s="55"/>
      <c r="SC37" s="55"/>
      <c r="SD37" s="55"/>
      <c r="SE37" s="55"/>
      <c r="SF37" s="55"/>
      <c r="SG37" s="55"/>
      <c r="SH37" s="55"/>
      <c r="SI37" s="55"/>
      <c r="SJ37" s="55"/>
      <c r="SK37" s="55"/>
      <c r="SL37" s="55"/>
      <c r="SM37" s="55"/>
      <c r="SN37" s="55"/>
      <c r="SO37" s="55"/>
      <c r="SP37" s="55"/>
      <c r="SQ37" s="55"/>
    </row>
    <row r="38" spans="1:511" ht="18" customHeight="1" x14ac:dyDescent="0.25">
      <c r="A38" s="64" t="s">
        <v>218</v>
      </c>
      <c r="B38" s="74" t="s">
        <v>101</v>
      </c>
      <c r="C38" s="192">
        <v>46204</v>
      </c>
      <c r="D38" s="192">
        <v>46211</v>
      </c>
      <c r="E38" s="180"/>
      <c r="F38" s="180"/>
      <c r="G38" s="66">
        <v>8</v>
      </c>
      <c r="H38" s="67">
        <v>1</v>
      </c>
      <c r="I38" s="69"/>
      <c r="J38" s="66" t="s">
        <v>285</v>
      </c>
      <c r="K38" s="166"/>
      <c r="L38" s="164"/>
      <c r="M38" s="164"/>
      <c r="N38" s="164"/>
      <c r="O38" s="191"/>
      <c r="P38" s="191"/>
      <c r="Q38" s="164"/>
      <c r="R38" s="164"/>
      <c r="S38" s="164"/>
      <c r="T38" s="164"/>
      <c r="U38" s="164"/>
      <c r="V38" s="191"/>
      <c r="W38" s="191"/>
      <c r="X38" s="164"/>
      <c r="Y38" s="164"/>
      <c r="Z38" s="164"/>
      <c r="AA38" s="164"/>
      <c r="AB38" s="164"/>
      <c r="AC38" s="191"/>
      <c r="AD38" s="191"/>
      <c r="AE38" s="164"/>
      <c r="AF38" s="164"/>
      <c r="AG38" s="164"/>
      <c r="AH38" s="164"/>
      <c r="AI38" s="164"/>
      <c r="AJ38" s="191"/>
      <c r="AK38" s="191"/>
      <c r="AL38" s="164"/>
      <c r="AM38" s="164"/>
      <c r="AN38" s="164"/>
      <c r="AO38" s="164"/>
      <c r="AP38" s="164"/>
      <c r="AQ38" s="191"/>
      <c r="AR38" s="191"/>
      <c r="AS38" s="164"/>
      <c r="AT38" s="164"/>
      <c r="AU38" s="164"/>
      <c r="AV38" s="164"/>
      <c r="AW38" s="164"/>
      <c r="AX38" s="191"/>
      <c r="AY38" s="191"/>
      <c r="AZ38" s="164"/>
      <c r="BA38" s="164"/>
      <c r="BB38" s="164"/>
      <c r="BC38" s="164"/>
      <c r="BD38" s="164"/>
      <c r="BE38" s="191"/>
      <c r="BF38" s="191"/>
      <c r="BG38" s="164"/>
      <c r="BH38" s="164"/>
      <c r="BI38" s="164"/>
      <c r="BJ38" s="164"/>
      <c r="BK38" s="164"/>
      <c r="BL38" s="191"/>
      <c r="BM38" s="191"/>
      <c r="BN38" s="164"/>
      <c r="BO38" s="164"/>
      <c r="BP38" s="164"/>
      <c r="BQ38" s="164"/>
      <c r="BR38" s="164"/>
      <c r="BS38" s="191"/>
      <c r="BT38" s="191"/>
      <c r="BU38" s="164"/>
      <c r="BV38" s="164"/>
      <c r="BW38" s="164"/>
      <c r="BX38" s="164"/>
      <c r="BY38" s="164"/>
      <c r="BZ38" s="191"/>
      <c r="CA38" s="191"/>
      <c r="CB38" s="164"/>
      <c r="CC38" s="164"/>
      <c r="CD38" s="164"/>
      <c r="CE38" s="164"/>
      <c r="CF38" s="164"/>
      <c r="CG38" s="191"/>
      <c r="CH38" s="191"/>
      <c r="CI38" s="164"/>
      <c r="CJ38" s="164"/>
      <c r="CK38" s="164"/>
      <c r="CL38" s="164"/>
      <c r="CM38" s="164"/>
      <c r="CN38" s="191"/>
      <c r="CO38" s="191"/>
      <c r="CP38" s="164"/>
      <c r="CQ38" s="164"/>
      <c r="CR38" s="164"/>
      <c r="CS38" s="164"/>
      <c r="CT38" s="164"/>
      <c r="CU38" s="191"/>
      <c r="CV38" s="191"/>
      <c r="CW38" s="164"/>
      <c r="CX38" s="164"/>
      <c r="CY38" s="164"/>
      <c r="CZ38" s="164"/>
      <c r="DA38" s="164"/>
      <c r="DB38" s="191"/>
      <c r="DC38" s="191"/>
      <c r="DD38" s="164"/>
      <c r="DE38" s="164"/>
      <c r="DF38" s="164"/>
      <c r="DG38" s="164"/>
      <c r="DH38" s="164"/>
      <c r="DI38" s="191"/>
      <c r="DJ38" s="191"/>
      <c r="DK38" s="164"/>
      <c r="DL38" s="164"/>
      <c r="DM38" s="164"/>
      <c r="DN38" s="164"/>
      <c r="DO38" s="164"/>
      <c r="DP38" s="191"/>
      <c r="DQ38" s="191"/>
      <c r="DR38" s="164"/>
      <c r="DS38" s="164"/>
      <c r="DT38" s="164"/>
      <c r="DU38" s="164"/>
      <c r="DV38" s="164"/>
      <c r="DW38" s="191"/>
      <c r="DX38" s="191"/>
      <c r="DY38" s="164"/>
      <c r="DZ38" s="164"/>
      <c r="EA38" s="164"/>
      <c r="EB38" s="164"/>
      <c r="EC38" s="164"/>
      <c r="ED38" s="191"/>
      <c r="EE38" s="191"/>
      <c r="EF38" s="164"/>
      <c r="EG38" s="164"/>
      <c r="EH38" s="164"/>
      <c r="EI38" s="164"/>
      <c r="EJ38" s="164"/>
      <c r="EK38" s="191"/>
      <c r="EL38" s="191"/>
      <c r="EM38" s="164"/>
      <c r="EN38" s="164"/>
      <c r="EO38" s="164"/>
      <c r="EP38" s="164"/>
      <c r="EQ38" s="164"/>
      <c r="ER38" s="191"/>
      <c r="ES38" s="191"/>
      <c r="ET38" s="164"/>
      <c r="EU38" s="164"/>
      <c r="EV38" s="164"/>
      <c r="EW38" s="164"/>
      <c r="EX38" s="164"/>
      <c r="EY38" s="191"/>
      <c r="EZ38" s="191"/>
      <c r="FA38" s="164"/>
      <c r="FB38" s="164"/>
      <c r="FC38" s="164"/>
      <c r="FD38" s="164"/>
      <c r="FE38" s="164"/>
      <c r="FF38" s="191"/>
      <c r="FG38" s="191"/>
      <c r="FH38" s="164"/>
      <c r="FI38" s="164"/>
      <c r="FJ38" s="164"/>
      <c r="FK38" s="164"/>
      <c r="FL38" s="164"/>
      <c r="FM38" s="191"/>
      <c r="FN38" s="191"/>
      <c r="FO38" s="164"/>
      <c r="FP38" s="164"/>
      <c r="FQ38" s="164"/>
      <c r="FR38" s="164"/>
      <c r="FS38" s="164"/>
      <c r="FT38" s="191"/>
      <c r="FU38" s="191"/>
      <c r="FV38" s="164"/>
      <c r="FW38" s="164"/>
      <c r="FX38" s="164"/>
      <c r="FY38" s="164"/>
      <c r="FZ38" s="164"/>
      <c r="GA38" s="191"/>
      <c r="GB38" s="191"/>
      <c r="GC38" s="164"/>
      <c r="GD38" s="164"/>
      <c r="GE38" s="164"/>
      <c r="GF38" s="164"/>
      <c r="GG38" s="164"/>
      <c r="GH38" s="191"/>
      <c r="GI38" s="191"/>
      <c r="GJ38" s="164"/>
      <c r="GK38" s="164"/>
      <c r="GL38" s="164"/>
      <c r="GM38" s="164"/>
      <c r="GN38" s="164"/>
      <c r="GO38" s="191"/>
      <c r="GP38" s="191"/>
      <c r="GQ38" s="164"/>
      <c r="GR38" s="164"/>
      <c r="GS38" s="164"/>
      <c r="GT38" s="164"/>
      <c r="GU38" s="164"/>
      <c r="GV38" s="191"/>
      <c r="GW38" s="191"/>
      <c r="GX38" s="164"/>
      <c r="GY38" s="164"/>
      <c r="GZ38" s="164"/>
      <c r="HA38" s="164"/>
      <c r="HB38" s="164"/>
      <c r="HC38" s="191"/>
      <c r="HD38" s="191"/>
      <c r="HE38" s="164"/>
      <c r="HF38" s="164"/>
      <c r="HG38" s="164"/>
      <c r="HH38" s="164"/>
      <c r="HI38" s="164"/>
      <c r="HJ38" s="191"/>
      <c r="HK38" s="191"/>
      <c r="HL38" s="164"/>
      <c r="HM38" s="164"/>
      <c r="HN38" s="164"/>
      <c r="HO38" s="164"/>
      <c r="HP38" s="164"/>
      <c r="HQ38" s="191"/>
      <c r="HR38" s="191"/>
      <c r="HS38" s="164"/>
      <c r="HT38" s="164"/>
      <c r="HU38" s="164"/>
      <c r="HV38" s="164"/>
      <c r="HW38" s="164"/>
      <c r="HX38" s="191"/>
      <c r="HY38" s="191"/>
      <c r="HZ38" s="164"/>
      <c r="IA38" s="164"/>
      <c r="IB38" s="164"/>
      <c r="IC38" s="164"/>
      <c r="ID38" s="164"/>
      <c r="IE38" s="191"/>
      <c r="IF38" s="191"/>
      <c r="IG38" s="164"/>
      <c r="IH38" s="164"/>
      <c r="II38" s="164"/>
      <c r="IJ38" s="164"/>
      <c r="IK38" s="164"/>
      <c r="IL38" s="191"/>
      <c r="IM38" s="191"/>
      <c r="IN38" s="164"/>
      <c r="IO38" s="164"/>
      <c r="IP38" s="164"/>
      <c r="IQ38" s="164"/>
      <c r="IR38" s="164"/>
      <c r="IS38" s="191"/>
      <c r="IT38" s="191"/>
      <c r="IU38" s="164"/>
      <c r="IV38" s="164"/>
      <c r="IW38" s="164"/>
      <c r="IX38" s="164"/>
      <c r="IY38" s="164"/>
      <c r="IZ38" s="191"/>
      <c r="JA38" s="191"/>
      <c r="JB38" s="164"/>
      <c r="JC38" s="164"/>
      <c r="JD38" s="165"/>
      <c r="JE38" s="55"/>
      <c r="JF38" s="55"/>
      <c r="JG38" s="55"/>
      <c r="JH38" s="55"/>
      <c r="JI38" s="55"/>
      <c r="JJ38" s="55"/>
      <c r="JK38" s="55"/>
      <c r="JL38" s="55"/>
      <c r="JM38" s="55"/>
      <c r="JN38" s="55"/>
      <c r="JO38" s="55"/>
      <c r="JP38" s="55"/>
      <c r="JQ38" s="55"/>
      <c r="JR38" s="55"/>
      <c r="JS38" s="55"/>
      <c r="JT38" s="55"/>
      <c r="JU38" s="55"/>
      <c r="JV38" s="55"/>
      <c r="JW38" s="55"/>
      <c r="JX38" s="55"/>
      <c r="JY38" s="55"/>
      <c r="JZ38" s="55"/>
      <c r="KA38" s="55"/>
      <c r="KB38" s="55"/>
      <c r="KC38" s="55"/>
      <c r="KD38" s="55"/>
      <c r="KE38" s="55"/>
      <c r="KF38" s="55"/>
      <c r="KG38" s="55"/>
      <c r="KH38" s="55"/>
      <c r="KI38" s="55"/>
      <c r="KJ38" s="55"/>
      <c r="KK38" s="55"/>
      <c r="KL38" s="55"/>
      <c r="KM38" s="55"/>
      <c r="KN38" s="55"/>
      <c r="KO38" s="55"/>
      <c r="KP38" s="55"/>
      <c r="KQ38" s="55"/>
      <c r="KR38" s="55"/>
      <c r="KS38" s="55"/>
      <c r="KT38" s="55"/>
      <c r="KU38" s="55"/>
      <c r="KV38" s="55"/>
      <c r="KW38" s="55"/>
      <c r="KX38" s="55"/>
      <c r="KY38" s="55"/>
      <c r="KZ38" s="55"/>
      <c r="LA38" s="55"/>
      <c r="LB38" s="55"/>
      <c r="LC38" s="55"/>
      <c r="LD38" s="55"/>
      <c r="LE38" s="55"/>
      <c r="LF38" s="55"/>
      <c r="LG38" s="55"/>
      <c r="LH38" s="55"/>
      <c r="LI38" s="55"/>
      <c r="LJ38" s="55"/>
      <c r="LK38" s="55"/>
      <c r="LL38" s="55"/>
      <c r="LM38" s="55"/>
      <c r="LN38" s="55"/>
      <c r="LO38" s="55"/>
      <c r="LP38" s="55"/>
      <c r="LQ38" s="55"/>
      <c r="LR38" s="55"/>
      <c r="LS38" s="55"/>
      <c r="LT38" s="55"/>
      <c r="LU38" s="55"/>
      <c r="LV38" s="55"/>
      <c r="LW38" s="55"/>
      <c r="LX38" s="55"/>
      <c r="LY38" s="55"/>
      <c r="LZ38" s="55"/>
      <c r="MA38" s="55"/>
      <c r="MB38" s="55"/>
      <c r="MC38" s="55"/>
      <c r="MD38" s="55"/>
      <c r="ME38" s="55"/>
      <c r="MF38" s="55"/>
      <c r="MG38" s="55"/>
      <c r="MH38" s="55"/>
      <c r="MI38" s="55"/>
      <c r="MJ38" s="55"/>
      <c r="MK38" s="55"/>
      <c r="ML38" s="55"/>
      <c r="MM38" s="55"/>
      <c r="MN38" s="55"/>
      <c r="MO38" s="55"/>
      <c r="MP38" s="55"/>
      <c r="MQ38" s="55"/>
      <c r="MR38" s="55"/>
      <c r="MS38" s="55"/>
      <c r="MT38" s="55"/>
      <c r="MU38" s="55"/>
      <c r="MV38" s="55"/>
      <c r="MW38" s="55"/>
      <c r="MX38" s="55"/>
      <c r="MY38" s="55"/>
      <c r="MZ38" s="55"/>
      <c r="NA38" s="55"/>
      <c r="NB38" s="55"/>
      <c r="NC38" s="55"/>
      <c r="ND38" s="55"/>
      <c r="NE38" s="55"/>
      <c r="NF38" s="55"/>
      <c r="NG38" s="55"/>
      <c r="NH38" s="55"/>
      <c r="NI38" s="55"/>
      <c r="NJ38" s="55"/>
      <c r="NK38" s="55"/>
      <c r="NL38" s="55"/>
      <c r="NM38" s="55"/>
      <c r="NN38" s="55"/>
      <c r="NO38" s="55"/>
      <c r="NP38" s="55"/>
      <c r="NQ38" s="55"/>
      <c r="NR38" s="55"/>
      <c r="NS38" s="55"/>
      <c r="NT38" s="55"/>
      <c r="NU38" s="55"/>
      <c r="NV38" s="55"/>
      <c r="NW38" s="55"/>
      <c r="NX38" s="55"/>
      <c r="NY38" s="55"/>
      <c r="NZ38" s="55"/>
      <c r="OA38" s="55"/>
      <c r="OB38" s="55"/>
      <c r="OC38" s="55"/>
      <c r="OD38" s="55"/>
      <c r="OE38" s="55"/>
      <c r="OF38" s="55"/>
      <c r="OG38" s="55"/>
      <c r="OH38" s="55"/>
      <c r="OI38" s="55"/>
      <c r="OJ38" s="55"/>
      <c r="OK38" s="55"/>
      <c r="OL38" s="55"/>
      <c r="OM38" s="55"/>
      <c r="ON38" s="55"/>
      <c r="OO38" s="55"/>
      <c r="OP38" s="55"/>
      <c r="OQ38" s="55"/>
      <c r="OR38" s="55"/>
      <c r="OS38" s="55"/>
      <c r="OT38" s="55"/>
      <c r="OU38" s="55"/>
      <c r="OV38" s="55"/>
      <c r="OW38" s="55"/>
      <c r="OX38" s="55"/>
      <c r="OY38" s="55"/>
      <c r="OZ38" s="55"/>
      <c r="PA38" s="55"/>
      <c r="PB38" s="55"/>
      <c r="PC38" s="55"/>
      <c r="PD38" s="55"/>
      <c r="PE38" s="55"/>
      <c r="PF38" s="55"/>
      <c r="PG38" s="55"/>
      <c r="PH38" s="55"/>
      <c r="PI38" s="55"/>
      <c r="PJ38" s="55"/>
      <c r="PK38" s="55"/>
      <c r="PL38" s="55"/>
      <c r="PM38" s="55"/>
      <c r="PN38" s="55"/>
      <c r="PO38" s="55"/>
      <c r="PP38" s="55"/>
      <c r="PQ38" s="55"/>
      <c r="PR38" s="55"/>
      <c r="PS38" s="55"/>
      <c r="PT38" s="55"/>
      <c r="PU38" s="55"/>
      <c r="PV38" s="55"/>
      <c r="PW38" s="55"/>
      <c r="PX38" s="55"/>
      <c r="PY38" s="55"/>
      <c r="PZ38" s="55"/>
      <c r="QA38" s="55"/>
      <c r="QB38" s="55"/>
      <c r="QC38" s="55"/>
      <c r="QD38" s="55"/>
      <c r="QE38" s="55"/>
      <c r="QF38" s="55"/>
      <c r="QG38" s="55"/>
      <c r="QH38" s="55"/>
      <c r="QI38" s="55"/>
      <c r="QJ38" s="55"/>
      <c r="QK38" s="55"/>
      <c r="QL38" s="55"/>
      <c r="QM38" s="55"/>
      <c r="QN38" s="55"/>
      <c r="QO38" s="55"/>
      <c r="QP38" s="55"/>
      <c r="QQ38" s="55"/>
      <c r="QR38" s="55"/>
      <c r="QS38" s="55"/>
      <c r="QT38" s="55"/>
      <c r="QU38" s="55"/>
      <c r="QV38" s="55"/>
      <c r="QW38" s="55"/>
      <c r="QX38" s="55"/>
      <c r="QY38" s="55"/>
      <c r="QZ38" s="55"/>
      <c r="RA38" s="55"/>
      <c r="RB38" s="55"/>
      <c r="RC38" s="55"/>
      <c r="RD38" s="55"/>
      <c r="RE38" s="55"/>
      <c r="RF38" s="55"/>
      <c r="RG38" s="55"/>
      <c r="RH38" s="55"/>
      <c r="RI38" s="55"/>
      <c r="RJ38" s="55"/>
      <c r="RK38" s="55"/>
      <c r="RL38" s="55"/>
      <c r="RM38" s="55"/>
      <c r="RN38" s="55"/>
      <c r="RO38" s="55"/>
      <c r="RP38" s="55"/>
      <c r="RQ38" s="55"/>
      <c r="RR38" s="55"/>
      <c r="RS38" s="55"/>
      <c r="RT38" s="55"/>
      <c r="RU38" s="55"/>
      <c r="RV38" s="55"/>
      <c r="RW38" s="55"/>
      <c r="RX38" s="55"/>
      <c r="RY38" s="55"/>
      <c r="RZ38" s="55"/>
      <c r="SA38" s="55"/>
      <c r="SB38" s="55"/>
      <c r="SC38" s="55"/>
      <c r="SD38" s="55"/>
      <c r="SE38" s="55"/>
      <c r="SF38" s="55"/>
      <c r="SG38" s="55"/>
      <c r="SH38" s="55"/>
      <c r="SI38" s="55"/>
      <c r="SJ38" s="55"/>
      <c r="SK38" s="55"/>
      <c r="SL38" s="55"/>
      <c r="SM38" s="55"/>
      <c r="SN38" s="55"/>
      <c r="SO38" s="55"/>
      <c r="SP38" s="55"/>
      <c r="SQ38" s="55"/>
    </row>
    <row r="39" spans="1:511" ht="18" customHeight="1" x14ac:dyDescent="0.25">
      <c r="A39" s="64" t="s">
        <v>219</v>
      </c>
      <c r="B39" s="74" t="s">
        <v>141</v>
      </c>
      <c r="C39" s="192">
        <v>46205</v>
      </c>
      <c r="D39" s="192">
        <v>46207</v>
      </c>
      <c r="E39" s="180"/>
      <c r="F39" s="180"/>
      <c r="G39" s="66">
        <v>3</v>
      </c>
      <c r="H39" s="67">
        <v>1</v>
      </c>
      <c r="I39" s="69"/>
      <c r="J39" s="66" t="s">
        <v>285</v>
      </c>
      <c r="K39" s="166"/>
      <c r="L39" s="164"/>
      <c r="M39" s="164"/>
      <c r="N39" s="164"/>
      <c r="O39" s="191"/>
      <c r="P39" s="191"/>
      <c r="Q39" s="164"/>
      <c r="R39" s="164"/>
      <c r="S39" s="164"/>
      <c r="T39" s="164"/>
      <c r="U39" s="164"/>
      <c r="V39" s="191"/>
      <c r="W39" s="191"/>
      <c r="X39" s="164"/>
      <c r="Y39" s="164"/>
      <c r="Z39" s="164"/>
      <c r="AA39" s="164"/>
      <c r="AB39" s="164"/>
      <c r="AC39" s="191"/>
      <c r="AD39" s="191"/>
      <c r="AE39" s="164"/>
      <c r="AF39" s="164"/>
      <c r="AG39" s="164"/>
      <c r="AH39" s="164"/>
      <c r="AI39" s="164"/>
      <c r="AJ39" s="191"/>
      <c r="AK39" s="191"/>
      <c r="AL39" s="164"/>
      <c r="AM39" s="164"/>
      <c r="AN39" s="164"/>
      <c r="AO39" s="164"/>
      <c r="AP39" s="164"/>
      <c r="AQ39" s="191"/>
      <c r="AR39" s="191"/>
      <c r="AS39" s="164"/>
      <c r="AT39" s="164"/>
      <c r="AU39" s="164"/>
      <c r="AV39" s="164"/>
      <c r="AW39" s="164"/>
      <c r="AX39" s="191"/>
      <c r="AY39" s="191"/>
      <c r="AZ39" s="164"/>
      <c r="BA39" s="164"/>
      <c r="BB39" s="164"/>
      <c r="BC39" s="164"/>
      <c r="BD39" s="164"/>
      <c r="BE39" s="191"/>
      <c r="BF39" s="191"/>
      <c r="BG39" s="164"/>
      <c r="BH39" s="164"/>
      <c r="BI39" s="164"/>
      <c r="BJ39" s="164"/>
      <c r="BK39" s="164"/>
      <c r="BL39" s="191"/>
      <c r="BM39" s="191"/>
      <c r="BN39" s="164"/>
      <c r="BO39" s="164"/>
      <c r="BP39" s="164"/>
      <c r="BQ39" s="164"/>
      <c r="BR39" s="164"/>
      <c r="BS39" s="191"/>
      <c r="BT39" s="191"/>
      <c r="BU39" s="164"/>
      <c r="BV39" s="164"/>
      <c r="BW39" s="164"/>
      <c r="BX39" s="164"/>
      <c r="BY39" s="164"/>
      <c r="BZ39" s="191"/>
      <c r="CA39" s="191"/>
      <c r="CB39" s="164"/>
      <c r="CC39" s="164"/>
      <c r="CD39" s="164"/>
      <c r="CE39" s="164"/>
      <c r="CF39" s="164"/>
      <c r="CG39" s="191"/>
      <c r="CH39" s="191"/>
      <c r="CI39" s="164"/>
      <c r="CJ39" s="164"/>
      <c r="CK39" s="164"/>
      <c r="CL39" s="164"/>
      <c r="CM39" s="164"/>
      <c r="CN39" s="191"/>
      <c r="CO39" s="191"/>
      <c r="CP39" s="164"/>
      <c r="CQ39" s="164"/>
      <c r="CR39" s="164"/>
      <c r="CS39" s="164"/>
      <c r="CT39" s="164"/>
      <c r="CU39" s="191"/>
      <c r="CV39" s="191"/>
      <c r="CW39" s="164"/>
      <c r="CX39" s="164"/>
      <c r="CY39" s="164"/>
      <c r="CZ39" s="164"/>
      <c r="DA39" s="164"/>
      <c r="DB39" s="191"/>
      <c r="DC39" s="191"/>
      <c r="DD39" s="164"/>
      <c r="DE39" s="164"/>
      <c r="DF39" s="164"/>
      <c r="DG39" s="164"/>
      <c r="DH39" s="164"/>
      <c r="DI39" s="191"/>
      <c r="DJ39" s="191"/>
      <c r="DK39" s="164"/>
      <c r="DL39" s="164"/>
      <c r="DM39" s="164"/>
      <c r="DN39" s="164"/>
      <c r="DO39" s="164"/>
      <c r="DP39" s="191"/>
      <c r="DQ39" s="191"/>
      <c r="DR39" s="164"/>
      <c r="DS39" s="164"/>
      <c r="DT39" s="164"/>
      <c r="DU39" s="164"/>
      <c r="DV39" s="164"/>
      <c r="DW39" s="191"/>
      <c r="DX39" s="191"/>
      <c r="DY39" s="164"/>
      <c r="DZ39" s="164"/>
      <c r="EA39" s="164"/>
      <c r="EB39" s="164"/>
      <c r="EC39" s="164"/>
      <c r="ED39" s="191"/>
      <c r="EE39" s="191"/>
      <c r="EF39" s="164"/>
      <c r="EG39" s="164"/>
      <c r="EH39" s="164"/>
      <c r="EI39" s="164"/>
      <c r="EJ39" s="164"/>
      <c r="EK39" s="191"/>
      <c r="EL39" s="191"/>
      <c r="EM39" s="164"/>
      <c r="EN39" s="164"/>
      <c r="EO39" s="164"/>
      <c r="EP39" s="164"/>
      <c r="EQ39" s="164"/>
      <c r="ER39" s="191"/>
      <c r="ES39" s="191"/>
      <c r="ET39" s="164"/>
      <c r="EU39" s="164"/>
      <c r="EV39" s="164"/>
      <c r="EW39" s="164"/>
      <c r="EX39" s="164"/>
      <c r="EY39" s="191"/>
      <c r="EZ39" s="191"/>
      <c r="FA39" s="164"/>
      <c r="FB39" s="164"/>
      <c r="FC39" s="164"/>
      <c r="FD39" s="164"/>
      <c r="FE39" s="164"/>
      <c r="FF39" s="191"/>
      <c r="FG39" s="191"/>
      <c r="FH39" s="164"/>
      <c r="FI39" s="164"/>
      <c r="FJ39" s="164"/>
      <c r="FK39" s="164"/>
      <c r="FL39" s="164"/>
      <c r="FM39" s="191"/>
      <c r="FN39" s="191"/>
      <c r="FO39" s="164"/>
      <c r="FP39" s="164"/>
      <c r="FQ39" s="164"/>
      <c r="FR39" s="164"/>
      <c r="FS39" s="164"/>
      <c r="FT39" s="191"/>
      <c r="FU39" s="191"/>
      <c r="FV39" s="164"/>
      <c r="FW39" s="164"/>
      <c r="FX39" s="164"/>
      <c r="FY39" s="164"/>
      <c r="FZ39" s="164"/>
      <c r="GA39" s="191"/>
      <c r="GB39" s="191"/>
      <c r="GC39" s="164"/>
      <c r="GD39" s="164"/>
      <c r="GE39" s="164"/>
      <c r="GF39" s="164"/>
      <c r="GG39" s="164"/>
      <c r="GH39" s="191"/>
      <c r="GI39" s="191"/>
      <c r="GJ39" s="164"/>
      <c r="GK39" s="164"/>
      <c r="GL39" s="164"/>
      <c r="GM39" s="164"/>
      <c r="GN39" s="164"/>
      <c r="GO39" s="191"/>
      <c r="GP39" s="191"/>
      <c r="GQ39" s="164"/>
      <c r="GR39" s="164"/>
      <c r="GS39" s="164"/>
      <c r="GT39" s="164"/>
      <c r="GU39" s="164"/>
      <c r="GV39" s="191"/>
      <c r="GW39" s="191"/>
      <c r="GX39" s="164"/>
      <c r="GY39" s="164"/>
      <c r="GZ39" s="164"/>
      <c r="HA39" s="164"/>
      <c r="HB39" s="164"/>
      <c r="HC39" s="191"/>
      <c r="HD39" s="191"/>
      <c r="HE39" s="164"/>
      <c r="HF39" s="164"/>
      <c r="HG39" s="164"/>
      <c r="HH39" s="164"/>
      <c r="HI39" s="164"/>
      <c r="HJ39" s="191"/>
      <c r="HK39" s="191"/>
      <c r="HL39" s="164"/>
      <c r="HM39" s="164"/>
      <c r="HN39" s="164"/>
      <c r="HO39" s="164"/>
      <c r="HP39" s="164"/>
      <c r="HQ39" s="191"/>
      <c r="HR39" s="191"/>
      <c r="HS39" s="164"/>
      <c r="HT39" s="164"/>
      <c r="HU39" s="164"/>
      <c r="HV39" s="164"/>
      <c r="HW39" s="164"/>
      <c r="HX39" s="191"/>
      <c r="HY39" s="191"/>
      <c r="HZ39" s="164"/>
      <c r="IA39" s="164"/>
      <c r="IB39" s="164"/>
      <c r="IC39" s="164"/>
      <c r="ID39" s="164"/>
      <c r="IE39" s="191"/>
      <c r="IF39" s="191"/>
      <c r="IG39" s="164"/>
      <c r="IH39" s="164"/>
      <c r="II39" s="164"/>
      <c r="IJ39" s="164"/>
      <c r="IK39" s="164"/>
      <c r="IL39" s="191"/>
      <c r="IM39" s="191"/>
      <c r="IN39" s="164"/>
      <c r="IO39" s="164"/>
      <c r="IP39" s="164"/>
      <c r="IQ39" s="164"/>
      <c r="IR39" s="164"/>
      <c r="IS39" s="191"/>
      <c r="IT39" s="191"/>
      <c r="IU39" s="164"/>
      <c r="IV39" s="164"/>
      <c r="IW39" s="164"/>
      <c r="IX39" s="164"/>
      <c r="IY39" s="164"/>
      <c r="IZ39" s="191"/>
      <c r="JA39" s="191"/>
      <c r="JB39" s="164"/>
      <c r="JC39" s="164"/>
      <c r="JD39" s="165"/>
      <c r="JE39" s="55"/>
      <c r="JF39" s="55"/>
      <c r="JG39" s="55"/>
      <c r="JH39" s="55"/>
      <c r="JI39" s="55"/>
      <c r="JJ39" s="55"/>
      <c r="JK39" s="55"/>
      <c r="JL39" s="55"/>
      <c r="JM39" s="55"/>
      <c r="JN39" s="55"/>
      <c r="JO39" s="55"/>
      <c r="JP39" s="55"/>
      <c r="JQ39" s="55"/>
      <c r="JR39" s="55"/>
      <c r="JS39" s="55"/>
      <c r="JT39" s="55"/>
      <c r="JU39" s="55"/>
      <c r="JV39" s="55"/>
      <c r="JW39" s="55"/>
      <c r="JX39" s="55"/>
      <c r="JY39" s="55"/>
      <c r="JZ39" s="55"/>
      <c r="KA39" s="55"/>
      <c r="KB39" s="55"/>
      <c r="KC39" s="55"/>
      <c r="KD39" s="55"/>
      <c r="KE39" s="55"/>
      <c r="KF39" s="55"/>
      <c r="KG39" s="55"/>
      <c r="KH39" s="55"/>
      <c r="KI39" s="55"/>
      <c r="KJ39" s="55"/>
      <c r="KK39" s="55"/>
      <c r="KL39" s="55"/>
      <c r="KM39" s="55"/>
      <c r="KN39" s="55"/>
      <c r="KO39" s="55"/>
      <c r="KP39" s="55"/>
      <c r="KQ39" s="55"/>
      <c r="KR39" s="55"/>
      <c r="KS39" s="55"/>
      <c r="KT39" s="55"/>
      <c r="KU39" s="55"/>
      <c r="KV39" s="55"/>
      <c r="KW39" s="55"/>
      <c r="KX39" s="55"/>
      <c r="KY39" s="55"/>
      <c r="KZ39" s="55"/>
      <c r="LA39" s="55"/>
      <c r="LB39" s="55"/>
      <c r="LC39" s="55"/>
      <c r="LD39" s="55"/>
      <c r="LE39" s="55"/>
      <c r="LF39" s="55"/>
      <c r="LG39" s="55"/>
      <c r="LH39" s="55"/>
      <c r="LI39" s="55"/>
      <c r="LJ39" s="55"/>
      <c r="LK39" s="55"/>
      <c r="LL39" s="55"/>
      <c r="LM39" s="55"/>
      <c r="LN39" s="55"/>
      <c r="LO39" s="55"/>
      <c r="LP39" s="55"/>
      <c r="LQ39" s="55"/>
      <c r="LR39" s="55"/>
      <c r="LS39" s="55"/>
      <c r="LT39" s="55"/>
      <c r="LU39" s="55"/>
      <c r="LV39" s="55"/>
      <c r="LW39" s="55"/>
      <c r="LX39" s="55"/>
      <c r="LY39" s="55"/>
      <c r="LZ39" s="55"/>
      <c r="MA39" s="55"/>
      <c r="MB39" s="55"/>
      <c r="MC39" s="55"/>
      <c r="MD39" s="55"/>
      <c r="ME39" s="55"/>
      <c r="MF39" s="55"/>
      <c r="MG39" s="55"/>
      <c r="MH39" s="55"/>
      <c r="MI39" s="55"/>
      <c r="MJ39" s="55"/>
      <c r="MK39" s="55"/>
      <c r="ML39" s="55"/>
      <c r="MM39" s="55"/>
      <c r="MN39" s="55"/>
      <c r="MO39" s="55"/>
      <c r="MP39" s="55"/>
      <c r="MQ39" s="55"/>
      <c r="MR39" s="55"/>
      <c r="MS39" s="55"/>
      <c r="MT39" s="55"/>
      <c r="MU39" s="55"/>
      <c r="MV39" s="55"/>
      <c r="MW39" s="55"/>
      <c r="MX39" s="55"/>
      <c r="MY39" s="55"/>
      <c r="MZ39" s="55"/>
      <c r="NA39" s="55"/>
      <c r="NB39" s="55"/>
      <c r="NC39" s="55"/>
      <c r="ND39" s="55"/>
      <c r="NE39" s="55"/>
      <c r="NF39" s="55"/>
      <c r="NG39" s="55"/>
      <c r="NH39" s="55"/>
      <c r="NI39" s="55"/>
      <c r="NJ39" s="55"/>
      <c r="NK39" s="55"/>
      <c r="NL39" s="55"/>
      <c r="NM39" s="55"/>
      <c r="NN39" s="55"/>
      <c r="NO39" s="55"/>
      <c r="NP39" s="55"/>
      <c r="NQ39" s="55"/>
      <c r="NR39" s="55"/>
      <c r="NS39" s="55"/>
      <c r="NT39" s="55"/>
      <c r="NU39" s="55"/>
      <c r="NV39" s="55"/>
      <c r="NW39" s="55"/>
      <c r="NX39" s="55"/>
      <c r="NY39" s="55"/>
      <c r="NZ39" s="55"/>
      <c r="OA39" s="55"/>
      <c r="OB39" s="55"/>
      <c r="OC39" s="55"/>
      <c r="OD39" s="55"/>
      <c r="OE39" s="55"/>
      <c r="OF39" s="55"/>
      <c r="OG39" s="55"/>
      <c r="OH39" s="55"/>
      <c r="OI39" s="55"/>
      <c r="OJ39" s="55"/>
      <c r="OK39" s="55"/>
      <c r="OL39" s="55"/>
      <c r="OM39" s="55"/>
      <c r="ON39" s="55"/>
      <c r="OO39" s="55"/>
      <c r="OP39" s="55"/>
      <c r="OQ39" s="55"/>
      <c r="OR39" s="55"/>
      <c r="OS39" s="55"/>
      <c r="OT39" s="55"/>
      <c r="OU39" s="55"/>
      <c r="OV39" s="55"/>
      <c r="OW39" s="55"/>
      <c r="OX39" s="55"/>
      <c r="OY39" s="55"/>
      <c r="OZ39" s="55"/>
      <c r="PA39" s="55"/>
      <c r="PB39" s="55"/>
      <c r="PC39" s="55"/>
      <c r="PD39" s="55"/>
      <c r="PE39" s="55"/>
      <c r="PF39" s="55"/>
      <c r="PG39" s="55"/>
      <c r="PH39" s="55"/>
      <c r="PI39" s="55"/>
      <c r="PJ39" s="55"/>
      <c r="PK39" s="55"/>
      <c r="PL39" s="55"/>
      <c r="PM39" s="55"/>
      <c r="PN39" s="55"/>
      <c r="PO39" s="55"/>
      <c r="PP39" s="55"/>
      <c r="PQ39" s="55"/>
      <c r="PR39" s="55"/>
      <c r="PS39" s="55"/>
      <c r="PT39" s="55"/>
      <c r="PU39" s="55"/>
      <c r="PV39" s="55"/>
      <c r="PW39" s="55"/>
      <c r="PX39" s="55"/>
      <c r="PY39" s="55"/>
      <c r="PZ39" s="55"/>
      <c r="QA39" s="55"/>
      <c r="QB39" s="55"/>
      <c r="QC39" s="55"/>
      <c r="QD39" s="55"/>
      <c r="QE39" s="55"/>
      <c r="QF39" s="55"/>
      <c r="QG39" s="55"/>
      <c r="QH39" s="55"/>
      <c r="QI39" s="55"/>
      <c r="QJ39" s="55"/>
      <c r="QK39" s="55"/>
      <c r="QL39" s="55"/>
      <c r="QM39" s="55"/>
      <c r="QN39" s="55"/>
      <c r="QO39" s="55"/>
      <c r="QP39" s="55"/>
      <c r="QQ39" s="55"/>
      <c r="QR39" s="55"/>
      <c r="QS39" s="55"/>
      <c r="QT39" s="55"/>
      <c r="QU39" s="55"/>
      <c r="QV39" s="55"/>
      <c r="QW39" s="55"/>
      <c r="QX39" s="55"/>
      <c r="QY39" s="55"/>
      <c r="QZ39" s="55"/>
      <c r="RA39" s="55"/>
      <c r="RB39" s="55"/>
      <c r="RC39" s="55"/>
      <c r="RD39" s="55"/>
      <c r="RE39" s="55"/>
      <c r="RF39" s="55"/>
      <c r="RG39" s="55"/>
      <c r="RH39" s="55"/>
      <c r="RI39" s="55"/>
      <c r="RJ39" s="55"/>
      <c r="RK39" s="55"/>
      <c r="RL39" s="55"/>
      <c r="RM39" s="55"/>
      <c r="RN39" s="55"/>
      <c r="RO39" s="55"/>
      <c r="RP39" s="55"/>
      <c r="RQ39" s="55"/>
      <c r="RR39" s="55"/>
      <c r="RS39" s="55"/>
      <c r="RT39" s="55"/>
      <c r="RU39" s="55"/>
      <c r="RV39" s="55"/>
      <c r="RW39" s="55"/>
      <c r="RX39" s="55"/>
      <c r="RY39" s="55"/>
      <c r="RZ39" s="55"/>
      <c r="SA39" s="55"/>
      <c r="SB39" s="55"/>
      <c r="SC39" s="55"/>
      <c r="SD39" s="55"/>
      <c r="SE39" s="55"/>
      <c r="SF39" s="55"/>
      <c r="SG39" s="55"/>
      <c r="SH39" s="55"/>
      <c r="SI39" s="55"/>
      <c r="SJ39" s="55"/>
      <c r="SK39" s="55"/>
      <c r="SL39" s="55"/>
      <c r="SM39" s="55"/>
      <c r="SN39" s="55"/>
      <c r="SO39" s="55"/>
      <c r="SP39" s="55"/>
      <c r="SQ39" s="55"/>
    </row>
    <row r="40" spans="1:511" ht="18" customHeight="1" x14ac:dyDescent="0.25">
      <c r="A40" s="64" t="s">
        <v>220</v>
      </c>
      <c r="B40" s="74" t="s">
        <v>143</v>
      </c>
      <c r="C40" s="192">
        <v>46206</v>
      </c>
      <c r="D40" s="192">
        <v>46212</v>
      </c>
      <c r="E40" s="180"/>
      <c r="F40" s="180"/>
      <c r="G40" s="66">
        <v>7</v>
      </c>
      <c r="H40" s="67">
        <v>1</v>
      </c>
      <c r="I40" s="69"/>
      <c r="J40" s="66" t="s">
        <v>285</v>
      </c>
      <c r="K40" s="166"/>
      <c r="L40" s="164"/>
      <c r="M40" s="164"/>
      <c r="N40" s="164"/>
      <c r="O40" s="191"/>
      <c r="P40" s="191"/>
      <c r="Q40" s="164"/>
      <c r="R40" s="164"/>
      <c r="S40" s="164"/>
      <c r="T40" s="164"/>
      <c r="U40" s="164"/>
      <c r="V40" s="191"/>
      <c r="W40" s="191"/>
      <c r="X40" s="164"/>
      <c r="Y40" s="164"/>
      <c r="Z40" s="164"/>
      <c r="AA40" s="164"/>
      <c r="AB40" s="164"/>
      <c r="AC40" s="191"/>
      <c r="AD40" s="191"/>
      <c r="AE40" s="164"/>
      <c r="AF40" s="164"/>
      <c r="AG40" s="164"/>
      <c r="AH40" s="164"/>
      <c r="AI40" s="164"/>
      <c r="AJ40" s="191"/>
      <c r="AK40" s="191"/>
      <c r="AL40" s="164"/>
      <c r="AM40" s="164"/>
      <c r="AN40" s="164"/>
      <c r="AO40" s="164"/>
      <c r="AP40" s="164"/>
      <c r="AQ40" s="191"/>
      <c r="AR40" s="191"/>
      <c r="AS40" s="164"/>
      <c r="AT40" s="164"/>
      <c r="AU40" s="164"/>
      <c r="AV40" s="164"/>
      <c r="AW40" s="164"/>
      <c r="AX40" s="191"/>
      <c r="AY40" s="191"/>
      <c r="AZ40" s="164"/>
      <c r="BA40" s="164"/>
      <c r="BB40" s="164"/>
      <c r="BC40" s="164"/>
      <c r="BD40" s="164"/>
      <c r="BE40" s="191"/>
      <c r="BF40" s="191"/>
      <c r="BG40" s="164"/>
      <c r="BH40" s="164"/>
      <c r="BI40" s="164"/>
      <c r="BJ40" s="164"/>
      <c r="BK40" s="164"/>
      <c r="BL40" s="191"/>
      <c r="BM40" s="191"/>
      <c r="BN40" s="164"/>
      <c r="BO40" s="164"/>
      <c r="BP40" s="164"/>
      <c r="BQ40" s="164"/>
      <c r="BR40" s="164"/>
      <c r="BS40" s="191"/>
      <c r="BT40" s="191"/>
      <c r="BU40" s="164"/>
      <c r="BV40" s="164"/>
      <c r="BW40" s="164"/>
      <c r="BX40" s="164"/>
      <c r="BY40" s="164"/>
      <c r="BZ40" s="191"/>
      <c r="CA40" s="191"/>
      <c r="CB40" s="164"/>
      <c r="CC40" s="164"/>
      <c r="CD40" s="164"/>
      <c r="CE40" s="164"/>
      <c r="CF40" s="164"/>
      <c r="CG40" s="191"/>
      <c r="CH40" s="191"/>
      <c r="CI40" s="164"/>
      <c r="CJ40" s="164"/>
      <c r="CK40" s="164"/>
      <c r="CL40" s="164"/>
      <c r="CM40" s="164"/>
      <c r="CN40" s="191"/>
      <c r="CO40" s="191"/>
      <c r="CP40" s="164"/>
      <c r="CQ40" s="164"/>
      <c r="CR40" s="164"/>
      <c r="CS40" s="164"/>
      <c r="CT40" s="164"/>
      <c r="CU40" s="191"/>
      <c r="CV40" s="191"/>
      <c r="CW40" s="164"/>
      <c r="CX40" s="164"/>
      <c r="CY40" s="164"/>
      <c r="CZ40" s="164"/>
      <c r="DA40" s="164"/>
      <c r="DB40" s="191"/>
      <c r="DC40" s="191"/>
      <c r="DD40" s="164"/>
      <c r="DE40" s="164"/>
      <c r="DF40" s="164"/>
      <c r="DG40" s="164"/>
      <c r="DH40" s="164"/>
      <c r="DI40" s="191"/>
      <c r="DJ40" s="191"/>
      <c r="DK40" s="164"/>
      <c r="DL40" s="164"/>
      <c r="DM40" s="164"/>
      <c r="DN40" s="164"/>
      <c r="DO40" s="164"/>
      <c r="DP40" s="191"/>
      <c r="DQ40" s="191"/>
      <c r="DR40" s="164"/>
      <c r="DS40" s="164"/>
      <c r="DT40" s="164"/>
      <c r="DU40" s="164"/>
      <c r="DV40" s="164"/>
      <c r="DW40" s="191"/>
      <c r="DX40" s="191"/>
      <c r="DY40" s="164"/>
      <c r="DZ40" s="164"/>
      <c r="EA40" s="164"/>
      <c r="EB40" s="164"/>
      <c r="EC40" s="164"/>
      <c r="ED40" s="191"/>
      <c r="EE40" s="191"/>
      <c r="EF40" s="164"/>
      <c r="EG40" s="164"/>
      <c r="EH40" s="164"/>
      <c r="EI40" s="164"/>
      <c r="EJ40" s="164"/>
      <c r="EK40" s="191"/>
      <c r="EL40" s="191"/>
      <c r="EM40" s="164"/>
      <c r="EN40" s="164"/>
      <c r="EO40" s="164"/>
      <c r="EP40" s="164"/>
      <c r="EQ40" s="164"/>
      <c r="ER40" s="191"/>
      <c r="ES40" s="191"/>
      <c r="ET40" s="164"/>
      <c r="EU40" s="164"/>
      <c r="EV40" s="164"/>
      <c r="EW40" s="164"/>
      <c r="EX40" s="164"/>
      <c r="EY40" s="191"/>
      <c r="EZ40" s="191"/>
      <c r="FA40" s="164"/>
      <c r="FB40" s="164"/>
      <c r="FC40" s="164"/>
      <c r="FD40" s="164"/>
      <c r="FE40" s="164"/>
      <c r="FF40" s="191"/>
      <c r="FG40" s="191"/>
      <c r="FH40" s="164"/>
      <c r="FI40" s="164"/>
      <c r="FJ40" s="164"/>
      <c r="FK40" s="164"/>
      <c r="FL40" s="164"/>
      <c r="FM40" s="191"/>
      <c r="FN40" s="191"/>
      <c r="FO40" s="164"/>
      <c r="FP40" s="164"/>
      <c r="FQ40" s="164"/>
      <c r="FR40" s="164"/>
      <c r="FS40" s="164"/>
      <c r="FT40" s="191"/>
      <c r="FU40" s="191"/>
      <c r="FV40" s="164"/>
      <c r="FW40" s="164"/>
      <c r="FX40" s="164"/>
      <c r="FY40" s="164"/>
      <c r="FZ40" s="164"/>
      <c r="GA40" s="191"/>
      <c r="GB40" s="191"/>
      <c r="GC40" s="164"/>
      <c r="GD40" s="164"/>
      <c r="GE40" s="164"/>
      <c r="GF40" s="164"/>
      <c r="GG40" s="164"/>
      <c r="GH40" s="191"/>
      <c r="GI40" s="191"/>
      <c r="GJ40" s="164"/>
      <c r="GK40" s="164"/>
      <c r="GL40" s="164"/>
      <c r="GM40" s="164"/>
      <c r="GN40" s="164"/>
      <c r="GO40" s="191"/>
      <c r="GP40" s="191"/>
      <c r="GQ40" s="164"/>
      <c r="GR40" s="164"/>
      <c r="GS40" s="164"/>
      <c r="GT40" s="164"/>
      <c r="GU40" s="164"/>
      <c r="GV40" s="191"/>
      <c r="GW40" s="191"/>
      <c r="GX40" s="164"/>
      <c r="GY40" s="164"/>
      <c r="GZ40" s="164"/>
      <c r="HA40" s="164"/>
      <c r="HB40" s="164"/>
      <c r="HC40" s="191"/>
      <c r="HD40" s="191"/>
      <c r="HE40" s="164"/>
      <c r="HF40" s="164"/>
      <c r="HG40" s="164"/>
      <c r="HH40" s="164"/>
      <c r="HI40" s="164"/>
      <c r="HJ40" s="191"/>
      <c r="HK40" s="191"/>
      <c r="HL40" s="164"/>
      <c r="HM40" s="164"/>
      <c r="HN40" s="164"/>
      <c r="HO40" s="164"/>
      <c r="HP40" s="164"/>
      <c r="HQ40" s="191"/>
      <c r="HR40" s="191"/>
      <c r="HS40" s="164"/>
      <c r="HT40" s="164"/>
      <c r="HU40" s="164"/>
      <c r="HV40" s="164"/>
      <c r="HW40" s="164"/>
      <c r="HX40" s="191"/>
      <c r="HY40" s="191"/>
      <c r="HZ40" s="164"/>
      <c r="IA40" s="164"/>
      <c r="IB40" s="164"/>
      <c r="IC40" s="164"/>
      <c r="ID40" s="164"/>
      <c r="IE40" s="191"/>
      <c r="IF40" s="191"/>
      <c r="IG40" s="164"/>
      <c r="IH40" s="164"/>
      <c r="II40" s="164"/>
      <c r="IJ40" s="164"/>
      <c r="IK40" s="164"/>
      <c r="IL40" s="191"/>
      <c r="IM40" s="191"/>
      <c r="IN40" s="164"/>
      <c r="IO40" s="164"/>
      <c r="IP40" s="164"/>
      <c r="IQ40" s="164"/>
      <c r="IR40" s="164"/>
      <c r="IS40" s="191"/>
      <c r="IT40" s="191"/>
      <c r="IU40" s="164"/>
      <c r="IV40" s="164"/>
      <c r="IW40" s="164"/>
      <c r="IX40" s="164"/>
      <c r="IY40" s="164"/>
      <c r="IZ40" s="191"/>
      <c r="JA40" s="191"/>
      <c r="JB40" s="164"/>
      <c r="JC40" s="164"/>
      <c r="JD40" s="165"/>
      <c r="JE40" s="55"/>
      <c r="JF40" s="55"/>
      <c r="JG40" s="55"/>
      <c r="JH40" s="55"/>
      <c r="JI40" s="55"/>
      <c r="JJ40" s="55"/>
      <c r="JK40" s="55"/>
      <c r="JL40" s="55"/>
      <c r="JM40" s="55"/>
      <c r="JN40" s="55"/>
      <c r="JO40" s="55"/>
      <c r="JP40" s="55"/>
      <c r="JQ40" s="55"/>
      <c r="JR40" s="55"/>
      <c r="JS40" s="55"/>
      <c r="JT40" s="55"/>
      <c r="JU40" s="55"/>
      <c r="JV40" s="55"/>
      <c r="JW40" s="55"/>
      <c r="JX40" s="55"/>
      <c r="JY40" s="55"/>
      <c r="JZ40" s="55"/>
      <c r="KA40" s="55"/>
      <c r="KB40" s="55"/>
      <c r="KC40" s="55"/>
      <c r="KD40" s="55"/>
      <c r="KE40" s="55"/>
      <c r="KF40" s="55"/>
      <c r="KG40" s="55"/>
      <c r="KH40" s="55"/>
      <c r="KI40" s="55"/>
      <c r="KJ40" s="55"/>
      <c r="KK40" s="55"/>
      <c r="KL40" s="55"/>
      <c r="KM40" s="55"/>
      <c r="KN40" s="55"/>
      <c r="KO40" s="55"/>
      <c r="KP40" s="55"/>
      <c r="KQ40" s="55"/>
      <c r="KR40" s="55"/>
      <c r="KS40" s="55"/>
      <c r="KT40" s="55"/>
      <c r="KU40" s="55"/>
      <c r="KV40" s="55"/>
      <c r="KW40" s="55"/>
      <c r="KX40" s="55"/>
      <c r="KY40" s="55"/>
      <c r="KZ40" s="55"/>
      <c r="LA40" s="55"/>
      <c r="LB40" s="55"/>
      <c r="LC40" s="55"/>
      <c r="LD40" s="55"/>
      <c r="LE40" s="55"/>
      <c r="LF40" s="55"/>
      <c r="LG40" s="55"/>
      <c r="LH40" s="55"/>
      <c r="LI40" s="55"/>
      <c r="LJ40" s="55"/>
      <c r="LK40" s="55"/>
      <c r="LL40" s="55"/>
      <c r="LM40" s="55"/>
      <c r="LN40" s="55"/>
      <c r="LO40" s="55"/>
      <c r="LP40" s="55"/>
      <c r="LQ40" s="55"/>
      <c r="LR40" s="55"/>
      <c r="LS40" s="55"/>
      <c r="LT40" s="55"/>
      <c r="LU40" s="55"/>
      <c r="LV40" s="55"/>
      <c r="LW40" s="55"/>
      <c r="LX40" s="55"/>
      <c r="LY40" s="55"/>
      <c r="LZ40" s="55"/>
      <c r="MA40" s="55"/>
      <c r="MB40" s="55"/>
      <c r="MC40" s="55"/>
      <c r="MD40" s="55"/>
      <c r="ME40" s="55"/>
      <c r="MF40" s="55"/>
      <c r="MG40" s="55"/>
      <c r="MH40" s="55"/>
      <c r="MI40" s="55"/>
      <c r="MJ40" s="55"/>
      <c r="MK40" s="55"/>
      <c r="ML40" s="55"/>
      <c r="MM40" s="55"/>
      <c r="MN40" s="55"/>
      <c r="MO40" s="55"/>
      <c r="MP40" s="55"/>
      <c r="MQ40" s="55"/>
      <c r="MR40" s="55"/>
      <c r="MS40" s="55"/>
      <c r="MT40" s="55"/>
      <c r="MU40" s="55"/>
      <c r="MV40" s="55"/>
      <c r="MW40" s="55"/>
      <c r="MX40" s="55"/>
      <c r="MY40" s="55"/>
      <c r="MZ40" s="55"/>
      <c r="NA40" s="55"/>
      <c r="NB40" s="55"/>
      <c r="NC40" s="55"/>
      <c r="ND40" s="55"/>
      <c r="NE40" s="55"/>
      <c r="NF40" s="55"/>
      <c r="NG40" s="55"/>
      <c r="NH40" s="55"/>
      <c r="NI40" s="55"/>
      <c r="NJ40" s="55"/>
      <c r="NK40" s="55"/>
      <c r="NL40" s="55"/>
      <c r="NM40" s="55"/>
      <c r="NN40" s="55"/>
      <c r="NO40" s="55"/>
      <c r="NP40" s="55"/>
      <c r="NQ40" s="55"/>
      <c r="NR40" s="55"/>
      <c r="NS40" s="55"/>
      <c r="NT40" s="55"/>
      <c r="NU40" s="55"/>
      <c r="NV40" s="55"/>
      <c r="NW40" s="55"/>
      <c r="NX40" s="55"/>
      <c r="NY40" s="55"/>
      <c r="NZ40" s="55"/>
      <c r="OA40" s="55"/>
      <c r="OB40" s="55"/>
      <c r="OC40" s="55"/>
      <c r="OD40" s="55"/>
      <c r="OE40" s="55"/>
      <c r="OF40" s="55"/>
      <c r="OG40" s="55"/>
      <c r="OH40" s="55"/>
      <c r="OI40" s="55"/>
      <c r="OJ40" s="55"/>
      <c r="OK40" s="55"/>
      <c r="OL40" s="55"/>
      <c r="OM40" s="55"/>
      <c r="ON40" s="55"/>
      <c r="OO40" s="55"/>
      <c r="OP40" s="55"/>
      <c r="OQ40" s="55"/>
      <c r="OR40" s="55"/>
      <c r="OS40" s="55"/>
      <c r="OT40" s="55"/>
      <c r="OU40" s="55"/>
      <c r="OV40" s="55"/>
      <c r="OW40" s="55"/>
      <c r="OX40" s="55"/>
      <c r="OY40" s="55"/>
      <c r="OZ40" s="55"/>
      <c r="PA40" s="55"/>
      <c r="PB40" s="55"/>
      <c r="PC40" s="55"/>
      <c r="PD40" s="55"/>
      <c r="PE40" s="55"/>
      <c r="PF40" s="55"/>
      <c r="PG40" s="55"/>
      <c r="PH40" s="55"/>
      <c r="PI40" s="55"/>
      <c r="PJ40" s="55"/>
      <c r="PK40" s="55"/>
      <c r="PL40" s="55"/>
      <c r="PM40" s="55"/>
      <c r="PN40" s="55"/>
      <c r="PO40" s="55"/>
      <c r="PP40" s="55"/>
      <c r="PQ40" s="55"/>
      <c r="PR40" s="55"/>
      <c r="PS40" s="55"/>
      <c r="PT40" s="55"/>
      <c r="PU40" s="55"/>
      <c r="PV40" s="55"/>
      <c r="PW40" s="55"/>
      <c r="PX40" s="55"/>
      <c r="PY40" s="55"/>
      <c r="PZ40" s="55"/>
      <c r="QA40" s="55"/>
      <c r="QB40" s="55"/>
      <c r="QC40" s="55"/>
      <c r="QD40" s="55"/>
      <c r="QE40" s="55"/>
      <c r="QF40" s="55"/>
      <c r="QG40" s="55"/>
      <c r="QH40" s="55"/>
      <c r="QI40" s="55"/>
      <c r="QJ40" s="55"/>
      <c r="QK40" s="55"/>
      <c r="QL40" s="55"/>
      <c r="QM40" s="55"/>
      <c r="QN40" s="55"/>
      <c r="QO40" s="55"/>
      <c r="QP40" s="55"/>
      <c r="QQ40" s="55"/>
      <c r="QR40" s="55"/>
      <c r="QS40" s="55"/>
      <c r="QT40" s="55"/>
      <c r="QU40" s="55"/>
      <c r="QV40" s="55"/>
      <c r="QW40" s="55"/>
      <c r="QX40" s="55"/>
      <c r="QY40" s="55"/>
      <c r="QZ40" s="55"/>
      <c r="RA40" s="55"/>
      <c r="RB40" s="55"/>
      <c r="RC40" s="55"/>
      <c r="RD40" s="55"/>
      <c r="RE40" s="55"/>
      <c r="RF40" s="55"/>
      <c r="RG40" s="55"/>
      <c r="RH40" s="55"/>
      <c r="RI40" s="55"/>
      <c r="RJ40" s="55"/>
      <c r="RK40" s="55"/>
      <c r="RL40" s="55"/>
      <c r="RM40" s="55"/>
      <c r="RN40" s="55"/>
      <c r="RO40" s="55"/>
      <c r="RP40" s="55"/>
      <c r="RQ40" s="55"/>
      <c r="RR40" s="55"/>
      <c r="RS40" s="55"/>
      <c r="RT40" s="55"/>
      <c r="RU40" s="55"/>
      <c r="RV40" s="55"/>
      <c r="RW40" s="55"/>
      <c r="RX40" s="55"/>
      <c r="RY40" s="55"/>
      <c r="RZ40" s="55"/>
      <c r="SA40" s="55"/>
      <c r="SB40" s="55"/>
      <c r="SC40" s="55"/>
      <c r="SD40" s="55"/>
      <c r="SE40" s="55"/>
      <c r="SF40" s="55"/>
      <c r="SG40" s="55"/>
      <c r="SH40" s="55"/>
      <c r="SI40" s="55"/>
      <c r="SJ40" s="55"/>
      <c r="SK40" s="55"/>
      <c r="SL40" s="55"/>
      <c r="SM40" s="55"/>
      <c r="SN40" s="55"/>
      <c r="SO40" s="55"/>
      <c r="SP40" s="55"/>
      <c r="SQ40" s="55"/>
    </row>
    <row r="41" spans="1:511" ht="18" customHeight="1" x14ac:dyDescent="0.25">
      <c r="A41" s="64" t="s">
        <v>221</v>
      </c>
      <c r="B41" s="74" t="s">
        <v>104</v>
      </c>
      <c r="C41" s="192">
        <v>46208</v>
      </c>
      <c r="D41" s="192">
        <v>46214</v>
      </c>
      <c r="E41" s="180"/>
      <c r="F41" s="180"/>
      <c r="G41" s="66">
        <v>7</v>
      </c>
      <c r="H41" s="67">
        <v>1</v>
      </c>
      <c r="I41" s="69"/>
      <c r="J41" s="66" t="s">
        <v>68</v>
      </c>
      <c r="K41" s="166"/>
      <c r="L41" s="164"/>
      <c r="M41" s="164"/>
      <c r="N41" s="164"/>
      <c r="O41" s="191"/>
      <c r="P41" s="191"/>
      <c r="Q41" s="164"/>
      <c r="R41" s="164"/>
      <c r="S41" s="164"/>
      <c r="T41" s="164"/>
      <c r="U41" s="164"/>
      <c r="V41" s="191"/>
      <c r="W41" s="191"/>
      <c r="X41" s="164"/>
      <c r="Y41" s="164"/>
      <c r="Z41" s="164"/>
      <c r="AA41" s="164"/>
      <c r="AB41" s="164"/>
      <c r="AC41" s="191"/>
      <c r="AD41" s="191"/>
      <c r="AE41" s="164"/>
      <c r="AF41" s="164"/>
      <c r="AG41" s="164"/>
      <c r="AH41" s="164"/>
      <c r="AI41" s="164"/>
      <c r="AJ41" s="191"/>
      <c r="AK41" s="191"/>
      <c r="AL41" s="164"/>
      <c r="AM41" s="164"/>
      <c r="AN41" s="164"/>
      <c r="AO41" s="164"/>
      <c r="AP41" s="164"/>
      <c r="AQ41" s="191"/>
      <c r="AR41" s="191"/>
      <c r="AS41" s="164"/>
      <c r="AT41" s="164"/>
      <c r="AU41" s="164"/>
      <c r="AV41" s="164"/>
      <c r="AW41" s="164"/>
      <c r="AX41" s="191"/>
      <c r="AY41" s="191"/>
      <c r="AZ41" s="164"/>
      <c r="BA41" s="164"/>
      <c r="BB41" s="164"/>
      <c r="BC41" s="164"/>
      <c r="BD41" s="164"/>
      <c r="BE41" s="191"/>
      <c r="BF41" s="191"/>
      <c r="BG41" s="164"/>
      <c r="BH41" s="164"/>
      <c r="BI41" s="164"/>
      <c r="BJ41" s="164"/>
      <c r="BK41" s="164"/>
      <c r="BL41" s="191"/>
      <c r="BM41" s="191"/>
      <c r="BN41" s="164"/>
      <c r="BO41" s="164"/>
      <c r="BP41" s="164"/>
      <c r="BQ41" s="164"/>
      <c r="BR41" s="164"/>
      <c r="BS41" s="191"/>
      <c r="BT41" s="191"/>
      <c r="BU41" s="164"/>
      <c r="BV41" s="164"/>
      <c r="BW41" s="164"/>
      <c r="BX41" s="164"/>
      <c r="BY41" s="164"/>
      <c r="BZ41" s="191"/>
      <c r="CA41" s="191"/>
      <c r="CB41" s="164"/>
      <c r="CC41" s="164"/>
      <c r="CD41" s="164"/>
      <c r="CE41" s="164"/>
      <c r="CF41" s="164"/>
      <c r="CG41" s="191"/>
      <c r="CH41" s="191"/>
      <c r="CI41" s="164"/>
      <c r="CJ41" s="164"/>
      <c r="CK41" s="164"/>
      <c r="CL41" s="164"/>
      <c r="CM41" s="164"/>
      <c r="CN41" s="191"/>
      <c r="CO41" s="191"/>
      <c r="CP41" s="164"/>
      <c r="CQ41" s="164"/>
      <c r="CR41" s="164"/>
      <c r="CS41" s="164"/>
      <c r="CT41" s="164"/>
      <c r="CU41" s="191"/>
      <c r="CV41" s="191"/>
      <c r="CW41" s="164"/>
      <c r="CX41" s="164"/>
      <c r="CY41" s="164"/>
      <c r="CZ41" s="164"/>
      <c r="DA41" s="164"/>
      <c r="DB41" s="191"/>
      <c r="DC41" s="191"/>
      <c r="DD41" s="164"/>
      <c r="DE41" s="164"/>
      <c r="DF41" s="164"/>
      <c r="DG41" s="164"/>
      <c r="DH41" s="164"/>
      <c r="DI41" s="191"/>
      <c r="DJ41" s="191"/>
      <c r="DK41" s="164"/>
      <c r="DL41" s="164"/>
      <c r="DM41" s="164"/>
      <c r="DN41" s="164"/>
      <c r="DO41" s="164"/>
      <c r="DP41" s="191"/>
      <c r="DQ41" s="191"/>
      <c r="DR41" s="164"/>
      <c r="DS41" s="164"/>
      <c r="DT41" s="164"/>
      <c r="DU41" s="164"/>
      <c r="DV41" s="164"/>
      <c r="DW41" s="191"/>
      <c r="DX41" s="191"/>
      <c r="DY41" s="164"/>
      <c r="DZ41" s="164"/>
      <c r="EA41" s="164"/>
      <c r="EB41" s="164"/>
      <c r="EC41" s="164"/>
      <c r="ED41" s="191"/>
      <c r="EE41" s="191"/>
      <c r="EF41" s="164"/>
      <c r="EG41" s="164"/>
      <c r="EH41" s="164"/>
      <c r="EI41" s="164"/>
      <c r="EJ41" s="164"/>
      <c r="EK41" s="191"/>
      <c r="EL41" s="191"/>
      <c r="EM41" s="164"/>
      <c r="EN41" s="164"/>
      <c r="EO41" s="164"/>
      <c r="EP41" s="164"/>
      <c r="EQ41" s="164"/>
      <c r="ER41" s="191"/>
      <c r="ES41" s="191"/>
      <c r="ET41" s="164"/>
      <c r="EU41" s="164"/>
      <c r="EV41" s="164"/>
      <c r="EW41" s="164"/>
      <c r="EX41" s="164"/>
      <c r="EY41" s="191"/>
      <c r="EZ41" s="191"/>
      <c r="FA41" s="164"/>
      <c r="FB41" s="164"/>
      <c r="FC41" s="164"/>
      <c r="FD41" s="164"/>
      <c r="FE41" s="164"/>
      <c r="FF41" s="191"/>
      <c r="FG41" s="191"/>
      <c r="FH41" s="164"/>
      <c r="FI41" s="164"/>
      <c r="FJ41" s="164"/>
      <c r="FK41" s="164"/>
      <c r="FL41" s="164"/>
      <c r="FM41" s="191"/>
      <c r="FN41" s="191"/>
      <c r="FO41" s="164"/>
      <c r="FP41" s="164"/>
      <c r="FQ41" s="164"/>
      <c r="FR41" s="164"/>
      <c r="FS41" s="164"/>
      <c r="FT41" s="191"/>
      <c r="FU41" s="191"/>
      <c r="FV41" s="164"/>
      <c r="FW41" s="164"/>
      <c r="FX41" s="164"/>
      <c r="FY41" s="164"/>
      <c r="FZ41" s="164"/>
      <c r="GA41" s="191"/>
      <c r="GB41" s="191"/>
      <c r="GC41" s="164"/>
      <c r="GD41" s="164"/>
      <c r="GE41" s="164"/>
      <c r="GF41" s="164"/>
      <c r="GG41" s="164"/>
      <c r="GH41" s="191"/>
      <c r="GI41" s="191"/>
      <c r="GJ41" s="164"/>
      <c r="GK41" s="164"/>
      <c r="GL41" s="164"/>
      <c r="GM41" s="164"/>
      <c r="GN41" s="164"/>
      <c r="GO41" s="191"/>
      <c r="GP41" s="191"/>
      <c r="GQ41" s="164"/>
      <c r="GR41" s="164"/>
      <c r="GS41" s="164"/>
      <c r="GT41" s="164"/>
      <c r="GU41" s="164"/>
      <c r="GV41" s="191"/>
      <c r="GW41" s="191"/>
      <c r="GX41" s="164"/>
      <c r="GY41" s="164"/>
      <c r="GZ41" s="164"/>
      <c r="HA41" s="164"/>
      <c r="HB41" s="164"/>
      <c r="HC41" s="191"/>
      <c r="HD41" s="191"/>
      <c r="HE41" s="164"/>
      <c r="HF41" s="164"/>
      <c r="HG41" s="164"/>
      <c r="HH41" s="164"/>
      <c r="HI41" s="164"/>
      <c r="HJ41" s="191"/>
      <c r="HK41" s="191"/>
      <c r="HL41" s="164"/>
      <c r="HM41" s="164"/>
      <c r="HN41" s="164"/>
      <c r="HO41" s="164"/>
      <c r="HP41" s="164"/>
      <c r="HQ41" s="191"/>
      <c r="HR41" s="191"/>
      <c r="HS41" s="164"/>
      <c r="HT41" s="164"/>
      <c r="HU41" s="164"/>
      <c r="HV41" s="164"/>
      <c r="HW41" s="164"/>
      <c r="HX41" s="191"/>
      <c r="HY41" s="191"/>
      <c r="HZ41" s="164"/>
      <c r="IA41" s="164"/>
      <c r="IB41" s="164"/>
      <c r="IC41" s="164"/>
      <c r="ID41" s="164"/>
      <c r="IE41" s="191"/>
      <c r="IF41" s="191"/>
      <c r="IG41" s="164"/>
      <c r="IH41" s="164"/>
      <c r="II41" s="164"/>
      <c r="IJ41" s="164"/>
      <c r="IK41" s="164"/>
      <c r="IL41" s="191"/>
      <c r="IM41" s="191"/>
      <c r="IN41" s="164"/>
      <c r="IO41" s="164"/>
      <c r="IP41" s="164"/>
      <c r="IQ41" s="164"/>
      <c r="IR41" s="164"/>
      <c r="IS41" s="191"/>
      <c r="IT41" s="191"/>
      <c r="IU41" s="164"/>
      <c r="IV41" s="164"/>
      <c r="IW41" s="164"/>
      <c r="IX41" s="164"/>
      <c r="IY41" s="164"/>
      <c r="IZ41" s="191"/>
      <c r="JA41" s="191"/>
      <c r="JB41" s="164"/>
      <c r="JC41" s="164"/>
      <c r="JD41" s="165"/>
      <c r="JE41" s="55"/>
      <c r="JF41" s="55"/>
      <c r="JG41" s="55"/>
      <c r="JH41" s="55"/>
      <c r="JI41" s="55"/>
      <c r="JJ41" s="55"/>
      <c r="JK41" s="55"/>
      <c r="JL41" s="55"/>
      <c r="JM41" s="55"/>
      <c r="JN41" s="55"/>
      <c r="JO41" s="55"/>
      <c r="JP41" s="55"/>
      <c r="JQ41" s="55"/>
      <c r="JR41" s="55"/>
      <c r="JS41" s="55"/>
      <c r="JT41" s="55"/>
      <c r="JU41" s="55"/>
      <c r="JV41" s="55"/>
      <c r="JW41" s="55"/>
      <c r="JX41" s="55"/>
      <c r="JY41" s="55"/>
      <c r="JZ41" s="55"/>
      <c r="KA41" s="55"/>
      <c r="KB41" s="55"/>
      <c r="KC41" s="55"/>
      <c r="KD41" s="55"/>
      <c r="KE41" s="55"/>
      <c r="KF41" s="55"/>
      <c r="KG41" s="55"/>
      <c r="KH41" s="55"/>
      <c r="KI41" s="55"/>
      <c r="KJ41" s="55"/>
      <c r="KK41" s="55"/>
      <c r="KL41" s="55"/>
      <c r="KM41" s="55"/>
      <c r="KN41" s="55"/>
      <c r="KO41" s="55"/>
      <c r="KP41" s="55"/>
      <c r="KQ41" s="55"/>
      <c r="KR41" s="55"/>
      <c r="KS41" s="55"/>
      <c r="KT41" s="55"/>
      <c r="KU41" s="55"/>
      <c r="KV41" s="55"/>
      <c r="KW41" s="55"/>
      <c r="KX41" s="55"/>
      <c r="KY41" s="55"/>
      <c r="KZ41" s="55"/>
      <c r="LA41" s="55"/>
      <c r="LB41" s="55"/>
      <c r="LC41" s="55"/>
      <c r="LD41" s="55"/>
      <c r="LE41" s="55"/>
      <c r="LF41" s="55"/>
      <c r="LG41" s="55"/>
      <c r="LH41" s="55"/>
      <c r="LI41" s="55"/>
      <c r="LJ41" s="55"/>
      <c r="LK41" s="55"/>
      <c r="LL41" s="55"/>
      <c r="LM41" s="55"/>
      <c r="LN41" s="55"/>
      <c r="LO41" s="55"/>
      <c r="LP41" s="55"/>
      <c r="LQ41" s="55"/>
      <c r="LR41" s="55"/>
      <c r="LS41" s="55"/>
      <c r="LT41" s="55"/>
      <c r="LU41" s="55"/>
      <c r="LV41" s="55"/>
      <c r="LW41" s="55"/>
      <c r="LX41" s="55"/>
      <c r="LY41" s="55"/>
      <c r="LZ41" s="55"/>
      <c r="MA41" s="55"/>
      <c r="MB41" s="55"/>
      <c r="MC41" s="55"/>
      <c r="MD41" s="55"/>
      <c r="ME41" s="55"/>
      <c r="MF41" s="55"/>
      <c r="MG41" s="55"/>
      <c r="MH41" s="55"/>
      <c r="MI41" s="55"/>
      <c r="MJ41" s="55"/>
      <c r="MK41" s="55"/>
      <c r="ML41" s="55"/>
      <c r="MM41" s="55"/>
      <c r="MN41" s="55"/>
      <c r="MO41" s="55"/>
      <c r="MP41" s="55"/>
      <c r="MQ41" s="55"/>
      <c r="MR41" s="55"/>
      <c r="MS41" s="55"/>
      <c r="MT41" s="55"/>
      <c r="MU41" s="55"/>
      <c r="MV41" s="55"/>
      <c r="MW41" s="55"/>
      <c r="MX41" s="55"/>
      <c r="MY41" s="55"/>
      <c r="MZ41" s="55"/>
      <c r="NA41" s="55"/>
      <c r="NB41" s="55"/>
      <c r="NC41" s="55"/>
      <c r="ND41" s="55"/>
      <c r="NE41" s="55"/>
      <c r="NF41" s="55"/>
      <c r="NG41" s="55"/>
      <c r="NH41" s="55"/>
      <c r="NI41" s="55"/>
      <c r="NJ41" s="55"/>
      <c r="NK41" s="55"/>
      <c r="NL41" s="55"/>
      <c r="NM41" s="55"/>
      <c r="NN41" s="55"/>
      <c r="NO41" s="55"/>
      <c r="NP41" s="55"/>
      <c r="NQ41" s="55"/>
      <c r="NR41" s="55"/>
      <c r="NS41" s="55"/>
      <c r="NT41" s="55"/>
      <c r="NU41" s="55"/>
      <c r="NV41" s="55"/>
      <c r="NW41" s="55"/>
      <c r="NX41" s="55"/>
      <c r="NY41" s="55"/>
      <c r="NZ41" s="55"/>
      <c r="OA41" s="55"/>
      <c r="OB41" s="55"/>
      <c r="OC41" s="55"/>
      <c r="OD41" s="55"/>
      <c r="OE41" s="55"/>
      <c r="OF41" s="55"/>
      <c r="OG41" s="55"/>
      <c r="OH41" s="55"/>
      <c r="OI41" s="55"/>
      <c r="OJ41" s="55"/>
      <c r="OK41" s="55"/>
      <c r="OL41" s="55"/>
      <c r="OM41" s="55"/>
      <c r="ON41" s="55"/>
      <c r="OO41" s="55"/>
      <c r="OP41" s="55"/>
      <c r="OQ41" s="55"/>
      <c r="OR41" s="55"/>
      <c r="OS41" s="55"/>
      <c r="OT41" s="55"/>
      <c r="OU41" s="55"/>
      <c r="OV41" s="55"/>
      <c r="OW41" s="55"/>
      <c r="OX41" s="55"/>
      <c r="OY41" s="55"/>
      <c r="OZ41" s="55"/>
      <c r="PA41" s="55"/>
      <c r="PB41" s="55"/>
      <c r="PC41" s="55"/>
      <c r="PD41" s="55"/>
      <c r="PE41" s="55"/>
      <c r="PF41" s="55"/>
      <c r="PG41" s="55"/>
      <c r="PH41" s="55"/>
      <c r="PI41" s="55"/>
      <c r="PJ41" s="55"/>
      <c r="PK41" s="55"/>
      <c r="PL41" s="55"/>
      <c r="PM41" s="55"/>
      <c r="PN41" s="55"/>
      <c r="PO41" s="55"/>
      <c r="PP41" s="55"/>
      <c r="PQ41" s="55"/>
      <c r="PR41" s="55"/>
      <c r="PS41" s="55"/>
      <c r="PT41" s="55"/>
      <c r="PU41" s="55"/>
      <c r="PV41" s="55"/>
      <c r="PW41" s="55"/>
      <c r="PX41" s="55"/>
      <c r="PY41" s="55"/>
      <c r="PZ41" s="55"/>
      <c r="QA41" s="55"/>
      <c r="QB41" s="55"/>
      <c r="QC41" s="55"/>
      <c r="QD41" s="55"/>
      <c r="QE41" s="55"/>
      <c r="QF41" s="55"/>
      <c r="QG41" s="55"/>
      <c r="QH41" s="55"/>
      <c r="QI41" s="55"/>
      <c r="QJ41" s="55"/>
      <c r="QK41" s="55"/>
      <c r="QL41" s="55"/>
      <c r="QM41" s="55"/>
      <c r="QN41" s="55"/>
      <c r="QO41" s="55"/>
      <c r="QP41" s="55"/>
      <c r="QQ41" s="55"/>
      <c r="QR41" s="55"/>
      <c r="QS41" s="55"/>
      <c r="QT41" s="55"/>
      <c r="QU41" s="55"/>
      <c r="QV41" s="55"/>
      <c r="QW41" s="55"/>
      <c r="QX41" s="55"/>
      <c r="QY41" s="55"/>
      <c r="QZ41" s="55"/>
      <c r="RA41" s="55"/>
      <c r="RB41" s="55"/>
      <c r="RC41" s="55"/>
      <c r="RD41" s="55"/>
      <c r="RE41" s="55"/>
      <c r="RF41" s="55"/>
      <c r="RG41" s="55"/>
      <c r="RH41" s="55"/>
      <c r="RI41" s="55"/>
      <c r="RJ41" s="55"/>
      <c r="RK41" s="55"/>
      <c r="RL41" s="55"/>
      <c r="RM41" s="55"/>
      <c r="RN41" s="55"/>
      <c r="RO41" s="55"/>
      <c r="RP41" s="55"/>
      <c r="RQ41" s="55"/>
      <c r="RR41" s="55"/>
      <c r="RS41" s="55"/>
      <c r="RT41" s="55"/>
      <c r="RU41" s="55"/>
      <c r="RV41" s="55"/>
      <c r="RW41" s="55"/>
      <c r="RX41" s="55"/>
      <c r="RY41" s="55"/>
      <c r="RZ41" s="55"/>
      <c r="SA41" s="55"/>
      <c r="SB41" s="55"/>
      <c r="SC41" s="55"/>
      <c r="SD41" s="55"/>
      <c r="SE41" s="55"/>
      <c r="SF41" s="55"/>
      <c r="SG41" s="55"/>
      <c r="SH41" s="55"/>
      <c r="SI41" s="55"/>
      <c r="SJ41" s="55"/>
      <c r="SK41" s="55"/>
      <c r="SL41" s="55"/>
      <c r="SM41" s="55"/>
      <c r="SN41" s="55"/>
      <c r="SO41" s="55"/>
      <c r="SP41" s="55"/>
      <c r="SQ41" s="55"/>
    </row>
    <row r="42" spans="1:511" ht="18" customHeight="1" x14ac:dyDescent="0.25">
      <c r="A42" s="64" t="s">
        <v>222</v>
      </c>
      <c r="B42" s="74" t="s">
        <v>136</v>
      </c>
      <c r="C42" s="192">
        <v>46205</v>
      </c>
      <c r="D42" s="192">
        <v>46207</v>
      </c>
      <c r="E42" s="180"/>
      <c r="F42" s="180"/>
      <c r="G42" s="66">
        <v>3</v>
      </c>
      <c r="H42" s="67">
        <v>1</v>
      </c>
      <c r="I42" s="69"/>
      <c r="J42" s="66" t="s">
        <v>285</v>
      </c>
      <c r="K42" s="166"/>
      <c r="L42" s="164"/>
      <c r="M42" s="164"/>
      <c r="N42" s="164"/>
      <c r="O42" s="191"/>
      <c r="P42" s="191"/>
      <c r="Q42" s="164"/>
      <c r="R42" s="164"/>
      <c r="S42" s="164"/>
      <c r="T42" s="164"/>
      <c r="U42" s="164"/>
      <c r="V42" s="191"/>
      <c r="W42" s="191"/>
      <c r="X42" s="164"/>
      <c r="Y42" s="164"/>
      <c r="Z42" s="164"/>
      <c r="AA42" s="164"/>
      <c r="AB42" s="164"/>
      <c r="AC42" s="191"/>
      <c r="AD42" s="191"/>
      <c r="AE42" s="164"/>
      <c r="AF42" s="164"/>
      <c r="AG42" s="164"/>
      <c r="AH42" s="164"/>
      <c r="AI42" s="164"/>
      <c r="AJ42" s="191"/>
      <c r="AK42" s="191"/>
      <c r="AL42" s="164"/>
      <c r="AM42" s="164"/>
      <c r="AN42" s="164"/>
      <c r="AO42" s="164"/>
      <c r="AP42" s="164"/>
      <c r="AQ42" s="191"/>
      <c r="AR42" s="191"/>
      <c r="AS42" s="164"/>
      <c r="AT42" s="164"/>
      <c r="AU42" s="164"/>
      <c r="AV42" s="164"/>
      <c r="AW42" s="164"/>
      <c r="AX42" s="191"/>
      <c r="AY42" s="191"/>
      <c r="AZ42" s="164"/>
      <c r="BA42" s="164"/>
      <c r="BB42" s="164"/>
      <c r="BC42" s="164"/>
      <c r="BD42" s="164"/>
      <c r="BE42" s="191"/>
      <c r="BF42" s="191"/>
      <c r="BG42" s="164"/>
      <c r="BH42" s="164"/>
      <c r="BI42" s="164"/>
      <c r="BJ42" s="164"/>
      <c r="BK42" s="164"/>
      <c r="BL42" s="191"/>
      <c r="BM42" s="191"/>
      <c r="BN42" s="164"/>
      <c r="BO42" s="164"/>
      <c r="BP42" s="164"/>
      <c r="BQ42" s="164"/>
      <c r="BR42" s="164"/>
      <c r="BS42" s="191"/>
      <c r="BT42" s="191"/>
      <c r="BU42" s="164"/>
      <c r="BV42" s="164"/>
      <c r="BW42" s="164"/>
      <c r="BX42" s="164"/>
      <c r="BY42" s="164"/>
      <c r="BZ42" s="191"/>
      <c r="CA42" s="191"/>
      <c r="CB42" s="164"/>
      <c r="CC42" s="164"/>
      <c r="CD42" s="164"/>
      <c r="CE42" s="164"/>
      <c r="CF42" s="164"/>
      <c r="CG42" s="191"/>
      <c r="CH42" s="191"/>
      <c r="CI42" s="164"/>
      <c r="CJ42" s="164"/>
      <c r="CK42" s="164"/>
      <c r="CL42" s="164"/>
      <c r="CM42" s="164"/>
      <c r="CN42" s="191"/>
      <c r="CO42" s="191"/>
      <c r="CP42" s="164"/>
      <c r="CQ42" s="164"/>
      <c r="CR42" s="164"/>
      <c r="CS42" s="164"/>
      <c r="CT42" s="164"/>
      <c r="CU42" s="191"/>
      <c r="CV42" s="191"/>
      <c r="CW42" s="164"/>
      <c r="CX42" s="164"/>
      <c r="CY42" s="164"/>
      <c r="CZ42" s="164"/>
      <c r="DA42" s="164"/>
      <c r="DB42" s="191"/>
      <c r="DC42" s="191"/>
      <c r="DD42" s="164"/>
      <c r="DE42" s="164"/>
      <c r="DF42" s="164"/>
      <c r="DG42" s="164"/>
      <c r="DH42" s="164"/>
      <c r="DI42" s="191"/>
      <c r="DJ42" s="191"/>
      <c r="DK42" s="164"/>
      <c r="DL42" s="164"/>
      <c r="DM42" s="164"/>
      <c r="DN42" s="164"/>
      <c r="DO42" s="164"/>
      <c r="DP42" s="191"/>
      <c r="DQ42" s="191"/>
      <c r="DR42" s="164"/>
      <c r="DS42" s="164"/>
      <c r="DT42" s="164"/>
      <c r="DU42" s="164"/>
      <c r="DV42" s="164"/>
      <c r="DW42" s="191"/>
      <c r="DX42" s="191"/>
      <c r="DY42" s="164"/>
      <c r="DZ42" s="164"/>
      <c r="EA42" s="164"/>
      <c r="EB42" s="164"/>
      <c r="EC42" s="164"/>
      <c r="ED42" s="191"/>
      <c r="EE42" s="191"/>
      <c r="EF42" s="164"/>
      <c r="EG42" s="164"/>
      <c r="EH42" s="164"/>
      <c r="EI42" s="164"/>
      <c r="EJ42" s="164"/>
      <c r="EK42" s="191"/>
      <c r="EL42" s="191"/>
      <c r="EM42" s="164"/>
      <c r="EN42" s="164"/>
      <c r="EO42" s="164"/>
      <c r="EP42" s="164"/>
      <c r="EQ42" s="164"/>
      <c r="ER42" s="191"/>
      <c r="ES42" s="191"/>
      <c r="ET42" s="164"/>
      <c r="EU42" s="164"/>
      <c r="EV42" s="164"/>
      <c r="EW42" s="164"/>
      <c r="EX42" s="164"/>
      <c r="EY42" s="191"/>
      <c r="EZ42" s="191"/>
      <c r="FA42" s="164"/>
      <c r="FB42" s="164"/>
      <c r="FC42" s="164"/>
      <c r="FD42" s="164"/>
      <c r="FE42" s="164"/>
      <c r="FF42" s="191"/>
      <c r="FG42" s="191"/>
      <c r="FH42" s="164"/>
      <c r="FI42" s="164"/>
      <c r="FJ42" s="164"/>
      <c r="FK42" s="164"/>
      <c r="FL42" s="164"/>
      <c r="FM42" s="191"/>
      <c r="FN42" s="191"/>
      <c r="FO42" s="164"/>
      <c r="FP42" s="164"/>
      <c r="FQ42" s="164"/>
      <c r="FR42" s="164"/>
      <c r="FS42" s="164"/>
      <c r="FT42" s="191"/>
      <c r="FU42" s="191"/>
      <c r="FV42" s="164"/>
      <c r="FW42" s="164"/>
      <c r="FX42" s="164"/>
      <c r="FY42" s="164"/>
      <c r="FZ42" s="164"/>
      <c r="GA42" s="191"/>
      <c r="GB42" s="191"/>
      <c r="GC42" s="164"/>
      <c r="GD42" s="164"/>
      <c r="GE42" s="164"/>
      <c r="GF42" s="164"/>
      <c r="GG42" s="164"/>
      <c r="GH42" s="191"/>
      <c r="GI42" s="191"/>
      <c r="GJ42" s="164"/>
      <c r="GK42" s="164"/>
      <c r="GL42" s="164"/>
      <c r="GM42" s="164"/>
      <c r="GN42" s="164"/>
      <c r="GO42" s="191"/>
      <c r="GP42" s="191"/>
      <c r="GQ42" s="164"/>
      <c r="GR42" s="164"/>
      <c r="GS42" s="164"/>
      <c r="GT42" s="164"/>
      <c r="GU42" s="164"/>
      <c r="GV42" s="191"/>
      <c r="GW42" s="191"/>
      <c r="GX42" s="164"/>
      <c r="GY42" s="164"/>
      <c r="GZ42" s="164"/>
      <c r="HA42" s="164"/>
      <c r="HB42" s="164"/>
      <c r="HC42" s="191"/>
      <c r="HD42" s="191"/>
      <c r="HE42" s="164"/>
      <c r="HF42" s="164"/>
      <c r="HG42" s="164"/>
      <c r="HH42" s="164"/>
      <c r="HI42" s="164"/>
      <c r="HJ42" s="191"/>
      <c r="HK42" s="191"/>
      <c r="HL42" s="164"/>
      <c r="HM42" s="164"/>
      <c r="HN42" s="164"/>
      <c r="HO42" s="164"/>
      <c r="HP42" s="164"/>
      <c r="HQ42" s="191"/>
      <c r="HR42" s="191"/>
      <c r="HS42" s="164"/>
      <c r="HT42" s="164"/>
      <c r="HU42" s="164"/>
      <c r="HV42" s="164"/>
      <c r="HW42" s="164"/>
      <c r="HX42" s="191"/>
      <c r="HY42" s="191"/>
      <c r="HZ42" s="164"/>
      <c r="IA42" s="164"/>
      <c r="IB42" s="164"/>
      <c r="IC42" s="164"/>
      <c r="ID42" s="164"/>
      <c r="IE42" s="191"/>
      <c r="IF42" s="191"/>
      <c r="IG42" s="164"/>
      <c r="IH42" s="164"/>
      <c r="II42" s="164"/>
      <c r="IJ42" s="164"/>
      <c r="IK42" s="164"/>
      <c r="IL42" s="191"/>
      <c r="IM42" s="191"/>
      <c r="IN42" s="164"/>
      <c r="IO42" s="164"/>
      <c r="IP42" s="164"/>
      <c r="IQ42" s="164"/>
      <c r="IR42" s="164"/>
      <c r="IS42" s="191"/>
      <c r="IT42" s="191"/>
      <c r="IU42" s="164"/>
      <c r="IV42" s="164"/>
      <c r="IW42" s="164"/>
      <c r="IX42" s="164"/>
      <c r="IY42" s="164"/>
      <c r="IZ42" s="191"/>
      <c r="JA42" s="191"/>
      <c r="JB42" s="164"/>
      <c r="JC42" s="164"/>
      <c r="JD42" s="165"/>
      <c r="JE42" s="55"/>
      <c r="JF42" s="55"/>
      <c r="JG42" s="55"/>
      <c r="JH42" s="55"/>
      <c r="JI42" s="55"/>
      <c r="JJ42" s="55"/>
      <c r="JK42" s="55"/>
      <c r="JL42" s="55"/>
      <c r="JM42" s="55"/>
      <c r="JN42" s="55"/>
      <c r="JO42" s="55"/>
      <c r="JP42" s="55"/>
      <c r="JQ42" s="55"/>
      <c r="JR42" s="55"/>
      <c r="JS42" s="55"/>
      <c r="JT42" s="55"/>
      <c r="JU42" s="55"/>
      <c r="JV42" s="55"/>
      <c r="JW42" s="55"/>
      <c r="JX42" s="55"/>
      <c r="JY42" s="55"/>
      <c r="JZ42" s="55"/>
      <c r="KA42" s="55"/>
      <c r="KB42" s="55"/>
      <c r="KC42" s="55"/>
      <c r="KD42" s="55"/>
      <c r="KE42" s="55"/>
      <c r="KF42" s="55"/>
      <c r="KG42" s="55"/>
      <c r="KH42" s="55"/>
      <c r="KI42" s="55"/>
      <c r="KJ42" s="55"/>
      <c r="KK42" s="55"/>
      <c r="KL42" s="55"/>
      <c r="KM42" s="55"/>
      <c r="KN42" s="55"/>
      <c r="KO42" s="55"/>
      <c r="KP42" s="55"/>
      <c r="KQ42" s="55"/>
      <c r="KR42" s="55"/>
      <c r="KS42" s="55"/>
      <c r="KT42" s="55"/>
      <c r="KU42" s="55"/>
      <c r="KV42" s="55"/>
      <c r="KW42" s="55"/>
      <c r="KX42" s="55"/>
      <c r="KY42" s="55"/>
      <c r="KZ42" s="55"/>
      <c r="LA42" s="55"/>
      <c r="LB42" s="55"/>
      <c r="LC42" s="55"/>
      <c r="LD42" s="55"/>
      <c r="LE42" s="55"/>
      <c r="LF42" s="55"/>
      <c r="LG42" s="55"/>
      <c r="LH42" s="55"/>
      <c r="LI42" s="55"/>
      <c r="LJ42" s="55"/>
      <c r="LK42" s="55"/>
      <c r="LL42" s="55"/>
      <c r="LM42" s="55"/>
      <c r="LN42" s="55"/>
      <c r="LO42" s="55"/>
      <c r="LP42" s="55"/>
      <c r="LQ42" s="55"/>
      <c r="LR42" s="55"/>
      <c r="LS42" s="55"/>
      <c r="LT42" s="55"/>
      <c r="LU42" s="55"/>
      <c r="LV42" s="55"/>
      <c r="LW42" s="55"/>
      <c r="LX42" s="55"/>
      <c r="LY42" s="55"/>
      <c r="LZ42" s="55"/>
      <c r="MA42" s="55"/>
      <c r="MB42" s="55"/>
      <c r="MC42" s="55"/>
      <c r="MD42" s="55"/>
      <c r="ME42" s="55"/>
      <c r="MF42" s="55"/>
      <c r="MG42" s="55"/>
      <c r="MH42" s="55"/>
      <c r="MI42" s="55"/>
      <c r="MJ42" s="55"/>
      <c r="MK42" s="55"/>
      <c r="ML42" s="55"/>
      <c r="MM42" s="55"/>
      <c r="MN42" s="55"/>
      <c r="MO42" s="55"/>
      <c r="MP42" s="55"/>
      <c r="MQ42" s="55"/>
      <c r="MR42" s="55"/>
      <c r="MS42" s="55"/>
      <c r="MT42" s="55"/>
      <c r="MU42" s="55"/>
      <c r="MV42" s="55"/>
      <c r="MW42" s="55"/>
      <c r="MX42" s="55"/>
      <c r="MY42" s="55"/>
      <c r="MZ42" s="55"/>
      <c r="NA42" s="55"/>
      <c r="NB42" s="55"/>
      <c r="NC42" s="55"/>
      <c r="ND42" s="55"/>
      <c r="NE42" s="55"/>
      <c r="NF42" s="55"/>
      <c r="NG42" s="55"/>
      <c r="NH42" s="55"/>
      <c r="NI42" s="55"/>
      <c r="NJ42" s="55"/>
      <c r="NK42" s="55"/>
      <c r="NL42" s="55"/>
      <c r="NM42" s="55"/>
      <c r="NN42" s="55"/>
      <c r="NO42" s="55"/>
      <c r="NP42" s="55"/>
      <c r="NQ42" s="55"/>
      <c r="NR42" s="55"/>
      <c r="NS42" s="55"/>
      <c r="NT42" s="55"/>
      <c r="NU42" s="55"/>
      <c r="NV42" s="55"/>
      <c r="NW42" s="55"/>
      <c r="NX42" s="55"/>
      <c r="NY42" s="55"/>
      <c r="NZ42" s="55"/>
      <c r="OA42" s="55"/>
      <c r="OB42" s="55"/>
      <c r="OC42" s="55"/>
      <c r="OD42" s="55"/>
      <c r="OE42" s="55"/>
      <c r="OF42" s="55"/>
      <c r="OG42" s="55"/>
      <c r="OH42" s="55"/>
      <c r="OI42" s="55"/>
      <c r="OJ42" s="55"/>
      <c r="OK42" s="55"/>
      <c r="OL42" s="55"/>
      <c r="OM42" s="55"/>
      <c r="ON42" s="55"/>
      <c r="OO42" s="55"/>
      <c r="OP42" s="55"/>
      <c r="OQ42" s="55"/>
      <c r="OR42" s="55"/>
      <c r="OS42" s="55"/>
      <c r="OT42" s="55"/>
      <c r="OU42" s="55"/>
      <c r="OV42" s="55"/>
      <c r="OW42" s="55"/>
      <c r="OX42" s="55"/>
      <c r="OY42" s="55"/>
      <c r="OZ42" s="55"/>
      <c r="PA42" s="55"/>
      <c r="PB42" s="55"/>
      <c r="PC42" s="55"/>
      <c r="PD42" s="55"/>
      <c r="PE42" s="55"/>
      <c r="PF42" s="55"/>
      <c r="PG42" s="55"/>
      <c r="PH42" s="55"/>
      <c r="PI42" s="55"/>
      <c r="PJ42" s="55"/>
      <c r="PK42" s="55"/>
      <c r="PL42" s="55"/>
      <c r="PM42" s="55"/>
      <c r="PN42" s="55"/>
      <c r="PO42" s="55"/>
      <c r="PP42" s="55"/>
      <c r="PQ42" s="55"/>
      <c r="PR42" s="55"/>
      <c r="PS42" s="55"/>
      <c r="PT42" s="55"/>
      <c r="PU42" s="55"/>
      <c r="PV42" s="55"/>
      <c r="PW42" s="55"/>
      <c r="PX42" s="55"/>
      <c r="PY42" s="55"/>
      <c r="PZ42" s="55"/>
      <c r="QA42" s="55"/>
      <c r="QB42" s="55"/>
      <c r="QC42" s="55"/>
      <c r="QD42" s="55"/>
      <c r="QE42" s="55"/>
      <c r="QF42" s="55"/>
      <c r="QG42" s="55"/>
      <c r="QH42" s="55"/>
      <c r="QI42" s="55"/>
      <c r="QJ42" s="55"/>
      <c r="QK42" s="55"/>
      <c r="QL42" s="55"/>
      <c r="QM42" s="55"/>
      <c r="QN42" s="55"/>
      <c r="QO42" s="55"/>
      <c r="QP42" s="55"/>
      <c r="QQ42" s="55"/>
      <c r="QR42" s="55"/>
      <c r="QS42" s="55"/>
      <c r="QT42" s="55"/>
      <c r="QU42" s="55"/>
      <c r="QV42" s="55"/>
      <c r="QW42" s="55"/>
      <c r="QX42" s="55"/>
      <c r="QY42" s="55"/>
      <c r="QZ42" s="55"/>
      <c r="RA42" s="55"/>
      <c r="RB42" s="55"/>
      <c r="RC42" s="55"/>
      <c r="RD42" s="55"/>
      <c r="RE42" s="55"/>
      <c r="RF42" s="55"/>
      <c r="RG42" s="55"/>
      <c r="RH42" s="55"/>
      <c r="RI42" s="55"/>
      <c r="RJ42" s="55"/>
      <c r="RK42" s="55"/>
      <c r="RL42" s="55"/>
      <c r="RM42" s="55"/>
      <c r="RN42" s="55"/>
      <c r="RO42" s="55"/>
      <c r="RP42" s="55"/>
      <c r="RQ42" s="55"/>
      <c r="RR42" s="55"/>
      <c r="RS42" s="55"/>
      <c r="RT42" s="55"/>
      <c r="RU42" s="55"/>
      <c r="RV42" s="55"/>
      <c r="RW42" s="55"/>
      <c r="RX42" s="55"/>
      <c r="RY42" s="55"/>
      <c r="RZ42" s="55"/>
      <c r="SA42" s="55"/>
      <c r="SB42" s="55"/>
      <c r="SC42" s="55"/>
      <c r="SD42" s="55"/>
      <c r="SE42" s="55"/>
      <c r="SF42" s="55"/>
      <c r="SG42" s="55"/>
      <c r="SH42" s="55"/>
      <c r="SI42" s="55"/>
      <c r="SJ42" s="55"/>
      <c r="SK42" s="55"/>
      <c r="SL42" s="55"/>
      <c r="SM42" s="55"/>
      <c r="SN42" s="55"/>
      <c r="SO42" s="55"/>
      <c r="SP42" s="55"/>
      <c r="SQ42" s="55"/>
    </row>
    <row r="43" spans="1:511" ht="18" customHeight="1" x14ac:dyDescent="0.25">
      <c r="A43" s="64" t="s">
        <v>223</v>
      </c>
      <c r="B43" s="74" t="s">
        <v>148</v>
      </c>
      <c r="C43" s="192">
        <v>46203</v>
      </c>
      <c r="D43" s="192">
        <v>46204</v>
      </c>
      <c r="E43" s="180"/>
      <c r="F43" s="180"/>
      <c r="G43" s="66">
        <v>2</v>
      </c>
      <c r="H43" s="67">
        <v>1</v>
      </c>
      <c r="I43" s="69"/>
      <c r="J43" s="66" t="s">
        <v>285</v>
      </c>
      <c r="K43" s="166"/>
      <c r="L43" s="164"/>
      <c r="M43" s="164"/>
      <c r="N43" s="164"/>
      <c r="O43" s="191"/>
      <c r="P43" s="191"/>
      <c r="Q43" s="164"/>
      <c r="R43" s="164"/>
      <c r="S43" s="164"/>
      <c r="T43" s="164"/>
      <c r="U43" s="164"/>
      <c r="V43" s="191"/>
      <c r="W43" s="191"/>
      <c r="X43" s="164"/>
      <c r="Y43" s="164"/>
      <c r="Z43" s="164"/>
      <c r="AA43" s="164"/>
      <c r="AB43" s="164"/>
      <c r="AC43" s="191"/>
      <c r="AD43" s="191"/>
      <c r="AE43" s="164"/>
      <c r="AF43" s="164"/>
      <c r="AG43" s="164"/>
      <c r="AH43" s="164"/>
      <c r="AI43" s="164"/>
      <c r="AJ43" s="191"/>
      <c r="AK43" s="191"/>
      <c r="AL43" s="164"/>
      <c r="AM43" s="164"/>
      <c r="AN43" s="164"/>
      <c r="AO43" s="164"/>
      <c r="AP43" s="164"/>
      <c r="AQ43" s="191"/>
      <c r="AR43" s="191"/>
      <c r="AS43" s="164"/>
      <c r="AT43" s="164"/>
      <c r="AU43" s="164"/>
      <c r="AV43" s="164"/>
      <c r="AW43" s="164"/>
      <c r="AX43" s="191"/>
      <c r="AY43" s="191"/>
      <c r="AZ43" s="164"/>
      <c r="BA43" s="164"/>
      <c r="BB43" s="164"/>
      <c r="BC43" s="164"/>
      <c r="BD43" s="164"/>
      <c r="BE43" s="191"/>
      <c r="BF43" s="191"/>
      <c r="BG43" s="164"/>
      <c r="BH43" s="164"/>
      <c r="BI43" s="164"/>
      <c r="BJ43" s="164"/>
      <c r="BK43" s="164"/>
      <c r="BL43" s="191"/>
      <c r="BM43" s="191"/>
      <c r="BN43" s="164"/>
      <c r="BO43" s="164"/>
      <c r="BP43" s="164"/>
      <c r="BQ43" s="164"/>
      <c r="BR43" s="164"/>
      <c r="BS43" s="191"/>
      <c r="BT43" s="191"/>
      <c r="BU43" s="164"/>
      <c r="BV43" s="164"/>
      <c r="BW43" s="164"/>
      <c r="BX43" s="164"/>
      <c r="BY43" s="164"/>
      <c r="BZ43" s="191"/>
      <c r="CA43" s="191"/>
      <c r="CB43" s="164"/>
      <c r="CC43" s="164"/>
      <c r="CD43" s="164"/>
      <c r="CE43" s="164"/>
      <c r="CF43" s="164"/>
      <c r="CG43" s="191"/>
      <c r="CH43" s="191"/>
      <c r="CI43" s="164"/>
      <c r="CJ43" s="164"/>
      <c r="CK43" s="164"/>
      <c r="CL43" s="164"/>
      <c r="CM43" s="164"/>
      <c r="CN43" s="191"/>
      <c r="CO43" s="191"/>
      <c r="CP43" s="164"/>
      <c r="CQ43" s="164"/>
      <c r="CR43" s="164"/>
      <c r="CS43" s="164"/>
      <c r="CT43" s="164"/>
      <c r="CU43" s="191"/>
      <c r="CV43" s="191"/>
      <c r="CW43" s="164"/>
      <c r="CX43" s="164"/>
      <c r="CY43" s="164"/>
      <c r="CZ43" s="164"/>
      <c r="DA43" s="164"/>
      <c r="DB43" s="191"/>
      <c r="DC43" s="191"/>
      <c r="DD43" s="164"/>
      <c r="DE43" s="164"/>
      <c r="DF43" s="164"/>
      <c r="DG43" s="164"/>
      <c r="DH43" s="164"/>
      <c r="DI43" s="191"/>
      <c r="DJ43" s="191"/>
      <c r="DK43" s="164"/>
      <c r="DL43" s="164"/>
      <c r="DM43" s="164"/>
      <c r="DN43" s="164"/>
      <c r="DO43" s="164"/>
      <c r="DP43" s="191"/>
      <c r="DQ43" s="191"/>
      <c r="DR43" s="164"/>
      <c r="DS43" s="164"/>
      <c r="DT43" s="164"/>
      <c r="DU43" s="164"/>
      <c r="DV43" s="164"/>
      <c r="DW43" s="191"/>
      <c r="DX43" s="191"/>
      <c r="DY43" s="164"/>
      <c r="DZ43" s="164"/>
      <c r="EA43" s="164"/>
      <c r="EB43" s="164"/>
      <c r="EC43" s="164"/>
      <c r="ED43" s="191"/>
      <c r="EE43" s="191"/>
      <c r="EF43" s="164"/>
      <c r="EG43" s="164"/>
      <c r="EH43" s="164"/>
      <c r="EI43" s="164"/>
      <c r="EJ43" s="164"/>
      <c r="EK43" s="191"/>
      <c r="EL43" s="191"/>
      <c r="EM43" s="164"/>
      <c r="EN43" s="164"/>
      <c r="EO43" s="164"/>
      <c r="EP43" s="164"/>
      <c r="EQ43" s="164"/>
      <c r="ER43" s="191"/>
      <c r="ES43" s="191"/>
      <c r="ET43" s="164"/>
      <c r="EU43" s="164"/>
      <c r="EV43" s="164"/>
      <c r="EW43" s="164"/>
      <c r="EX43" s="164"/>
      <c r="EY43" s="191"/>
      <c r="EZ43" s="191"/>
      <c r="FA43" s="164"/>
      <c r="FB43" s="164"/>
      <c r="FC43" s="164"/>
      <c r="FD43" s="164"/>
      <c r="FE43" s="164"/>
      <c r="FF43" s="191"/>
      <c r="FG43" s="191"/>
      <c r="FH43" s="164"/>
      <c r="FI43" s="164"/>
      <c r="FJ43" s="164"/>
      <c r="FK43" s="164"/>
      <c r="FL43" s="164"/>
      <c r="FM43" s="191"/>
      <c r="FN43" s="191"/>
      <c r="FO43" s="164"/>
      <c r="FP43" s="164"/>
      <c r="FQ43" s="164"/>
      <c r="FR43" s="164"/>
      <c r="FS43" s="164"/>
      <c r="FT43" s="191"/>
      <c r="FU43" s="191"/>
      <c r="FV43" s="164"/>
      <c r="FW43" s="164"/>
      <c r="FX43" s="164"/>
      <c r="FY43" s="164"/>
      <c r="FZ43" s="164"/>
      <c r="GA43" s="191"/>
      <c r="GB43" s="191"/>
      <c r="GC43" s="164"/>
      <c r="GD43" s="164"/>
      <c r="GE43" s="164"/>
      <c r="GF43" s="164"/>
      <c r="GG43" s="164"/>
      <c r="GH43" s="191"/>
      <c r="GI43" s="191"/>
      <c r="GJ43" s="164"/>
      <c r="GK43" s="164"/>
      <c r="GL43" s="164"/>
      <c r="GM43" s="164"/>
      <c r="GN43" s="164"/>
      <c r="GO43" s="191"/>
      <c r="GP43" s="191"/>
      <c r="GQ43" s="164"/>
      <c r="GR43" s="164"/>
      <c r="GS43" s="164"/>
      <c r="GT43" s="164"/>
      <c r="GU43" s="164"/>
      <c r="GV43" s="191"/>
      <c r="GW43" s="191"/>
      <c r="GX43" s="164"/>
      <c r="GY43" s="164"/>
      <c r="GZ43" s="164"/>
      <c r="HA43" s="164"/>
      <c r="HB43" s="164"/>
      <c r="HC43" s="191"/>
      <c r="HD43" s="191"/>
      <c r="HE43" s="164"/>
      <c r="HF43" s="164"/>
      <c r="HG43" s="164"/>
      <c r="HH43" s="164"/>
      <c r="HI43" s="164"/>
      <c r="HJ43" s="191"/>
      <c r="HK43" s="191"/>
      <c r="HL43" s="164"/>
      <c r="HM43" s="164"/>
      <c r="HN43" s="164"/>
      <c r="HO43" s="164"/>
      <c r="HP43" s="164"/>
      <c r="HQ43" s="191"/>
      <c r="HR43" s="191"/>
      <c r="HS43" s="164"/>
      <c r="HT43" s="164"/>
      <c r="HU43" s="164"/>
      <c r="HV43" s="164"/>
      <c r="HW43" s="164"/>
      <c r="HX43" s="191"/>
      <c r="HY43" s="191"/>
      <c r="HZ43" s="164"/>
      <c r="IA43" s="164"/>
      <c r="IB43" s="164"/>
      <c r="IC43" s="164"/>
      <c r="ID43" s="164"/>
      <c r="IE43" s="191"/>
      <c r="IF43" s="191"/>
      <c r="IG43" s="164"/>
      <c r="IH43" s="164"/>
      <c r="II43" s="164"/>
      <c r="IJ43" s="164"/>
      <c r="IK43" s="164"/>
      <c r="IL43" s="191"/>
      <c r="IM43" s="191"/>
      <c r="IN43" s="164"/>
      <c r="IO43" s="164"/>
      <c r="IP43" s="164"/>
      <c r="IQ43" s="164"/>
      <c r="IR43" s="164"/>
      <c r="IS43" s="191"/>
      <c r="IT43" s="191"/>
      <c r="IU43" s="164"/>
      <c r="IV43" s="164"/>
      <c r="IW43" s="164"/>
      <c r="IX43" s="164"/>
      <c r="IY43" s="164"/>
      <c r="IZ43" s="191"/>
      <c r="JA43" s="191"/>
      <c r="JB43" s="164"/>
      <c r="JC43" s="164"/>
      <c r="JD43" s="165"/>
      <c r="JE43" s="55"/>
      <c r="JF43" s="55"/>
      <c r="JG43" s="55"/>
      <c r="JH43" s="55"/>
      <c r="JI43" s="55"/>
      <c r="JJ43" s="55"/>
      <c r="JK43" s="55"/>
      <c r="JL43" s="55"/>
      <c r="JM43" s="55"/>
      <c r="JN43" s="55"/>
      <c r="JO43" s="55"/>
      <c r="JP43" s="55"/>
      <c r="JQ43" s="55"/>
      <c r="JR43" s="55"/>
      <c r="JS43" s="55"/>
      <c r="JT43" s="55"/>
      <c r="JU43" s="55"/>
      <c r="JV43" s="55"/>
      <c r="JW43" s="55"/>
      <c r="JX43" s="55"/>
      <c r="JY43" s="55"/>
      <c r="JZ43" s="55"/>
      <c r="KA43" s="55"/>
      <c r="KB43" s="55"/>
      <c r="KC43" s="55"/>
      <c r="KD43" s="55"/>
      <c r="KE43" s="55"/>
      <c r="KF43" s="55"/>
      <c r="KG43" s="55"/>
      <c r="KH43" s="55"/>
      <c r="KI43" s="55"/>
      <c r="KJ43" s="55"/>
      <c r="KK43" s="55"/>
      <c r="KL43" s="55"/>
      <c r="KM43" s="55"/>
      <c r="KN43" s="55"/>
      <c r="KO43" s="55"/>
      <c r="KP43" s="55"/>
      <c r="KQ43" s="55"/>
      <c r="KR43" s="55"/>
      <c r="KS43" s="55"/>
      <c r="KT43" s="55"/>
      <c r="KU43" s="55"/>
      <c r="KV43" s="55"/>
      <c r="KW43" s="55"/>
      <c r="KX43" s="55"/>
      <c r="KY43" s="55"/>
      <c r="KZ43" s="55"/>
      <c r="LA43" s="55"/>
      <c r="LB43" s="55"/>
      <c r="LC43" s="55"/>
      <c r="LD43" s="55"/>
      <c r="LE43" s="55"/>
      <c r="LF43" s="55"/>
      <c r="LG43" s="55"/>
      <c r="LH43" s="55"/>
      <c r="LI43" s="55"/>
      <c r="LJ43" s="55"/>
      <c r="LK43" s="55"/>
      <c r="LL43" s="55"/>
      <c r="LM43" s="55"/>
      <c r="LN43" s="55"/>
      <c r="LO43" s="55"/>
      <c r="LP43" s="55"/>
      <c r="LQ43" s="55"/>
      <c r="LR43" s="55"/>
      <c r="LS43" s="55"/>
      <c r="LT43" s="55"/>
      <c r="LU43" s="55"/>
      <c r="LV43" s="55"/>
      <c r="LW43" s="55"/>
      <c r="LX43" s="55"/>
      <c r="LY43" s="55"/>
      <c r="LZ43" s="55"/>
      <c r="MA43" s="55"/>
      <c r="MB43" s="55"/>
      <c r="MC43" s="55"/>
      <c r="MD43" s="55"/>
      <c r="ME43" s="55"/>
      <c r="MF43" s="55"/>
      <c r="MG43" s="55"/>
      <c r="MH43" s="55"/>
      <c r="MI43" s="55"/>
      <c r="MJ43" s="55"/>
      <c r="MK43" s="55"/>
      <c r="ML43" s="55"/>
      <c r="MM43" s="55"/>
      <c r="MN43" s="55"/>
      <c r="MO43" s="55"/>
      <c r="MP43" s="55"/>
      <c r="MQ43" s="55"/>
      <c r="MR43" s="55"/>
      <c r="MS43" s="55"/>
      <c r="MT43" s="55"/>
      <c r="MU43" s="55"/>
      <c r="MV43" s="55"/>
      <c r="MW43" s="55"/>
      <c r="MX43" s="55"/>
      <c r="MY43" s="55"/>
      <c r="MZ43" s="55"/>
      <c r="NA43" s="55"/>
      <c r="NB43" s="55"/>
      <c r="NC43" s="55"/>
      <c r="ND43" s="55"/>
      <c r="NE43" s="55"/>
      <c r="NF43" s="55"/>
      <c r="NG43" s="55"/>
      <c r="NH43" s="55"/>
      <c r="NI43" s="55"/>
      <c r="NJ43" s="55"/>
      <c r="NK43" s="55"/>
      <c r="NL43" s="55"/>
      <c r="NM43" s="55"/>
      <c r="NN43" s="55"/>
      <c r="NO43" s="55"/>
      <c r="NP43" s="55"/>
      <c r="NQ43" s="55"/>
      <c r="NR43" s="55"/>
      <c r="NS43" s="55"/>
      <c r="NT43" s="55"/>
      <c r="NU43" s="55"/>
      <c r="NV43" s="55"/>
      <c r="NW43" s="55"/>
      <c r="NX43" s="55"/>
      <c r="NY43" s="55"/>
      <c r="NZ43" s="55"/>
      <c r="OA43" s="55"/>
      <c r="OB43" s="55"/>
      <c r="OC43" s="55"/>
      <c r="OD43" s="55"/>
      <c r="OE43" s="55"/>
      <c r="OF43" s="55"/>
      <c r="OG43" s="55"/>
      <c r="OH43" s="55"/>
      <c r="OI43" s="55"/>
      <c r="OJ43" s="55"/>
      <c r="OK43" s="55"/>
      <c r="OL43" s="55"/>
      <c r="OM43" s="55"/>
      <c r="ON43" s="55"/>
      <c r="OO43" s="55"/>
      <c r="OP43" s="55"/>
      <c r="OQ43" s="55"/>
      <c r="OR43" s="55"/>
      <c r="OS43" s="55"/>
      <c r="OT43" s="55"/>
      <c r="OU43" s="55"/>
      <c r="OV43" s="55"/>
      <c r="OW43" s="55"/>
      <c r="OX43" s="55"/>
      <c r="OY43" s="55"/>
      <c r="OZ43" s="55"/>
      <c r="PA43" s="55"/>
      <c r="PB43" s="55"/>
      <c r="PC43" s="55"/>
      <c r="PD43" s="55"/>
      <c r="PE43" s="55"/>
      <c r="PF43" s="55"/>
      <c r="PG43" s="55"/>
      <c r="PH43" s="55"/>
      <c r="PI43" s="55"/>
      <c r="PJ43" s="55"/>
      <c r="PK43" s="55"/>
      <c r="PL43" s="55"/>
      <c r="PM43" s="55"/>
      <c r="PN43" s="55"/>
      <c r="PO43" s="55"/>
      <c r="PP43" s="55"/>
      <c r="PQ43" s="55"/>
      <c r="PR43" s="55"/>
      <c r="PS43" s="55"/>
      <c r="PT43" s="55"/>
      <c r="PU43" s="55"/>
      <c r="PV43" s="55"/>
      <c r="PW43" s="55"/>
      <c r="PX43" s="55"/>
      <c r="PY43" s="55"/>
      <c r="PZ43" s="55"/>
      <c r="QA43" s="55"/>
      <c r="QB43" s="55"/>
      <c r="QC43" s="55"/>
      <c r="QD43" s="55"/>
      <c r="QE43" s="55"/>
      <c r="QF43" s="55"/>
      <c r="QG43" s="55"/>
      <c r="QH43" s="55"/>
      <c r="QI43" s="55"/>
      <c r="QJ43" s="55"/>
      <c r="QK43" s="55"/>
      <c r="QL43" s="55"/>
      <c r="QM43" s="55"/>
      <c r="QN43" s="55"/>
      <c r="QO43" s="55"/>
      <c r="QP43" s="55"/>
      <c r="QQ43" s="55"/>
      <c r="QR43" s="55"/>
      <c r="QS43" s="55"/>
      <c r="QT43" s="55"/>
      <c r="QU43" s="55"/>
      <c r="QV43" s="55"/>
      <c r="QW43" s="55"/>
      <c r="QX43" s="55"/>
      <c r="QY43" s="55"/>
      <c r="QZ43" s="55"/>
      <c r="RA43" s="55"/>
      <c r="RB43" s="55"/>
      <c r="RC43" s="55"/>
      <c r="RD43" s="55"/>
      <c r="RE43" s="55"/>
      <c r="RF43" s="55"/>
      <c r="RG43" s="55"/>
      <c r="RH43" s="55"/>
      <c r="RI43" s="55"/>
      <c r="RJ43" s="55"/>
      <c r="RK43" s="55"/>
      <c r="RL43" s="55"/>
      <c r="RM43" s="55"/>
      <c r="RN43" s="55"/>
      <c r="RO43" s="55"/>
      <c r="RP43" s="55"/>
      <c r="RQ43" s="55"/>
      <c r="RR43" s="55"/>
      <c r="RS43" s="55"/>
      <c r="RT43" s="55"/>
      <c r="RU43" s="55"/>
      <c r="RV43" s="55"/>
      <c r="RW43" s="55"/>
      <c r="RX43" s="55"/>
      <c r="RY43" s="55"/>
      <c r="RZ43" s="55"/>
      <c r="SA43" s="55"/>
      <c r="SB43" s="55"/>
      <c r="SC43" s="55"/>
      <c r="SD43" s="55"/>
      <c r="SE43" s="55"/>
      <c r="SF43" s="55"/>
      <c r="SG43" s="55"/>
      <c r="SH43" s="55"/>
      <c r="SI43" s="55"/>
      <c r="SJ43" s="55"/>
      <c r="SK43" s="55"/>
      <c r="SL43" s="55"/>
      <c r="SM43" s="55"/>
      <c r="SN43" s="55"/>
      <c r="SO43" s="55"/>
      <c r="SP43" s="55"/>
      <c r="SQ43" s="55"/>
    </row>
    <row r="44" spans="1:511" ht="18" customHeight="1" x14ac:dyDescent="0.25">
      <c r="A44" s="70" t="s">
        <v>224</v>
      </c>
      <c r="B44" s="71" t="s">
        <v>33</v>
      </c>
      <c r="C44" s="194">
        <v>46215</v>
      </c>
      <c r="D44" s="194">
        <v>46243</v>
      </c>
      <c r="E44" s="195"/>
      <c r="F44" s="195"/>
      <c r="G44" s="72">
        <v>29</v>
      </c>
      <c r="H44" s="73">
        <v>0</v>
      </c>
      <c r="I44" s="196"/>
      <c r="J44" s="72" t="s">
        <v>57</v>
      </c>
      <c r="K44" s="166"/>
      <c r="L44" s="164"/>
      <c r="M44" s="164"/>
      <c r="N44" s="164"/>
      <c r="O44" s="191"/>
      <c r="P44" s="191"/>
      <c r="Q44" s="164"/>
      <c r="R44" s="164"/>
      <c r="S44" s="164"/>
      <c r="T44" s="164"/>
      <c r="U44" s="164"/>
      <c r="V44" s="191"/>
      <c r="W44" s="191"/>
      <c r="X44" s="164"/>
      <c r="Y44" s="164"/>
      <c r="Z44" s="164"/>
      <c r="AA44" s="164"/>
      <c r="AB44" s="164"/>
      <c r="AC44" s="191"/>
      <c r="AD44" s="191"/>
      <c r="AE44" s="164"/>
      <c r="AF44" s="164"/>
      <c r="AG44" s="164"/>
      <c r="AH44" s="164"/>
      <c r="AI44" s="164"/>
      <c r="AJ44" s="191"/>
      <c r="AK44" s="191"/>
      <c r="AL44" s="164"/>
      <c r="AM44" s="164"/>
      <c r="AN44" s="164"/>
      <c r="AO44" s="164"/>
      <c r="AP44" s="164"/>
      <c r="AQ44" s="191"/>
      <c r="AR44" s="191"/>
      <c r="AS44" s="164"/>
      <c r="AT44" s="164"/>
      <c r="AU44" s="164"/>
      <c r="AV44" s="164"/>
      <c r="AW44" s="164"/>
      <c r="AX44" s="191"/>
      <c r="AY44" s="191"/>
      <c r="AZ44" s="164"/>
      <c r="BA44" s="164"/>
      <c r="BB44" s="164"/>
      <c r="BC44" s="164"/>
      <c r="BD44" s="164"/>
      <c r="BE44" s="191"/>
      <c r="BF44" s="191"/>
      <c r="BG44" s="164"/>
      <c r="BH44" s="164"/>
      <c r="BI44" s="164"/>
      <c r="BJ44" s="164"/>
      <c r="BK44" s="164"/>
      <c r="BL44" s="191"/>
      <c r="BM44" s="191"/>
      <c r="BN44" s="164"/>
      <c r="BO44" s="164"/>
      <c r="BP44" s="164"/>
      <c r="BQ44" s="164"/>
      <c r="BR44" s="164"/>
      <c r="BS44" s="191"/>
      <c r="BT44" s="191"/>
      <c r="BU44" s="164"/>
      <c r="BV44" s="164"/>
      <c r="BW44" s="164"/>
      <c r="BX44" s="164"/>
      <c r="BY44" s="164"/>
      <c r="BZ44" s="191"/>
      <c r="CA44" s="191"/>
      <c r="CB44" s="164"/>
      <c r="CC44" s="164"/>
      <c r="CD44" s="164"/>
      <c r="CE44" s="164"/>
      <c r="CF44" s="164"/>
      <c r="CG44" s="191"/>
      <c r="CH44" s="191"/>
      <c r="CI44" s="164"/>
      <c r="CJ44" s="164"/>
      <c r="CK44" s="164"/>
      <c r="CL44" s="164"/>
      <c r="CM44" s="164"/>
      <c r="CN44" s="191"/>
      <c r="CO44" s="191"/>
      <c r="CP44" s="164"/>
      <c r="CQ44" s="164"/>
      <c r="CR44" s="164"/>
      <c r="CS44" s="164"/>
      <c r="CT44" s="164"/>
      <c r="CU44" s="191"/>
      <c r="CV44" s="191"/>
      <c r="CW44" s="164"/>
      <c r="CX44" s="164"/>
      <c r="CY44" s="164"/>
      <c r="CZ44" s="164"/>
      <c r="DA44" s="164"/>
      <c r="DB44" s="191"/>
      <c r="DC44" s="191"/>
      <c r="DD44" s="164"/>
      <c r="DE44" s="164"/>
      <c r="DF44" s="164"/>
      <c r="DG44" s="164"/>
      <c r="DH44" s="164"/>
      <c r="DI44" s="191"/>
      <c r="DJ44" s="191"/>
      <c r="DK44" s="164"/>
      <c r="DL44" s="164"/>
      <c r="DM44" s="164"/>
      <c r="DN44" s="164"/>
      <c r="DO44" s="164"/>
      <c r="DP44" s="191"/>
      <c r="DQ44" s="191"/>
      <c r="DR44" s="164"/>
      <c r="DS44" s="164"/>
      <c r="DT44" s="164"/>
      <c r="DU44" s="164"/>
      <c r="DV44" s="164"/>
      <c r="DW44" s="191"/>
      <c r="DX44" s="191"/>
      <c r="DY44" s="164"/>
      <c r="DZ44" s="164"/>
      <c r="EA44" s="164"/>
      <c r="EB44" s="164"/>
      <c r="EC44" s="164"/>
      <c r="ED44" s="191"/>
      <c r="EE44" s="191"/>
      <c r="EF44" s="164"/>
      <c r="EG44" s="164"/>
      <c r="EH44" s="164"/>
      <c r="EI44" s="164"/>
      <c r="EJ44" s="164"/>
      <c r="EK44" s="191"/>
      <c r="EL44" s="191"/>
      <c r="EM44" s="164"/>
      <c r="EN44" s="164"/>
      <c r="EO44" s="164"/>
      <c r="EP44" s="164"/>
      <c r="EQ44" s="164"/>
      <c r="ER44" s="191"/>
      <c r="ES44" s="191"/>
      <c r="ET44" s="164"/>
      <c r="EU44" s="164"/>
      <c r="EV44" s="164"/>
      <c r="EW44" s="164"/>
      <c r="EX44" s="164"/>
      <c r="EY44" s="191"/>
      <c r="EZ44" s="191"/>
      <c r="FA44" s="164"/>
      <c r="FB44" s="164"/>
      <c r="FC44" s="164"/>
      <c r="FD44" s="164"/>
      <c r="FE44" s="164"/>
      <c r="FF44" s="191"/>
      <c r="FG44" s="191"/>
      <c r="FH44" s="164"/>
      <c r="FI44" s="164"/>
      <c r="FJ44" s="164"/>
      <c r="FK44" s="164"/>
      <c r="FL44" s="164"/>
      <c r="FM44" s="191"/>
      <c r="FN44" s="191"/>
      <c r="FO44" s="164"/>
      <c r="FP44" s="164"/>
      <c r="FQ44" s="164"/>
      <c r="FR44" s="164"/>
      <c r="FS44" s="164"/>
      <c r="FT44" s="191"/>
      <c r="FU44" s="191"/>
      <c r="FV44" s="164"/>
      <c r="FW44" s="164"/>
      <c r="FX44" s="164"/>
      <c r="FY44" s="164"/>
      <c r="FZ44" s="164"/>
      <c r="GA44" s="191"/>
      <c r="GB44" s="191"/>
      <c r="GC44" s="164"/>
      <c r="GD44" s="164"/>
      <c r="GE44" s="164"/>
      <c r="GF44" s="164"/>
      <c r="GG44" s="164"/>
      <c r="GH44" s="191"/>
      <c r="GI44" s="191"/>
      <c r="GJ44" s="164"/>
      <c r="GK44" s="164"/>
      <c r="GL44" s="164"/>
      <c r="GM44" s="164"/>
      <c r="GN44" s="164"/>
      <c r="GO44" s="191"/>
      <c r="GP44" s="191"/>
      <c r="GQ44" s="164"/>
      <c r="GR44" s="164"/>
      <c r="GS44" s="164"/>
      <c r="GT44" s="164"/>
      <c r="GU44" s="164"/>
      <c r="GV44" s="191"/>
      <c r="GW44" s="191"/>
      <c r="GX44" s="164"/>
      <c r="GY44" s="164"/>
      <c r="GZ44" s="164"/>
      <c r="HA44" s="164"/>
      <c r="HB44" s="164"/>
      <c r="HC44" s="191"/>
      <c r="HD44" s="191"/>
      <c r="HE44" s="164"/>
      <c r="HF44" s="164"/>
      <c r="HG44" s="164"/>
      <c r="HH44" s="164"/>
      <c r="HI44" s="164"/>
      <c r="HJ44" s="191"/>
      <c r="HK44" s="191"/>
      <c r="HL44" s="164"/>
      <c r="HM44" s="164"/>
      <c r="HN44" s="164"/>
      <c r="HO44" s="164"/>
      <c r="HP44" s="164"/>
      <c r="HQ44" s="191"/>
      <c r="HR44" s="191"/>
      <c r="HS44" s="164"/>
      <c r="HT44" s="164"/>
      <c r="HU44" s="164"/>
      <c r="HV44" s="164"/>
      <c r="HW44" s="164"/>
      <c r="HX44" s="191"/>
      <c r="HY44" s="191"/>
      <c r="HZ44" s="164"/>
      <c r="IA44" s="164"/>
      <c r="IB44" s="164"/>
      <c r="IC44" s="164"/>
      <c r="ID44" s="164"/>
      <c r="IE44" s="191"/>
      <c r="IF44" s="191"/>
      <c r="IG44" s="164"/>
      <c r="IH44" s="164"/>
      <c r="II44" s="164"/>
      <c r="IJ44" s="164"/>
      <c r="IK44" s="164"/>
      <c r="IL44" s="191"/>
      <c r="IM44" s="191"/>
      <c r="IN44" s="164"/>
      <c r="IO44" s="164"/>
      <c r="IP44" s="164"/>
      <c r="IQ44" s="164"/>
      <c r="IR44" s="164"/>
      <c r="IS44" s="191"/>
      <c r="IT44" s="191"/>
      <c r="IU44" s="164"/>
      <c r="IV44" s="164"/>
      <c r="IW44" s="164"/>
      <c r="IX44" s="164"/>
      <c r="IY44" s="164"/>
      <c r="IZ44" s="191"/>
      <c r="JA44" s="191"/>
      <c r="JB44" s="164"/>
      <c r="JC44" s="164"/>
      <c r="JD44" s="165"/>
      <c r="JE44" s="55"/>
      <c r="JF44" s="55"/>
      <c r="JG44" s="55"/>
      <c r="JH44" s="55"/>
      <c r="JI44" s="55"/>
      <c r="JJ44" s="55"/>
      <c r="JK44" s="55"/>
      <c r="JL44" s="55"/>
      <c r="JM44" s="55"/>
      <c r="JN44" s="55"/>
      <c r="JO44" s="55"/>
      <c r="JP44" s="55"/>
      <c r="JQ44" s="55"/>
      <c r="JR44" s="55"/>
      <c r="JS44" s="55"/>
      <c r="JT44" s="55"/>
      <c r="JU44" s="55"/>
      <c r="JV44" s="55"/>
      <c r="JW44" s="55"/>
      <c r="JX44" s="55"/>
      <c r="JY44" s="55"/>
      <c r="JZ44" s="55"/>
      <c r="KA44" s="55"/>
      <c r="KB44" s="55"/>
      <c r="KC44" s="55"/>
      <c r="KD44" s="55"/>
      <c r="KE44" s="55"/>
      <c r="KF44" s="55"/>
      <c r="KG44" s="55"/>
      <c r="KH44" s="55"/>
      <c r="KI44" s="55"/>
      <c r="KJ44" s="55"/>
      <c r="KK44" s="55"/>
      <c r="KL44" s="55"/>
      <c r="KM44" s="55"/>
      <c r="KN44" s="55"/>
      <c r="KO44" s="55"/>
      <c r="KP44" s="55"/>
      <c r="KQ44" s="55"/>
      <c r="KR44" s="55"/>
      <c r="KS44" s="55"/>
      <c r="KT44" s="55"/>
      <c r="KU44" s="55"/>
      <c r="KV44" s="55"/>
      <c r="KW44" s="55"/>
      <c r="KX44" s="55"/>
      <c r="KY44" s="55"/>
      <c r="KZ44" s="55"/>
      <c r="LA44" s="55"/>
      <c r="LB44" s="55"/>
      <c r="LC44" s="55"/>
      <c r="LD44" s="55"/>
      <c r="LE44" s="55"/>
      <c r="LF44" s="55"/>
      <c r="LG44" s="55"/>
      <c r="LH44" s="55"/>
      <c r="LI44" s="55"/>
      <c r="LJ44" s="55"/>
      <c r="LK44" s="55"/>
      <c r="LL44" s="55"/>
      <c r="LM44" s="55"/>
      <c r="LN44" s="55"/>
      <c r="LO44" s="55"/>
      <c r="LP44" s="55"/>
      <c r="LQ44" s="55"/>
      <c r="LR44" s="55"/>
      <c r="LS44" s="55"/>
      <c r="LT44" s="55"/>
      <c r="LU44" s="55"/>
      <c r="LV44" s="55"/>
      <c r="LW44" s="55"/>
      <c r="LX44" s="55"/>
      <c r="LY44" s="55"/>
      <c r="LZ44" s="55"/>
      <c r="MA44" s="55"/>
      <c r="MB44" s="55"/>
      <c r="MC44" s="55"/>
      <c r="MD44" s="55"/>
      <c r="ME44" s="55"/>
      <c r="MF44" s="55"/>
      <c r="MG44" s="55"/>
      <c r="MH44" s="55"/>
      <c r="MI44" s="55"/>
      <c r="MJ44" s="55"/>
      <c r="MK44" s="55"/>
      <c r="ML44" s="55"/>
      <c r="MM44" s="55"/>
      <c r="MN44" s="55"/>
      <c r="MO44" s="55"/>
      <c r="MP44" s="55"/>
      <c r="MQ44" s="55"/>
      <c r="MR44" s="55"/>
      <c r="MS44" s="55"/>
      <c r="MT44" s="55"/>
      <c r="MU44" s="55"/>
      <c r="MV44" s="55"/>
      <c r="MW44" s="55"/>
      <c r="MX44" s="55"/>
      <c r="MY44" s="55"/>
      <c r="MZ44" s="55"/>
      <c r="NA44" s="55"/>
      <c r="NB44" s="55"/>
      <c r="NC44" s="55"/>
      <c r="ND44" s="55"/>
      <c r="NE44" s="55"/>
      <c r="NF44" s="55"/>
      <c r="NG44" s="55"/>
      <c r="NH44" s="55"/>
      <c r="NI44" s="55"/>
      <c r="NJ44" s="55"/>
      <c r="NK44" s="55"/>
      <c r="NL44" s="55"/>
      <c r="NM44" s="55"/>
      <c r="NN44" s="55"/>
      <c r="NO44" s="55"/>
      <c r="NP44" s="55"/>
      <c r="NQ44" s="55"/>
      <c r="NR44" s="55"/>
      <c r="NS44" s="55"/>
      <c r="NT44" s="55"/>
      <c r="NU44" s="55"/>
      <c r="NV44" s="55"/>
      <c r="NW44" s="55"/>
      <c r="NX44" s="55"/>
      <c r="NY44" s="55"/>
      <c r="NZ44" s="55"/>
      <c r="OA44" s="55"/>
      <c r="OB44" s="55"/>
      <c r="OC44" s="55"/>
      <c r="OD44" s="55"/>
      <c r="OE44" s="55"/>
      <c r="OF44" s="55"/>
      <c r="OG44" s="55"/>
      <c r="OH44" s="55"/>
      <c r="OI44" s="55"/>
      <c r="OJ44" s="55"/>
      <c r="OK44" s="55"/>
      <c r="OL44" s="55"/>
      <c r="OM44" s="55"/>
      <c r="ON44" s="55"/>
      <c r="OO44" s="55"/>
      <c r="OP44" s="55"/>
      <c r="OQ44" s="55"/>
      <c r="OR44" s="55"/>
      <c r="OS44" s="55"/>
      <c r="OT44" s="55"/>
      <c r="OU44" s="55"/>
      <c r="OV44" s="55"/>
      <c r="OW44" s="55"/>
      <c r="OX44" s="55"/>
      <c r="OY44" s="55"/>
      <c r="OZ44" s="55"/>
      <c r="PA44" s="55"/>
      <c r="PB44" s="55"/>
      <c r="PC44" s="55"/>
      <c r="PD44" s="55"/>
      <c r="PE44" s="55"/>
      <c r="PF44" s="55"/>
      <c r="PG44" s="55"/>
      <c r="PH44" s="55"/>
      <c r="PI44" s="55"/>
      <c r="PJ44" s="55"/>
      <c r="PK44" s="55"/>
      <c r="PL44" s="55"/>
      <c r="PM44" s="55"/>
      <c r="PN44" s="55"/>
      <c r="PO44" s="55"/>
      <c r="PP44" s="55"/>
      <c r="PQ44" s="55"/>
      <c r="PR44" s="55"/>
      <c r="PS44" s="55"/>
      <c r="PT44" s="55"/>
      <c r="PU44" s="55"/>
      <c r="PV44" s="55"/>
      <c r="PW44" s="55"/>
      <c r="PX44" s="55"/>
      <c r="PY44" s="55"/>
      <c r="PZ44" s="55"/>
      <c r="QA44" s="55"/>
      <c r="QB44" s="55"/>
      <c r="QC44" s="55"/>
      <c r="QD44" s="55"/>
      <c r="QE44" s="55"/>
      <c r="QF44" s="55"/>
      <c r="QG44" s="55"/>
      <c r="QH44" s="55"/>
      <c r="QI44" s="55"/>
      <c r="QJ44" s="55"/>
      <c r="QK44" s="55"/>
      <c r="QL44" s="55"/>
      <c r="QM44" s="55"/>
      <c r="QN44" s="55"/>
      <c r="QO44" s="55"/>
      <c r="QP44" s="55"/>
      <c r="QQ44" s="55"/>
      <c r="QR44" s="55"/>
      <c r="QS44" s="55"/>
      <c r="QT44" s="55"/>
      <c r="QU44" s="55"/>
      <c r="QV44" s="55"/>
      <c r="QW44" s="55"/>
      <c r="QX44" s="55"/>
      <c r="QY44" s="55"/>
      <c r="QZ44" s="55"/>
      <c r="RA44" s="55"/>
      <c r="RB44" s="55"/>
      <c r="RC44" s="55"/>
      <c r="RD44" s="55"/>
      <c r="RE44" s="55"/>
      <c r="RF44" s="55"/>
      <c r="RG44" s="55"/>
      <c r="RH44" s="55"/>
      <c r="RI44" s="55"/>
      <c r="RJ44" s="55"/>
      <c r="RK44" s="55"/>
      <c r="RL44" s="55"/>
      <c r="RM44" s="55"/>
      <c r="RN44" s="55"/>
      <c r="RO44" s="55"/>
      <c r="RP44" s="55"/>
      <c r="RQ44" s="55"/>
      <c r="RR44" s="55"/>
      <c r="RS44" s="55"/>
      <c r="RT44" s="55"/>
      <c r="RU44" s="55"/>
      <c r="RV44" s="55"/>
      <c r="RW44" s="55"/>
      <c r="RX44" s="55"/>
      <c r="RY44" s="55"/>
      <c r="RZ44" s="55"/>
      <c r="SA44" s="55"/>
      <c r="SB44" s="55"/>
      <c r="SC44" s="55"/>
      <c r="SD44" s="55"/>
      <c r="SE44" s="55"/>
      <c r="SF44" s="55"/>
      <c r="SG44" s="55"/>
      <c r="SH44" s="55"/>
      <c r="SI44" s="55"/>
      <c r="SJ44" s="55"/>
      <c r="SK44" s="55"/>
      <c r="SL44" s="55"/>
      <c r="SM44" s="55"/>
      <c r="SN44" s="55"/>
      <c r="SO44" s="55"/>
      <c r="SP44" s="55"/>
      <c r="SQ44" s="55"/>
    </row>
    <row r="45" spans="1:511" ht="18" customHeight="1" x14ac:dyDescent="0.25">
      <c r="A45" s="64" t="s">
        <v>225</v>
      </c>
      <c r="B45" s="74" t="s">
        <v>151</v>
      </c>
      <c r="C45" s="192">
        <v>46215</v>
      </c>
      <c r="D45" s="192">
        <v>46217</v>
      </c>
      <c r="E45" s="180"/>
      <c r="F45" s="180"/>
      <c r="G45" s="66">
        <v>3</v>
      </c>
      <c r="H45" s="67">
        <v>1</v>
      </c>
      <c r="I45" s="69"/>
      <c r="J45" s="66" t="s">
        <v>68</v>
      </c>
      <c r="K45" s="166"/>
      <c r="L45" s="164"/>
      <c r="M45" s="164"/>
      <c r="N45" s="164"/>
      <c r="O45" s="191"/>
      <c r="P45" s="191"/>
      <c r="Q45" s="164"/>
      <c r="R45" s="164"/>
      <c r="S45" s="164"/>
      <c r="T45" s="164"/>
      <c r="U45" s="164"/>
      <c r="V45" s="191"/>
      <c r="W45" s="191"/>
      <c r="X45" s="164"/>
      <c r="Y45" s="164"/>
      <c r="Z45" s="164"/>
      <c r="AA45" s="164"/>
      <c r="AB45" s="164"/>
      <c r="AC45" s="191"/>
      <c r="AD45" s="191"/>
      <c r="AE45" s="164"/>
      <c r="AF45" s="164"/>
      <c r="AG45" s="164"/>
      <c r="AH45" s="164"/>
      <c r="AI45" s="164"/>
      <c r="AJ45" s="191"/>
      <c r="AK45" s="191"/>
      <c r="AL45" s="164"/>
      <c r="AM45" s="164"/>
      <c r="AN45" s="164"/>
      <c r="AO45" s="164"/>
      <c r="AP45" s="164"/>
      <c r="AQ45" s="191"/>
      <c r="AR45" s="191"/>
      <c r="AS45" s="164"/>
      <c r="AT45" s="164"/>
      <c r="AU45" s="164"/>
      <c r="AV45" s="164"/>
      <c r="AW45" s="164"/>
      <c r="AX45" s="191"/>
      <c r="AY45" s="191"/>
      <c r="AZ45" s="164"/>
      <c r="BA45" s="164"/>
      <c r="BB45" s="164"/>
      <c r="BC45" s="164"/>
      <c r="BD45" s="164"/>
      <c r="BE45" s="191"/>
      <c r="BF45" s="191"/>
      <c r="BG45" s="164"/>
      <c r="BH45" s="164"/>
      <c r="BI45" s="164"/>
      <c r="BJ45" s="164"/>
      <c r="BK45" s="164"/>
      <c r="BL45" s="191"/>
      <c r="BM45" s="191"/>
      <c r="BN45" s="164"/>
      <c r="BO45" s="164"/>
      <c r="BP45" s="164"/>
      <c r="BQ45" s="164"/>
      <c r="BR45" s="164"/>
      <c r="BS45" s="191"/>
      <c r="BT45" s="191"/>
      <c r="BU45" s="164"/>
      <c r="BV45" s="164"/>
      <c r="BW45" s="164"/>
      <c r="BX45" s="164"/>
      <c r="BY45" s="164"/>
      <c r="BZ45" s="191"/>
      <c r="CA45" s="191"/>
      <c r="CB45" s="164"/>
      <c r="CC45" s="164"/>
      <c r="CD45" s="164"/>
      <c r="CE45" s="164"/>
      <c r="CF45" s="164"/>
      <c r="CG45" s="191"/>
      <c r="CH45" s="191"/>
      <c r="CI45" s="164"/>
      <c r="CJ45" s="164"/>
      <c r="CK45" s="164"/>
      <c r="CL45" s="164"/>
      <c r="CM45" s="164"/>
      <c r="CN45" s="191"/>
      <c r="CO45" s="191"/>
      <c r="CP45" s="164"/>
      <c r="CQ45" s="164"/>
      <c r="CR45" s="164"/>
      <c r="CS45" s="164"/>
      <c r="CT45" s="164"/>
      <c r="CU45" s="191"/>
      <c r="CV45" s="191"/>
      <c r="CW45" s="164"/>
      <c r="CX45" s="164"/>
      <c r="CY45" s="164"/>
      <c r="CZ45" s="164"/>
      <c r="DA45" s="164"/>
      <c r="DB45" s="191"/>
      <c r="DC45" s="191"/>
      <c r="DD45" s="164"/>
      <c r="DE45" s="164"/>
      <c r="DF45" s="164"/>
      <c r="DG45" s="164"/>
      <c r="DH45" s="164"/>
      <c r="DI45" s="191"/>
      <c r="DJ45" s="191"/>
      <c r="DK45" s="164"/>
      <c r="DL45" s="164"/>
      <c r="DM45" s="164"/>
      <c r="DN45" s="164"/>
      <c r="DO45" s="164"/>
      <c r="DP45" s="191"/>
      <c r="DQ45" s="191"/>
      <c r="DR45" s="164"/>
      <c r="DS45" s="164"/>
      <c r="DT45" s="164"/>
      <c r="DU45" s="164"/>
      <c r="DV45" s="164"/>
      <c r="DW45" s="191"/>
      <c r="DX45" s="191"/>
      <c r="DY45" s="164"/>
      <c r="DZ45" s="164"/>
      <c r="EA45" s="164"/>
      <c r="EB45" s="164"/>
      <c r="EC45" s="164"/>
      <c r="ED45" s="191"/>
      <c r="EE45" s="191"/>
      <c r="EF45" s="164"/>
      <c r="EG45" s="164"/>
      <c r="EH45" s="164"/>
      <c r="EI45" s="164"/>
      <c r="EJ45" s="164"/>
      <c r="EK45" s="191"/>
      <c r="EL45" s="191"/>
      <c r="EM45" s="164"/>
      <c r="EN45" s="164"/>
      <c r="EO45" s="164"/>
      <c r="EP45" s="164"/>
      <c r="EQ45" s="164"/>
      <c r="ER45" s="191"/>
      <c r="ES45" s="191"/>
      <c r="ET45" s="164"/>
      <c r="EU45" s="164"/>
      <c r="EV45" s="164"/>
      <c r="EW45" s="164"/>
      <c r="EX45" s="164"/>
      <c r="EY45" s="191"/>
      <c r="EZ45" s="191"/>
      <c r="FA45" s="164"/>
      <c r="FB45" s="164"/>
      <c r="FC45" s="164"/>
      <c r="FD45" s="164"/>
      <c r="FE45" s="164"/>
      <c r="FF45" s="191"/>
      <c r="FG45" s="191"/>
      <c r="FH45" s="164"/>
      <c r="FI45" s="164"/>
      <c r="FJ45" s="164"/>
      <c r="FK45" s="164"/>
      <c r="FL45" s="164"/>
      <c r="FM45" s="191"/>
      <c r="FN45" s="191"/>
      <c r="FO45" s="164"/>
      <c r="FP45" s="164"/>
      <c r="FQ45" s="164"/>
      <c r="FR45" s="164"/>
      <c r="FS45" s="164"/>
      <c r="FT45" s="191"/>
      <c r="FU45" s="191"/>
      <c r="FV45" s="164"/>
      <c r="FW45" s="164"/>
      <c r="FX45" s="164"/>
      <c r="FY45" s="164"/>
      <c r="FZ45" s="164"/>
      <c r="GA45" s="191"/>
      <c r="GB45" s="191"/>
      <c r="GC45" s="164"/>
      <c r="GD45" s="164"/>
      <c r="GE45" s="164"/>
      <c r="GF45" s="164"/>
      <c r="GG45" s="164"/>
      <c r="GH45" s="191"/>
      <c r="GI45" s="191"/>
      <c r="GJ45" s="164"/>
      <c r="GK45" s="164"/>
      <c r="GL45" s="164"/>
      <c r="GM45" s="164"/>
      <c r="GN45" s="164"/>
      <c r="GO45" s="191"/>
      <c r="GP45" s="191"/>
      <c r="GQ45" s="164"/>
      <c r="GR45" s="164"/>
      <c r="GS45" s="164"/>
      <c r="GT45" s="164"/>
      <c r="GU45" s="164"/>
      <c r="GV45" s="191"/>
      <c r="GW45" s="191"/>
      <c r="GX45" s="164"/>
      <c r="GY45" s="164"/>
      <c r="GZ45" s="164"/>
      <c r="HA45" s="164"/>
      <c r="HB45" s="164"/>
      <c r="HC45" s="191"/>
      <c r="HD45" s="191"/>
      <c r="HE45" s="164"/>
      <c r="HF45" s="164"/>
      <c r="HG45" s="164"/>
      <c r="HH45" s="164"/>
      <c r="HI45" s="164"/>
      <c r="HJ45" s="191"/>
      <c r="HK45" s="191"/>
      <c r="HL45" s="164"/>
      <c r="HM45" s="164"/>
      <c r="HN45" s="164"/>
      <c r="HO45" s="164"/>
      <c r="HP45" s="164"/>
      <c r="HQ45" s="191"/>
      <c r="HR45" s="191"/>
      <c r="HS45" s="164"/>
      <c r="HT45" s="164"/>
      <c r="HU45" s="164"/>
      <c r="HV45" s="164"/>
      <c r="HW45" s="164"/>
      <c r="HX45" s="191"/>
      <c r="HY45" s="191"/>
      <c r="HZ45" s="164"/>
      <c r="IA45" s="164"/>
      <c r="IB45" s="164"/>
      <c r="IC45" s="164"/>
      <c r="ID45" s="164"/>
      <c r="IE45" s="191"/>
      <c r="IF45" s="191"/>
      <c r="IG45" s="164"/>
      <c r="IH45" s="164"/>
      <c r="II45" s="164"/>
      <c r="IJ45" s="164"/>
      <c r="IK45" s="164"/>
      <c r="IL45" s="191"/>
      <c r="IM45" s="191"/>
      <c r="IN45" s="164"/>
      <c r="IO45" s="164"/>
      <c r="IP45" s="164"/>
      <c r="IQ45" s="164"/>
      <c r="IR45" s="164"/>
      <c r="IS45" s="191"/>
      <c r="IT45" s="191"/>
      <c r="IU45" s="164"/>
      <c r="IV45" s="164"/>
      <c r="IW45" s="164"/>
      <c r="IX45" s="164"/>
      <c r="IY45" s="164"/>
      <c r="IZ45" s="191"/>
      <c r="JA45" s="191"/>
      <c r="JB45" s="164"/>
      <c r="JC45" s="164"/>
      <c r="JD45" s="165"/>
      <c r="JE45" s="55"/>
      <c r="JF45" s="55"/>
      <c r="JG45" s="55"/>
      <c r="JH45" s="55"/>
      <c r="JI45" s="55"/>
      <c r="JJ45" s="55"/>
      <c r="JK45" s="55"/>
      <c r="JL45" s="55"/>
      <c r="JM45" s="55"/>
      <c r="JN45" s="55"/>
      <c r="JO45" s="55"/>
      <c r="JP45" s="55"/>
      <c r="JQ45" s="55"/>
      <c r="JR45" s="55"/>
      <c r="JS45" s="55"/>
      <c r="JT45" s="55"/>
      <c r="JU45" s="55"/>
      <c r="JV45" s="55"/>
      <c r="JW45" s="55"/>
      <c r="JX45" s="55"/>
      <c r="JY45" s="55"/>
      <c r="JZ45" s="55"/>
      <c r="KA45" s="55"/>
      <c r="KB45" s="55"/>
      <c r="KC45" s="55"/>
      <c r="KD45" s="55"/>
      <c r="KE45" s="55"/>
      <c r="KF45" s="55"/>
      <c r="KG45" s="55"/>
      <c r="KH45" s="55"/>
      <c r="KI45" s="55"/>
      <c r="KJ45" s="55"/>
      <c r="KK45" s="55"/>
      <c r="KL45" s="55"/>
      <c r="KM45" s="55"/>
      <c r="KN45" s="55"/>
      <c r="KO45" s="55"/>
      <c r="KP45" s="55"/>
      <c r="KQ45" s="55"/>
      <c r="KR45" s="55"/>
      <c r="KS45" s="55"/>
      <c r="KT45" s="55"/>
      <c r="KU45" s="55"/>
      <c r="KV45" s="55"/>
      <c r="KW45" s="55"/>
      <c r="KX45" s="55"/>
      <c r="KY45" s="55"/>
      <c r="KZ45" s="55"/>
      <c r="LA45" s="55"/>
      <c r="LB45" s="55"/>
      <c r="LC45" s="55"/>
      <c r="LD45" s="55"/>
      <c r="LE45" s="55"/>
      <c r="LF45" s="55"/>
      <c r="LG45" s="55"/>
      <c r="LH45" s="55"/>
      <c r="LI45" s="55"/>
      <c r="LJ45" s="55"/>
      <c r="LK45" s="55"/>
      <c r="LL45" s="55"/>
      <c r="LM45" s="55"/>
      <c r="LN45" s="55"/>
      <c r="LO45" s="55"/>
      <c r="LP45" s="55"/>
      <c r="LQ45" s="55"/>
      <c r="LR45" s="55"/>
      <c r="LS45" s="55"/>
      <c r="LT45" s="55"/>
      <c r="LU45" s="55"/>
      <c r="LV45" s="55"/>
      <c r="LW45" s="55"/>
      <c r="LX45" s="55"/>
      <c r="LY45" s="55"/>
      <c r="LZ45" s="55"/>
      <c r="MA45" s="55"/>
      <c r="MB45" s="55"/>
      <c r="MC45" s="55"/>
      <c r="MD45" s="55"/>
      <c r="ME45" s="55"/>
      <c r="MF45" s="55"/>
      <c r="MG45" s="55"/>
      <c r="MH45" s="55"/>
      <c r="MI45" s="55"/>
      <c r="MJ45" s="55"/>
      <c r="MK45" s="55"/>
      <c r="ML45" s="55"/>
      <c r="MM45" s="55"/>
      <c r="MN45" s="55"/>
      <c r="MO45" s="55"/>
      <c r="MP45" s="55"/>
      <c r="MQ45" s="55"/>
      <c r="MR45" s="55"/>
      <c r="MS45" s="55"/>
      <c r="MT45" s="55"/>
      <c r="MU45" s="55"/>
      <c r="MV45" s="55"/>
      <c r="MW45" s="55"/>
      <c r="MX45" s="55"/>
      <c r="MY45" s="55"/>
      <c r="MZ45" s="55"/>
      <c r="NA45" s="55"/>
      <c r="NB45" s="55"/>
      <c r="NC45" s="55"/>
      <c r="ND45" s="55"/>
      <c r="NE45" s="55"/>
      <c r="NF45" s="55"/>
      <c r="NG45" s="55"/>
      <c r="NH45" s="55"/>
      <c r="NI45" s="55"/>
      <c r="NJ45" s="55"/>
      <c r="NK45" s="55"/>
      <c r="NL45" s="55"/>
      <c r="NM45" s="55"/>
      <c r="NN45" s="55"/>
      <c r="NO45" s="55"/>
      <c r="NP45" s="55"/>
      <c r="NQ45" s="55"/>
      <c r="NR45" s="55"/>
      <c r="NS45" s="55"/>
      <c r="NT45" s="55"/>
      <c r="NU45" s="55"/>
      <c r="NV45" s="55"/>
      <c r="NW45" s="55"/>
      <c r="NX45" s="55"/>
      <c r="NY45" s="55"/>
      <c r="NZ45" s="55"/>
      <c r="OA45" s="55"/>
      <c r="OB45" s="55"/>
      <c r="OC45" s="55"/>
      <c r="OD45" s="55"/>
      <c r="OE45" s="55"/>
      <c r="OF45" s="55"/>
      <c r="OG45" s="55"/>
      <c r="OH45" s="55"/>
      <c r="OI45" s="55"/>
      <c r="OJ45" s="55"/>
      <c r="OK45" s="55"/>
      <c r="OL45" s="55"/>
      <c r="OM45" s="55"/>
      <c r="ON45" s="55"/>
      <c r="OO45" s="55"/>
      <c r="OP45" s="55"/>
      <c r="OQ45" s="55"/>
      <c r="OR45" s="55"/>
      <c r="OS45" s="55"/>
      <c r="OT45" s="55"/>
      <c r="OU45" s="55"/>
      <c r="OV45" s="55"/>
      <c r="OW45" s="55"/>
      <c r="OX45" s="55"/>
      <c r="OY45" s="55"/>
      <c r="OZ45" s="55"/>
      <c r="PA45" s="55"/>
      <c r="PB45" s="55"/>
      <c r="PC45" s="55"/>
      <c r="PD45" s="55"/>
      <c r="PE45" s="55"/>
      <c r="PF45" s="55"/>
      <c r="PG45" s="55"/>
      <c r="PH45" s="55"/>
      <c r="PI45" s="55"/>
      <c r="PJ45" s="55"/>
      <c r="PK45" s="55"/>
      <c r="PL45" s="55"/>
      <c r="PM45" s="55"/>
      <c r="PN45" s="55"/>
      <c r="PO45" s="55"/>
      <c r="PP45" s="55"/>
      <c r="PQ45" s="55"/>
      <c r="PR45" s="55"/>
      <c r="PS45" s="55"/>
      <c r="PT45" s="55"/>
      <c r="PU45" s="55"/>
      <c r="PV45" s="55"/>
      <c r="PW45" s="55"/>
      <c r="PX45" s="55"/>
      <c r="PY45" s="55"/>
      <c r="PZ45" s="55"/>
      <c r="QA45" s="55"/>
      <c r="QB45" s="55"/>
      <c r="QC45" s="55"/>
      <c r="QD45" s="55"/>
      <c r="QE45" s="55"/>
      <c r="QF45" s="55"/>
      <c r="QG45" s="55"/>
      <c r="QH45" s="55"/>
      <c r="QI45" s="55"/>
      <c r="QJ45" s="55"/>
      <c r="QK45" s="55"/>
      <c r="QL45" s="55"/>
      <c r="QM45" s="55"/>
      <c r="QN45" s="55"/>
      <c r="QO45" s="55"/>
      <c r="QP45" s="55"/>
      <c r="QQ45" s="55"/>
      <c r="QR45" s="55"/>
      <c r="QS45" s="55"/>
      <c r="QT45" s="55"/>
      <c r="QU45" s="55"/>
      <c r="QV45" s="55"/>
      <c r="QW45" s="55"/>
      <c r="QX45" s="55"/>
      <c r="QY45" s="55"/>
      <c r="QZ45" s="55"/>
      <c r="RA45" s="55"/>
      <c r="RB45" s="55"/>
      <c r="RC45" s="55"/>
      <c r="RD45" s="55"/>
      <c r="RE45" s="55"/>
      <c r="RF45" s="55"/>
      <c r="RG45" s="55"/>
      <c r="RH45" s="55"/>
      <c r="RI45" s="55"/>
      <c r="RJ45" s="55"/>
      <c r="RK45" s="55"/>
      <c r="RL45" s="55"/>
      <c r="RM45" s="55"/>
      <c r="RN45" s="55"/>
      <c r="RO45" s="55"/>
      <c r="RP45" s="55"/>
      <c r="RQ45" s="55"/>
      <c r="RR45" s="55"/>
      <c r="RS45" s="55"/>
      <c r="RT45" s="55"/>
      <c r="RU45" s="55"/>
      <c r="RV45" s="55"/>
      <c r="RW45" s="55"/>
      <c r="RX45" s="55"/>
      <c r="RY45" s="55"/>
      <c r="RZ45" s="55"/>
      <c r="SA45" s="55"/>
      <c r="SB45" s="55"/>
      <c r="SC45" s="55"/>
      <c r="SD45" s="55"/>
      <c r="SE45" s="55"/>
      <c r="SF45" s="55"/>
      <c r="SG45" s="55"/>
      <c r="SH45" s="55"/>
      <c r="SI45" s="55"/>
      <c r="SJ45" s="55"/>
      <c r="SK45" s="55"/>
      <c r="SL45" s="55"/>
      <c r="SM45" s="55"/>
      <c r="SN45" s="55"/>
      <c r="SO45" s="55"/>
      <c r="SP45" s="55"/>
      <c r="SQ45" s="55"/>
    </row>
    <row r="46" spans="1:511" ht="18" customHeight="1" x14ac:dyDescent="0.25">
      <c r="A46" s="64" t="s">
        <v>226</v>
      </c>
      <c r="B46" s="74" t="s">
        <v>153</v>
      </c>
      <c r="C46" s="192">
        <v>46218</v>
      </c>
      <c r="D46" s="192">
        <v>46224</v>
      </c>
      <c r="E46" s="180"/>
      <c r="F46" s="180"/>
      <c r="G46" s="66">
        <v>7</v>
      </c>
      <c r="H46" s="67">
        <v>0.8</v>
      </c>
      <c r="I46" s="69"/>
      <c r="J46" s="66" t="s">
        <v>68</v>
      </c>
      <c r="K46" s="166"/>
      <c r="L46" s="164"/>
      <c r="M46" s="164"/>
      <c r="N46" s="164"/>
      <c r="O46" s="191"/>
      <c r="P46" s="191"/>
      <c r="Q46" s="164"/>
      <c r="R46" s="164"/>
      <c r="S46" s="164"/>
      <c r="T46" s="164"/>
      <c r="U46" s="164"/>
      <c r="V46" s="191"/>
      <c r="W46" s="191"/>
      <c r="X46" s="164"/>
      <c r="Y46" s="164"/>
      <c r="Z46" s="164"/>
      <c r="AA46" s="164"/>
      <c r="AB46" s="164"/>
      <c r="AC46" s="191"/>
      <c r="AD46" s="191"/>
      <c r="AE46" s="164"/>
      <c r="AF46" s="164"/>
      <c r="AG46" s="164"/>
      <c r="AH46" s="164"/>
      <c r="AI46" s="164"/>
      <c r="AJ46" s="191"/>
      <c r="AK46" s="191"/>
      <c r="AL46" s="164"/>
      <c r="AM46" s="164"/>
      <c r="AN46" s="164"/>
      <c r="AO46" s="164"/>
      <c r="AP46" s="164"/>
      <c r="AQ46" s="191"/>
      <c r="AR46" s="191"/>
      <c r="AS46" s="164"/>
      <c r="AT46" s="164"/>
      <c r="AU46" s="164"/>
      <c r="AV46" s="164"/>
      <c r="AW46" s="164"/>
      <c r="AX46" s="191"/>
      <c r="AY46" s="191"/>
      <c r="AZ46" s="164"/>
      <c r="BA46" s="164"/>
      <c r="BB46" s="164"/>
      <c r="BC46" s="164"/>
      <c r="BD46" s="164"/>
      <c r="BE46" s="191"/>
      <c r="BF46" s="191"/>
      <c r="BG46" s="164"/>
      <c r="BH46" s="164"/>
      <c r="BI46" s="164"/>
      <c r="BJ46" s="164"/>
      <c r="BK46" s="164"/>
      <c r="BL46" s="191"/>
      <c r="BM46" s="191"/>
      <c r="BN46" s="164"/>
      <c r="BO46" s="164"/>
      <c r="BP46" s="164"/>
      <c r="BQ46" s="164"/>
      <c r="BR46" s="164"/>
      <c r="BS46" s="191"/>
      <c r="BT46" s="191"/>
      <c r="BU46" s="164"/>
      <c r="BV46" s="164"/>
      <c r="BW46" s="164"/>
      <c r="BX46" s="164"/>
      <c r="BY46" s="164"/>
      <c r="BZ46" s="191"/>
      <c r="CA46" s="191"/>
      <c r="CB46" s="164"/>
      <c r="CC46" s="164"/>
      <c r="CD46" s="164"/>
      <c r="CE46" s="164"/>
      <c r="CF46" s="164"/>
      <c r="CG46" s="191"/>
      <c r="CH46" s="191"/>
      <c r="CI46" s="164"/>
      <c r="CJ46" s="164"/>
      <c r="CK46" s="164"/>
      <c r="CL46" s="164"/>
      <c r="CM46" s="164"/>
      <c r="CN46" s="191"/>
      <c r="CO46" s="191"/>
      <c r="CP46" s="164"/>
      <c r="CQ46" s="164"/>
      <c r="CR46" s="164"/>
      <c r="CS46" s="164"/>
      <c r="CT46" s="164"/>
      <c r="CU46" s="191"/>
      <c r="CV46" s="191"/>
      <c r="CW46" s="164"/>
      <c r="CX46" s="164"/>
      <c r="CY46" s="164"/>
      <c r="CZ46" s="164"/>
      <c r="DA46" s="164"/>
      <c r="DB46" s="191"/>
      <c r="DC46" s="191"/>
      <c r="DD46" s="164"/>
      <c r="DE46" s="164"/>
      <c r="DF46" s="164"/>
      <c r="DG46" s="164"/>
      <c r="DH46" s="164"/>
      <c r="DI46" s="191"/>
      <c r="DJ46" s="191"/>
      <c r="DK46" s="164"/>
      <c r="DL46" s="164"/>
      <c r="DM46" s="164"/>
      <c r="DN46" s="164"/>
      <c r="DO46" s="164"/>
      <c r="DP46" s="191"/>
      <c r="DQ46" s="191"/>
      <c r="DR46" s="164"/>
      <c r="DS46" s="164"/>
      <c r="DT46" s="164"/>
      <c r="DU46" s="164"/>
      <c r="DV46" s="164"/>
      <c r="DW46" s="191"/>
      <c r="DX46" s="191"/>
      <c r="DY46" s="164"/>
      <c r="DZ46" s="164"/>
      <c r="EA46" s="164"/>
      <c r="EB46" s="164"/>
      <c r="EC46" s="164"/>
      <c r="ED46" s="191"/>
      <c r="EE46" s="191"/>
      <c r="EF46" s="164"/>
      <c r="EG46" s="164"/>
      <c r="EH46" s="164"/>
      <c r="EI46" s="164"/>
      <c r="EJ46" s="164"/>
      <c r="EK46" s="191"/>
      <c r="EL46" s="191"/>
      <c r="EM46" s="164"/>
      <c r="EN46" s="164"/>
      <c r="EO46" s="164"/>
      <c r="EP46" s="164"/>
      <c r="EQ46" s="164"/>
      <c r="ER46" s="191"/>
      <c r="ES46" s="191"/>
      <c r="ET46" s="164"/>
      <c r="EU46" s="164"/>
      <c r="EV46" s="164"/>
      <c r="EW46" s="164"/>
      <c r="EX46" s="164"/>
      <c r="EY46" s="191"/>
      <c r="EZ46" s="191"/>
      <c r="FA46" s="164"/>
      <c r="FB46" s="164"/>
      <c r="FC46" s="164"/>
      <c r="FD46" s="164"/>
      <c r="FE46" s="164"/>
      <c r="FF46" s="191"/>
      <c r="FG46" s="191"/>
      <c r="FH46" s="164"/>
      <c r="FI46" s="164"/>
      <c r="FJ46" s="164"/>
      <c r="FK46" s="164"/>
      <c r="FL46" s="164"/>
      <c r="FM46" s="191"/>
      <c r="FN46" s="191"/>
      <c r="FO46" s="164"/>
      <c r="FP46" s="164"/>
      <c r="FQ46" s="164"/>
      <c r="FR46" s="164"/>
      <c r="FS46" s="164"/>
      <c r="FT46" s="191"/>
      <c r="FU46" s="191"/>
      <c r="FV46" s="164"/>
      <c r="FW46" s="164"/>
      <c r="FX46" s="164"/>
      <c r="FY46" s="164"/>
      <c r="FZ46" s="164"/>
      <c r="GA46" s="191"/>
      <c r="GB46" s="191"/>
      <c r="GC46" s="164"/>
      <c r="GD46" s="164"/>
      <c r="GE46" s="164"/>
      <c r="GF46" s="164"/>
      <c r="GG46" s="164"/>
      <c r="GH46" s="191"/>
      <c r="GI46" s="191"/>
      <c r="GJ46" s="164"/>
      <c r="GK46" s="164"/>
      <c r="GL46" s="164"/>
      <c r="GM46" s="164"/>
      <c r="GN46" s="164"/>
      <c r="GO46" s="191"/>
      <c r="GP46" s="191"/>
      <c r="GQ46" s="164"/>
      <c r="GR46" s="164"/>
      <c r="GS46" s="164"/>
      <c r="GT46" s="164"/>
      <c r="GU46" s="164"/>
      <c r="GV46" s="191"/>
      <c r="GW46" s="191"/>
      <c r="GX46" s="164"/>
      <c r="GY46" s="164"/>
      <c r="GZ46" s="164"/>
      <c r="HA46" s="164"/>
      <c r="HB46" s="164"/>
      <c r="HC46" s="191"/>
      <c r="HD46" s="191"/>
      <c r="HE46" s="164"/>
      <c r="HF46" s="164"/>
      <c r="HG46" s="164"/>
      <c r="HH46" s="164"/>
      <c r="HI46" s="164"/>
      <c r="HJ46" s="191"/>
      <c r="HK46" s="191"/>
      <c r="HL46" s="164"/>
      <c r="HM46" s="164"/>
      <c r="HN46" s="164"/>
      <c r="HO46" s="164"/>
      <c r="HP46" s="164"/>
      <c r="HQ46" s="191"/>
      <c r="HR46" s="191"/>
      <c r="HS46" s="164"/>
      <c r="HT46" s="164"/>
      <c r="HU46" s="164"/>
      <c r="HV46" s="164"/>
      <c r="HW46" s="164"/>
      <c r="HX46" s="191"/>
      <c r="HY46" s="191"/>
      <c r="HZ46" s="164"/>
      <c r="IA46" s="164"/>
      <c r="IB46" s="164"/>
      <c r="IC46" s="164"/>
      <c r="ID46" s="164"/>
      <c r="IE46" s="191"/>
      <c r="IF46" s="191"/>
      <c r="IG46" s="164"/>
      <c r="IH46" s="164"/>
      <c r="II46" s="164"/>
      <c r="IJ46" s="164"/>
      <c r="IK46" s="164"/>
      <c r="IL46" s="191"/>
      <c r="IM46" s="191"/>
      <c r="IN46" s="164"/>
      <c r="IO46" s="164"/>
      <c r="IP46" s="164"/>
      <c r="IQ46" s="164"/>
      <c r="IR46" s="164"/>
      <c r="IS46" s="191"/>
      <c r="IT46" s="191"/>
      <c r="IU46" s="164"/>
      <c r="IV46" s="164"/>
      <c r="IW46" s="164"/>
      <c r="IX46" s="164"/>
      <c r="IY46" s="164"/>
      <c r="IZ46" s="191"/>
      <c r="JA46" s="191"/>
      <c r="JB46" s="164"/>
      <c r="JC46" s="164"/>
      <c r="JD46" s="165"/>
      <c r="JE46" s="55"/>
      <c r="JF46" s="55"/>
      <c r="JG46" s="55"/>
      <c r="JH46" s="55"/>
      <c r="JI46" s="55"/>
      <c r="JJ46" s="55"/>
      <c r="JK46" s="55"/>
      <c r="JL46" s="55"/>
      <c r="JM46" s="55"/>
      <c r="JN46" s="55"/>
      <c r="JO46" s="55"/>
      <c r="JP46" s="55"/>
      <c r="JQ46" s="55"/>
      <c r="JR46" s="55"/>
      <c r="JS46" s="55"/>
      <c r="JT46" s="55"/>
      <c r="JU46" s="55"/>
      <c r="JV46" s="55"/>
      <c r="JW46" s="55"/>
      <c r="JX46" s="55"/>
      <c r="JY46" s="55"/>
      <c r="JZ46" s="55"/>
      <c r="KA46" s="55"/>
      <c r="KB46" s="55"/>
      <c r="KC46" s="55"/>
      <c r="KD46" s="55"/>
      <c r="KE46" s="55"/>
      <c r="KF46" s="55"/>
      <c r="KG46" s="55"/>
      <c r="KH46" s="55"/>
      <c r="KI46" s="55"/>
      <c r="KJ46" s="55"/>
      <c r="KK46" s="55"/>
      <c r="KL46" s="55"/>
      <c r="KM46" s="55"/>
      <c r="KN46" s="55"/>
      <c r="KO46" s="55"/>
      <c r="KP46" s="55"/>
      <c r="KQ46" s="55"/>
      <c r="KR46" s="55"/>
      <c r="KS46" s="55"/>
      <c r="KT46" s="55"/>
      <c r="KU46" s="55"/>
      <c r="KV46" s="55"/>
      <c r="KW46" s="55"/>
      <c r="KX46" s="55"/>
      <c r="KY46" s="55"/>
      <c r="KZ46" s="55"/>
      <c r="LA46" s="55"/>
      <c r="LB46" s="55"/>
      <c r="LC46" s="55"/>
      <c r="LD46" s="55"/>
      <c r="LE46" s="55"/>
      <c r="LF46" s="55"/>
      <c r="LG46" s="55"/>
      <c r="LH46" s="55"/>
      <c r="LI46" s="55"/>
      <c r="LJ46" s="55"/>
      <c r="LK46" s="55"/>
      <c r="LL46" s="55"/>
      <c r="LM46" s="55"/>
      <c r="LN46" s="55"/>
      <c r="LO46" s="55"/>
      <c r="LP46" s="55"/>
      <c r="LQ46" s="55"/>
      <c r="LR46" s="55"/>
      <c r="LS46" s="55"/>
      <c r="LT46" s="55"/>
      <c r="LU46" s="55"/>
      <c r="LV46" s="55"/>
      <c r="LW46" s="55"/>
      <c r="LX46" s="55"/>
      <c r="LY46" s="55"/>
      <c r="LZ46" s="55"/>
      <c r="MA46" s="55"/>
      <c r="MB46" s="55"/>
      <c r="MC46" s="55"/>
      <c r="MD46" s="55"/>
      <c r="ME46" s="55"/>
      <c r="MF46" s="55"/>
      <c r="MG46" s="55"/>
      <c r="MH46" s="55"/>
      <c r="MI46" s="55"/>
      <c r="MJ46" s="55"/>
      <c r="MK46" s="55"/>
      <c r="ML46" s="55"/>
      <c r="MM46" s="55"/>
      <c r="MN46" s="55"/>
      <c r="MO46" s="55"/>
      <c r="MP46" s="55"/>
      <c r="MQ46" s="55"/>
      <c r="MR46" s="55"/>
      <c r="MS46" s="55"/>
      <c r="MT46" s="55"/>
      <c r="MU46" s="55"/>
      <c r="MV46" s="55"/>
      <c r="MW46" s="55"/>
      <c r="MX46" s="55"/>
      <c r="MY46" s="55"/>
      <c r="MZ46" s="55"/>
      <c r="NA46" s="55"/>
      <c r="NB46" s="55"/>
      <c r="NC46" s="55"/>
      <c r="ND46" s="55"/>
      <c r="NE46" s="55"/>
      <c r="NF46" s="55"/>
      <c r="NG46" s="55"/>
      <c r="NH46" s="55"/>
      <c r="NI46" s="55"/>
      <c r="NJ46" s="55"/>
      <c r="NK46" s="55"/>
      <c r="NL46" s="55"/>
      <c r="NM46" s="55"/>
      <c r="NN46" s="55"/>
      <c r="NO46" s="55"/>
      <c r="NP46" s="55"/>
      <c r="NQ46" s="55"/>
      <c r="NR46" s="55"/>
      <c r="NS46" s="55"/>
      <c r="NT46" s="55"/>
      <c r="NU46" s="55"/>
      <c r="NV46" s="55"/>
      <c r="NW46" s="55"/>
      <c r="NX46" s="55"/>
      <c r="NY46" s="55"/>
      <c r="NZ46" s="55"/>
      <c r="OA46" s="55"/>
      <c r="OB46" s="55"/>
      <c r="OC46" s="55"/>
      <c r="OD46" s="55"/>
      <c r="OE46" s="55"/>
      <c r="OF46" s="55"/>
      <c r="OG46" s="55"/>
      <c r="OH46" s="55"/>
      <c r="OI46" s="55"/>
      <c r="OJ46" s="55"/>
      <c r="OK46" s="55"/>
      <c r="OL46" s="55"/>
      <c r="OM46" s="55"/>
      <c r="ON46" s="55"/>
      <c r="OO46" s="55"/>
      <c r="OP46" s="55"/>
      <c r="OQ46" s="55"/>
      <c r="OR46" s="55"/>
      <c r="OS46" s="55"/>
      <c r="OT46" s="55"/>
      <c r="OU46" s="55"/>
      <c r="OV46" s="55"/>
      <c r="OW46" s="55"/>
      <c r="OX46" s="55"/>
      <c r="OY46" s="55"/>
      <c r="OZ46" s="55"/>
      <c r="PA46" s="55"/>
      <c r="PB46" s="55"/>
      <c r="PC46" s="55"/>
      <c r="PD46" s="55"/>
      <c r="PE46" s="55"/>
      <c r="PF46" s="55"/>
      <c r="PG46" s="55"/>
      <c r="PH46" s="55"/>
      <c r="PI46" s="55"/>
      <c r="PJ46" s="55"/>
      <c r="PK46" s="55"/>
      <c r="PL46" s="55"/>
      <c r="PM46" s="55"/>
      <c r="PN46" s="55"/>
      <c r="PO46" s="55"/>
      <c r="PP46" s="55"/>
      <c r="PQ46" s="55"/>
      <c r="PR46" s="55"/>
      <c r="PS46" s="55"/>
      <c r="PT46" s="55"/>
      <c r="PU46" s="55"/>
      <c r="PV46" s="55"/>
      <c r="PW46" s="55"/>
      <c r="PX46" s="55"/>
      <c r="PY46" s="55"/>
      <c r="PZ46" s="55"/>
      <c r="QA46" s="55"/>
      <c r="QB46" s="55"/>
      <c r="QC46" s="55"/>
      <c r="QD46" s="55"/>
      <c r="QE46" s="55"/>
      <c r="QF46" s="55"/>
      <c r="QG46" s="55"/>
      <c r="QH46" s="55"/>
      <c r="QI46" s="55"/>
      <c r="QJ46" s="55"/>
      <c r="QK46" s="55"/>
      <c r="QL46" s="55"/>
      <c r="QM46" s="55"/>
      <c r="QN46" s="55"/>
      <c r="QO46" s="55"/>
      <c r="QP46" s="55"/>
      <c r="QQ46" s="55"/>
      <c r="QR46" s="55"/>
      <c r="QS46" s="55"/>
      <c r="QT46" s="55"/>
      <c r="QU46" s="55"/>
      <c r="QV46" s="55"/>
      <c r="QW46" s="55"/>
      <c r="QX46" s="55"/>
      <c r="QY46" s="55"/>
      <c r="QZ46" s="55"/>
      <c r="RA46" s="55"/>
      <c r="RB46" s="55"/>
      <c r="RC46" s="55"/>
      <c r="RD46" s="55"/>
      <c r="RE46" s="55"/>
      <c r="RF46" s="55"/>
      <c r="RG46" s="55"/>
      <c r="RH46" s="55"/>
      <c r="RI46" s="55"/>
      <c r="RJ46" s="55"/>
      <c r="RK46" s="55"/>
      <c r="RL46" s="55"/>
      <c r="RM46" s="55"/>
      <c r="RN46" s="55"/>
      <c r="RO46" s="55"/>
      <c r="RP46" s="55"/>
      <c r="RQ46" s="55"/>
      <c r="RR46" s="55"/>
      <c r="RS46" s="55"/>
      <c r="RT46" s="55"/>
      <c r="RU46" s="55"/>
      <c r="RV46" s="55"/>
      <c r="RW46" s="55"/>
      <c r="RX46" s="55"/>
      <c r="RY46" s="55"/>
      <c r="RZ46" s="55"/>
      <c r="SA46" s="55"/>
      <c r="SB46" s="55"/>
      <c r="SC46" s="55"/>
      <c r="SD46" s="55"/>
      <c r="SE46" s="55"/>
      <c r="SF46" s="55"/>
      <c r="SG46" s="55"/>
      <c r="SH46" s="55"/>
      <c r="SI46" s="55"/>
      <c r="SJ46" s="55"/>
      <c r="SK46" s="55"/>
      <c r="SL46" s="55"/>
      <c r="SM46" s="55"/>
      <c r="SN46" s="55"/>
      <c r="SO46" s="55"/>
      <c r="SP46" s="55"/>
      <c r="SQ46" s="55"/>
    </row>
    <row r="47" spans="1:511" ht="18" customHeight="1" x14ac:dyDescent="0.25">
      <c r="A47" s="64" t="s">
        <v>227</v>
      </c>
      <c r="B47" s="74" t="s">
        <v>155</v>
      </c>
      <c r="C47" s="192">
        <v>46227</v>
      </c>
      <c r="D47" s="192">
        <v>46228</v>
      </c>
      <c r="E47" s="180"/>
      <c r="F47" s="180"/>
      <c r="G47" s="66">
        <v>2</v>
      </c>
      <c r="H47" s="67">
        <v>0.35</v>
      </c>
      <c r="I47" s="69"/>
      <c r="J47" s="66" t="s">
        <v>68</v>
      </c>
      <c r="K47" s="166"/>
      <c r="L47" s="164"/>
      <c r="M47" s="164"/>
      <c r="N47" s="164"/>
      <c r="O47" s="191"/>
      <c r="P47" s="191"/>
      <c r="Q47" s="164"/>
      <c r="R47" s="164"/>
      <c r="S47" s="164"/>
      <c r="T47" s="164"/>
      <c r="U47" s="164"/>
      <c r="V47" s="191"/>
      <c r="W47" s="191"/>
      <c r="X47" s="164"/>
      <c r="Y47" s="164"/>
      <c r="Z47" s="164"/>
      <c r="AA47" s="164"/>
      <c r="AB47" s="164"/>
      <c r="AC47" s="191"/>
      <c r="AD47" s="191"/>
      <c r="AE47" s="164"/>
      <c r="AF47" s="164"/>
      <c r="AG47" s="164"/>
      <c r="AH47" s="164"/>
      <c r="AI47" s="164"/>
      <c r="AJ47" s="191"/>
      <c r="AK47" s="191"/>
      <c r="AL47" s="164"/>
      <c r="AM47" s="164"/>
      <c r="AN47" s="164"/>
      <c r="AO47" s="164"/>
      <c r="AP47" s="164"/>
      <c r="AQ47" s="191"/>
      <c r="AR47" s="191"/>
      <c r="AS47" s="164"/>
      <c r="AT47" s="164"/>
      <c r="AU47" s="164"/>
      <c r="AV47" s="164"/>
      <c r="AW47" s="164"/>
      <c r="AX47" s="191"/>
      <c r="AY47" s="191"/>
      <c r="AZ47" s="164"/>
      <c r="BA47" s="164"/>
      <c r="BB47" s="164"/>
      <c r="BC47" s="164"/>
      <c r="BD47" s="164"/>
      <c r="BE47" s="191"/>
      <c r="BF47" s="191"/>
      <c r="BG47" s="164"/>
      <c r="BH47" s="164"/>
      <c r="BI47" s="164"/>
      <c r="BJ47" s="164"/>
      <c r="BK47" s="164"/>
      <c r="BL47" s="191"/>
      <c r="BM47" s="191"/>
      <c r="BN47" s="164"/>
      <c r="BO47" s="164"/>
      <c r="BP47" s="164"/>
      <c r="BQ47" s="164"/>
      <c r="BR47" s="164"/>
      <c r="BS47" s="191"/>
      <c r="BT47" s="191"/>
      <c r="BU47" s="164"/>
      <c r="BV47" s="164"/>
      <c r="BW47" s="164"/>
      <c r="BX47" s="164"/>
      <c r="BY47" s="164"/>
      <c r="BZ47" s="191"/>
      <c r="CA47" s="191"/>
      <c r="CB47" s="164"/>
      <c r="CC47" s="164"/>
      <c r="CD47" s="164"/>
      <c r="CE47" s="164"/>
      <c r="CF47" s="164"/>
      <c r="CG47" s="191"/>
      <c r="CH47" s="191"/>
      <c r="CI47" s="164"/>
      <c r="CJ47" s="164"/>
      <c r="CK47" s="164"/>
      <c r="CL47" s="164"/>
      <c r="CM47" s="164"/>
      <c r="CN47" s="191"/>
      <c r="CO47" s="191"/>
      <c r="CP47" s="164"/>
      <c r="CQ47" s="164"/>
      <c r="CR47" s="164"/>
      <c r="CS47" s="164"/>
      <c r="CT47" s="164"/>
      <c r="CU47" s="191"/>
      <c r="CV47" s="191"/>
      <c r="CW47" s="164"/>
      <c r="CX47" s="164"/>
      <c r="CY47" s="164"/>
      <c r="CZ47" s="164"/>
      <c r="DA47" s="164"/>
      <c r="DB47" s="191"/>
      <c r="DC47" s="191"/>
      <c r="DD47" s="164"/>
      <c r="DE47" s="164"/>
      <c r="DF47" s="164"/>
      <c r="DG47" s="164"/>
      <c r="DH47" s="164"/>
      <c r="DI47" s="191"/>
      <c r="DJ47" s="191"/>
      <c r="DK47" s="164"/>
      <c r="DL47" s="164"/>
      <c r="DM47" s="164"/>
      <c r="DN47" s="164"/>
      <c r="DO47" s="164"/>
      <c r="DP47" s="191"/>
      <c r="DQ47" s="191"/>
      <c r="DR47" s="164"/>
      <c r="DS47" s="164"/>
      <c r="DT47" s="164"/>
      <c r="DU47" s="164"/>
      <c r="DV47" s="164"/>
      <c r="DW47" s="191"/>
      <c r="DX47" s="191"/>
      <c r="DY47" s="164"/>
      <c r="DZ47" s="164"/>
      <c r="EA47" s="164"/>
      <c r="EB47" s="164"/>
      <c r="EC47" s="164"/>
      <c r="ED47" s="191"/>
      <c r="EE47" s="191"/>
      <c r="EF47" s="164"/>
      <c r="EG47" s="164"/>
      <c r="EH47" s="164"/>
      <c r="EI47" s="164"/>
      <c r="EJ47" s="164"/>
      <c r="EK47" s="191"/>
      <c r="EL47" s="191"/>
      <c r="EM47" s="164"/>
      <c r="EN47" s="164"/>
      <c r="EO47" s="164"/>
      <c r="EP47" s="164"/>
      <c r="EQ47" s="164"/>
      <c r="ER47" s="191"/>
      <c r="ES47" s="191"/>
      <c r="ET47" s="164"/>
      <c r="EU47" s="164"/>
      <c r="EV47" s="164"/>
      <c r="EW47" s="164"/>
      <c r="EX47" s="164"/>
      <c r="EY47" s="191"/>
      <c r="EZ47" s="191"/>
      <c r="FA47" s="164"/>
      <c r="FB47" s="164"/>
      <c r="FC47" s="164"/>
      <c r="FD47" s="164"/>
      <c r="FE47" s="164"/>
      <c r="FF47" s="191"/>
      <c r="FG47" s="191"/>
      <c r="FH47" s="164"/>
      <c r="FI47" s="164"/>
      <c r="FJ47" s="164"/>
      <c r="FK47" s="164"/>
      <c r="FL47" s="164"/>
      <c r="FM47" s="191"/>
      <c r="FN47" s="191"/>
      <c r="FO47" s="164"/>
      <c r="FP47" s="164"/>
      <c r="FQ47" s="164"/>
      <c r="FR47" s="164"/>
      <c r="FS47" s="164"/>
      <c r="FT47" s="191"/>
      <c r="FU47" s="191"/>
      <c r="FV47" s="164"/>
      <c r="FW47" s="164"/>
      <c r="FX47" s="164"/>
      <c r="FY47" s="164"/>
      <c r="FZ47" s="164"/>
      <c r="GA47" s="191"/>
      <c r="GB47" s="191"/>
      <c r="GC47" s="164"/>
      <c r="GD47" s="164"/>
      <c r="GE47" s="164"/>
      <c r="GF47" s="164"/>
      <c r="GG47" s="164"/>
      <c r="GH47" s="191"/>
      <c r="GI47" s="191"/>
      <c r="GJ47" s="164"/>
      <c r="GK47" s="164"/>
      <c r="GL47" s="164"/>
      <c r="GM47" s="164"/>
      <c r="GN47" s="164"/>
      <c r="GO47" s="191"/>
      <c r="GP47" s="191"/>
      <c r="GQ47" s="164"/>
      <c r="GR47" s="164"/>
      <c r="GS47" s="164"/>
      <c r="GT47" s="164"/>
      <c r="GU47" s="164"/>
      <c r="GV47" s="191"/>
      <c r="GW47" s="191"/>
      <c r="GX47" s="164"/>
      <c r="GY47" s="164"/>
      <c r="GZ47" s="164"/>
      <c r="HA47" s="164"/>
      <c r="HB47" s="164"/>
      <c r="HC47" s="191"/>
      <c r="HD47" s="191"/>
      <c r="HE47" s="164"/>
      <c r="HF47" s="164"/>
      <c r="HG47" s="164"/>
      <c r="HH47" s="164"/>
      <c r="HI47" s="164"/>
      <c r="HJ47" s="191"/>
      <c r="HK47" s="191"/>
      <c r="HL47" s="164"/>
      <c r="HM47" s="164"/>
      <c r="HN47" s="164"/>
      <c r="HO47" s="164"/>
      <c r="HP47" s="164"/>
      <c r="HQ47" s="191"/>
      <c r="HR47" s="191"/>
      <c r="HS47" s="164"/>
      <c r="HT47" s="164"/>
      <c r="HU47" s="164"/>
      <c r="HV47" s="164"/>
      <c r="HW47" s="164"/>
      <c r="HX47" s="191"/>
      <c r="HY47" s="191"/>
      <c r="HZ47" s="164"/>
      <c r="IA47" s="164"/>
      <c r="IB47" s="164"/>
      <c r="IC47" s="164"/>
      <c r="ID47" s="164"/>
      <c r="IE47" s="191"/>
      <c r="IF47" s="191"/>
      <c r="IG47" s="164"/>
      <c r="IH47" s="164"/>
      <c r="II47" s="164"/>
      <c r="IJ47" s="164"/>
      <c r="IK47" s="164"/>
      <c r="IL47" s="191"/>
      <c r="IM47" s="191"/>
      <c r="IN47" s="164"/>
      <c r="IO47" s="164"/>
      <c r="IP47" s="164"/>
      <c r="IQ47" s="164"/>
      <c r="IR47" s="164"/>
      <c r="IS47" s="191"/>
      <c r="IT47" s="191"/>
      <c r="IU47" s="164"/>
      <c r="IV47" s="164"/>
      <c r="IW47" s="164"/>
      <c r="IX47" s="164"/>
      <c r="IY47" s="164"/>
      <c r="IZ47" s="191"/>
      <c r="JA47" s="191"/>
      <c r="JB47" s="164"/>
      <c r="JC47" s="164"/>
      <c r="JD47" s="165"/>
      <c r="JE47" s="55"/>
      <c r="JF47" s="55"/>
      <c r="JG47" s="55"/>
      <c r="JH47" s="55"/>
      <c r="JI47" s="55"/>
      <c r="JJ47" s="55"/>
      <c r="JK47" s="55"/>
      <c r="JL47" s="55"/>
      <c r="JM47" s="55"/>
      <c r="JN47" s="55"/>
      <c r="JO47" s="55"/>
      <c r="JP47" s="55"/>
      <c r="JQ47" s="55"/>
      <c r="JR47" s="55"/>
      <c r="JS47" s="55"/>
      <c r="JT47" s="55"/>
      <c r="JU47" s="55"/>
      <c r="JV47" s="55"/>
      <c r="JW47" s="55"/>
      <c r="JX47" s="55"/>
      <c r="JY47" s="55"/>
      <c r="JZ47" s="55"/>
      <c r="KA47" s="55"/>
      <c r="KB47" s="55"/>
      <c r="KC47" s="55"/>
      <c r="KD47" s="55"/>
      <c r="KE47" s="55"/>
      <c r="KF47" s="55"/>
      <c r="KG47" s="55"/>
      <c r="KH47" s="55"/>
      <c r="KI47" s="55"/>
      <c r="KJ47" s="55"/>
      <c r="KK47" s="55"/>
      <c r="KL47" s="55"/>
      <c r="KM47" s="55"/>
      <c r="KN47" s="55"/>
      <c r="KO47" s="55"/>
      <c r="KP47" s="55"/>
      <c r="KQ47" s="55"/>
      <c r="KR47" s="55"/>
      <c r="KS47" s="55"/>
      <c r="KT47" s="55"/>
      <c r="KU47" s="55"/>
      <c r="KV47" s="55"/>
      <c r="KW47" s="55"/>
      <c r="KX47" s="55"/>
      <c r="KY47" s="55"/>
      <c r="KZ47" s="55"/>
      <c r="LA47" s="55"/>
      <c r="LB47" s="55"/>
      <c r="LC47" s="55"/>
      <c r="LD47" s="55"/>
      <c r="LE47" s="55"/>
      <c r="LF47" s="55"/>
      <c r="LG47" s="55"/>
      <c r="LH47" s="55"/>
      <c r="LI47" s="55"/>
      <c r="LJ47" s="55"/>
      <c r="LK47" s="55"/>
      <c r="LL47" s="55"/>
      <c r="LM47" s="55"/>
      <c r="LN47" s="55"/>
      <c r="LO47" s="55"/>
      <c r="LP47" s="55"/>
      <c r="LQ47" s="55"/>
      <c r="LR47" s="55"/>
      <c r="LS47" s="55"/>
      <c r="LT47" s="55"/>
      <c r="LU47" s="55"/>
      <c r="LV47" s="55"/>
      <c r="LW47" s="55"/>
      <c r="LX47" s="55"/>
      <c r="LY47" s="55"/>
      <c r="LZ47" s="55"/>
      <c r="MA47" s="55"/>
      <c r="MB47" s="55"/>
      <c r="MC47" s="55"/>
      <c r="MD47" s="55"/>
      <c r="ME47" s="55"/>
      <c r="MF47" s="55"/>
      <c r="MG47" s="55"/>
      <c r="MH47" s="55"/>
      <c r="MI47" s="55"/>
      <c r="MJ47" s="55"/>
      <c r="MK47" s="55"/>
      <c r="ML47" s="55"/>
      <c r="MM47" s="55"/>
      <c r="MN47" s="55"/>
      <c r="MO47" s="55"/>
      <c r="MP47" s="55"/>
      <c r="MQ47" s="55"/>
      <c r="MR47" s="55"/>
      <c r="MS47" s="55"/>
      <c r="MT47" s="55"/>
      <c r="MU47" s="55"/>
      <c r="MV47" s="55"/>
      <c r="MW47" s="55"/>
      <c r="MX47" s="55"/>
      <c r="MY47" s="55"/>
      <c r="MZ47" s="55"/>
      <c r="NA47" s="55"/>
      <c r="NB47" s="55"/>
      <c r="NC47" s="55"/>
      <c r="ND47" s="55"/>
      <c r="NE47" s="55"/>
      <c r="NF47" s="55"/>
      <c r="NG47" s="55"/>
      <c r="NH47" s="55"/>
      <c r="NI47" s="55"/>
      <c r="NJ47" s="55"/>
      <c r="NK47" s="55"/>
      <c r="NL47" s="55"/>
      <c r="NM47" s="55"/>
      <c r="NN47" s="55"/>
      <c r="NO47" s="55"/>
      <c r="NP47" s="55"/>
      <c r="NQ47" s="55"/>
      <c r="NR47" s="55"/>
      <c r="NS47" s="55"/>
      <c r="NT47" s="55"/>
      <c r="NU47" s="55"/>
      <c r="NV47" s="55"/>
      <c r="NW47" s="55"/>
      <c r="NX47" s="55"/>
      <c r="NY47" s="55"/>
      <c r="NZ47" s="55"/>
      <c r="OA47" s="55"/>
      <c r="OB47" s="55"/>
      <c r="OC47" s="55"/>
      <c r="OD47" s="55"/>
      <c r="OE47" s="55"/>
      <c r="OF47" s="55"/>
      <c r="OG47" s="55"/>
      <c r="OH47" s="55"/>
      <c r="OI47" s="55"/>
      <c r="OJ47" s="55"/>
      <c r="OK47" s="55"/>
      <c r="OL47" s="55"/>
      <c r="OM47" s="55"/>
      <c r="ON47" s="55"/>
      <c r="OO47" s="55"/>
      <c r="OP47" s="55"/>
      <c r="OQ47" s="55"/>
      <c r="OR47" s="55"/>
      <c r="OS47" s="55"/>
      <c r="OT47" s="55"/>
      <c r="OU47" s="55"/>
      <c r="OV47" s="55"/>
      <c r="OW47" s="55"/>
      <c r="OX47" s="55"/>
      <c r="OY47" s="55"/>
      <c r="OZ47" s="55"/>
      <c r="PA47" s="55"/>
      <c r="PB47" s="55"/>
      <c r="PC47" s="55"/>
      <c r="PD47" s="55"/>
      <c r="PE47" s="55"/>
      <c r="PF47" s="55"/>
      <c r="PG47" s="55"/>
      <c r="PH47" s="55"/>
      <c r="PI47" s="55"/>
      <c r="PJ47" s="55"/>
      <c r="PK47" s="55"/>
      <c r="PL47" s="55"/>
      <c r="PM47" s="55"/>
      <c r="PN47" s="55"/>
      <c r="PO47" s="55"/>
      <c r="PP47" s="55"/>
      <c r="PQ47" s="55"/>
      <c r="PR47" s="55"/>
      <c r="PS47" s="55"/>
      <c r="PT47" s="55"/>
      <c r="PU47" s="55"/>
      <c r="PV47" s="55"/>
      <c r="PW47" s="55"/>
      <c r="PX47" s="55"/>
      <c r="PY47" s="55"/>
      <c r="PZ47" s="55"/>
      <c r="QA47" s="55"/>
      <c r="QB47" s="55"/>
      <c r="QC47" s="55"/>
      <c r="QD47" s="55"/>
      <c r="QE47" s="55"/>
      <c r="QF47" s="55"/>
      <c r="QG47" s="55"/>
      <c r="QH47" s="55"/>
      <c r="QI47" s="55"/>
      <c r="QJ47" s="55"/>
      <c r="QK47" s="55"/>
      <c r="QL47" s="55"/>
      <c r="QM47" s="55"/>
      <c r="QN47" s="55"/>
      <c r="QO47" s="55"/>
      <c r="QP47" s="55"/>
      <c r="QQ47" s="55"/>
      <c r="QR47" s="55"/>
      <c r="QS47" s="55"/>
      <c r="QT47" s="55"/>
      <c r="QU47" s="55"/>
      <c r="QV47" s="55"/>
      <c r="QW47" s="55"/>
      <c r="QX47" s="55"/>
      <c r="QY47" s="55"/>
      <c r="QZ47" s="55"/>
      <c r="RA47" s="55"/>
      <c r="RB47" s="55"/>
      <c r="RC47" s="55"/>
      <c r="RD47" s="55"/>
      <c r="RE47" s="55"/>
      <c r="RF47" s="55"/>
      <c r="RG47" s="55"/>
      <c r="RH47" s="55"/>
      <c r="RI47" s="55"/>
      <c r="RJ47" s="55"/>
      <c r="RK47" s="55"/>
      <c r="RL47" s="55"/>
      <c r="RM47" s="55"/>
      <c r="RN47" s="55"/>
      <c r="RO47" s="55"/>
      <c r="RP47" s="55"/>
      <c r="RQ47" s="55"/>
      <c r="RR47" s="55"/>
      <c r="RS47" s="55"/>
      <c r="RT47" s="55"/>
      <c r="RU47" s="55"/>
      <c r="RV47" s="55"/>
      <c r="RW47" s="55"/>
      <c r="RX47" s="55"/>
      <c r="RY47" s="55"/>
      <c r="RZ47" s="55"/>
      <c r="SA47" s="55"/>
      <c r="SB47" s="55"/>
      <c r="SC47" s="55"/>
      <c r="SD47" s="55"/>
      <c r="SE47" s="55"/>
      <c r="SF47" s="55"/>
      <c r="SG47" s="55"/>
      <c r="SH47" s="55"/>
      <c r="SI47" s="55"/>
      <c r="SJ47" s="55"/>
      <c r="SK47" s="55"/>
      <c r="SL47" s="55"/>
      <c r="SM47" s="55"/>
      <c r="SN47" s="55"/>
      <c r="SO47" s="55"/>
      <c r="SP47" s="55"/>
      <c r="SQ47" s="55"/>
    </row>
    <row r="48" spans="1:511" ht="18" customHeight="1" x14ac:dyDescent="0.25">
      <c r="A48" s="64" t="s">
        <v>228</v>
      </c>
      <c r="B48" s="74" t="s">
        <v>137</v>
      </c>
      <c r="C48" s="192">
        <v>46229</v>
      </c>
      <c r="D48" s="192">
        <v>46243</v>
      </c>
      <c r="E48" s="180"/>
      <c r="F48" s="180"/>
      <c r="G48" s="66">
        <v>15</v>
      </c>
      <c r="H48" s="67">
        <v>0.01</v>
      </c>
      <c r="I48" s="69"/>
      <c r="J48" s="66" t="s">
        <v>68</v>
      </c>
      <c r="K48" s="166"/>
      <c r="L48" s="164"/>
      <c r="M48" s="164"/>
      <c r="N48" s="164"/>
      <c r="O48" s="191"/>
      <c r="P48" s="191"/>
      <c r="Q48" s="164"/>
      <c r="R48" s="164"/>
      <c r="S48" s="164"/>
      <c r="T48" s="164"/>
      <c r="U48" s="164"/>
      <c r="V48" s="191"/>
      <c r="W48" s="191"/>
      <c r="X48" s="164"/>
      <c r="Y48" s="164"/>
      <c r="Z48" s="164"/>
      <c r="AA48" s="164"/>
      <c r="AB48" s="164"/>
      <c r="AC48" s="191"/>
      <c r="AD48" s="191"/>
      <c r="AE48" s="164"/>
      <c r="AF48" s="164"/>
      <c r="AG48" s="164"/>
      <c r="AH48" s="164"/>
      <c r="AI48" s="164"/>
      <c r="AJ48" s="191"/>
      <c r="AK48" s="191"/>
      <c r="AL48" s="164"/>
      <c r="AM48" s="164"/>
      <c r="AN48" s="164"/>
      <c r="AO48" s="164"/>
      <c r="AP48" s="164"/>
      <c r="AQ48" s="191"/>
      <c r="AR48" s="191"/>
      <c r="AS48" s="164"/>
      <c r="AT48" s="164"/>
      <c r="AU48" s="164"/>
      <c r="AV48" s="164"/>
      <c r="AW48" s="164"/>
      <c r="AX48" s="191"/>
      <c r="AY48" s="191"/>
      <c r="AZ48" s="164"/>
      <c r="BA48" s="164"/>
      <c r="BB48" s="164"/>
      <c r="BC48" s="164"/>
      <c r="BD48" s="164"/>
      <c r="BE48" s="191"/>
      <c r="BF48" s="191"/>
      <c r="BG48" s="164"/>
      <c r="BH48" s="164"/>
      <c r="BI48" s="164"/>
      <c r="BJ48" s="164"/>
      <c r="BK48" s="164"/>
      <c r="BL48" s="191"/>
      <c r="BM48" s="191"/>
      <c r="BN48" s="164"/>
      <c r="BO48" s="164"/>
      <c r="BP48" s="164"/>
      <c r="BQ48" s="164"/>
      <c r="BR48" s="164"/>
      <c r="BS48" s="191"/>
      <c r="BT48" s="191"/>
      <c r="BU48" s="164"/>
      <c r="BV48" s="164"/>
      <c r="BW48" s="164"/>
      <c r="BX48" s="164"/>
      <c r="BY48" s="164"/>
      <c r="BZ48" s="191"/>
      <c r="CA48" s="191"/>
      <c r="CB48" s="164"/>
      <c r="CC48" s="164"/>
      <c r="CD48" s="164"/>
      <c r="CE48" s="164"/>
      <c r="CF48" s="164"/>
      <c r="CG48" s="191"/>
      <c r="CH48" s="191"/>
      <c r="CI48" s="164"/>
      <c r="CJ48" s="164"/>
      <c r="CK48" s="164"/>
      <c r="CL48" s="164"/>
      <c r="CM48" s="164"/>
      <c r="CN48" s="191"/>
      <c r="CO48" s="191"/>
      <c r="CP48" s="164"/>
      <c r="CQ48" s="164"/>
      <c r="CR48" s="164"/>
      <c r="CS48" s="164"/>
      <c r="CT48" s="164"/>
      <c r="CU48" s="191"/>
      <c r="CV48" s="191"/>
      <c r="CW48" s="164"/>
      <c r="CX48" s="164"/>
      <c r="CY48" s="164"/>
      <c r="CZ48" s="164"/>
      <c r="DA48" s="164"/>
      <c r="DB48" s="191"/>
      <c r="DC48" s="191"/>
      <c r="DD48" s="164"/>
      <c r="DE48" s="164"/>
      <c r="DF48" s="164"/>
      <c r="DG48" s="164"/>
      <c r="DH48" s="164"/>
      <c r="DI48" s="191"/>
      <c r="DJ48" s="191"/>
      <c r="DK48" s="164"/>
      <c r="DL48" s="164"/>
      <c r="DM48" s="164"/>
      <c r="DN48" s="164"/>
      <c r="DO48" s="164"/>
      <c r="DP48" s="191"/>
      <c r="DQ48" s="191"/>
      <c r="DR48" s="164"/>
      <c r="DS48" s="164"/>
      <c r="DT48" s="164"/>
      <c r="DU48" s="164"/>
      <c r="DV48" s="164"/>
      <c r="DW48" s="191"/>
      <c r="DX48" s="191"/>
      <c r="DY48" s="164"/>
      <c r="DZ48" s="164"/>
      <c r="EA48" s="164"/>
      <c r="EB48" s="164"/>
      <c r="EC48" s="164"/>
      <c r="ED48" s="191"/>
      <c r="EE48" s="191"/>
      <c r="EF48" s="164"/>
      <c r="EG48" s="164"/>
      <c r="EH48" s="164"/>
      <c r="EI48" s="164"/>
      <c r="EJ48" s="164"/>
      <c r="EK48" s="191"/>
      <c r="EL48" s="191"/>
      <c r="EM48" s="164"/>
      <c r="EN48" s="164"/>
      <c r="EO48" s="164"/>
      <c r="EP48" s="164"/>
      <c r="EQ48" s="164"/>
      <c r="ER48" s="191"/>
      <c r="ES48" s="191"/>
      <c r="ET48" s="164"/>
      <c r="EU48" s="164"/>
      <c r="EV48" s="164"/>
      <c r="EW48" s="164"/>
      <c r="EX48" s="164"/>
      <c r="EY48" s="191"/>
      <c r="EZ48" s="191"/>
      <c r="FA48" s="164"/>
      <c r="FB48" s="164"/>
      <c r="FC48" s="164"/>
      <c r="FD48" s="164"/>
      <c r="FE48" s="164"/>
      <c r="FF48" s="191"/>
      <c r="FG48" s="191"/>
      <c r="FH48" s="164"/>
      <c r="FI48" s="164"/>
      <c r="FJ48" s="164"/>
      <c r="FK48" s="164"/>
      <c r="FL48" s="164"/>
      <c r="FM48" s="191"/>
      <c r="FN48" s="191"/>
      <c r="FO48" s="164"/>
      <c r="FP48" s="164"/>
      <c r="FQ48" s="164"/>
      <c r="FR48" s="164"/>
      <c r="FS48" s="164"/>
      <c r="FT48" s="191"/>
      <c r="FU48" s="191"/>
      <c r="FV48" s="164"/>
      <c r="FW48" s="164"/>
      <c r="FX48" s="164"/>
      <c r="FY48" s="164"/>
      <c r="FZ48" s="164"/>
      <c r="GA48" s="191"/>
      <c r="GB48" s="191"/>
      <c r="GC48" s="164"/>
      <c r="GD48" s="164"/>
      <c r="GE48" s="164"/>
      <c r="GF48" s="164"/>
      <c r="GG48" s="164"/>
      <c r="GH48" s="191"/>
      <c r="GI48" s="191"/>
      <c r="GJ48" s="164"/>
      <c r="GK48" s="164"/>
      <c r="GL48" s="164"/>
      <c r="GM48" s="164"/>
      <c r="GN48" s="164"/>
      <c r="GO48" s="191"/>
      <c r="GP48" s="191"/>
      <c r="GQ48" s="164"/>
      <c r="GR48" s="164"/>
      <c r="GS48" s="164"/>
      <c r="GT48" s="164"/>
      <c r="GU48" s="164"/>
      <c r="GV48" s="191"/>
      <c r="GW48" s="191"/>
      <c r="GX48" s="164"/>
      <c r="GY48" s="164"/>
      <c r="GZ48" s="164"/>
      <c r="HA48" s="164"/>
      <c r="HB48" s="164"/>
      <c r="HC48" s="191"/>
      <c r="HD48" s="191"/>
      <c r="HE48" s="164"/>
      <c r="HF48" s="164"/>
      <c r="HG48" s="164"/>
      <c r="HH48" s="164"/>
      <c r="HI48" s="164"/>
      <c r="HJ48" s="191"/>
      <c r="HK48" s="191"/>
      <c r="HL48" s="164"/>
      <c r="HM48" s="164"/>
      <c r="HN48" s="164"/>
      <c r="HO48" s="164"/>
      <c r="HP48" s="164"/>
      <c r="HQ48" s="191"/>
      <c r="HR48" s="191"/>
      <c r="HS48" s="164"/>
      <c r="HT48" s="164"/>
      <c r="HU48" s="164"/>
      <c r="HV48" s="164"/>
      <c r="HW48" s="164"/>
      <c r="HX48" s="191"/>
      <c r="HY48" s="191"/>
      <c r="HZ48" s="164"/>
      <c r="IA48" s="164"/>
      <c r="IB48" s="164"/>
      <c r="IC48" s="164"/>
      <c r="ID48" s="164"/>
      <c r="IE48" s="191"/>
      <c r="IF48" s="191"/>
      <c r="IG48" s="164"/>
      <c r="IH48" s="164"/>
      <c r="II48" s="164"/>
      <c r="IJ48" s="164"/>
      <c r="IK48" s="164"/>
      <c r="IL48" s="191"/>
      <c r="IM48" s="191"/>
      <c r="IN48" s="164"/>
      <c r="IO48" s="164"/>
      <c r="IP48" s="164"/>
      <c r="IQ48" s="164"/>
      <c r="IR48" s="164"/>
      <c r="IS48" s="191"/>
      <c r="IT48" s="191"/>
      <c r="IU48" s="164"/>
      <c r="IV48" s="164"/>
      <c r="IW48" s="164"/>
      <c r="IX48" s="164"/>
      <c r="IY48" s="164"/>
      <c r="IZ48" s="191"/>
      <c r="JA48" s="191"/>
      <c r="JB48" s="164"/>
      <c r="JC48" s="164"/>
      <c r="JD48" s="165"/>
      <c r="JE48" s="55"/>
      <c r="JF48" s="55"/>
      <c r="JG48" s="55"/>
      <c r="JH48" s="55"/>
      <c r="JI48" s="55"/>
      <c r="JJ48" s="55"/>
      <c r="JK48" s="55"/>
      <c r="JL48" s="55"/>
      <c r="JM48" s="55"/>
      <c r="JN48" s="55"/>
      <c r="JO48" s="55"/>
      <c r="JP48" s="55"/>
      <c r="JQ48" s="55"/>
      <c r="JR48" s="55"/>
      <c r="JS48" s="55"/>
      <c r="JT48" s="55"/>
      <c r="JU48" s="55"/>
      <c r="JV48" s="55"/>
      <c r="JW48" s="55"/>
      <c r="JX48" s="55"/>
      <c r="JY48" s="55"/>
      <c r="JZ48" s="55"/>
      <c r="KA48" s="55"/>
      <c r="KB48" s="55"/>
      <c r="KC48" s="55"/>
      <c r="KD48" s="55"/>
      <c r="KE48" s="55"/>
      <c r="KF48" s="55"/>
      <c r="KG48" s="55"/>
      <c r="KH48" s="55"/>
      <c r="KI48" s="55"/>
      <c r="KJ48" s="55"/>
      <c r="KK48" s="55"/>
      <c r="KL48" s="55"/>
      <c r="KM48" s="55"/>
      <c r="KN48" s="55"/>
      <c r="KO48" s="55"/>
      <c r="KP48" s="55"/>
      <c r="KQ48" s="55"/>
      <c r="KR48" s="55"/>
      <c r="KS48" s="55"/>
      <c r="KT48" s="55"/>
      <c r="KU48" s="55"/>
      <c r="KV48" s="55"/>
      <c r="KW48" s="55"/>
      <c r="KX48" s="55"/>
      <c r="KY48" s="55"/>
      <c r="KZ48" s="55"/>
      <c r="LA48" s="55"/>
      <c r="LB48" s="55"/>
      <c r="LC48" s="55"/>
      <c r="LD48" s="55"/>
      <c r="LE48" s="55"/>
      <c r="LF48" s="55"/>
      <c r="LG48" s="55"/>
      <c r="LH48" s="55"/>
      <c r="LI48" s="55"/>
      <c r="LJ48" s="55"/>
      <c r="LK48" s="55"/>
      <c r="LL48" s="55"/>
      <c r="LM48" s="55"/>
      <c r="LN48" s="55"/>
      <c r="LO48" s="55"/>
      <c r="LP48" s="55"/>
      <c r="LQ48" s="55"/>
      <c r="LR48" s="55"/>
      <c r="LS48" s="55"/>
      <c r="LT48" s="55"/>
      <c r="LU48" s="55"/>
      <c r="LV48" s="55"/>
      <c r="LW48" s="55"/>
      <c r="LX48" s="55"/>
      <c r="LY48" s="55"/>
      <c r="LZ48" s="55"/>
      <c r="MA48" s="55"/>
      <c r="MB48" s="55"/>
      <c r="MC48" s="55"/>
      <c r="MD48" s="55"/>
      <c r="ME48" s="55"/>
      <c r="MF48" s="55"/>
      <c r="MG48" s="55"/>
      <c r="MH48" s="55"/>
      <c r="MI48" s="55"/>
      <c r="MJ48" s="55"/>
      <c r="MK48" s="55"/>
      <c r="ML48" s="55"/>
      <c r="MM48" s="55"/>
      <c r="MN48" s="55"/>
      <c r="MO48" s="55"/>
      <c r="MP48" s="55"/>
      <c r="MQ48" s="55"/>
      <c r="MR48" s="55"/>
      <c r="MS48" s="55"/>
      <c r="MT48" s="55"/>
      <c r="MU48" s="55"/>
      <c r="MV48" s="55"/>
      <c r="MW48" s="55"/>
      <c r="MX48" s="55"/>
      <c r="MY48" s="55"/>
      <c r="MZ48" s="55"/>
      <c r="NA48" s="55"/>
      <c r="NB48" s="55"/>
      <c r="NC48" s="55"/>
      <c r="ND48" s="55"/>
      <c r="NE48" s="55"/>
      <c r="NF48" s="55"/>
      <c r="NG48" s="55"/>
      <c r="NH48" s="55"/>
      <c r="NI48" s="55"/>
      <c r="NJ48" s="55"/>
      <c r="NK48" s="55"/>
      <c r="NL48" s="55"/>
      <c r="NM48" s="55"/>
      <c r="NN48" s="55"/>
      <c r="NO48" s="55"/>
      <c r="NP48" s="55"/>
      <c r="NQ48" s="55"/>
      <c r="NR48" s="55"/>
      <c r="NS48" s="55"/>
      <c r="NT48" s="55"/>
      <c r="NU48" s="55"/>
      <c r="NV48" s="55"/>
      <c r="NW48" s="55"/>
      <c r="NX48" s="55"/>
      <c r="NY48" s="55"/>
      <c r="NZ48" s="55"/>
      <c r="OA48" s="55"/>
      <c r="OB48" s="55"/>
      <c r="OC48" s="55"/>
      <c r="OD48" s="55"/>
      <c r="OE48" s="55"/>
      <c r="OF48" s="55"/>
      <c r="OG48" s="55"/>
      <c r="OH48" s="55"/>
      <c r="OI48" s="55"/>
      <c r="OJ48" s="55"/>
      <c r="OK48" s="55"/>
      <c r="OL48" s="55"/>
      <c r="OM48" s="55"/>
      <c r="ON48" s="55"/>
      <c r="OO48" s="55"/>
      <c r="OP48" s="55"/>
      <c r="OQ48" s="55"/>
      <c r="OR48" s="55"/>
      <c r="OS48" s="55"/>
      <c r="OT48" s="55"/>
      <c r="OU48" s="55"/>
      <c r="OV48" s="55"/>
      <c r="OW48" s="55"/>
      <c r="OX48" s="55"/>
      <c r="OY48" s="55"/>
      <c r="OZ48" s="55"/>
      <c r="PA48" s="55"/>
      <c r="PB48" s="55"/>
      <c r="PC48" s="55"/>
      <c r="PD48" s="55"/>
      <c r="PE48" s="55"/>
      <c r="PF48" s="55"/>
      <c r="PG48" s="55"/>
      <c r="PH48" s="55"/>
      <c r="PI48" s="55"/>
      <c r="PJ48" s="55"/>
      <c r="PK48" s="55"/>
      <c r="PL48" s="55"/>
      <c r="PM48" s="55"/>
      <c r="PN48" s="55"/>
      <c r="PO48" s="55"/>
      <c r="PP48" s="55"/>
      <c r="PQ48" s="55"/>
      <c r="PR48" s="55"/>
      <c r="PS48" s="55"/>
      <c r="PT48" s="55"/>
      <c r="PU48" s="55"/>
      <c r="PV48" s="55"/>
      <c r="PW48" s="55"/>
      <c r="PX48" s="55"/>
      <c r="PY48" s="55"/>
      <c r="PZ48" s="55"/>
      <c r="QA48" s="55"/>
      <c r="QB48" s="55"/>
      <c r="QC48" s="55"/>
      <c r="QD48" s="55"/>
      <c r="QE48" s="55"/>
      <c r="QF48" s="55"/>
      <c r="QG48" s="55"/>
      <c r="QH48" s="55"/>
      <c r="QI48" s="55"/>
      <c r="QJ48" s="55"/>
      <c r="QK48" s="55"/>
      <c r="QL48" s="55"/>
      <c r="QM48" s="55"/>
      <c r="QN48" s="55"/>
      <c r="QO48" s="55"/>
      <c r="QP48" s="55"/>
      <c r="QQ48" s="55"/>
      <c r="QR48" s="55"/>
      <c r="QS48" s="55"/>
      <c r="QT48" s="55"/>
      <c r="QU48" s="55"/>
      <c r="QV48" s="55"/>
      <c r="QW48" s="55"/>
      <c r="QX48" s="55"/>
      <c r="QY48" s="55"/>
      <c r="QZ48" s="55"/>
      <c r="RA48" s="55"/>
      <c r="RB48" s="55"/>
      <c r="RC48" s="55"/>
      <c r="RD48" s="55"/>
      <c r="RE48" s="55"/>
      <c r="RF48" s="55"/>
      <c r="RG48" s="55"/>
      <c r="RH48" s="55"/>
      <c r="RI48" s="55"/>
      <c r="RJ48" s="55"/>
      <c r="RK48" s="55"/>
      <c r="RL48" s="55"/>
      <c r="RM48" s="55"/>
      <c r="RN48" s="55"/>
      <c r="RO48" s="55"/>
      <c r="RP48" s="55"/>
      <c r="RQ48" s="55"/>
      <c r="RR48" s="55"/>
      <c r="RS48" s="55"/>
      <c r="RT48" s="55"/>
      <c r="RU48" s="55"/>
      <c r="RV48" s="55"/>
      <c r="RW48" s="55"/>
      <c r="RX48" s="55"/>
      <c r="RY48" s="55"/>
      <c r="RZ48" s="55"/>
      <c r="SA48" s="55"/>
      <c r="SB48" s="55"/>
      <c r="SC48" s="55"/>
      <c r="SD48" s="55"/>
      <c r="SE48" s="55"/>
      <c r="SF48" s="55"/>
      <c r="SG48" s="55"/>
      <c r="SH48" s="55"/>
      <c r="SI48" s="55"/>
      <c r="SJ48" s="55"/>
      <c r="SK48" s="55"/>
      <c r="SL48" s="55"/>
      <c r="SM48" s="55"/>
      <c r="SN48" s="55"/>
      <c r="SO48" s="55"/>
      <c r="SP48" s="55"/>
      <c r="SQ48" s="55"/>
    </row>
    <row r="49" spans="1:511" ht="18" customHeight="1" x14ac:dyDescent="0.25">
      <c r="A49" s="70" t="s">
        <v>229</v>
      </c>
      <c r="B49" s="71" t="s">
        <v>114</v>
      </c>
      <c r="C49" s="194">
        <v>46244</v>
      </c>
      <c r="D49" s="194">
        <v>46283</v>
      </c>
      <c r="E49" s="195"/>
      <c r="F49" s="195"/>
      <c r="G49" s="72">
        <v>40</v>
      </c>
      <c r="H49" s="73">
        <v>0</v>
      </c>
      <c r="I49" s="196"/>
      <c r="J49" s="72" t="s">
        <v>57</v>
      </c>
      <c r="K49" s="166"/>
      <c r="L49" s="164"/>
      <c r="M49" s="164"/>
      <c r="N49" s="164"/>
      <c r="O49" s="191"/>
      <c r="P49" s="191"/>
      <c r="Q49" s="164"/>
      <c r="R49" s="164"/>
      <c r="S49" s="164"/>
      <c r="T49" s="164"/>
      <c r="U49" s="164"/>
      <c r="V49" s="191"/>
      <c r="W49" s="191"/>
      <c r="X49" s="164"/>
      <c r="Y49" s="164"/>
      <c r="Z49" s="164"/>
      <c r="AA49" s="164"/>
      <c r="AB49" s="164"/>
      <c r="AC49" s="191"/>
      <c r="AD49" s="191"/>
      <c r="AE49" s="164"/>
      <c r="AF49" s="164"/>
      <c r="AG49" s="164"/>
      <c r="AH49" s="164"/>
      <c r="AI49" s="164"/>
      <c r="AJ49" s="191"/>
      <c r="AK49" s="191"/>
      <c r="AL49" s="164"/>
      <c r="AM49" s="164"/>
      <c r="AN49" s="164"/>
      <c r="AO49" s="164"/>
      <c r="AP49" s="164"/>
      <c r="AQ49" s="191"/>
      <c r="AR49" s="191"/>
      <c r="AS49" s="164"/>
      <c r="AT49" s="164"/>
      <c r="AU49" s="164"/>
      <c r="AV49" s="164"/>
      <c r="AW49" s="164"/>
      <c r="AX49" s="191"/>
      <c r="AY49" s="191"/>
      <c r="AZ49" s="164"/>
      <c r="BA49" s="164"/>
      <c r="BB49" s="164"/>
      <c r="BC49" s="164"/>
      <c r="BD49" s="164"/>
      <c r="BE49" s="191"/>
      <c r="BF49" s="191"/>
      <c r="BG49" s="164"/>
      <c r="BH49" s="164"/>
      <c r="BI49" s="164"/>
      <c r="BJ49" s="164"/>
      <c r="BK49" s="164"/>
      <c r="BL49" s="191"/>
      <c r="BM49" s="191"/>
      <c r="BN49" s="164"/>
      <c r="BO49" s="164"/>
      <c r="BP49" s="164"/>
      <c r="BQ49" s="164"/>
      <c r="BR49" s="164"/>
      <c r="BS49" s="191"/>
      <c r="BT49" s="191"/>
      <c r="BU49" s="164"/>
      <c r="BV49" s="164"/>
      <c r="BW49" s="164"/>
      <c r="BX49" s="164"/>
      <c r="BY49" s="164"/>
      <c r="BZ49" s="191"/>
      <c r="CA49" s="191"/>
      <c r="CB49" s="164"/>
      <c r="CC49" s="164"/>
      <c r="CD49" s="164"/>
      <c r="CE49" s="164"/>
      <c r="CF49" s="164"/>
      <c r="CG49" s="191"/>
      <c r="CH49" s="191"/>
      <c r="CI49" s="164"/>
      <c r="CJ49" s="164"/>
      <c r="CK49" s="164"/>
      <c r="CL49" s="164"/>
      <c r="CM49" s="164"/>
      <c r="CN49" s="191"/>
      <c r="CO49" s="191"/>
      <c r="CP49" s="164"/>
      <c r="CQ49" s="164"/>
      <c r="CR49" s="164"/>
      <c r="CS49" s="164"/>
      <c r="CT49" s="164"/>
      <c r="CU49" s="191"/>
      <c r="CV49" s="191"/>
      <c r="CW49" s="164"/>
      <c r="CX49" s="164"/>
      <c r="CY49" s="164"/>
      <c r="CZ49" s="164"/>
      <c r="DA49" s="164"/>
      <c r="DB49" s="191"/>
      <c r="DC49" s="191"/>
      <c r="DD49" s="164"/>
      <c r="DE49" s="164"/>
      <c r="DF49" s="164"/>
      <c r="DG49" s="164"/>
      <c r="DH49" s="164"/>
      <c r="DI49" s="191"/>
      <c r="DJ49" s="191"/>
      <c r="DK49" s="164"/>
      <c r="DL49" s="164"/>
      <c r="DM49" s="164"/>
      <c r="DN49" s="164"/>
      <c r="DO49" s="164"/>
      <c r="DP49" s="191"/>
      <c r="DQ49" s="191"/>
      <c r="DR49" s="164"/>
      <c r="DS49" s="164"/>
      <c r="DT49" s="164"/>
      <c r="DU49" s="164"/>
      <c r="DV49" s="164"/>
      <c r="DW49" s="191"/>
      <c r="DX49" s="191"/>
      <c r="DY49" s="164"/>
      <c r="DZ49" s="164"/>
      <c r="EA49" s="164"/>
      <c r="EB49" s="164"/>
      <c r="EC49" s="164"/>
      <c r="ED49" s="191"/>
      <c r="EE49" s="191"/>
      <c r="EF49" s="164"/>
      <c r="EG49" s="164"/>
      <c r="EH49" s="164"/>
      <c r="EI49" s="164"/>
      <c r="EJ49" s="164"/>
      <c r="EK49" s="191"/>
      <c r="EL49" s="191"/>
      <c r="EM49" s="164"/>
      <c r="EN49" s="164"/>
      <c r="EO49" s="164"/>
      <c r="EP49" s="164"/>
      <c r="EQ49" s="164"/>
      <c r="ER49" s="191"/>
      <c r="ES49" s="191"/>
      <c r="ET49" s="164"/>
      <c r="EU49" s="164"/>
      <c r="EV49" s="164"/>
      <c r="EW49" s="164"/>
      <c r="EX49" s="164"/>
      <c r="EY49" s="191"/>
      <c r="EZ49" s="191"/>
      <c r="FA49" s="164"/>
      <c r="FB49" s="164"/>
      <c r="FC49" s="164"/>
      <c r="FD49" s="164"/>
      <c r="FE49" s="164"/>
      <c r="FF49" s="191"/>
      <c r="FG49" s="191"/>
      <c r="FH49" s="164"/>
      <c r="FI49" s="164"/>
      <c r="FJ49" s="164"/>
      <c r="FK49" s="164"/>
      <c r="FL49" s="164"/>
      <c r="FM49" s="191"/>
      <c r="FN49" s="191"/>
      <c r="FO49" s="164"/>
      <c r="FP49" s="164"/>
      <c r="FQ49" s="164"/>
      <c r="FR49" s="164"/>
      <c r="FS49" s="164"/>
      <c r="FT49" s="191"/>
      <c r="FU49" s="191"/>
      <c r="FV49" s="164"/>
      <c r="FW49" s="164"/>
      <c r="FX49" s="164"/>
      <c r="FY49" s="164"/>
      <c r="FZ49" s="164"/>
      <c r="GA49" s="191"/>
      <c r="GB49" s="191"/>
      <c r="GC49" s="164"/>
      <c r="GD49" s="164"/>
      <c r="GE49" s="164"/>
      <c r="GF49" s="164"/>
      <c r="GG49" s="164"/>
      <c r="GH49" s="191"/>
      <c r="GI49" s="191"/>
      <c r="GJ49" s="164"/>
      <c r="GK49" s="164"/>
      <c r="GL49" s="164"/>
      <c r="GM49" s="164"/>
      <c r="GN49" s="164"/>
      <c r="GO49" s="191"/>
      <c r="GP49" s="191"/>
      <c r="GQ49" s="164"/>
      <c r="GR49" s="164"/>
      <c r="GS49" s="164"/>
      <c r="GT49" s="164"/>
      <c r="GU49" s="164"/>
      <c r="GV49" s="191"/>
      <c r="GW49" s="191"/>
      <c r="GX49" s="164"/>
      <c r="GY49" s="164"/>
      <c r="GZ49" s="164"/>
      <c r="HA49" s="164"/>
      <c r="HB49" s="164"/>
      <c r="HC49" s="191"/>
      <c r="HD49" s="191"/>
      <c r="HE49" s="164"/>
      <c r="HF49" s="164"/>
      <c r="HG49" s="164"/>
      <c r="HH49" s="164"/>
      <c r="HI49" s="164"/>
      <c r="HJ49" s="191"/>
      <c r="HK49" s="191"/>
      <c r="HL49" s="164"/>
      <c r="HM49" s="164"/>
      <c r="HN49" s="164"/>
      <c r="HO49" s="164"/>
      <c r="HP49" s="164"/>
      <c r="HQ49" s="191"/>
      <c r="HR49" s="191"/>
      <c r="HS49" s="164"/>
      <c r="HT49" s="164"/>
      <c r="HU49" s="164"/>
      <c r="HV49" s="164"/>
      <c r="HW49" s="164"/>
      <c r="HX49" s="191"/>
      <c r="HY49" s="191"/>
      <c r="HZ49" s="164"/>
      <c r="IA49" s="164"/>
      <c r="IB49" s="164"/>
      <c r="IC49" s="164"/>
      <c r="ID49" s="164"/>
      <c r="IE49" s="191"/>
      <c r="IF49" s="191"/>
      <c r="IG49" s="164"/>
      <c r="IH49" s="164"/>
      <c r="II49" s="164"/>
      <c r="IJ49" s="164"/>
      <c r="IK49" s="164"/>
      <c r="IL49" s="191"/>
      <c r="IM49" s="191"/>
      <c r="IN49" s="164"/>
      <c r="IO49" s="164"/>
      <c r="IP49" s="164"/>
      <c r="IQ49" s="164"/>
      <c r="IR49" s="164"/>
      <c r="IS49" s="191"/>
      <c r="IT49" s="191"/>
      <c r="IU49" s="164"/>
      <c r="IV49" s="164"/>
      <c r="IW49" s="164"/>
      <c r="IX49" s="164"/>
      <c r="IY49" s="164"/>
      <c r="IZ49" s="191"/>
      <c r="JA49" s="191"/>
      <c r="JB49" s="164"/>
      <c r="JC49" s="164"/>
      <c r="JD49" s="165"/>
      <c r="JE49" s="55"/>
      <c r="JF49" s="55"/>
      <c r="JG49" s="55"/>
      <c r="JH49" s="55"/>
      <c r="JI49" s="55"/>
      <c r="JJ49" s="55"/>
      <c r="JK49" s="55"/>
      <c r="JL49" s="55"/>
      <c r="JM49" s="55"/>
      <c r="JN49" s="55"/>
      <c r="JO49" s="55"/>
      <c r="JP49" s="55"/>
      <c r="JQ49" s="55"/>
      <c r="JR49" s="55"/>
      <c r="JS49" s="55"/>
      <c r="JT49" s="55"/>
      <c r="JU49" s="55"/>
      <c r="JV49" s="55"/>
      <c r="JW49" s="55"/>
      <c r="JX49" s="55"/>
      <c r="JY49" s="55"/>
      <c r="JZ49" s="55"/>
      <c r="KA49" s="55"/>
      <c r="KB49" s="55"/>
      <c r="KC49" s="55"/>
      <c r="KD49" s="55"/>
      <c r="KE49" s="55"/>
      <c r="KF49" s="55"/>
      <c r="KG49" s="55"/>
      <c r="KH49" s="55"/>
      <c r="KI49" s="55"/>
      <c r="KJ49" s="55"/>
      <c r="KK49" s="55"/>
      <c r="KL49" s="55"/>
      <c r="KM49" s="55"/>
      <c r="KN49" s="55"/>
      <c r="KO49" s="55"/>
      <c r="KP49" s="55"/>
      <c r="KQ49" s="55"/>
      <c r="KR49" s="55"/>
      <c r="KS49" s="55"/>
      <c r="KT49" s="55"/>
      <c r="KU49" s="55"/>
      <c r="KV49" s="55"/>
      <c r="KW49" s="55"/>
      <c r="KX49" s="55"/>
      <c r="KY49" s="55"/>
      <c r="KZ49" s="55"/>
      <c r="LA49" s="55"/>
      <c r="LB49" s="55"/>
      <c r="LC49" s="55"/>
      <c r="LD49" s="55"/>
      <c r="LE49" s="55"/>
      <c r="LF49" s="55"/>
      <c r="LG49" s="55"/>
      <c r="LH49" s="55"/>
      <c r="LI49" s="55"/>
      <c r="LJ49" s="55"/>
      <c r="LK49" s="55"/>
      <c r="LL49" s="55"/>
      <c r="LM49" s="55"/>
      <c r="LN49" s="55"/>
      <c r="LO49" s="55"/>
      <c r="LP49" s="55"/>
      <c r="LQ49" s="55"/>
      <c r="LR49" s="55"/>
      <c r="LS49" s="55"/>
      <c r="LT49" s="55"/>
      <c r="LU49" s="55"/>
      <c r="LV49" s="55"/>
      <c r="LW49" s="55"/>
      <c r="LX49" s="55"/>
      <c r="LY49" s="55"/>
      <c r="LZ49" s="55"/>
      <c r="MA49" s="55"/>
      <c r="MB49" s="55"/>
      <c r="MC49" s="55"/>
      <c r="MD49" s="55"/>
      <c r="ME49" s="55"/>
      <c r="MF49" s="55"/>
      <c r="MG49" s="55"/>
      <c r="MH49" s="55"/>
      <c r="MI49" s="55"/>
      <c r="MJ49" s="55"/>
      <c r="MK49" s="55"/>
      <c r="ML49" s="55"/>
      <c r="MM49" s="55"/>
      <c r="MN49" s="55"/>
      <c r="MO49" s="55"/>
      <c r="MP49" s="55"/>
      <c r="MQ49" s="55"/>
      <c r="MR49" s="55"/>
      <c r="MS49" s="55"/>
      <c r="MT49" s="55"/>
      <c r="MU49" s="55"/>
      <c r="MV49" s="55"/>
      <c r="MW49" s="55"/>
      <c r="MX49" s="55"/>
      <c r="MY49" s="55"/>
      <c r="MZ49" s="55"/>
      <c r="NA49" s="55"/>
      <c r="NB49" s="55"/>
      <c r="NC49" s="55"/>
      <c r="ND49" s="55"/>
      <c r="NE49" s="55"/>
      <c r="NF49" s="55"/>
      <c r="NG49" s="55"/>
      <c r="NH49" s="55"/>
      <c r="NI49" s="55"/>
      <c r="NJ49" s="55"/>
      <c r="NK49" s="55"/>
      <c r="NL49" s="55"/>
      <c r="NM49" s="55"/>
      <c r="NN49" s="55"/>
      <c r="NO49" s="55"/>
      <c r="NP49" s="55"/>
      <c r="NQ49" s="55"/>
      <c r="NR49" s="55"/>
      <c r="NS49" s="55"/>
      <c r="NT49" s="55"/>
      <c r="NU49" s="55"/>
      <c r="NV49" s="55"/>
      <c r="NW49" s="55"/>
      <c r="NX49" s="55"/>
      <c r="NY49" s="55"/>
      <c r="NZ49" s="55"/>
      <c r="OA49" s="55"/>
      <c r="OB49" s="55"/>
      <c r="OC49" s="55"/>
      <c r="OD49" s="55"/>
      <c r="OE49" s="55"/>
      <c r="OF49" s="55"/>
      <c r="OG49" s="55"/>
      <c r="OH49" s="55"/>
      <c r="OI49" s="55"/>
      <c r="OJ49" s="55"/>
      <c r="OK49" s="55"/>
      <c r="OL49" s="55"/>
      <c r="OM49" s="55"/>
      <c r="ON49" s="55"/>
      <c r="OO49" s="55"/>
      <c r="OP49" s="55"/>
      <c r="OQ49" s="55"/>
      <c r="OR49" s="55"/>
      <c r="OS49" s="55"/>
      <c r="OT49" s="55"/>
      <c r="OU49" s="55"/>
      <c r="OV49" s="55"/>
      <c r="OW49" s="55"/>
      <c r="OX49" s="55"/>
      <c r="OY49" s="55"/>
      <c r="OZ49" s="55"/>
      <c r="PA49" s="55"/>
      <c r="PB49" s="55"/>
      <c r="PC49" s="55"/>
      <c r="PD49" s="55"/>
      <c r="PE49" s="55"/>
      <c r="PF49" s="55"/>
      <c r="PG49" s="55"/>
      <c r="PH49" s="55"/>
      <c r="PI49" s="55"/>
      <c r="PJ49" s="55"/>
      <c r="PK49" s="55"/>
      <c r="PL49" s="55"/>
      <c r="PM49" s="55"/>
      <c r="PN49" s="55"/>
      <c r="PO49" s="55"/>
      <c r="PP49" s="55"/>
      <c r="PQ49" s="55"/>
      <c r="PR49" s="55"/>
      <c r="PS49" s="55"/>
      <c r="PT49" s="55"/>
      <c r="PU49" s="55"/>
      <c r="PV49" s="55"/>
      <c r="PW49" s="55"/>
      <c r="PX49" s="55"/>
      <c r="PY49" s="55"/>
      <c r="PZ49" s="55"/>
      <c r="QA49" s="55"/>
      <c r="QB49" s="55"/>
      <c r="QC49" s="55"/>
      <c r="QD49" s="55"/>
      <c r="QE49" s="55"/>
      <c r="QF49" s="55"/>
      <c r="QG49" s="55"/>
      <c r="QH49" s="55"/>
      <c r="QI49" s="55"/>
      <c r="QJ49" s="55"/>
      <c r="QK49" s="55"/>
      <c r="QL49" s="55"/>
      <c r="QM49" s="55"/>
      <c r="QN49" s="55"/>
      <c r="QO49" s="55"/>
      <c r="QP49" s="55"/>
      <c r="QQ49" s="55"/>
      <c r="QR49" s="55"/>
      <c r="QS49" s="55"/>
      <c r="QT49" s="55"/>
      <c r="QU49" s="55"/>
      <c r="QV49" s="55"/>
      <c r="QW49" s="55"/>
      <c r="QX49" s="55"/>
      <c r="QY49" s="55"/>
      <c r="QZ49" s="55"/>
      <c r="RA49" s="55"/>
      <c r="RB49" s="55"/>
      <c r="RC49" s="55"/>
      <c r="RD49" s="55"/>
      <c r="RE49" s="55"/>
      <c r="RF49" s="55"/>
      <c r="RG49" s="55"/>
      <c r="RH49" s="55"/>
      <c r="RI49" s="55"/>
      <c r="RJ49" s="55"/>
      <c r="RK49" s="55"/>
      <c r="RL49" s="55"/>
      <c r="RM49" s="55"/>
      <c r="RN49" s="55"/>
      <c r="RO49" s="55"/>
      <c r="RP49" s="55"/>
      <c r="RQ49" s="55"/>
      <c r="RR49" s="55"/>
      <c r="RS49" s="55"/>
      <c r="RT49" s="55"/>
      <c r="RU49" s="55"/>
      <c r="RV49" s="55"/>
      <c r="RW49" s="55"/>
      <c r="RX49" s="55"/>
      <c r="RY49" s="55"/>
      <c r="RZ49" s="55"/>
      <c r="SA49" s="55"/>
      <c r="SB49" s="55"/>
      <c r="SC49" s="55"/>
      <c r="SD49" s="55"/>
      <c r="SE49" s="55"/>
      <c r="SF49" s="55"/>
      <c r="SG49" s="55"/>
      <c r="SH49" s="55"/>
      <c r="SI49" s="55"/>
      <c r="SJ49" s="55"/>
      <c r="SK49" s="55"/>
      <c r="SL49" s="55"/>
      <c r="SM49" s="55"/>
      <c r="SN49" s="55"/>
      <c r="SO49" s="55"/>
      <c r="SP49" s="55"/>
      <c r="SQ49" s="55"/>
    </row>
    <row r="50" spans="1:511" ht="18" customHeight="1" x14ac:dyDescent="0.25">
      <c r="A50" s="64" t="s">
        <v>230</v>
      </c>
      <c r="B50" s="74" t="s">
        <v>159</v>
      </c>
      <c r="C50" s="192">
        <v>46244</v>
      </c>
      <c r="D50" s="192">
        <v>46246</v>
      </c>
      <c r="E50" s="180"/>
      <c r="F50" s="180"/>
      <c r="G50" s="66">
        <v>3</v>
      </c>
      <c r="H50" s="67">
        <v>0</v>
      </c>
      <c r="I50" s="69"/>
      <c r="J50" s="66" t="s">
        <v>68</v>
      </c>
      <c r="K50" s="166"/>
      <c r="L50" s="164"/>
      <c r="M50" s="164"/>
      <c r="N50" s="164"/>
      <c r="O50" s="191"/>
      <c r="P50" s="191"/>
      <c r="Q50" s="164"/>
      <c r="R50" s="164"/>
      <c r="S50" s="164"/>
      <c r="T50" s="164"/>
      <c r="U50" s="164"/>
      <c r="V50" s="191"/>
      <c r="W50" s="191"/>
      <c r="X50" s="164"/>
      <c r="Y50" s="164"/>
      <c r="Z50" s="164"/>
      <c r="AA50" s="164"/>
      <c r="AB50" s="164"/>
      <c r="AC50" s="191"/>
      <c r="AD50" s="191"/>
      <c r="AE50" s="164"/>
      <c r="AF50" s="164"/>
      <c r="AG50" s="164"/>
      <c r="AH50" s="164"/>
      <c r="AI50" s="164"/>
      <c r="AJ50" s="191"/>
      <c r="AK50" s="191"/>
      <c r="AL50" s="164"/>
      <c r="AM50" s="164"/>
      <c r="AN50" s="164"/>
      <c r="AO50" s="164"/>
      <c r="AP50" s="164"/>
      <c r="AQ50" s="191"/>
      <c r="AR50" s="191"/>
      <c r="AS50" s="164"/>
      <c r="AT50" s="164"/>
      <c r="AU50" s="164"/>
      <c r="AV50" s="164"/>
      <c r="AW50" s="164"/>
      <c r="AX50" s="191"/>
      <c r="AY50" s="191"/>
      <c r="AZ50" s="164"/>
      <c r="BA50" s="164"/>
      <c r="BB50" s="164"/>
      <c r="BC50" s="164"/>
      <c r="BD50" s="164"/>
      <c r="BE50" s="191"/>
      <c r="BF50" s="191"/>
      <c r="BG50" s="164"/>
      <c r="BH50" s="164"/>
      <c r="BI50" s="164"/>
      <c r="BJ50" s="164"/>
      <c r="BK50" s="164"/>
      <c r="BL50" s="191"/>
      <c r="BM50" s="191"/>
      <c r="BN50" s="164"/>
      <c r="BO50" s="164"/>
      <c r="BP50" s="164"/>
      <c r="BQ50" s="164"/>
      <c r="BR50" s="164"/>
      <c r="BS50" s="191"/>
      <c r="BT50" s="191"/>
      <c r="BU50" s="164"/>
      <c r="BV50" s="164"/>
      <c r="BW50" s="164"/>
      <c r="BX50" s="164"/>
      <c r="BY50" s="164"/>
      <c r="BZ50" s="191"/>
      <c r="CA50" s="191"/>
      <c r="CB50" s="164"/>
      <c r="CC50" s="164"/>
      <c r="CD50" s="164"/>
      <c r="CE50" s="164"/>
      <c r="CF50" s="164"/>
      <c r="CG50" s="191"/>
      <c r="CH50" s="191"/>
      <c r="CI50" s="164"/>
      <c r="CJ50" s="164"/>
      <c r="CK50" s="164"/>
      <c r="CL50" s="164"/>
      <c r="CM50" s="164"/>
      <c r="CN50" s="191"/>
      <c r="CO50" s="191"/>
      <c r="CP50" s="164"/>
      <c r="CQ50" s="164"/>
      <c r="CR50" s="164"/>
      <c r="CS50" s="164"/>
      <c r="CT50" s="164"/>
      <c r="CU50" s="191"/>
      <c r="CV50" s="191"/>
      <c r="CW50" s="164"/>
      <c r="CX50" s="164"/>
      <c r="CY50" s="164"/>
      <c r="CZ50" s="164"/>
      <c r="DA50" s="164"/>
      <c r="DB50" s="191"/>
      <c r="DC50" s="191"/>
      <c r="DD50" s="164"/>
      <c r="DE50" s="164"/>
      <c r="DF50" s="164"/>
      <c r="DG50" s="164"/>
      <c r="DH50" s="164"/>
      <c r="DI50" s="191"/>
      <c r="DJ50" s="191"/>
      <c r="DK50" s="164"/>
      <c r="DL50" s="164"/>
      <c r="DM50" s="164"/>
      <c r="DN50" s="164"/>
      <c r="DO50" s="164"/>
      <c r="DP50" s="191"/>
      <c r="DQ50" s="191"/>
      <c r="DR50" s="164"/>
      <c r="DS50" s="164"/>
      <c r="DT50" s="164"/>
      <c r="DU50" s="164"/>
      <c r="DV50" s="164"/>
      <c r="DW50" s="191"/>
      <c r="DX50" s="191"/>
      <c r="DY50" s="164"/>
      <c r="DZ50" s="164"/>
      <c r="EA50" s="164"/>
      <c r="EB50" s="164"/>
      <c r="EC50" s="164"/>
      <c r="ED50" s="191"/>
      <c r="EE50" s="191"/>
      <c r="EF50" s="164"/>
      <c r="EG50" s="164"/>
      <c r="EH50" s="164"/>
      <c r="EI50" s="164"/>
      <c r="EJ50" s="164"/>
      <c r="EK50" s="191"/>
      <c r="EL50" s="191"/>
      <c r="EM50" s="164"/>
      <c r="EN50" s="164"/>
      <c r="EO50" s="164"/>
      <c r="EP50" s="164"/>
      <c r="EQ50" s="164"/>
      <c r="ER50" s="191"/>
      <c r="ES50" s="191"/>
      <c r="ET50" s="164"/>
      <c r="EU50" s="164"/>
      <c r="EV50" s="164"/>
      <c r="EW50" s="164"/>
      <c r="EX50" s="164"/>
      <c r="EY50" s="191"/>
      <c r="EZ50" s="191"/>
      <c r="FA50" s="164"/>
      <c r="FB50" s="164"/>
      <c r="FC50" s="164"/>
      <c r="FD50" s="164"/>
      <c r="FE50" s="164"/>
      <c r="FF50" s="191"/>
      <c r="FG50" s="191"/>
      <c r="FH50" s="164"/>
      <c r="FI50" s="164"/>
      <c r="FJ50" s="164"/>
      <c r="FK50" s="164"/>
      <c r="FL50" s="164"/>
      <c r="FM50" s="191"/>
      <c r="FN50" s="191"/>
      <c r="FO50" s="164"/>
      <c r="FP50" s="164"/>
      <c r="FQ50" s="164"/>
      <c r="FR50" s="164"/>
      <c r="FS50" s="164"/>
      <c r="FT50" s="191"/>
      <c r="FU50" s="191"/>
      <c r="FV50" s="164"/>
      <c r="FW50" s="164"/>
      <c r="FX50" s="164"/>
      <c r="FY50" s="164"/>
      <c r="FZ50" s="164"/>
      <c r="GA50" s="191"/>
      <c r="GB50" s="191"/>
      <c r="GC50" s="164"/>
      <c r="GD50" s="164"/>
      <c r="GE50" s="164"/>
      <c r="GF50" s="164"/>
      <c r="GG50" s="164"/>
      <c r="GH50" s="191"/>
      <c r="GI50" s="191"/>
      <c r="GJ50" s="164"/>
      <c r="GK50" s="164"/>
      <c r="GL50" s="164"/>
      <c r="GM50" s="164"/>
      <c r="GN50" s="164"/>
      <c r="GO50" s="191"/>
      <c r="GP50" s="191"/>
      <c r="GQ50" s="164"/>
      <c r="GR50" s="164"/>
      <c r="GS50" s="164"/>
      <c r="GT50" s="164"/>
      <c r="GU50" s="164"/>
      <c r="GV50" s="191"/>
      <c r="GW50" s="191"/>
      <c r="GX50" s="164"/>
      <c r="GY50" s="164"/>
      <c r="GZ50" s="164"/>
      <c r="HA50" s="164"/>
      <c r="HB50" s="164"/>
      <c r="HC50" s="191"/>
      <c r="HD50" s="191"/>
      <c r="HE50" s="164"/>
      <c r="HF50" s="164"/>
      <c r="HG50" s="164"/>
      <c r="HH50" s="164"/>
      <c r="HI50" s="164"/>
      <c r="HJ50" s="191"/>
      <c r="HK50" s="191"/>
      <c r="HL50" s="164"/>
      <c r="HM50" s="164"/>
      <c r="HN50" s="164"/>
      <c r="HO50" s="164"/>
      <c r="HP50" s="164"/>
      <c r="HQ50" s="191"/>
      <c r="HR50" s="191"/>
      <c r="HS50" s="164"/>
      <c r="HT50" s="164"/>
      <c r="HU50" s="164"/>
      <c r="HV50" s="164"/>
      <c r="HW50" s="164"/>
      <c r="HX50" s="191"/>
      <c r="HY50" s="191"/>
      <c r="HZ50" s="164"/>
      <c r="IA50" s="164"/>
      <c r="IB50" s="164"/>
      <c r="IC50" s="164"/>
      <c r="ID50" s="164"/>
      <c r="IE50" s="191"/>
      <c r="IF50" s="191"/>
      <c r="IG50" s="164"/>
      <c r="IH50" s="164"/>
      <c r="II50" s="164"/>
      <c r="IJ50" s="164"/>
      <c r="IK50" s="164"/>
      <c r="IL50" s="191"/>
      <c r="IM50" s="191"/>
      <c r="IN50" s="164"/>
      <c r="IO50" s="164"/>
      <c r="IP50" s="164"/>
      <c r="IQ50" s="164"/>
      <c r="IR50" s="164"/>
      <c r="IS50" s="191"/>
      <c r="IT50" s="191"/>
      <c r="IU50" s="164"/>
      <c r="IV50" s="164"/>
      <c r="IW50" s="164"/>
      <c r="IX50" s="164"/>
      <c r="IY50" s="164"/>
      <c r="IZ50" s="191"/>
      <c r="JA50" s="191"/>
      <c r="JB50" s="164"/>
      <c r="JC50" s="164"/>
      <c r="JD50" s="165"/>
      <c r="JE50" s="55"/>
      <c r="JF50" s="55"/>
      <c r="JG50" s="55"/>
      <c r="JH50" s="55"/>
      <c r="JI50" s="55"/>
      <c r="JJ50" s="55"/>
      <c r="JK50" s="55"/>
      <c r="JL50" s="55"/>
      <c r="JM50" s="55"/>
      <c r="JN50" s="55"/>
      <c r="JO50" s="55"/>
      <c r="JP50" s="55"/>
      <c r="JQ50" s="55"/>
      <c r="JR50" s="55"/>
      <c r="JS50" s="55"/>
      <c r="JT50" s="55"/>
      <c r="JU50" s="55"/>
      <c r="JV50" s="55"/>
      <c r="JW50" s="55"/>
      <c r="JX50" s="55"/>
      <c r="JY50" s="55"/>
      <c r="JZ50" s="55"/>
      <c r="KA50" s="55"/>
      <c r="KB50" s="55"/>
      <c r="KC50" s="55"/>
      <c r="KD50" s="55"/>
      <c r="KE50" s="55"/>
      <c r="KF50" s="55"/>
      <c r="KG50" s="55"/>
      <c r="KH50" s="55"/>
      <c r="KI50" s="55"/>
      <c r="KJ50" s="55"/>
      <c r="KK50" s="55"/>
      <c r="KL50" s="55"/>
      <c r="KM50" s="55"/>
      <c r="KN50" s="55"/>
      <c r="KO50" s="55"/>
      <c r="KP50" s="55"/>
      <c r="KQ50" s="55"/>
      <c r="KR50" s="55"/>
      <c r="KS50" s="55"/>
      <c r="KT50" s="55"/>
      <c r="KU50" s="55"/>
      <c r="KV50" s="55"/>
      <c r="KW50" s="55"/>
      <c r="KX50" s="55"/>
      <c r="KY50" s="55"/>
      <c r="KZ50" s="55"/>
      <c r="LA50" s="55"/>
      <c r="LB50" s="55"/>
      <c r="LC50" s="55"/>
      <c r="LD50" s="55"/>
      <c r="LE50" s="55"/>
      <c r="LF50" s="55"/>
      <c r="LG50" s="55"/>
      <c r="LH50" s="55"/>
      <c r="LI50" s="55"/>
      <c r="LJ50" s="55"/>
      <c r="LK50" s="55"/>
      <c r="LL50" s="55"/>
      <c r="LM50" s="55"/>
      <c r="LN50" s="55"/>
      <c r="LO50" s="55"/>
      <c r="LP50" s="55"/>
      <c r="LQ50" s="55"/>
      <c r="LR50" s="55"/>
      <c r="LS50" s="55"/>
      <c r="LT50" s="55"/>
      <c r="LU50" s="55"/>
      <c r="LV50" s="55"/>
      <c r="LW50" s="55"/>
      <c r="LX50" s="55"/>
      <c r="LY50" s="55"/>
      <c r="LZ50" s="55"/>
      <c r="MA50" s="55"/>
      <c r="MB50" s="55"/>
      <c r="MC50" s="55"/>
      <c r="MD50" s="55"/>
      <c r="ME50" s="55"/>
      <c r="MF50" s="55"/>
      <c r="MG50" s="55"/>
      <c r="MH50" s="55"/>
      <c r="MI50" s="55"/>
      <c r="MJ50" s="55"/>
      <c r="MK50" s="55"/>
      <c r="ML50" s="55"/>
      <c r="MM50" s="55"/>
      <c r="MN50" s="55"/>
      <c r="MO50" s="55"/>
      <c r="MP50" s="55"/>
      <c r="MQ50" s="55"/>
      <c r="MR50" s="55"/>
      <c r="MS50" s="55"/>
      <c r="MT50" s="55"/>
      <c r="MU50" s="55"/>
      <c r="MV50" s="55"/>
      <c r="MW50" s="55"/>
      <c r="MX50" s="55"/>
      <c r="MY50" s="55"/>
      <c r="MZ50" s="55"/>
      <c r="NA50" s="55"/>
      <c r="NB50" s="55"/>
      <c r="NC50" s="55"/>
      <c r="ND50" s="55"/>
      <c r="NE50" s="55"/>
      <c r="NF50" s="55"/>
      <c r="NG50" s="55"/>
      <c r="NH50" s="55"/>
      <c r="NI50" s="55"/>
      <c r="NJ50" s="55"/>
      <c r="NK50" s="55"/>
      <c r="NL50" s="55"/>
      <c r="NM50" s="55"/>
      <c r="NN50" s="55"/>
      <c r="NO50" s="55"/>
      <c r="NP50" s="55"/>
      <c r="NQ50" s="55"/>
      <c r="NR50" s="55"/>
      <c r="NS50" s="55"/>
      <c r="NT50" s="55"/>
      <c r="NU50" s="55"/>
      <c r="NV50" s="55"/>
      <c r="NW50" s="55"/>
      <c r="NX50" s="55"/>
      <c r="NY50" s="55"/>
      <c r="NZ50" s="55"/>
      <c r="OA50" s="55"/>
      <c r="OB50" s="55"/>
      <c r="OC50" s="55"/>
      <c r="OD50" s="55"/>
      <c r="OE50" s="55"/>
      <c r="OF50" s="55"/>
      <c r="OG50" s="55"/>
      <c r="OH50" s="55"/>
      <c r="OI50" s="55"/>
      <c r="OJ50" s="55"/>
      <c r="OK50" s="55"/>
      <c r="OL50" s="55"/>
      <c r="OM50" s="55"/>
      <c r="ON50" s="55"/>
      <c r="OO50" s="55"/>
      <c r="OP50" s="55"/>
      <c r="OQ50" s="55"/>
      <c r="OR50" s="55"/>
      <c r="OS50" s="55"/>
      <c r="OT50" s="55"/>
      <c r="OU50" s="55"/>
      <c r="OV50" s="55"/>
      <c r="OW50" s="55"/>
      <c r="OX50" s="55"/>
      <c r="OY50" s="55"/>
      <c r="OZ50" s="55"/>
      <c r="PA50" s="55"/>
      <c r="PB50" s="55"/>
      <c r="PC50" s="55"/>
      <c r="PD50" s="55"/>
      <c r="PE50" s="55"/>
      <c r="PF50" s="55"/>
      <c r="PG50" s="55"/>
      <c r="PH50" s="55"/>
      <c r="PI50" s="55"/>
      <c r="PJ50" s="55"/>
      <c r="PK50" s="55"/>
      <c r="PL50" s="55"/>
      <c r="PM50" s="55"/>
      <c r="PN50" s="55"/>
      <c r="PO50" s="55"/>
      <c r="PP50" s="55"/>
      <c r="PQ50" s="55"/>
      <c r="PR50" s="55"/>
      <c r="PS50" s="55"/>
      <c r="PT50" s="55"/>
      <c r="PU50" s="55"/>
      <c r="PV50" s="55"/>
      <c r="PW50" s="55"/>
      <c r="PX50" s="55"/>
      <c r="PY50" s="55"/>
      <c r="PZ50" s="55"/>
      <c r="QA50" s="55"/>
      <c r="QB50" s="55"/>
      <c r="QC50" s="55"/>
      <c r="QD50" s="55"/>
      <c r="QE50" s="55"/>
      <c r="QF50" s="55"/>
      <c r="QG50" s="55"/>
      <c r="QH50" s="55"/>
      <c r="QI50" s="55"/>
      <c r="QJ50" s="55"/>
      <c r="QK50" s="55"/>
      <c r="QL50" s="55"/>
      <c r="QM50" s="55"/>
      <c r="QN50" s="55"/>
      <c r="QO50" s="55"/>
      <c r="QP50" s="55"/>
      <c r="QQ50" s="55"/>
      <c r="QR50" s="55"/>
      <c r="QS50" s="55"/>
      <c r="QT50" s="55"/>
      <c r="QU50" s="55"/>
      <c r="QV50" s="55"/>
      <c r="QW50" s="55"/>
      <c r="QX50" s="55"/>
      <c r="QY50" s="55"/>
      <c r="QZ50" s="55"/>
      <c r="RA50" s="55"/>
      <c r="RB50" s="55"/>
      <c r="RC50" s="55"/>
      <c r="RD50" s="55"/>
      <c r="RE50" s="55"/>
      <c r="RF50" s="55"/>
      <c r="RG50" s="55"/>
      <c r="RH50" s="55"/>
      <c r="RI50" s="55"/>
      <c r="RJ50" s="55"/>
      <c r="RK50" s="55"/>
      <c r="RL50" s="55"/>
      <c r="RM50" s="55"/>
      <c r="RN50" s="55"/>
      <c r="RO50" s="55"/>
      <c r="RP50" s="55"/>
      <c r="RQ50" s="55"/>
      <c r="RR50" s="55"/>
      <c r="RS50" s="55"/>
      <c r="RT50" s="55"/>
      <c r="RU50" s="55"/>
      <c r="RV50" s="55"/>
      <c r="RW50" s="55"/>
      <c r="RX50" s="55"/>
      <c r="RY50" s="55"/>
      <c r="RZ50" s="55"/>
      <c r="SA50" s="55"/>
      <c r="SB50" s="55"/>
      <c r="SC50" s="55"/>
      <c r="SD50" s="55"/>
      <c r="SE50" s="55"/>
      <c r="SF50" s="55"/>
      <c r="SG50" s="55"/>
      <c r="SH50" s="55"/>
      <c r="SI50" s="55"/>
      <c r="SJ50" s="55"/>
      <c r="SK50" s="55"/>
      <c r="SL50" s="55"/>
      <c r="SM50" s="55"/>
      <c r="SN50" s="55"/>
      <c r="SO50" s="55"/>
      <c r="SP50" s="55"/>
      <c r="SQ50" s="55"/>
    </row>
    <row r="51" spans="1:511" ht="18" customHeight="1" x14ac:dyDescent="0.25">
      <c r="A51" s="70" t="s">
        <v>231</v>
      </c>
      <c r="B51" s="75" t="s">
        <v>117</v>
      </c>
      <c r="C51" s="194">
        <v>46247</v>
      </c>
      <c r="D51" s="194">
        <v>46263</v>
      </c>
      <c r="E51" s="195"/>
      <c r="F51" s="195"/>
      <c r="G51" s="72">
        <v>17</v>
      </c>
      <c r="H51" s="73">
        <v>0</v>
      </c>
      <c r="I51" s="196"/>
      <c r="J51" s="72" t="s">
        <v>57</v>
      </c>
      <c r="K51" s="166"/>
      <c r="L51" s="164"/>
      <c r="M51" s="164"/>
      <c r="N51" s="164"/>
      <c r="O51" s="191"/>
      <c r="P51" s="191"/>
      <c r="Q51" s="164"/>
      <c r="R51" s="164"/>
      <c r="S51" s="164"/>
      <c r="T51" s="164"/>
      <c r="U51" s="164"/>
      <c r="V51" s="191"/>
      <c r="W51" s="191"/>
      <c r="X51" s="164"/>
      <c r="Y51" s="164"/>
      <c r="Z51" s="164"/>
      <c r="AA51" s="164"/>
      <c r="AB51" s="164"/>
      <c r="AC51" s="191"/>
      <c r="AD51" s="191"/>
      <c r="AE51" s="164"/>
      <c r="AF51" s="164"/>
      <c r="AG51" s="164"/>
      <c r="AH51" s="164"/>
      <c r="AI51" s="164"/>
      <c r="AJ51" s="191"/>
      <c r="AK51" s="191"/>
      <c r="AL51" s="164"/>
      <c r="AM51" s="164"/>
      <c r="AN51" s="164"/>
      <c r="AO51" s="164"/>
      <c r="AP51" s="164"/>
      <c r="AQ51" s="191"/>
      <c r="AR51" s="191"/>
      <c r="AS51" s="164"/>
      <c r="AT51" s="164"/>
      <c r="AU51" s="164"/>
      <c r="AV51" s="164"/>
      <c r="AW51" s="164"/>
      <c r="AX51" s="191"/>
      <c r="AY51" s="191"/>
      <c r="AZ51" s="164"/>
      <c r="BA51" s="164"/>
      <c r="BB51" s="164"/>
      <c r="BC51" s="164"/>
      <c r="BD51" s="164"/>
      <c r="BE51" s="191"/>
      <c r="BF51" s="191"/>
      <c r="BG51" s="164"/>
      <c r="BH51" s="164"/>
      <c r="BI51" s="164"/>
      <c r="BJ51" s="164"/>
      <c r="BK51" s="164"/>
      <c r="BL51" s="191"/>
      <c r="BM51" s="191"/>
      <c r="BN51" s="164"/>
      <c r="BO51" s="164"/>
      <c r="BP51" s="164"/>
      <c r="BQ51" s="164"/>
      <c r="BR51" s="164"/>
      <c r="BS51" s="191"/>
      <c r="BT51" s="191"/>
      <c r="BU51" s="164"/>
      <c r="BV51" s="164"/>
      <c r="BW51" s="164"/>
      <c r="BX51" s="164"/>
      <c r="BY51" s="164"/>
      <c r="BZ51" s="191"/>
      <c r="CA51" s="191"/>
      <c r="CB51" s="164"/>
      <c r="CC51" s="164"/>
      <c r="CD51" s="164"/>
      <c r="CE51" s="164"/>
      <c r="CF51" s="164"/>
      <c r="CG51" s="191"/>
      <c r="CH51" s="191"/>
      <c r="CI51" s="164"/>
      <c r="CJ51" s="164"/>
      <c r="CK51" s="164"/>
      <c r="CL51" s="164"/>
      <c r="CM51" s="164"/>
      <c r="CN51" s="191"/>
      <c r="CO51" s="191"/>
      <c r="CP51" s="164"/>
      <c r="CQ51" s="164"/>
      <c r="CR51" s="164"/>
      <c r="CS51" s="164"/>
      <c r="CT51" s="164"/>
      <c r="CU51" s="191"/>
      <c r="CV51" s="191"/>
      <c r="CW51" s="164"/>
      <c r="CX51" s="164"/>
      <c r="CY51" s="164"/>
      <c r="CZ51" s="164"/>
      <c r="DA51" s="164"/>
      <c r="DB51" s="191"/>
      <c r="DC51" s="191"/>
      <c r="DD51" s="164"/>
      <c r="DE51" s="164"/>
      <c r="DF51" s="164"/>
      <c r="DG51" s="164"/>
      <c r="DH51" s="164"/>
      <c r="DI51" s="191"/>
      <c r="DJ51" s="191"/>
      <c r="DK51" s="164"/>
      <c r="DL51" s="164"/>
      <c r="DM51" s="164"/>
      <c r="DN51" s="164"/>
      <c r="DO51" s="164"/>
      <c r="DP51" s="191"/>
      <c r="DQ51" s="191"/>
      <c r="DR51" s="164"/>
      <c r="DS51" s="164"/>
      <c r="DT51" s="164"/>
      <c r="DU51" s="164"/>
      <c r="DV51" s="164"/>
      <c r="DW51" s="191"/>
      <c r="DX51" s="191"/>
      <c r="DY51" s="164"/>
      <c r="DZ51" s="164"/>
      <c r="EA51" s="164"/>
      <c r="EB51" s="164"/>
      <c r="EC51" s="164"/>
      <c r="ED51" s="191"/>
      <c r="EE51" s="191"/>
      <c r="EF51" s="164"/>
      <c r="EG51" s="164"/>
      <c r="EH51" s="164"/>
      <c r="EI51" s="164"/>
      <c r="EJ51" s="164"/>
      <c r="EK51" s="191"/>
      <c r="EL51" s="191"/>
      <c r="EM51" s="164"/>
      <c r="EN51" s="164"/>
      <c r="EO51" s="164"/>
      <c r="EP51" s="164"/>
      <c r="EQ51" s="164"/>
      <c r="ER51" s="191"/>
      <c r="ES51" s="191"/>
      <c r="ET51" s="164"/>
      <c r="EU51" s="164"/>
      <c r="EV51" s="164"/>
      <c r="EW51" s="164"/>
      <c r="EX51" s="164"/>
      <c r="EY51" s="191"/>
      <c r="EZ51" s="191"/>
      <c r="FA51" s="164"/>
      <c r="FB51" s="164"/>
      <c r="FC51" s="164"/>
      <c r="FD51" s="164"/>
      <c r="FE51" s="164"/>
      <c r="FF51" s="191"/>
      <c r="FG51" s="191"/>
      <c r="FH51" s="164"/>
      <c r="FI51" s="164"/>
      <c r="FJ51" s="164"/>
      <c r="FK51" s="164"/>
      <c r="FL51" s="164"/>
      <c r="FM51" s="191"/>
      <c r="FN51" s="191"/>
      <c r="FO51" s="164"/>
      <c r="FP51" s="164"/>
      <c r="FQ51" s="164"/>
      <c r="FR51" s="164"/>
      <c r="FS51" s="164"/>
      <c r="FT51" s="191"/>
      <c r="FU51" s="191"/>
      <c r="FV51" s="164"/>
      <c r="FW51" s="164"/>
      <c r="FX51" s="164"/>
      <c r="FY51" s="164"/>
      <c r="FZ51" s="164"/>
      <c r="GA51" s="191"/>
      <c r="GB51" s="191"/>
      <c r="GC51" s="164"/>
      <c r="GD51" s="164"/>
      <c r="GE51" s="164"/>
      <c r="GF51" s="164"/>
      <c r="GG51" s="164"/>
      <c r="GH51" s="191"/>
      <c r="GI51" s="191"/>
      <c r="GJ51" s="164"/>
      <c r="GK51" s="164"/>
      <c r="GL51" s="164"/>
      <c r="GM51" s="164"/>
      <c r="GN51" s="164"/>
      <c r="GO51" s="191"/>
      <c r="GP51" s="191"/>
      <c r="GQ51" s="164"/>
      <c r="GR51" s="164"/>
      <c r="GS51" s="164"/>
      <c r="GT51" s="164"/>
      <c r="GU51" s="164"/>
      <c r="GV51" s="191"/>
      <c r="GW51" s="191"/>
      <c r="GX51" s="164"/>
      <c r="GY51" s="164"/>
      <c r="GZ51" s="164"/>
      <c r="HA51" s="164"/>
      <c r="HB51" s="164"/>
      <c r="HC51" s="191"/>
      <c r="HD51" s="191"/>
      <c r="HE51" s="164"/>
      <c r="HF51" s="164"/>
      <c r="HG51" s="164"/>
      <c r="HH51" s="164"/>
      <c r="HI51" s="164"/>
      <c r="HJ51" s="191"/>
      <c r="HK51" s="191"/>
      <c r="HL51" s="164"/>
      <c r="HM51" s="164"/>
      <c r="HN51" s="164"/>
      <c r="HO51" s="164"/>
      <c r="HP51" s="164"/>
      <c r="HQ51" s="191"/>
      <c r="HR51" s="191"/>
      <c r="HS51" s="164"/>
      <c r="HT51" s="164"/>
      <c r="HU51" s="164"/>
      <c r="HV51" s="164"/>
      <c r="HW51" s="164"/>
      <c r="HX51" s="191"/>
      <c r="HY51" s="191"/>
      <c r="HZ51" s="164"/>
      <c r="IA51" s="164"/>
      <c r="IB51" s="164"/>
      <c r="IC51" s="164"/>
      <c r="ID51" s="164"/>
      <c r="IE51" s="191"/>
      <c r="IF51" s="191"/>
      <c r="IG51" s="164"/>
      <c r="IH51" s="164"/>
      <c r="II51" s="164"/>
      <c r="IJ51" s="164"/>
      <c r="IK51" s="164"/>
      <c r="IL51" s="191"/>
      <c r="IM51" s="191"/>
      <c r="IN51" s="164"/>
      <c r="IO51" s="164"/>
      <c r="IP51" s="164"/>
      <c r="IQ51" s="164"/>
      <c r="IR51" s="164"/>
      <c r="IS51" s="191"/>
      <c r="IT51" s="191"/>
      <c r="IU51" s="164"/>
      <c r="IV51" s="164"/>
      <c r="IW51" s="164"/>
      <c r="IX51" s="164"/>
      <c r="IY51" s="164"/>
      <c r="IZ51" s="191"/>
      <c r="JA51" s="191"/>
      <c r="JB51" s="164"/>
      <c r="JC51" s="164"/>
      <c r="JD51" s="165"/>
      <c r="JE51" s="55"/>
      <c r="JF51" s="55"/>
      <c r="JG51" s="55"/>
      <c r="JH51" s="55"/>
      <c r="JI51" s="55"/>
      <c r="JJ51" s="55"/>
      <c r="JK51" s="55"/>
      <c r="JL51" s="55"/>
      <c r="JM51" s="55"/>
      <c r="JN51" s="55"/>
      <c r="JO51" s="55"/>
      <c r="JP51" s="55"/>
      <c r="JQ51" s="55"/>
      <c r="JR51" s="55"/>
      <c r="JS51" s="55"/>
      <c r="JT51" s="55"/>
      <c r="JU51" s="55"/>
      <c r="JV51" s="55"/>
      <c r="JW51" s="55"/>
      <c r="JX51" s="55"/>
      <c r="JY51" s="55"/>
      <c r="JZ51" s="55"/>
      <c r="KA51" s="55"/>
      <c r="KB51" s="55"/>
      <c r="KC51" s="55"/>
      <c r="KD51" s="55"/>
      <c r="KE51" s="55"/>
      <c r="KF51" s="55"/>
      <c r="KG51" s="55"/>
      <c r="KH51" s="55"/>
      <c r="KI51" s="55"/>
      <c r="KJ51" s="55"/>
      <c r="KK51" s="55"/>
      <c r="KL51" s="55"/>
      <c r="KM51" s="55"/>
      <c r="KN51" s="55"/>
      <c r="KO51" s="55"/>
      <c r="KP51" s="55"/>
      <c r="KQ51" s="55"/>
      <c r="KR51" s="55"/>
      <c r="KS51" s="55"/>
      <c r="KT51" s="55"/>
      <c r="KU51" s="55"/>
      <c r="KV51" s="55"/>
      <c r="KW51" s="55"/>
      <c r="KX51" s="55"/>
      <c r="KY51" s="55"/>
      <c r="KZ51" s="55"/>
      <c r="LA51" s="55"/>
      <c r="LB51" s="55"/>
      <c r="LC51" s="55"/>
      <c r="LD51" s="55"/>
      <c r="LE51" s="55"/>
      <c r="LF51" s="55"/>
      <c r="LG51" s="55"/>
      <c r="LH51" s="55"/>
      <c r="LI51" s="55"/>
      <c r="LJ51" s="55"/>
      <c r="LK51" s="55"/>
      <c r="LL51" s="55"/>
      <c r="LM51" s="55"/>
      <c r="LN51" s="55"/>
      <c r="LO51" s="55"/>
      <c r="LP51" s="55"/>
      <c r="LQ51" s="55"/>
      <c r="LR51" s="55"/>
      <c r="LS51" s="55"/>
      <c r="LT51" s="55"/>
      <c r="LU51" s="55"/>
      <c r="LV51" s="55"/>
      <c r="LW51" s="55"/>
      <c r="LX51" s="55"/>
      <c r="LY51" s="55"/>
      <c r="LZ51" s="55"/>
      <c r="MA51" s="55"/>
      <c r="MB51" s="55"/>
      <c r="MC51" s="55"/>
      <c r="MD51" s="55"/>
      <c r="ME51" s="55"/>
      <c r="MF51" s="55"/>
      <c r="MG51" s="55"/>
      <c r="MH51" s="55"/>
      <c r="MI51" s="55"/>
      <c r="MJ51" s="55"/>
      <c r="MK51" s="55"/>
      <c r="ML51" s="55"/>
      <c r="MM51" s="55"/>
      <c r="MN51" s="55"/>
      <c r="MO51" s="55"/>
      <c r="MP51" s="55"/>
      <c r="MQ51" s="55"/>
      <c r="MR51" s="55"/>
      <c r="MS51" s="55"/>
      <c r="MT51" s="55"/>
      <c r="MU51" s="55"/>
      <c r="MV51" s="55"/>
      <c r="MW51" s="55"/>
      <c r="MX51" s="55"/>
      <c r="MY51" s="55"/>
      <c r="MZ51" s="55"/>
      <c r="NA51" s="55"/>
      <c r="NB51" s="55"/>
      <c r="NC51" s="55"/>
      <c r="ND51" s="55"/>
      <c r="NE51" s="55"/>
      <c r="NF51" s="55"/>
      <c r="NG51" s="55"/>
      <c r="NH51" s="55"/>
      <c r="NI51" s="55"/>
      <c r="NJ51" s="55"/>
      <c r="NK51" s="55"/>
      <c r="NL51" s="55"/>
      <c r="NM51" s="55"/>
      <c r="NN51" s="55"/>
      <c r="NO51" s="55"/>
      <c r="NP51" s="55"/>
      <c r="NQ51" s="55"/>
      <c r="NR51" s="55"/>
      <c r="NS51" s="55"/>
      <c r="NT51" s="55"/>
      <c r="NU51" s="55"/>
      <c r="NV51" s="55"/>
      <c r="NW51" s="55"/>
      <c r="NX51" s="55"/>
      <c r="NY51" s="55"/>
      <c r="NZ51" s="55"/>
      <c r="OA51" s="55"/>
      <c r="OB51" s="55"/>
      <c r="OC51" s="55"/>
      <c r="OD51" s="55"/>
      <c r="OE51" s="55"/>
      <c r="OF51" s="55"/>
      <c r="OG51" s="55"/>
      <c r="OH51" s="55"/>
      <c r="OI51" s="55"/>
      <c r="OJ51" s="55"/>
      <c r="OK51" s="55"/>
      <c r="OL51" s="55"/>
      <c r="OM51" s="55"/>
      <c r="ON51" s="55"/>
      <c r="OO51" s="55"/>
      <c r="OP51" s="55"/>
      <c r="OQ51" s="55"/>
      <c r="OR51" s="55"/>
      <c r="OS51" s="55"/>
      <c r="OT51" s="55"/>
      <c r="OU51" s="55"/>
      <c r="OV51" s="55"/>
      <c r="OW51" s="55"/>
      <c r="OX51" s="55"/>
      <c r="OY51" s="55"/>
      <c r="OZ51" s="55"/>
      <c r="PA51" s="55"/>
      <c r="PB51" s="55"/>
      <c r="PC51" s="55"/>
      <c r="PD51" s="55"/>
      <c r="PE51" s="55"/>
      <c r="PF51" s="55"/>
      <c r="PG51" s="55"/>
      <c r="PH51" s="55"/>
      <c r="PI51" s="55"/>
      <c r="PJ51" s="55"/>
      <c r="PK51" s="55"/>
      <c r="PL51" s="55"/>
      <c r="PM51" s="55"/>
      <c r="PN51" s="55"/>
      <c r="PO51" s="55"/>
      <c r="PP51" s="55"/>
      <c r="PQ51" s="55"/>
      <c r="PR51" s="55"/>
      <c r="PS51" s="55"/>
      <c r="PT51" s="55"/>
      <c r="PU51" s="55"/>
      <c r="PV51" s="55"/>
      <c r="PW51" s="55"/>
      <c r="PX51" s="55"/>
      <c r="PY51" s="55"/>
      <c r="PZ51" s="55"/>
      <c r="QA51" s="55"/>
      <c r="QB51" s="55"/>
      <c r="QC51" s="55"/>
      <c r="QD51" s="55"/>
      <c r="QE51" s="55"/>
      <c r="QF51" s="55"/>
      <c r="QG51" s="55"/>
      <c r="QH51" s="55"/>
      <c r="QI51" s="55"/>
      <c r="QJ51" s="55"/>
      <c r="QK51" s="55"/>
      <c r="QL51" s="55"/>
      <c r="QM51" s="55"/>
      <c r="QN51" s="55"/>
      <c r="QO51" s="55"/>
      <c r="QP51" s="55"/>
      <c r="QQ51" s="55"/>
      <c r="QR51" s="55"/>
      <c r="QS51" s="55"/>
      <c r="QT51" s="55"/>
      <c r="QU51" s="55"/>
      <c r="QV51" s="55"/>
      <c r="QW51" s="55"/>
      <c r="QX51" s="55"/>
      <c r="QY51" s="55"/>
      <c r="QZ51" s="55"/>
      <c r="RA51" s="55"/>
      <c r="RB51" s="55"/>
      <c r="RC51" s="55"/>
      <c r="RD51" s="55"/>
      <c r="RE51" s="55"/>
      <c r="RF51" s="55"/>
      <c r="RG51" s="55"/>
      <c r="RH51" s="55"/>
      <c r="RI51" s="55"/>
      <c r="RJ51" s="55"/>
      <c r="RK51" s="55"/>
      <c r="RL51" s="55"/>
      <c r="RM51" s="55"/>
      <c r="RN51" s="55"/>
      <c r="RO51" s="55"/>
      <c r="RP51" s="55"/>
      <c r="RQ51" s="55"/>
      <c r="RR51" s="55"/>
      <c r="RS51" s="55"/>
      <c r="RT51" s="55"/>
      <c r="RU51" s="55"/>
      <c r="RV51" s="55"/>
      <c r="RW51" s="55"/>
      <c r="RX51" s="55"/>
      <c r="RY51" s="55"/>
      <c r="RZ51" s="55"/>
      <c r="SA51" s="55"/>
      <c r="SB51" s="55"/>
      <c r="SC51" s="55"/>
      <c r="SD51" s="55"/>
      <c r="SE51" s="55"/>
      <c r="SF51" s="55"/>
      <c r="SG51" s="55"/>
      <c r="SH51" s="55"/>
      <c r="SI51" s="55"/>
      <c r="SJ51" s="55"/>
      <c r="SK51" s="55"/>
      <c r="SL51" s="55"/>
      <c r="SM51" s="55"/>
      <c r="SN51" s="55"/>
      <c r="SO51" s="55"/>
      <c r="SP51" s="55"/>
      <c r="SQ51" s="55"/>
    </row>
    <row r="52" spans="1:511" ht="18" customHeight="1" x14ac:dyDescent="0.25">
      <c r="A52" s="64" t="s">
        <v>232</v>
      </c>
      <c r="B52" s="76" t="s">
        <v>203</v>
      </c>
      <c r="C52" s="192">
        <v>46247</v>
      </c>
      <c r="D52" s="192">
        <v>46250</v>
      </c>
      <c r="E52" s="180"/>
      <c r="F52" s="180"/>
      <c r="G52" s="66">
        <v>4</v>
      </c>
      <c r="H52" s="67">
        <v>0</v>
      </c>
      <c r="I52" s="69"/>
      <c r="J52" s="66" t="s">
        <v>68</v>
      </c>
      <c r="K52" s="166"/>
      <c r="L52" s="164"/>
      <c r="M52" s="164"/>
      <c r="N52" s="164"/>
      <c r="O52" s="191"/>
      <c r="P52" s="191"/>
      <c r="Q52" s="164"/>
      <c r="R52" s="164"/>
      <c r="S52" s="164"/>
      <c r="T52" s="164"/>
      <c r="U52" s="164"/>
      <c r="V52" s="191"/>
      <c r="W52" s="191"/>
      <c r="X52" s="164"/>
      <c r="Y52" s="164"/>
      <c r="Z52" s="164"/>
      <c r="AA52" s="164"/>
      <c r="AB52" s="164"/>
      <c r="AC52" s="191"/>
      <c r="AD52" s="191"/>
      <c r="AE52" s="164"/>
      <c r="AF52" s="164"/>
      <c r="AG52" s="164"/>
      <c r="AH52" s="164"/>
      <c r="AI52" s="164"/>
      <c r="AJ52" s="191"/>
      <c r="AK52" s="191"/>
      <c r="AL52" s="164"/>
      <c r="AM52" s="164"/>
      <c r="AN52" s="164"/>
      <c r="AO52" s="164"/>
      <c r="AP52" s="164"/>
      <c r="AQ52" s="191"/>
      <c r="AR52" s="191"/>
      <c r="AS52" s="164"/>
      <c r="AT52" s="164"/>
      <c r="AU52" s="164"/>
      <c r="AV52" s="164"/>
      <c r="AW52" s="164"/>
      <c r="AX52" s="191"/>
      <c r="AY52" s="191"/>
      <c r="AZ52" s="164"/>
      <c r="BA52" s="164"/>
      <c r="BB52" s="164"/>
      <c r="BC52" s="164"/>
      <c r="BD52" s="164"/>
      <c r="BE52" s="191"/>
      <c r="BF52" s="191"/>
      <c r="BG52" s="164"/>
      <c r="BH52" s="164"/>
      <c r="BI52" s="164"/>
      <c r="BJ52" s="164"/>
      <c r="BK52" s="164"/>
      <c r="BL52" s="191"/>
      <c r="BM52" s="191"/>
      <c r="BN52" s="164"/>
      <c r="BO52" s="164"/>
      <c r="BP52" s="164"/>
      <c r="BQ52" s="164"/>
      <c r="BR52" s="164"/>
      <c r="BS52" s="191"/>
      <c r="BT52" s="191"/>
      <c r="BU52" s="164"/>
      <c r="BV52" s="164"/>
      <c r="BW52" s="164"/>
      <c r="BX52" s="164"/>
      <c r="BY52" s="164"/>
      <c r="BZ52" s="191"/>
      <c r="CA52" s="191"/>
      <c r="CB52" s="164"/>
      <c r="CC52" s="164"/>
      <c r="CD52" s="164"/>
      <c r="CE52" s="164"/>
      <c r="CF52" s="164"/>
      <c r="CG52" s="191"/>
      <c r="CH52" s="191"/>
      <c r="CI52" s="164"/>
      <c r="CJ52" s="164"/>
      <c r="CK52" s="164"/>
      <c r="CL52" s="164"/>
      <c r="CM52" s="164"/>
      <c r="CN52" s="191"/>
      <c r="CO52" s="191"/>
      <c r="CP52" s="164"/>
      <c r="CQ52" s="164"/>
      <c r="CR52" s="164"/>
      <c r="CS52" s="164"/>
      <c r="CT52" s="164"/>
      <c r="CU52" s="191"/>
      <c r="CV52" s="191"/>
      <c r="CW52" s="164"/>
      <c r="CX52" s="164"/>
      <c r="CY52" s="164"/>
      <c r="CZ52" s="164"/>
      <c r="DA52" s="164"/>
      <c r="DB52" s="191"/>
      <c r="DC52" s="191"/>
      <c r="DD52" s="164"/>
      <c r="DE52" s="164"/>
      <c r="DF52" s="164"/>
      <c r="DG52" s="164"/>
      <c r="DH52" s="164"/>
      <c r="DI52" s="191"/>
      <c r="DJ52" s="191"/>
      <c r="DK52" s="164"/>
      <c r="DL52" s="164"/>
      <c r="DM52" s="164"/>
      <c r="DN52" s="164"/>
      <c r="DO52" s="164"/>
      <c r="DP52" s="191"/>
      <c r="DQ52" s="191"/>
      <c r="DR52" s="164"/>
      <c r="DS52" s="164"/>
      <c r="DT52" s="164"/>
      <c r="DU52" s="164"/>
      <c r="DV52" s="164"/>
      <c r="DW52" s="191"/>
      <c r="DX52" s="191"/>
      <c r="DY52" s="164"/>
      <c r="DZ52" s="164"/>
      <c r="EA52" s="164"/>
      <c r="EB52" s="164"/>
      <c r="EC52" s="164"/>
      <c r="ED52" s="191"/>
      <c r="EE52" s="191"/>
      <c r="EF52" s="164"/>
      <c r="EG52" s="164"/>
      <c r="EH52" s="164"/>
      <c r="EI52" s="164"/>
      <c r="EJ52" s="164"/>
      <c r="EK52" s="191"/>
      <c r="EL52" s="191"/>
      <c r="EM52" s="164"/>
      <c r="EN52" s="164"/>
      <c r="EO52" s="164"/>
      <c r="EP52" s="164"/>
      <c r="EQ52" s="164"/>
      <c r="ER52" s="191"/>
      <c r="ES52" s="191"/>
      <c r="ET52" s="164"/>
      <c r="EU52" s="164"/>
      <c r="EV52" s="164"/>
      <c r="EW52" s="164"/>
      <c r="EX52" s="164"/>
      <c r="EY52" s="191"/>
      <c r="EZ52" s="191"/>
      <c r="FA52" s="164"/>
      <c r="FB52" s="164"/>
      <c r="FC52" s="164"/>
      <c r="FD52" s="164"/>
      <c r="FE52" s="164"/>
      <c r="FF52" s="191"/>
      <c r="FG52" s="191"/>
      <c r="FH52" s="164"/>
      <c r="FI52" s="164"/>
      <c r="FJ52" s="164"/>
      <c r="FK52" s="164"/>
      <c r="FL52" s="164"/>
      <c r="FM52" s="191"/>
      <c r="FN52" s="191"/>
      <c r="FO52" s="164"/>
      <c r="FP52" s="164"/>
      <c r="FQ52" s="164"/>
      <c r="FR52" s="164"/>
      <c r="FS52" s="164"/>
      <c r="FT52" s="191"/>
      <c r="FU52" s="191"/>
      <c r="FV52" s="164"/>
      <c r="FW52" s="164"/>
      <c r="FX52" s="164"/>
      <c r="FY52" s="164"/>
      <c r="FZ52" s="164"/>
      <c r="GA52" s="191"/>
      <c r="GB52" s="191"/>
      <c r="GC52" s="164"/>
      <c r="GD52" s="164"/>
      <c r="GE52" s="164"/>
      <c r="GF52" s="164"/>
      <c r="GG52" s="164"/>
      <c r="GH52" s="191"/>
      <c r="GI52" s="191"/>
      <c r="GJ52" s="164"/>
      <c r="GK52" s="164"/>
      <c r="GL52" s="164"/>
      <c r="GM52" s="164"/>
      <c r="GN52" s="164"/>
      <c r="GO52" s="191"/>
      <c r="GP52" s="191"/>
      <c r="GQ52" s="164"/>
      <c r="GR52" s="164"/>
      <c r="GS52" s="164"/>
      <c r="GT52" s="164"/>
      <c r="GU52" s="164"/>
      <c r="GV52" s="191"/>
      <c r="GW52" s="191"/>
      <c r="GX52" s="164"/>
      <c r="GY52" s="164"/>
      <c r="GZ52" s="164"/>
      <c r="HA52" s="164"/>
      <c r="HB52" s="164"/>
      <c r="HC52" s="191"/>
      <c r="HD52" s="191"/>
      <c r="HE52" s="164"/>
      <c r="HF52" s="164"/>
      <c r="HG52" s="164"/>
      <c r="HH52" s="164"/>
      <c r="HI52" s="164"/>
      <c r="HJ52" s="191"/>
      <c r="HK52" s="191"/>
      <c r="HL52" s="164"/>
      <c r="HM52" s="164"/>
      <c r="HN52" s="164"/>
      <c r="HO52" s="164"/>
      <c r="HP52" s="164"/>
      <c r="HQ52" s="191"/>
      <c r="HR52" s="191"/>
      <c r="HS52" s="164"/>
      <c r="HT52" s="164"/>
      <c r="HU52" s="164"/>
      <c r="HV52" s="164"/>
      <c r="HW52" s="164"/>
      <c r="HX52" s="191"/>
      <c r="HY52" s="191"/>
      <c r="HZ52" s="164"/>
      <c r="IA52" s="164"/>
      <c r="IB52" s="164"/>
      <c r="IC52" s="164"/>
      <c r="ID52" s="164"/>
      <c r="IE52" s="191"/>
      <c r="IF52" s="191"/>
      <c r="IG52" s="164"/>
      <c r="IH52" s="164"/>
      <c r="II52" s="164"/>
      <c r="IJ52" s="164"/>
      <c r="IK52" s="164"/>
      <c r="IL52" s="191"/>
      <c r="IM52" s="191"/>
      <c r="IN52" s="164"/>
      <c r="IO52" s="164"/>
      <c r="IP52" s="164"/>
      <c r="IQ52" s="164"/>
      <c r="IR52" s="164"/>
      <c r="IS52" s="191"/>
      <c r="IT52" s="191"/>
      <c r="IU52" s="164"/>
      <c r="IV52" s="164"/>
      <c r="IW52" s="164"/>
      <c r="IX52" s="164"/>
      <c r="IY52" s="164"/>
      <c r="IZ52" s="191"/>
      <c r="JA52" s="191"/>
      <c r="JB52" s="164"/>
      <c r="JC52" s="164"/>
      <c r="JD52" s="165"/>
      <c r="JE52" s="55"/>
      <c r="JF52" s="55"/>
      <c r="JG52" s="55"/>
      <c r="JH52" s="55"/>
      <c r="JI52" s="55"/>
      <c r="JJ52" s="55"/>
      <c r="JK52" s="55"/>
      <c r="JL52" s="55"/>
      <c r="JM52" s="55"/>
      <c r="JN52" s="55"/>
      <c r="JO52" s="55"/>
      <c r="JP52" s="55"/>
      <c r="JQ52" s="55"/>
      <c r="JR52" s="55"/>
      <c r="JS52" s="55"/>
      <c r="JT52" s="55"/>
      <c r="JU52" s="55"/>
      <c r="JV52" s="55"/>
      <c r="JW52" s="55"/>
      <c r="JX52" s="55"/>
      <c r="JY52" s="55"/>
      <c r="JZ52" s="55"/>
      <c r="KA52" s="55"/>
      <c r="KB52" s="55"/>
      <c r="KC52" s="55"/>
      <c r="KD52" s="55"/>
      <c r="KE52" s="55"/>
      <c r="KF52" s="55"/>
      <c r="KG52" s="55"/>
      <c r="KH52" s="55"/>
      <c r="KI52" s="55"/>
      <c r="KJ52" s="55"/>
      <c r="KK52" s="55"/>
      <c r="KL52" s="55"/>
      <c r="KM52" s="55"/>
      <c r="KN52" s="55"/>
      <c r="KO52" s="55"/>
      <c r="KP52" s="55"/>
      <c r="KQ52" s="55"/>
      <c r="KR52" s="55"/>
      <c r="KS52" s="55"/>
      <c r="KT52" s="55"/>
      <c r="KU52" s="55"/>
      <c r="KV52" s="55"/>
      <c r="KW52" s="55"/>
      <c r="KX52" s="55"/>
      <c r="KY52" s="55"/>
      <c r="KZ52" s="55"/>
      <c r="LA52" s="55"/>
      <c r="LB52" s="55"/>
      <c r="LC52" s="55"/>
      <c r="LD52" s="55"/>
      <c r="LE52" s="55"/>
      <c r="LF52" s="55"/>
      <c r="LG52" s="55"/>
      <c r="LH52" s="55"/>
      <c r="LI52" s="55"/>
      <c r="LJ52" s="55"/>
      <c r="LK52" s="55"/>
      <c r="LL52" s="55"/>
      <c r="LM52" s="55"/>
      <c r="LN52" s="55"/>
      <c r="LO52" s="55"/>
      <c r="LP52" s="55"/>
      <c r="LQ52" s="55"/>
      <c r="LR52" s="55"/>
      <c r="LS52" s="55"/>
      <c r="LT52" s="55"/>
      <c r="LU52" s="55"/>
      <c r="LV52" s="55"/>
      <c r="LW52" s="55"/>
      <c r="LX52" s="55"/>
      <c r="LY52" s="55"/>
      <c r="LZ52" s="55"/>
      <c r="MA52" s="55"/>
      <c r="MB52" s="55"/>
      <c r="MC52" s="55"/>
      <c r="MD52" s="55"/>
      <c r="ME52" s="55"/>
      <c r="MF52" s="55"/>
      <c r="MG52" s="55"/>
      <c r="MH52" s="55"/>
      <c r="MI52" s="55"/>
      <c r="MJ52" s="55"/>
      <c r="MK52" s="55"/>
      <c r="ML52" s="55"/>
      <c r="MM52" s="55"/>
      <c r="MN52" s="55"/>
      <c r="MO52" s="55"/>
      <c r="MP52" s="55"/>
      <c r="MQ52" s="55"/>
      <c r="MR52" s="55"/>
      <c r="MS52" s="55"/>
      <c r="MT52" s="55"/>
      <c r="MU52" s="55"/>
      <c r="MV52" s="55"/>
      <c r="MW52" s="55"/>
      <c r="MX52" s="55"/>
      <c r="MY52" s="55"/>
      <c r="MZ52" s="55"/>
      <c r="NA52" s="55"/>
      <c r="NB52" s="55"/>
      <c r="NC52" s="55"/>
      <c r="ND52" s="55"/>
      <c r="NE52" s="55"/>
      <c r="NF52" s="55"/>
      <c r="NG52" s="55"/>
      <c r="NH52" s="55"/>
      <c r="NI52" s="55"/>
      <c r="NJ52" s="55"/>
      <c r="NK52" s="55"/>
      <c r="NL52" s="55"/>
      <c r="NM52" s="55"/>
      <c r="NN52" s="55"/>
      <c r="NO52" s="55"/>
      <c r="NP52" s="55"/>
      <c r="NQ52" s="55"/>
      <c r="NR52" s="55"/>
      <c r="NS52" s="55"/>
      <c r="NT52" s="55"/>
      <c r="NU52" s="55"/>
      <c r="NV52" s="55"/>
      <c r="NW52" s="55"/>
      <c r="NX52" s="55"/>
      <c r="NY52" s="55"/>
      <c r="NZ52" s="55"/>
      <c r="OA52" s="55"/>
      <c r="OB52" s="55"/>
      <c r="OC52" s="55"/>
      <c r="OD52" s="55"/>
      <c r="OE52" s="55"/>
      <c r="OF52" s="55"/>
      <c r="OG52" s="55"/>
      <c r="OH52" s="55"/>
      <c r="OI52" s="55"/>
      <c r="OJ52" s="55"/>
      <c r="OK52" s="55"/>
      <c r="OL52" s="55"/>
      <c r="OM52" s="55"/>
      <c r="ON52" s="55"/>
      <c r="OO52" s="55"/>
      <c r="OP52" s="55"/>
      <c r="OQ52" s="55"/>
      <c r="OR52" s="55"/>
      <c r="OS52" s="55"/>
      <c r="OT52" s="55"/>
      <c r="OU52" s="55"/>
      <c r="OV52" s="55"/>
      <c r="OW52" s="55"/>
      <c r="OX52" s="55"/>
      <c r="OY52" s="55"/>
      <c r="OZ52" s="55"/>
      <c r="PA52" s="55"/>
      <c r="PB52" s="55"/>
      <c r="PC52" s="55"/>
      <c r="PD52" s="55"/>
      <c r="PE52" s="55"/>
      <c r="PF52" s="55"/>
      <c r="PG52" s="55"/>
      <c r="PH52" s="55"/>
      <c r="PI52" s="55"/>
      <c r="PJ52" s="55"/>
      <c r="PK52" s="55"/>
      <c r="PL52" s="55"/>
      <c r="PM52" s="55"/>
      <c r="PN52" s="55"/>
      <c r="PO52" s="55"/>
      <c r="PP52" s="55"/>
      <c r="PQ52" s="55"/>
      <c r="PR52" s="55"/>
      <c r="PS52" s="55"/>
      <c r="PT52" s="55"/>
      <c r="PU52" s="55"/>
      <c r="PV52" s="55"/>
      <c r="PW52" s="55"/>
      <c r="PX52" s="55"/>
      <c r="PY52" s="55"/>
      <c r="PZ52" s="55"/>
      <c r="QA52" s="55"/>
      <c r="QB52" s="55"/>
      <c r="QC52" s="55"/>
      <c r="QD52" s="55"/>
      <c r="QE52" s="55"/>
      <c r="QF52" s="55"/>
      <c r="QG52" s="55"/>
      <c r="QH52" s="55"/>
      <c r="QI52" s="55"/>
      <c r="QJ52" s="55"/>
      <c r="QK52" s="55"/>
      <c r="QL52" s="55"/>
      <c r="QM52" s="55"/>
      <c r="QN52" s="55"/>
      <c r="QO52" s="55"/>
      <c r="QP52" s="55"/>
      <c r="QQ52" s="55"/>
      <c r="QR52" s="55"/>
      <c r="QS52" s="55"/>
      <c r="QT52" s="55"/>
      <c r="QU52" s="55"/>
      <c r="QV52" s="55"/>
      <c r="QW52" s="55"/>
      <c r="QX52" s="55"/>
      <c r="QY52" s="55"/>
      <c r="QZ52" s="55"/>
      <c r="RA52" s="55"/>
      <c r="RB52" s="55"/>
      <c r="RC52" s="55"/>
      <c r="RD52" s="55"/>
      <c r="RE52" s="55"/>
      <c r="RF52" s="55"/>
      <c r="RG52" s="55"/>
      <c r="RH52" s="55"/>
      <c r="RI52" s="55"/>
      <c r="RJ52" s="55"/>
      <c r="RK52" s="55"/>
      <c r="RL52" s="55"/>
      <c r="RM52" s="55"/>
      <c r="RN52" s="55"/>
      <c r="RO52" s="55"/>
      <c r="RP52" s="55"/>
      <c r="RQ52" s="55"/>
      <c r="RR52" s="55"/>
      <c r="RS52" s="55"/>
      <c r="RT52" s="55"/>
      <c r="RU52" s="55"/>
      <c r="RV52" s="55"/>
      <c r="RW52" s="55"/>
      <c r="RX52" s="55"/>
      <c r="RY52" s="55"/>
      <c r="RZ52" s="55"/>
      <c r="SA52" s="55"/>
      <c r="SB52" s="55"/>
      <c r="SC52" s="55"/>
      <c r="SD52" s="55"/>
      <c r="SE52" s="55"/>
      <c r="SF52" s="55"/>
      <c r="SG52" s="55"/>
      <c r="SH52" s="55"/>
      <c r="SI52" s="55"/>
      <c r="SJ52" s="55"/>
      <c r="SK52" s="55"/>
      <c r="SL52" s="55"/>
      <c r="SM52" s="55"/>
      <c r="SN52" s="55"/>
      <c r="SO52" s="55"/>
      <c r="SP52" s="55"/>
      <c r="SQ52" s="55"/>
    </row>
    <row r="53" spans="1:511" ht="18" customHeight="1" x14ac:dyDescent="0.25">
      <c r="A53" s="64" t="s">
        <v>233</v>
      </c>
      <c r="B53" s="76" t="s">
        <v>204</v>
      </c>
      <c r="C53" s="192">
        <v>46259</v>
      </c>
      <c r="D53" s="192">
        <v>46263</v>
      </c>
      <c r="E53" s="180"/>
      <c r="F53" s="180"/>
      <c r="G53" s="66">
        <v>5</v>
      </c>
      <c r="H53" s="67">
        <v>0</v>
      </c>
      <c r="I53" s="69"/>
      <c r="J53" s="66" t="s">
        <v>68</v>
      </c>
      <c r="K53" s="166"/>
      <c r="L53" s="164"/>
      <c r="M53" s="164"/>
      <c r="N53" s="164"/>
      <c r="O53" s="191"/>
      <c r="P53" s="191"/>
      <c r="Q53" s="164"/>
      <c r="R53" s="164"/>
      <c r="S53" s="164"/>
      <c r="T53" s="164"/>
      <c r="U53" s="164"/>
      <c r="V53" s="191"/>
      <c r="W53" s="191"/>
      <c r="X53" s="164"/>
      <c r="Y53" s="164"/>
      <c r="Z53" s="164"/>
      <c r="AA53" s="164"/>
      <c r="AB53" s="164"/>
      <c r="AC53" s="191"/>
      <c r="AD53" s="191"/>
      <c r="AE53" s="164"/>
      <c r="AF53" s="164"/>
      <c r="AG53" s="164"/>
      <c r="AH53" s="164"/>
      <c r="AI53" s="164"/>
      <c r="AJ53" s="191"/>
      <c r="AK53" s="191"/>
      <c r="AL53" s="164"/>
      <c r="AM53" s="164"/>
      <c r="AN53" s="164"/>
      <c r="AO53" s="164"/>
      <c r="AP53" s="164"/>
      <c r="AQ53" s="191"/>
      <c r="AR53" s="191"/>
      <c r="AS53" s="164"/>
      <c r="AT53" s="164"/>
      <c r="AU53" s="164"/>
      <c r="AV53" s="164"/>
      <c r="AW53" s="164"/>
      <c r="AX53" s="191"/>
      <c r="AY53" s="191"/>
      <c r="AZ53" s="164"/>
      <c r="BA53" s="164"/>
      <c r="BB53" s="164"/>
      <c r="BC53" s="164"/>
      <c r="BD53" s="164"/>
      <c r="BE53" s="191"/>
      <c r="BF53" s="191"/>
      <c r="BG53" s="164"/>
      <c r="BH53" s="164"/>
      <c r="BI53" s="164"/>
      <c r="BJ53" s="164"/>
      <c r="BK53" s="164"/>
      <c r="BL53" s="191"/>
      <c r="BM53" s="191"/>
      <c r="BN53" s="164"/>
      <c r="BO53" s="164"/>
      <c r="BP53" s="164"/>
      <c r="BQ53" s="164"/>
      <c r="BR53" s="164"/>
      <c r="BS53" s="191"/>
      <c r="BT53" s="191"/>
      <c r="BU53" s="164"/>
      <c r="BV53" s="164"/>
      <c r="BW53" s="164"/>
      <c r="BX53" s="164"/>
      <c r="BY53" s="164"/>
      <c r="BZ53" s="191"/>
      <c r="CA53" s="191"/>
      <c r="CB53" s="164"/>
      <c r="CC53" s="164"/>
      <c r="CD53" s="164"/>
      <c r="CE53" s="164"/>
      <c r="CF53" s="164"/>
      <c r="CG53" s="191"/>
      <c r="CH53" s="191"/>
      <c r="CI53" s="164"/>
      <c r="CJ53" s="164"/>
      <c r="CK53" s="164"/>
      <c r="CL53" s="164"/>
      <c r="CM53" s="164"/>
      <c r="CN53" s="191"/>
      <c r="CO53" s="191"/>
      <c r="CP53" s="164"/>
      <c r="CQ53" s="164"/>
      <c r="CR53" s="164"/>
      <c r="CS53" s="164"/>
      <c r="CT53" s="164"/>
      <c r="CU53" s="191"/>
      <c r="CV53" s="191"/>
      <c r="CW53" s="164"/>
      <c r="CX53" s="164"/>
      <c r="CY53" s="164"/>
      <c r="CZ53" s="164"/>
      <c r="DA53" s="164"/>
      <c r="DB53" s="191"/>
      <c r="DC53" s="191"/>
      <c r="DD53" s="164"/>
      <c r="DE53" s="164"/>
      <c r="DF53" s="164"/>
      <c r="DG53" s="164"/>
      <c r="DH53" s="164"/>
      <c r="DI53" s="191"/>
      <c r="DJ53" s="191"/>
      <c r="DK53" s="164"/>
      <c r="DL53" s="164"/>
      <c r="DM53" s="164"/>
      <c r="DN53" s="164"/>
      <c r="DO53" s="164"/>
      <c r="DP53" s="191"/>
      <c r="DQ53" s="191"/>
      <c r="DR53" s="164"/>
      <c r="DS53" s="164"/>
      <c r="DT53" s="164"/>
      <c r="DU53" s="164"/>
      <c r="DV53" s="164"/>
      <c r="DW53" s="191"/>
      <c r="DX53" s="191"/>
      <c r="DY53" s="164"/>
      <c r="DZ53" s="164"/>
      <c r="EA53" s="164"/>
      <c r="EB53" s="164"/>
      <c r="EC53" s="164"/>
      <c r="ED53" s="191"/>
      <c r="EE53" s="191"/>
      <c r="EF53" s="164"/>
      <c r="EG53" s="164"/>
      <c r="EH53" s="164"/>
      <c r="EI53" s="164"/>
      <c r="EJ53" s="164"/>
      <c r="EK53" s="191"/>
      <c r="EL53" s="191"/>
      <c r="EM53" s="164"/>
      <c r="EN53" s="164"/>
      <c r="EO53" s="164"/>
      <c r="EP53" s="164"/>
      <c r="EQ53" s="164"/>
      <c r="ER53" s="191"/>
      <c r="ES53" s="191"/>
      <c r="ET53" s="164"/>
      <c r="EU53" s="164"/>
      <c r="EV53" s="164"/>
      <c r="EW53" s="164"/>
      <c r="EX53" s="164"/>
      <c r="EY53" s="191"/>
      <c r="EZ53" s="191"/>
      <c r="FA53" s="164"/>
      <c r="FB53" s="164"/>
      <c r="FC53" s="164"/>
      <c r="FD53" s="164"/>
      <c r="FE53" s="164"/>
      <c r="FF53" s="191"/>
      <c r="FG53" s="191"/>
      <c r="FH53" s="164"/>
      <c r="FI53" s="164"/>
      <c r="FJ53" s="164"/>
      <c r="FK53" s="164"/>
      <c r="FL53" s="164"/>
      <c r="FM53" s="191"/>
      <c r="FN53" s="191"/>
      <c r="FO53" s="164"/>
      <c r="FP53" s="164"/>
      <c r="FQ53" s="164"/>
      <c r="FR53" s="164"/>
      <c r="FS53" s="164"/>
      <c r="FT53" s="191"/>
      <c r="FU53" s="191"/>
      <c r="FV53" s="164"/>
      <c r="FW53" s="164"/>
      <c r="FX53" s="164"/>
      <c r="FY53" s="164"/>
      <c r="FZ53" s="164"/>
      <c r="GA53" s="191"/>
      <c r="GB53" s="191"/>
      <c r="GC53" s="164"/>
      <c r="GD53" s="164"/>
      <c r="GE53" s="164"/>
      <c r="GF53" s="164"/>
      <c r="GG53" s="164"/>
      <c r="GH53" s="191"/>
      <c r="GI53" s="191"/>
      <c r="GJ53" s="164"/>
      <c r="GK53" s="164"/>
      <c r="GL53" s="164"/>
      <c r="GM53" s="164"/>
      <c r="GN53" s="164"/>
      <c r="GO53" s="191"/>
      <c r="GP53" s="191"/>
      <c r="GQ53" s="164"/>
      <c r="GR53" s="164"/>
      <c r="GS53" s="164"/>
      <c r="GT53" s="164"/>
      <c r="GU53" s="164"/>
      <c r="GV53" s="191"/>
      <c r="GW53" s="191"/>
      <c r="GX53" s="164"/>
      <c r="GY53" s="164"/>
      <c r="GZ53" s="164"/>
      <c r="HA53" s="164"/>
      <c r="HB53" s="164"/>
      <c r="HC53" s="191"/>
      <c r="HD53" s="191"/>
      <c r="HE53" s="164"/>
      <c r="HF53" s="164"/>
      <c r="HG53" s="164"/>
      <c r="HH53" s="164"/>
      <c r="HI53" s="164"/>
      <c r="HJ53" s="191"/>
      <c r="HK53" s="191"/>
      <c r="HL53" s="164"/>
      <c r="HM53" s="164"/>
      <c r="HN53" s="164"/>
      <c r="HO53" s="164"/>
      <c r="HP53" s="164"/>
      <c r="HQ53" s="191"/>
      <c r="HR53" s="191"/>
      <c r="HS53" s="164"/>
      <c r="HT53" s="164"/>
      <c r="HU53" s="164"/>
      <c r="HV53" s="164"/>
      <c r="HW53" s="164"/>
      <c r="HX53" s="191"/>
      <c r="HY53" s="191"/>
      <c r="HZ53" s="164"/>
      <c r="IA53" s="164"/>
      <c r="IB53" s="164"/>
      <c r="IC53" s="164"/>
      <c r="ID53" s="164"/>
      <c r="IE53" s="191"/>
      <c r="IF53" s="191"/>
      <c r="IG53" s="164"/>
      <c r="IH53" s="164"/>
      <c r="II53" s="164"/>
      <c r="IJ53" s="164"/>
      <c r="IK53" s="164"/>
      <c r="IL53" s="191"/>
      <c r="IM53" s="191"/>
      <c r="IN53" s="164"/>
      <c r="IO53" s="164"/>
      <c r="IP53" s="164"/>
      <c r="IQ53" s="164"/>
      <c r="IR53" s="164"/>
      <c r="IS53" s="191"/>
      <c r="IT53" s="191"/>
      <c r="IU53" s="164"/>
      <c r="IV53" s="164"/>
      <c r="IW53" s="164"/>
      <c r="IX53" s="164"/>
      <c r="IY53" s="164"/>
      <c r="IZ53" s="191"/>
      <c r="JA53" s="191"/>
      <c r="JB53" s="164"/>
      <c r="JC53" s="164"/>
      <c r="JD53" s="165"/>
      <c r="JE53" s="55"/>
      <c r="JF53" s="55"/>
      <c r="JG53" s="55"/>
      <c r="JH53" s="55"/>
      <c r="JI53" s="55"/>
      <c r="JJ53" s="55"/>
      <c r="JK53" s="55"/>
      <c r="JL53" s="55"/>
      <c r="JM53" s="55"/>
      <c r="JN53" s="55"/>
      <c r="JO53" s="55"/>
      <c r="JP53" s="55"/>
      <c r="JQ53" s="55"/>
      <c r="JR53" s="55"/>
      <c r="JS53" s="55"/>
      <c r="JT53" s="55"/>
      <c r="JU53" s="55"/>
      <c r="JV53" s="55"/>
      <c r="JW53" s="55"/>
      <c r="JX53" s="55"/>
      <c r="JY53" s="55"/>
      <c r="JZ53" s="55"/>
      <c r="KA53" s="55"/>
      <c r="KB53" s="55"/>
      <c r="KC53" s="55"/>
      <c r="KD53" s="55"/>
      <c r="KE53" s="55"/>
      <c r="KF53" s="55"/>
      <c r="KG53" s="55"/>
      <c r="KH53" s="55"/>
      <c r="KI53" s="55"/>
      <c r="KJ53" s="55"/>
      <c r="KK53" s="55"/>
      <c r="KL53" s="55"/>
      <c r="KM53" s="55"/>
      <c r="KN53" s="55"/>
      <c r="KO53" s="55"/>
      <c r="KP53" s="55"/>
      <c r="KQ53" s="55"/>
      <c r="KR53" s="55"/>
      <c r="KS53" s="55"/>
      <c r="KT53" s="55"/>
      <c r="KU53" s="55"/>
      <c r="KV53" s="55"/>
      <c r="KW53" s="55"/>
      <c r="KX53" s="55"/>
      <c r="KY53" s="55"/>
      <c r="KZ53" s="55"/>
      <c r="LA53" s="55"/>
      <c r="LB53" s="55"/>
      <c r="LC53" s="55"/>
      <c r="LD53" s="55"/>
      <c r="LE53" s="55"/>
      <c r="LF53" s="55"/>
      <c r="LG53" s="55"/>
      <c r="LH53" s="55"/>
      <c r="LI53" s="55"/>
      <c r="LJ53" s="55"/>
      <c r="LK53" s="55"/>
      <c r="LL53" s="55"/>
      <c r="LM53" s="55"/>
      <c r="LN53" s="55"/>
      <c r="LO53" s="55"/>
      <c r="LP53" s="55"/>
      <c r="LQ53" s="55"/>
      <c r="LR53" s="55"/>
      <c r="LS53" s="55"/>
      <c r="LT53" s="55"/>
      <c r="LU53" s="55"/>
      <c r="LV53" s="55"/>
      <c r="LW53" s="55"/>
      <c r="LX53" s="55"/>
      <c r="LY53" s="55"/>
      <c r="LZ53" s="55"/>
      <c r="MA53" s="55"/>
      <c r="MB53" s="55"/>
      <c r="MC53" s="55"/>
      <c r="MD53" s="55"/>
      <c r="ME53" s="55"/>
      <c r="MF53" s="55"/>
      <c r="MG53" s="55"/>
      <c r="MH53" s="55"/>
      <c r="MI53" s="55"/>
      <c r="MJ53" s="55"/>
      <c r="MK53" s="55"/>
      <c r="ML53" s="55"/>
      <c r="MM53" s="55"/>
      <c r="MN53" s="55"/>
      <c r="MO53" s="55"/>
      <c r="MP53" s="55"/>
      <c r="MQ53" s="55"/>
      <c r="MR53" s="55"/>
      <c r="MS53" s="55"/>
      <c r="MT53" s="55"/>
      <c r="MU53" s="55"/>
      <c r="MV53" s="55"/>
      <c r="MW53" s="55"/>
      <c r="MX53" s="55"/>
      <c r="MY53" s="55"/>
      <c r="MZ53" s="55"/>
      <c r="NA53" s="55"/>
      <c r="NB53" s="55"/>
      <c r="NC53" s="55"/>
      <c r="ND53" s="55"/>
      <c r="NE53" s="55"/>
      <c r="NF53" s="55"/>
      <c r="NG53" s="55"/>
      <c r="NH53" s="55"/>
      <c r="NI53" s="55"/>
      <c r="NJ53" s="55"/>
      <c r="NK53" s="55"/>
      <c r="NL53" s="55"/>
      <c r="NM53" s="55"/>
      <c r="NN53" s="55"/>
      <c r="NO53" s="55"/>
      <c r="NP53" s="55"/>
      <c r="NQ53" s="55"/>
      <c r="NR53" s="55"/>
      <c r="NS53" s="55"/>
      <c r="NT53" s="55"/>
      <c r="NU53" s="55"/>
      <c r="NV53" s="55"/>
      <c r="NW53" s="55"/>
      <c r="NX53" s="55"/>
      <c r="NY53" s="55"/>
      <c r="NZ53" s="55"/>
      <c r="OA53" s="55"/>
      <c r="OB53" s="55"/>
      <c r="OC53" s="55"/>
      <c r="OD53" s="55"/>
      <c r="OE53" s="55"/>
      <c r="OF53" s="55"/>
      <c r="OG53" s="55"/>
      <c r="OH53" s="55"/>
      <c r="OI53" s="55"/>
      <c r="OJ53" s="55"/>
      <c r="OK53" s="55"/>
      <c r="OL53" s="55"/>
      <c r="OM53" s="55"/>
      <c r="ON53" s="55"/>
      <c r="OO53" s="55"/>
      <c r="OP53" s="55"/>
      <c r="OQ53" s="55"/>
      <c r="OR53" s="55"/>
      <c r="OS53" s="55"/>
      <c r="OT53" s="55"/>
      <c r="OU53" s="55"/>
      <c r="OV53" s="55"/>
      <c r="OW53" s="55"/>
      <c r="OX53" s="55"/>
      <c r="OY53" s="55"/>
      <c r="OZ53" s="55"/>
      <c r="PA53" s="55"/>
      <c r="PB53" s="55"/>
      <c r="PC53" s="55"/>
      <c r="PD53" s="55"/>
      <c r="PE53" s="55"/>
      <c r="PF53" s="55"/>
      <c r="PG53" s="55"/>
      <c r="PH53" s="55"/>
      <c r="PI53" s="55"/>
      <c r="PJ53" s="55"/>
      <c r="PK53" s="55"/>
      <c r="PL53" s="55"/>
      <c r="PM53" s="55"/>
      <c r="PN53" s="55"/>
      <c r="PO53" s="55"/>
      <c r="PP53" s="55"/>
      <c r="PQ53" s="55"/>
      <c r="PR53" s="55"/>
      <c r="PS53" s="55"/>
      <c r="PT53" s="55"/>
      <c r="PU53" s="55"/>
      <c r="PV53" s="55"/>
      <c r="PW53" s="55"/>
      <c r="PX53" s="55"/>
      <c r="PY53" s="55"/>
      <c r="PZ53" s="55"/>
      <c r="QA53" s="55"/>
      <c r="QB53" s="55"/>
      <c r="QC53" s="55"/>
      <c r="QD53" s="55"/>
      <c r="QE53" s="55"/>
      <c r="QF53" s="55"/>
      <c r="QG53" s="55"/>
      <c r="QH53" s="55"/>
      <c r="QI53" s="55"/>
      <c r="QJ53" s="55"/>
      <c r="QK53" s="55"/>
      <c r="QL53" s="55"/>
      <c r="QM53" s="55"/>
      <c r="QN53" s="55"/>
      <c r="QO53" s="55"/>
      <c r="QP53" s="55"/>
      <c r="QQ53" s="55"/>
      <c r="QR53" s="55"/>
      <c r="QS53" s="55"/>
      <c r="QT53" s="55"/>
      <c r="QU53" s="55"/>
      <c r="QV53" s="55"/>
      <c r="QW53" s="55"/>
      <c r="QX53" s="55"/>
      <c r="QY53" s="55"/>
      <c r="QZ53" s="55"/>
      <c r="RA53" s="55"/>
      <c r="RB53" s="55"/>
      <c r="RC53" s="55"/>
      <c r="RD53" s="55"/>
      <c r="RE53" s="55"/>
      <c r="RF53" s="55"/>
      <c r="RG53" s="55"/>
      <c r="RH53" s="55"/>
      <c r="RI53" s="55"/>
      <c r="RJ53" s="55"/>
      <c r="RK53" s="55"/>
      <c r="RL53" s="55"/>
      <c r="RM53" s="55"/>
      <c r="RN53" s="55"/>
      <c r="RO53" s="55"/>
      <c r="RP53" s="55"/>
      <c r="RQ53" s="55"/>
      <c r="RR53" s="55"/>
      <c r="RS53" s="55"/>
      <c r="RT53" s="55"/>
      <c r="RU53" s="55"/>
      <c r="RV53" s="55"/>
      <c r="RW53" s="55"/>
      <c r="RX53" s="55"/>
      <c r="RY53" s="55"/>
      <c r="RZ53" s="55"/>
      <c r="SA53" s="55"/>
      <c r="SB53" s="55"/>
      <c r="SC53" s="55"/>
      <c r="SD53" s="55"/>
      <c r="SE53" s="55"/>
      <c r="SF53" s="55"/>
      <c r="SG53" s="55"/>
      <c r="SH53" s="55"/>
      <c r="SI53" s="55"/>
      <c r="SJ53" s="55"/>
      <c r="SK53" s="55"/>
      <c r="SL53" s="55"/>
      <c r="SM53" s="55"/>
      <c r="SN53" s="55"/>
      <c r="SO53" s="55"/>
      <c r="SP53" s="55"/>
      <c r="SQ53" s="55"/>
    </row>
    <row r="54" spans="1:511" ht="18" customHeight="1" x14ac:dyDescent="0.25">
      <c r="A54" s="64" t="s">
        <v>234</v>
      </c>
      <c r="B54" s="74" t="s">
        <v>119</v>
      </c>
      <c r="C54" s="192">
        <v>46247</v>
      </c>
      <c r="D54" s="192">
        <v>46258</v>
      </c>
      <c r="E54" s="180"/>
      <c r="F54" s="180"/>
      <c r="G54" s="66">
        <v>12</v>
      </c>
      <c r="H54" s="67">
        <v>0</v>
      </c>
      <c r="I54" s="69"/>
      <c r="J54" s="66" t="s">
        <v>68</v>
      </c>
      <c r="K54" s="166"/>
      <c r="L54" s="164"/>
      <c r="M54" s="164"/>
      <c r="N54" s="164"/>
      <c r="O54" s="191"/>
      <c r="P54" s="191"/>
      <c r="Q54" s="164"/>
      <c r="R54" s="164"/>
      <c r="S54" s="164"/>
      <c r="T54" s="164"/>
      <c r="U54" s="164"/>
      <c r="V54" s="191"/>
      <c r="W54" s="191"/>
      <c r="X54" s="164"/>
      <c r="Y54" s="164"/>
      <c r="Z54" s="164"/>
      <c r="AA54" s="164"/>
      <c r="AB54" s="164"/>
      <c r="AC54" s="191"/>
      <c r="AD54" s="191"/>
      <c r="AE54" s="164"/>
      <c r="AF54" s="164"/>
      <c r="AG54" s="164"/>
      <c r="AH54" s="164"/>
      <c r="AI54" s="164"/>
      <c r="AJ54" s="191"/>
      <c r="AK54" s="191"/>
      <c r="AL54" s="164"/>
      <c r="AM54" s="164"/>
      <c r="AN54" s="164"/>
      <c r="AO54" s="164"/>
      <c r="AP54" s="164"/>
      <c r="AQ54" s="191"/>
      <c r="AR54" s="191"/>
      <c r="AS54" s="164"/>
      <c r="AT54" s="164"/>
      <c r="AU54" s="164"/>
      <c r="AV54" s="164"/>
      <c r="AW54" s="164"/>
      <c r="AX54" s="191"/>
      <c r="AY54" s="191"/>
      <c r="AZ54" s="164"/>
      <c r="BA54" s="164"/>
      <c r="BB54" s="164"/>
      <c r="BC54" s="164"/>
      <c r="BD54" s="164"/>
      <c r="BE54" s="191"/>
      <c r="BF54" s="191"/>
      <c r="BG54" s="164"/>
      <c r="BH54" s="164"/>
      <c r="BI54" s="164"/>
      <c r="BJ54" s="164"/>
      <c r="BK54" s="164"/>
      <c r="BL54" s="191"/>
      <c r="BM54" s="191"/>
      <c r="BN54" s="164"/>
      <c r="BO54" s="164"/>
      <c r="BP54" s="164"/>
      <c r="BQ54" s="164"/>
      <c r="BR54" s="164"/>
      <c r="BS54" s="191"/>
      <c r="BT54" s="191"/>
      <c r="BU54" s="164"/>
      <c r="BV54" s="164"/>
      <c r="BW54" s="164"/>
      <c r="BX54" s="164"/>
      <c r="BY54" s="164"/>
      <c r="BZ54" s="191"/>
      <c r="CA54" s="191"/>
      <c r="CB54" s="164"/>
      <c r="CC54" s="164"/>
      <c r="CD54" s="164"/>
      <c r="CE54" s="164"/>
      <c r="CF54" s="164"/>
      <c r="CG54" s="191"/>
      <c r="CH54" s="191"/>
      <c r="CI54" s="164"/>
      <c r="CJ54" s="164"/>
      <c r="CK54" s="164"/>
      <c r="CL54" s="164"/>
      <c r="CM54" s="164"/>
      <c r="CN54" s="191"/>
      <c r="CO54" s="191"/>
      <c r="CP54" s="164"/>
      <c r="CQ54" s="164"/>
      <c r="CR54" s="164"/>
      <c r="CS54" s="164"/>
      <c r="CT54" s="164"/>
      <c r="CU54" s="191"/>
      <c r="CV54" s="191"/>
      <c r="CW54" s="164"/>
      <c r="CX54" s="164"/>
      <c r="CY54" s="164"/>
      <c r="CZ54" s="164"/>
      <c r="DA54" s="164"/>
      <c r="DB54" s="191"/>
      <c r="DC54" s="191"/>
      <c r="DD54" s="164"/>
      <c r="DE54" s="164"/>
      <c r="DF54" s="164"/>
      <c r="DG54" s="164"/>
      <c r="DH54" s="164"/>
      <c r="DI54" s="191"/>
      <c r="DJ54" s="191"/>
      <c r="DK54" s="164"/>
      <c r="DL54" s="164"/>
      <c r="DM54" s="164"/>
      <c r="DN54" s="164"/>
      <c r="DO54" s="164"/>
      <c r="DP54" s="191"/>
      <c r="DQ54" s="191"/>
      <c r="DR54" s="164"/>
      <c r="DS54" s="164"/>
      <c r="DT54" s="164"/>
      <c r="DU54" s="164"/>
      <c r="DV54" s="164"/>
      <c r="DW54" s="191"/>
      <c r="DX54" s="191"/>
      <c r="DY54" s="164"/>
      <c r="DZ54" s="164"/>
      <c r="EA54" s="164"/>
      <c r="EB54" s="164"/>
      <c r="EC54" s="164"/>
      <c r="ED54" s="191"/>
      <c r="EE54" s="191"/>
      <c r="EF54" s="164"/>
      <c r="EG54" s="164"/>
      <c r="EH54" s="164"/>
      <c r="EI54" s="164"/>
      <c r="EJ54" s="164"/>
      <c r="EK54" s="191"/>
      <c r="EL54" s="191"/>
      <c r="EM54" s="164"/>
      <c r="EN54" s="164"/>
      <c r="EO54" s="164"/>
      <c r="EP54" s="164"/>
      <c r="EQ54" s="164"/>
      <c r="ER54" s="191"/>
      <c r="ES54" s="191"/>
      <c r="ET54" s="164"/>
      <c r="EU54" s="164"/>
      <c r="EV54" s="164"/>
      <c r="EW54" s="164"/>
      <c r="EX54" s="164"/>
      <c r="EY54" s="191"/>
      <c r="EZ54" s="191"/>
      <c r="FA54" s="164"/>
      <c r="FB54" s="164"/>
      <c r="FC54" s="164"/>
      <c r="FD54" s="164"/>
      <c r="FE54" s="164"/>
      <c r="FF54" s="191"/>
      <c r="FG54" s="191"/>
      <c r="FH54" s="164"/>
      <c r="FI54" s="164"/>
      <c r="FJ54" s="164"/>
      <c r="FK54" s="164"/>
      <c r="FL54" s="164"/>
      <c r="FM54" s="191"/>
      <c r="FN54" s="191"/>
      <c r="FO54" s="164"/>
      <c r="FP54" s="164"/>
      <c r="FQ54" s="164"/>
      <c r="FR54" s="164"/>
      <c r="FS54" s="164"/>
      <c r="FT54" s="191"/>
      <c r="FU54" s="191"/>
      <c r="FV54" s="164"/>
      <c r="FW54" s="164"/>
      <c r="FX54" s="164"/>
      <c r="FY54" s="164"/>
      <c r="FZ54" s="164"/>
      <c r="GA54" s="191"/>
      <c r="GB54" s="191"/>
      <c r="GC54" s="164"/>
      <c r="GD54" s="164"/>
      <c r="GE54" s="164"/>
      <c r="GF54" s="164"/>
      <c r="GG54" s="164"/>
      <c r="GH54" s="191"/>
      <c r="GI54" s="191"/>
      <c r="GJ54" s="164"/>
      <c r="GK54" s="164"/>
      <c r="GL54" s="164"/>
      <c r="GM54" s="164"/>
      <c r="GN54" s="164"/>
      <c r="GO54" s="191"/>
      <c r="GP54" s="191"/>
      <c r="GQ54" s="164"/>
      <c r="GR54" s="164"/>
      <c r="GS54" s="164"/>
      <c r="GT54" s="164"/>
      <c r="GU54" s="164"/>
      <c r="GV54" s="191"/>
      <c r="GW54" s="191"/>
      <c r="GX54" s="164"/>
      <c r="GY54" s="164"/>
      <c r="GZ54" s="164"/>
      <c r="HA54" s="164"/>
      <c r="HB54" s="164"/>
      <c r="HC54" s="191"/>
      <c r="HD54" s="191"/>
      <c r="HE54" s="164"/>
      <c r="HF54" s="164"/>
      <c r="HG54" s="164"/>
      <c r="HH54" s="164"/>
      <c r="HI54" s="164"/>
      <c r="HJ54" s="191"/>
      <c r="HK54" s="191"/>
      <c r="HL54" s="164"/>
      <c r="HM54" s="164"/>
      <c r="HN54" s="164"/>
      <c r="HO54" s="164"/>
      <c r="HP54" s="164"/>
      <c r="HQ54" s="191"/>
      <c r="HR54" s="191"/>
      <c r="HS54" s="164"/>
      <c r="HT54" s="164"/>
      <c r="HU54" s="164"/>
      <c r="HV54" s="164"/>
      <c r="HW54" s="164"/>
      <c r="HX54" s="191"/>
      <c r="HY54" s="191"/>
      <c r="HZ54" s="164"/>
      <c r="IA54" s="164"/>
      <c r="IB54" s="164"/>
      <c r="IC54" s="164"/>
      <c r="ID54" s="164"/>
      <c r="IE54" s="191"/>
      <c r="IF54" s="191"/>
      <c r="IG54" s="164"/>
      <c r="IH54" s="164"/>
      <c r="II54" s="164"/>
      <c r="IJ54" s="164"/>
      <c r="IK54" s="164"/>
      <c r="IL54" s="191"/>
      <c r="IM54" s="191"/>
      <c r="IN54" s="164"/>
      <c r="IO54" s="164"/>
      <c r="IP54" s="164"/>
      <c r="IQ54" s="164"/>
      <c r="IR54" s="164"/>
      <c r="IS54" s="191"/>
      <c r="IT54" s="191"/>
      <c r="IU54" s="164"/>
      <c r="IV54" s="164"/>
      <c r="IW54" s="164"/>
      <c r="IX54" s="164"/>
      <c r="IY54" s="164"/>
      <c r="IZ54" s="191"/>
      <c r="JA54" s="191"/>
      <c r="JB54" s="164"/>
      <c r="JC54" s="164"/>
      <c r="JD54" s="165"/>
      <c r="JE54" s="55"/>
      <c r="JF54" s="55"/>
      <c r="JG54" s="55"/>
      <c r="JH54" s="55"/>
      <c r="JI54" s="55"/>
      <c r="JJ54" s="55"/>
      <c r="JK54" s="55"/>
      <c r="JL54" s="55"/>
      <c r="JM54" s="55"/>
      <c r="JN54" s="55"/>
      <c r="JO54" s="55"/>
      <c r="JP54" s="55"/>
      <c r="JQ54" s="55"/>
      <c r="JR54" s="55"/>
      <c r="JS54" s="55"/>
      <c r="JT54" s="55"/>
      <c r="JU54" s="55"/>
      <c r="JV54" s="55"/>
      <c r="JW54" s="55"/>
      <c r="JX54" s="55"/>
      <c r="JY54" s="55"/>
      <c r="JZ54" s="55"/>
      <c r="KA54" s="55"/>
      <c r="KB54" s="55"/>
      <c r="KC54" s="55"/>
      <c r="KD54" s="55"/>
      <c r="KE54" s="55"/>
      <c r="KF54" s="55"/>
      <c r="KG54" s="55"/>
      <c r="KH54" s="55"/>
      <c r="KI54" s="55"/>
      <c r="KJ54" s="55"/>
      <c r="KK54" s="55"/>
      <c r="KL54" s="55"/>
      <c r="KM54" s="55"/>
      <c r="KN54" s="55"/>
      <c r="KO54" s="55"/>
      <c r="KP54" s="55"/>
      <c r="KQ54" s="55"/>
      <c r="KR54" s="55"/>
      <c r="KS54" s="55"/>
      <c r="KT54" s="55"/>
      <c r="KU54" s="55"/>
      <c r="KV54" s="55"/>
      <c r="KW54" s="55"/>
      <c r="KX54" s="55"/>
      <c r="KY54" s="55"/>
      <c r="KZ54" s="55"/>
      <c r="LA54" s="55"/>
      <c r="LB54" s="55"/>
      <c r="LC54" s="55"/>
      <c r="LD54" s="55"/>
      <c r="LE54" s="55"/>
      <c r="LF54" s="55"/>
      <c r="LG54" s="55"/>
      <c r="LH54" s="55"/>
      <c r="LI54" s="55"/>
      <c r="LJ54" s="55"/>
      <c r="LK54" s="55"/>
      <c r="LL54" s="55"/>
      <c r="LM54" s="55"/>
      <c r="LN54" s="55"/>
      <c r="LO54" s="55"/>
      <c r="LP54" s="55"/>
      <c r="LQ54" s="55"/>
      <c r="LR54" s="55"/>
      <c r="LS54" s="55"/>
      <c r="LT54" s="55"/>
      <c r="LU54" s="55"/>
      <c r="LV54" s="55"/>
      <c r="LW54" s="55"/>
      <c r="LX54" s="55"/>
      <c r="LY54" s="55"/>
      <c r="LZ54" s="55"/>
      <c r="MA54" s="55"/>
      <c r="MB54" s="55"/>
      <c r="MC54" s="55"/>
      <c r="MD54" s="55"/>
      <c r="ME54" s="55"/>
      <c r="MF54" s="55"/>
      <c r="MG54" s="55"/>
      <c r="MH54" s="55"/>
      <c r="MI54" s="55"/>
      <c r="MJ54" s="55"/>
      <c r="MK54" s="55"/>
      <c r="ML54" s="55"/>
      <c r="MM54" s="55"/>
      <c r="MN54" s="55"/>
      <c r="MO54" s="55"/>
      <c r="MP54" s="55"/>
      <c r="MQ54" s="55"/>
      <c r="MR54" s="55"/>
      <c r="MS54" s="55"/>
      <c r="MT54" s="55"/>
      <c r="MU54" s="55"/>
      <c r="MV54" s="55"/>
      <c r="MW54" s="55"/>
      <c r="MX54" s="55"/>
      <c r="MY54" s="55"/>
      <c r="MZ54" s="55"/>
      <c r="NA54" s="55"/>
      <c r="NB54" s="55"/>
      <c r="NC54" s="55"/>
      <c r="ND54" s="55"/>
      <c r="NE54" s="55"/>
      <c r="NF54" s="55"/>
      <c r="NG54" s="55"/>
      <c r="NH54" s="55"/>
      <c r="NI54" s="55"/>
      <c r="NJ54" s="55"/>
      <c r="NK54" s="55"/>
      <c r="NL54" s="55"/>
      <c r="NM54" s="55"/>
      <c r="NN54" s="55"/>
      <c r="NO54" s="55"/>
      <c r="NP54" s="55"/>
      <c r="NQ54" s="55"/>
      <c r="NR54" s="55"/>
      <c r="NS54" s="55"/>
      <c r="NT54" s="55"/>
      <c r="NU54" s="55"/>
      <c r="NV54" s="55"/>
      <c r="NW54" s="55"/>
      <c r="NX54" s="55"/>
      <c r="NY54" s="55"/>
      <c r="NZ54" s="55"/>
      <c r="OA54" s="55"/>
      <c r="OB54" s="55"/>
      <c r="OC54" s="55"/>
      <c r="OD54" s="55"/>
      <c r="OE54" s="55"/>
      <c r="OF54" s="55"/>
      <c r="OG54" s="55"/>
      <c r="OH54" s="55"/>
      <c r="OI54" s="55"/>
      <c r="OJ54" s="55"/>
      <c r="OK54" s="55"/>
      <c r="OL54" s="55"/>
      <c r="OM54" s="55"/>
      <c r="ON54" s="55"/>
      <c r="OO54" s="55"/>
      <c r="OP54" s="55"/>
      <c r="OQ54" s="55"/>
      <c r="OR54" s="55"/>
      <c r="OS54" s="55"/>
      <c r="OT54" s="55"/>
      <c r="OU54" s="55"/>
      <c r="OV54" s="55"/>
      <c r="OW54" s="55"/>
      <c r="OX54" s="55"/>
      <c r="OY54" s="55"/>
      <c r="OZ54" s="55"/>
      <c r="PA54" s="55"/>
      <c r="PB54" s="55"/>
      <c r="PC54" s="55"/>
      <c r="PD54" s="55"/>
      <c r="PE54" s="55"/>
      <c r="PF54" s="55"/>
      <c r="PG54" s="55"/>
      <c r="PH54" s="55"/>
      <c r="PI54" s="55"/>
      <c r="PJ54" s="55"/>
      <c r="PK54" s="55"/>
      <c r="PL54" s="55"/>
      <c r="PM54" s="55"/>
      <c r="PN54" s="55"/>
      <c r="PO54" s="55"/>
      <c r="PP54" s="55"/>
      <c r="PQ54" s="55"/>
      <c r="PR54" s="55"/>
      <c r="PS54" s="55"/>
      <c r="PT54" s="55"/>
      <c r="PU54" s="55"/>
      <c r="PV54" s="55"/>
      <c r="PW54" s="55"/>
      <c r="PX54" s="55"/>
      <c r="PY54" s="55"/>
      <c r="PZ54" s="55"/>
      <c r="QA54" s="55"/>
      <c r="QB54" s="55"/>
      <c r="QC54" s="55"/>
      <c r="QD54" s="55"/>
      <c r="QE54" s="55"/>
      <c r="QF54" s="55"/>
      <c r="QG54" s="55"/>
      <c r="QH54" s="55"/>
      <c r="QI54" s="55"/>
      <c r="QJ54" s="55"/>
      <c r="QK54" s="55"/>
      <c r="QL54" s="55"/>
      <c r="QM54" s="55"/>
      <c r="QN54" s="55"/>
      <c r="QO54" s="55"/>
      <c r="QP54" s="55"/>
      <c r="QQ54" s="55"/>
      <c r="QR54" s="55"/>
      <c r="QS54" s="55"/>
      <c r="QT54" s="55"/>
      <c r="QU54" s="55"/>
      <c r="QV54" s="55"/>
      <c r="QW54" s="55"/>
      <c r="QX54" s="55"/>
      <c r="QY54" s="55"/>
      <c r="QZ54" s="55"/>
      <c r="RA54" s="55"/>
      <c r="RB54" s="55"/>
      <c r="RC54" s="55"/>
      <c r="RD54" s="55"/>
      <c r="RE54" s="55"/>
      <c r="RF54" s="55"/>
      <c r="RG54" s="55"/>
      <c r="RH54" s="55"/>
      <c r="RI54" s="55"/>
      <c r="RJ54" s="55"/>
      <c r="RK54" s="55"/>
      <c r="RL54" s="55"/>
      <c r="RM54" s="55"/>
      <c r="RN54" s="55"/>
      <c r="RO54" s="55"/>
      <c r="RP54" s="55"/>
      <c r="RQ54" s="55"/>
      <c r="RR54" s="55"/>
      <c r="RS54" s="55"/>
      <c r="RT54" s="55"/>
      <c r="RU54" s="55"/>
      <c r="RV54" s="55"/>
      <c r="RW54" s="55"/>
      <c r="RX54" s="55"/>
      <c r="RY54" s="55"/>
      <c r="RZ54" s="55"/>
      <c r="SA54" s="55"/>
      <c r="SB54" s="55"/>
      <c r="SC54" s="55"/>
      <c r="SD54" s="55"/>
      <c r="SE54" s="55"/>
      <c r="SF54" s="55"/>
      <c r="SG54" s="55"/>
      <c r="SH54" s="55"/>
      <c r="SI54" s="55"/>
      <c r="SJ54" s="55"/>
      <c r="SK54" s="55"/>
      <c r="SL54" s="55"/>
      <c r="SM54" s="55"/>
      <c r="SN54" s="55"/>
      <c r="SO54" s="55"/>
      <c r="SP54" s="55"/>
      <c r="SQ54" s="55"/>
    </row>
    <row r="55" spans="1:511" ht="18" customHeight="1" x14ac:dyDescent="0.25">
      <c r="A55" s="64" t="s">
        <v>235</v>
      </c>
      <c r="B55" s="74" t="s">
        <v>123</v>
      </c>
      <c r="C55" s="192">
        <v>46264</v>
      </c>
      <c r="D55" s="192">
        <v>46278</v>
      </c>
      <c r="E55" s="180"/>
      <c r="F55" s="180"/>
      <c r="G55" s="66">
        <v>15</v>
      </c>
      <c r="H55" s="67">
        <v>0</v>
      </c>
      <c r="I55" s="69"/>
      <c r="J55" s="66" t="s">
        <v>68</v>
      </c>
      <c r="K55" s="166"/>
      <c r="L55" s="164"/>
      <c r="M55" s="164"/>
      <c r="N55" s="164"/>
      <c r="O55" s="191"/>
      <c r="P55" s="191"/>
      <c r="Q55" s="164"/>
      <c r="R55" s="164"/>
      <c r="S55" s="164"/>
      <c r="T55" s="164"/>
      <c r="U55" s="164"/>
      <c r="V55" s="191"/>
      <c r="W55" s="191"/>
      <c r="X55" s="164"/>
      <c r="Y55" s="164"/>
      <c r="Z55" s="164"/>
      <c r="AA55" s="164"/>
      <c r="AB55" s="164"/>
      <c r="AC55" s="191"/>
      <c r="AD55" s="191"/>
      <c r="AE55" s="164"/>
      <c r="AF55" s="164"/>
      <c r="AG55" s="164"/>
      <c r="AH55" s="164"/>
      <c r="AI55" s="164"/>
      <c r="AJ55" s="191"/>
      <c r="AK55" s="191"/>
      <c r="AL55" s="164"/>
      <c r="AM55" s="164"/>
      <c r="AN55" s="164"/>
      <c r="AO55" s="164"/>
      <c r="AP55" s="164"/>
      <c r="AQ55" s="191"/>
      <c r="AR55" s="191"/>
      <c r="AS55" s="164"/>
      <c r="AT55" s="164"/>
      <c r="AU55" s="164"/>
      <c r="AV55" s="164"/>
      <c r="AW55" s="164"/>
      <c r="AX55" s="191"/>
      <c r="AY55" s="191"/>
      <c r="AZ55" s="164"/>
      <c r="BA55" s="164"/>
      <c r="BB55" s="164"/>
      <c r="BC55" s="164"/>
      <c r="BD55" s="164"/>
      <c r="BE55" s="191"/>
      <c r="BF55" s="191"/>
      <c r="BG55" s="164"/>
      <c r="BH55" s="164"/>
      <c r="BI55" s="164"/>
      <c r="BJ55" s="164"/>
      <c r="BK55" s="164"/>
      <c r="BL55" s="191"/>
      <c r="BM55" s="191"/>
      <c r="BN55" s="164"/>
      <c r="BO55" s="164"/>
      <c r="BP55" s="164"/>
      <c r="BQ55" s="164"/>
      <c r="BR55" s="164"/>
      <c r="BS55" s="191"/>
      <c r="BT55" s="191"/>
      <c r="BU55" s="164"/>
      <c r="BV55" s="164"/>
      <c r="BW55" s="164"/>
      <c r="BX55" s="164"/>
      <c r="BY55" s="164"/>
      <c r="BZ55" s="191"/>
      <c r="CA55" s="191"/>
      <c r="CB55" s="164"/>
      <c r="CC55" s="164"/>
      <c r="CD55" s="164"/>
      <c r="CE55" s="164"/>
      <c r="CF55" s="164"/>
      <c r="CG55" s="191"/>
      <c r="CH55" s="191"/>
      <c r="CI55" s="164"/>
      <c r="CJ55" s="164"/>
      <c r="CK55" s="164"/>
      <c r="CL55" s="164"/>
      <c r="CM55" s="164"/>
      <c r="CN55" s="191"/>
      <c r="CO55" s="191"/>
      <c r="CP55" s="164"/>
      <c r="CQ55" s="164"/>
      <c r="CR55" s="164"/>
      <c r="CS55" s="164"/>
      <c r="CT55" s="164"/>
      <c r="CU55" s="191"/>
      <c r="CV55" s="191"/>
      <c r="CW55" s="164"/>
      <c r="CX55" s="164"/>
      <c r="CY55" s="164"/>
      <c r="CZ55" s="164"/>
      <c r="DA55" s="164"/>
      <c r="DB55" s="191"/>
      <c r="DC55" s="191"/>
      <c r="DD55" s="164"/>
      <c r="DE55" s="164"/>
      <c r="DF55" s="164"/>
      <c r="DG55" s="164"/>
      <c r="DH55" s="164"/>
      <c r="DI55" s="191"/>
      <c r="DJ55" s="191"/>
      <c r="DK55" s="164"/>
      <c r="DL55" s="164"/>
      <c r="DM55" s="164"/>
      <c r="DN55" s="164"/>
      <c r="DO55" s="164"/>
      <c r="DP55" s="191"/>
      <c r="DQ55" s="191"/>
      <c r="DR55" s="164"/>
      <c r="DS55" s="164"/>
      <c r="DT55" s="164"/>
      <c r="DU55" s="164"/>
      <c r="DV55" s="164"/>
      <c r="DW55" s="191"/>
      <c r="DX55" s="191"/>
      <c r="DY55" s="164"/>
      <c r="DZ55" s="164"/>
      <c r="EA55" s="164"/>
      <c r="EB55" s="164"/>
      <c r="EC55" s="164"/>
      <c r="ED55" s="191"/>
      <c r="EE55" s="191"/>
      <c r="EF55" s="164"/>
      <c r="EG55" s="164"/>
      <c r="EH55" s="164"/>
      <c r="EI55" s="164"/>
      <c r="EJ55" s="164"/>
      <c r="EK55" s="191"/>
      <c r="EL55" s="191"/>
      <c r="EM55" s="164"/>
      <c r="EN55" s="164"/>
      <c r="EO55" s="164"/>
      <c r="EP55" s="164"/>
      <c r="EQ55" s="164"/>
      <c r="ER55" s="191"/>
      <c r="ES55" s="191"/>
      <c r="ET55" s="164"/>
      <c r="EU55" s="164"/>
      <c r="EV55" s="164"/>
      <c r="EW55" s="164"/>
      <c r="EX55" s="164"/>
      <c r="EY55" s="191"/>
      <c r="EZ55" s="191"/>
      <c r="FA55" s="164"/>
      <c r="FB55" s="164"/>
      <c r="FC55" s="164"/>
      <c r="FD55" s="164"/>
      <c r="FE55" s="164"/>
      <c r="FF55" s="191"/>
      <c r="FG55" s="191"/>
      <c r="FH55" s="164"/>
      <c r="FI55" s="164"/>
      <c r="FJ55" s="164"/>
      <c r="FK55" s="164"/>
      <c r="FL55" s="164"/>
      <c r="FM55" s="191"/>
      <c r="FN55" s="191"/>
      <c r="FO55" s="164"/>
      <c r="FP55" s="164"/>
      <c r="FQ55" s="164"/>
      <c r="FR55" s="164"/>
      <c r="FS55" s="164"/>
      <c r="FT55" s="191"/>
      <c r="FU55" s="191"/>
      <c r="FV55" s="164"/>
      <c r="FW55" s="164"/>
      <c r="FX55" s="164"/>
      <c r="FY55" s="164"/>
      <c r="FZ55" s="164"/>
      <c r="GA55" s="191"/>
      <c r="GB55" s="191"/>
      <c r="GC55" s="164"/>
      <c r="GD55" s="164"/>
      <c r="GE55" s="164"/>
      <c r="GF55" s="164"/>
      <c r="GG55" s="164"/>
      <c r="GH55" s="191"/>
      <c r="GI55" s="191"/>
      <c r="GJ55" s="164"/>
      <c r="GK55" s="164"/>
      <c r="GL55" s="164"/>
      <c r="GM55" s="164"/>
      <c r="GN55" s="164"/>
      <c r="GO55" s="191"/>
      <c r="GP55" s="191"/>
      <c r="GQ55" s="164"/>
      <c r="GR55" s="164"/>
      <c r="GS55" s="164"/>
      <c r="GT55" s="164"/>
      <c r="GU55" s="164"/>
      <c r="GV55" s="191"/>
      <c r="GW55" s="191"/>
      <c r="GX55" s="164"/>
      <c r="GY55" s="164"/>
      <c r="GZ55" s="164"/>
      <c r="HA55" s="164"/>
      <c r="HB55" s="164"/>
      <c r="HC55" s="191"/>
      <c r="HD55" s="191"/>
      <c r="HE55" s="164"/>
      <c r="HF55" s="164"/>
      <c r="HG55" s="164"/>
      <c r="HH55" s="164"/>
      <c r="HI55" s="164"/>
      <c r="HJ55" s="191"/>
      <c r="HK55" s="191"/>
      <c r="HL55" s="164"/>
      <c r="HM55" s="164"/>
      <c r="HN55" s="164"/>
      <c r="HO55" s="164"/>
      <c r="HP55" s="164"/>
      <c r="HQ55" s="191"/>
      <c r="HR55" s="191"/>
      <c r="HS55" s="164"/>
      <c r="HT55" s="164"/>
      <c r="HU55" s="164"/>
      <c r="HV55" s="164"/>
      <c r="HW55" s="164"/>
      <c r="HX55" s="191"/>
      <c r="HY55" s="191"/>
      <c r="HZ55" s="164"/>
      <c r="IA55" s="164"/>
      <c r="IB55" s="164"/>
      <c r="IC55" s="164"/>
      <c r="ID55" s="164"/>
      <c r="IE55" s="191"/>
      <c r="IF55" s="191"/>
      <c r="IG55" s="164"/>
      <c r="IH55" s="164"/>
      <c r="II55" s="164"/>
      <c r="IJ55" s="164"/>
      <c r="IK55" s="164"/>
      <c r="IL55" s="191"/>
      <c r="IM55" s="191"/>
      <c r="IN55" s="164"/>
      <c r="IO55" s="164"/>
      <c r="IP55" s="164"/>
      <c r="IQ55" s="164"/>
      <c r="IR55" s="164"/>
      <c r="IS55" s="191"/>
      <c r="IT55" s="191"/>
      <c r="IU55" s="164"/>
      <c r="IV55" s="164"/>
      <c r="IW55" s="164"/>
      <c r="IX55" s="164"/>
      <c r="IY55" s="164"/>
      <c r="IZ55" s="191"/>
      <c r="JA55" s="191"/>
      <c r="JB55" s="164"/>
      <c r="JC55" s="164"/>
      <c r="JD55" s="165"/>
      <c r="JE55" s="55"/>
      <c r="JF55" s="55"/>
      <c r="JG55" s="55"/>
      <c r="JH55" s="55"/>
      <c r="JI55" s="55"/>
      <c r="JJ55" s="55"/>
      <c r="JK55" s="55"/>
      <c r="JL55" s="55"/>
      <c r="JM55" s="55"/>
      <c r="JN55" s="55"/>
      <c r="JO55" s="55"/>
      <c r="JP55" s="55"/>
      <c r="JQ55" s="55"/>
      <c r="JR55" s="55"/>
      <c r="JS55" s="55"/>
      <c r="JT55" s="55"/>
      <c r="JU55" s="55"/>
      <c r="JV55" s="55"/>
      <c r="JW55" s="55"/>
      <c r="JX55" s="55"/>
      <c r="JY55" s="55"/>
      <c r="JZ55" s="55"/>
      <c r="KA55" s="55"/>
      <c r="KB55" s="55"/>
      <c r="KC55" s="55"/>
      <c r="KD55" s="55"/>
      <c r="KE55" s="55"/>
      <c r="KF55" s="55"/>
      <c r="KG55" s="55"/>
      <c r="KH55" s="55"/>
      <c r="KI55" s="55"/>
      <c r="KJ55" s="55"/>
      <c r="KK55" s="55"/>
      <c r="KL55" s="55"/>
      <c r="KM55" s="55"/>
      <c r="KN55" s="55"/>
      <c r="KO55" s="55"/>
      <c r="KP55" s="55"/>
      <c r="KQ55" s="55"/>
      <c r="KR55" s="55"/>
      <c r="KS55" s="55"/>
      <c r="KT55" s="55"/>
      <c r="KU55" s="55"/>
      <c r="KV55" s="55"/>
      <c r="KW55" s="55"/>
      <c r="KX55" s="55"/>
      <c r="KY55" s="55"/>
      <c r="KZ55" s="55"/>
      <c r="LA55" s="55"/>
      <c r="LB55" s="55"/>
      <c r="LC55" s="55"/>
      <c r="LD55" s="55"/>
      <c r="LE55" s="55"/>
      <c r="LF55" s="55"/>
      <c r="LG55" s="55"/>
      <c r="LH55" s="55"/>
      <c r="LI55" s="55"/>
      <c r="LJ55" s="55"/>
      <c r="LK55" s="55"/>
      <c r="LL55" s="55"/>
      <c r="LM55" s="55"/>
      <c r="LN55" s="55"/>
      <c r="LO55" s="55"/>
      <c r="LP55" s="55"/>
      <c r="LQ55" s="55"/>
      <c r="LR55" s="55"/>
      <c r="LS55" s="55"/>
      <c r="LT55" s="55"/>
      <c r="LU55" s="55"/>
      <c r="LV55" s="55"/>
      <c r="LW55" s="55"/>
      <c r="LX55" s="55"/>
      <c r="LY55" s="55"/>
      <c r="LZ55" s="55"/>
      <c r="MA55" s="55"/>
      <c r="MB55" s="55"/>
      <c r="MC55" s="55"/>
      <c r="MD55" s="55"/>
      <c r="ME55" s="55"/>
      <c r="MF55" s="55"/>
      <c r="MG55" s="55"/>
      <c r="MH55" s="55"/>
      <c r="MI55" s="55"/>
      <c r="MJ55" s="55"/>
      <c r="MK55" s="55"/>
      <c r="ML55" s="55"/>
      <c r="MM55" s="55"/>
      <c r="MN55" s="55"/>
      <c r="MO55" s="55"/>
      <c r="MP55" s="55"/>
      <c r="MQ55" s="55"/>
      <c r="MR55" s="55"/>
      <c r="MS55" s="55"/>
      <c r="MT55" s="55"/>
      <c r="MU55" s="55"/>
      <c r="MV55" s="55"/>
      <c r="MW55" s="55"/>
      <c r="MX55" s="55"/>
      <c r="MY55" s="55"/>
      <c r="MZ55" s="55"/>
      <c r="NA55" s="55"/>
      <c r="NB55" s="55"/>
      <c r="NC55" s="55"/>
      <c r="ND55" s="55"/>
      <c r="NE55" s="55"/>
      <c r="NF55" s="55"/>
      <c r="NG55" s="55"/>
      <c r="NH55" s="55"/>
      <c r="NI55" s="55"/>
      <c r="NJ55" s="55"/>
      <c r="NK55" s="55"/>
      <c r="NL55" s="55"/>
      <c r="NM55" s="55"/>
      <c r="NN55" s="55"/>
      <c r="NO55" s="55"/>
      <c r="NP55" s="55"/>
      <c r="NQ55" s="55"/>
      <c r="NR55" s="55"/>
      <c r="NS55" s="55"/>
      <c r="NT55" s="55"/>
      <c r="NU55" s="55"/>
      <c r="NV55" s="55"/>
      <c r="NW55" s="55"/>
      <c r="NX55" s="55"/>
      <c r="NY55" s="55"/>
      <c r="NZ55" s="55"/>
      <c r="OA55" s="55"/>
      <c r="OB55" s="55"/>
      <c r="OC55" s="55"/>
      <c r="OD55" s="55"/>
      <c r="OE55" s="55"/>
      <c r="OF55" s="55"/>
      <c r="OG55" s="55"/>
      <c r="OH55" s="55"/>
      <c r="OI55" s="55"/>
      <c r="OJ55" s="55"/>
      <c r="OK55" s="55"/>
      <c r="OL55" s="55"/>
      <c r="OM55" s="55"/>
      <c r="ON55" s="55"/>
      <c r="OO55" s="55"/>
      <c r="OP55" s="55"/>
      <c r="OQ55" s="55"/>
      <c r="OR55" s="55"/>
      <c r="OS55" s="55"/>
      <c r="OT55" s="55"/>
      <c r="OU55" s="55"/>
      <c r="OV55" s="55"/>
      <c r="OW55" s="55"/>
      <c r="OX55" s="55"/>
      <c r="OY55" s="55"/>
      <c r="OZ55" s="55"/>
      <c r="PA55" s="55"/>
      <c r="PB55" s="55"/>
      <c r="PC55" s="55"/>
      <c r="PD55" s="55"/>
      <c r="PE55" s="55"/>
      <c r="PF55" s="55"/>
      <c r="PG55" s="55"/>
      <c r="PH55" s="55"/>
      <c r="PI55" s="55"/>
      <c r="PJ55" s="55"/>
      <c r="PK55" s="55"/>
      <c r="PL55" s="55"/>
      <c r="PM55" s="55"/>
      <c r="PN55" s="55"/>
      <c r="PO55" s="55"/>
      <c r="PP55" s="55"/>
      <c r="PQ55" s="55"/>
      <c r="PR55" s="55"/>
      <c r="PS55" s="55"/>
      <c r="PT55" s="55"/>
      <c r="PU55" s="55"/>
      <c r="PV55" s="55"/>
      <c r="PW55" s="55"/>
      <c r="PX55" s="55"/>
      <c r="PY55" s="55"/>
      <c r="PZ55" s="55"/>
      <c r="QA55" s="55"/>
      <c r="QB55" s="55"/>
      <c r="QC55" s="55"/>
      <c r="QD55" s="55"/>
      <c r="QE55" s="55"/>
      <c r="QF55" s="55"/>
      <c r="QG55" s="55"/>
      <c r="QH55" s="55"/>
      <c r="QI55" s="55"/>
      <c r="QJ55" s="55"/>
      <c r="QK55" s="55"/>
      <c r="QL55" s="55"/>
      <c r="QM55" s="55"/>
      <c r="QN55" s="55"/>
      <c r="QO55" s="55"/>
      <c r="QP55" s="55"/>
      <c r="QQ55" s="55"/>
      <c r="QR55" s="55"/>
      <c r="QS55" s="55"/>
      <c r="QT55" s="55"/>
      <c r="QU55" s="55"/>
      <c r="QV55" s="55"/>
      <c r="QW55" s="55"/>
      <c r="QX55" s="55"/>
      <c r="QY55" s="55"/>
      <c r="QZ55" s="55"/>
      <c r="RA55" s="55"/>
      <c r="RB55" s="55"/>
      <c r="RC55" s="55"/>
      <c r="RD55" s="55"/>
      <c r="RE55" s="55"/>
      <c r="RF55" s="55"/>
      <c r="RG55" s="55"/>
      <c r="RH55" s="55"/>
      <c r="RI55" s="55"/>
      <c r="RJ55" s="55"/>
      <c r="RK55" s="55"/>
      <c r="RL55" s="55"/>
      <c r="RM55" s="55"/>
      <c r="RN55" s="55"/>
      <c r="RO55" s="55"/>
      <c r="RP55" s="55"/>
      <c r="RQ55" s="55"/>
      <c r="RR55" s="55"/>
      <c r="RS55" s="55"/>
      <c r="RT55" s="55"/>
      <c r="RU55" s="55"/>
      <c r="RV55" s="55"/>
      <c r="RW55" s="55"/>
      <c r="RX55" s="55"/>
      <c r="RY55" s="55"/>
      <c r="RZ55" s="55"/>
      <c r="SA55" s="55"/>
      <c r="SB55" s="55"/>
      <c r="SC55" s="55"/>
      <c r="SD55" s="55"/>
      <c r="SE55" s="55"/>
      <c r="SF55" s="55"/>
      <c r="SG55" s="55"/>
      <c r="SH55" s="55"/>
      <c r="SI55" s="55"/>
      <c r="SJ55" s="55"/>
      <c r="SK55" s="55"/>
      <c r="SL55" s="55"/>
      <c r="SM55" s="55"/>
      <c r="SN55" s="55"/>
      <c r="SO55" s="55"/>
      <c r="SP55" s="55"/>
      <c r="SQ55" s="55"/>
    </row>
    <row r="56" spans="1:511" ht="18" customHeight="1" x14ac:dyDescent="0.25">
      <c r="A56" s="64" t="s">
        <v>236</v>
      </c>
      <c r="B56" s="74" t="s">
        <v>163</v>
      </c>
      <c r="C56" s="192">
        <v>46279</v>
      </c>
      <c r="D56" s="192">
        <v>46283</v>
      </c>
      <c r="E56" s="180"/>
      <c r="F56" s="180"/>
      <c r="G56" s="66">
        <v>5</v>
      </c>
      <c r="H56" s="67">
        <v>0</v>
      </c>
      <c r="I56" s="69"/>
      <c r="J56" s="66" t="s">
        <v>68</v>
      </c>
      <c r="K56" s="166"/>
      <c r="L56" s="164"/>
      <c r="M56" s="164"/>
      <c r="N56" s="164"/>
      <c r="O56" s="191"/>
      <c r="P56" s="191"/>
      <c r="Q56" s="164"/>
      <c r="R56" s="164"/>
      <c r="S56" s="164"/>
      <c r="T56" s="164"/>
      <c r="U56" s="164"/>
      <c r="V56" s="191"/>
      <c r="W56" s="191"/>
      <c r="X56" s="164"/>
      <c r="Y56" s="164"/>
      <c r="Z56" s="164"/>
      <c r="AA56" s="164"/>
      <c r="AB56" s="164"/>
      <c r="AC56" s="191"/>
      <c r="AD56" s="191"/>
      <c r="AE56" s="164"/>
      <c r="AF56" s="164"/>
      <c r="AG56" s="164"/>
      <c r="AH56" s="164"/>
      <c r="AI56" s="164"/>
      <c r="AJ56" s="191"/>
      <c r="AK56" s="191"/>
      <c r="AL56" s="164"/>
      <c r="AM56" s="164"/>
      <c r="AN56" s="164"/>
      <c r="AO56" s="164"/>
      <c r="AP56" s="164"/>
      <c r="AQ56" s="191"/>
      <c r="AR56" s="191"/>
      <c r="AS56" s="164"/>
      <c r="AT56" s="164"/>
      <c r="AU56" s="164"/>
      <c r="AV56" s="164"/>
      <c r="AW56" s="164"/>
      <c r="AX56" s="191"/>
      <c r="AY56" s="191"/>
      <c r="AZ56" s="164"/>
      <c r="BA56" s="164"/>
      <c r="BB56" s="164"/>
      <c r="BC56" s="164"/>
      <c r="BD56" s="164"/>
      <c r="BE56" s="191"/>
      <c r="BF56" s="191"/>
      <c r="BG56" s="164"/>
      <c r="BH56" s="164"/>
      <c r="BI56" s="164"/>
      <c r="BJ56" s="164"/>
      <c r="BK56" s="164"/>
      <c r="BL56" s="191"/>
      <c r="BM56" s="191"/>
      <c r="BN56" s="164"/>
      <c r="BO56" s="164"/>
      <c r="BP56" s="164"/>
      <c r="BQ56" s="164"/>
      <c r="BR56" s="164"/>
      <c r="BS56" s="191"/>
      <c r="BT56" s="191"/>
      <c r="BU56" s="164"/>
      <c r="BV56" s="164"/>
      <c r="BW56" s="164"/>
      <c r="BX56" s="164"/>
      <c r="BY56" s="164"/>
      <c r="BZ56" s="191"/>
      <c r="CA56" s="191"/>
      <c r="CB56" s="164"/>
      <c r="CC56" s="164"/>
      <c r="CD56" s="164"/>
      <c r="CE56" s="164"/>
      <c r="CF56" s="164"/>
      <c r="CG56" s="191"/>
      <c r="CH56" s="191"/>
      <c r="CI56" s="164"/>
      <c r="CJ56" s="164"/>
      <c r="CK56" s="164"/>
      <c r="CL56" s="164"/>
      <c r="CM56" s="164"/>
      <c r="CN56" s="191"/>
      <c r="CO56" s="191"/>
      <c r="CP56" s="164"/>
      <c r="CQ56" s="164"/>
      <c r="CR56" s="164"/>
      <c r="CS56" s="164"/>
      <c r="CT56" s="164"/>
      <c r="CU56" s="191"/>
      <c r="CV56" s="191"/>
      <c r="CW56" s="164"/>
      <c r="CX56" s="164"/>
      <c r="CY56" s="164"/>
      <c r="CZ56" s="164"/>
      <c r="DA56" s="164"/>
      <c r="DB56" s="191"/>
      <c r="DC56" s="191"/>
      <c r="DD56" s="164"/>
      <c r="DE56" s="164"/>
      <c r="DF56" s="164"/>
      <c r="DG56" s="164"/>
      <c r="DH56" s="164"/>
      <c r="DI56" s="191"/>
      <c r="DJ56" s="191"/>
      <c r="DK56" s="164"/>
      <c r="DL56" s="164"/>
      <c r="DM56" s="164"/>
      <c r="DN56" s="164"/>
      <c r="DO56" s="164"/>
      <c r="DP56" s="191"/>
      <c r="DQ56" s="191"/>
      <c r="DR56" s="164"/>
      <c r="DS56" s="164"/>
      <c r="DT56" s="164"/>
      <c r="DU56" s="164"/>
      <c r="DV56" s="164"/>
      <c r="DW56" s="191"/>
      <c r="DX56" s="191"/>
      <c r="DY56" s="164"/>
      <c r="DZ56" s="164"/>
      <c r="EA56" s="164"/>
      <c r="EB56" s="164"/>
      <c r="EC56" s="164"/>
      <c r="ED56" s="191"/>
      <c r="EE56" s="191"/>
      <c r="EF56" s="164"/>
      <c r="EG56" s="164"/>
      <c r="EH56" s="164"/>
      <c r="EI56" s="164"/>
      <c r="EJ56" s="164"/>
      <c r="EK56" s="191"/>
      <c r="EL56" s="191"/>
      <c r="EM56" s="164"/>
      <c r="EN56" s="164"/>
      <c r="EO56" s="164"/>
      <c r="EP56" s="164"/>
      <c r="EQ56" s="164"/>
      <c r="ER56" s="191"/>
      <c r="ES56" s="191"/>
      <c r="ET56" s="164"/>
      <c r="EU56" s="164"/>
      <c r="EV56" s="164"/>
      <c r="EW56" s="164"/>
      <c r="EX56" s="164"/>
      <c r="EY56" s="191"/>
      <c r="EZ56" s="191"/>
      <c r="FA56" s="164"/>
      <c r="FB56" s="164"/>
      <c r="FC56" s="164"/>
      <c r="FD56" s="164"/>
      <c r="FE56" s="164"/>
      <c r="FF56" s="191"/>
      <c r="FG56" s="191"/>
      <c r="FH56" s="164"/>
      <c r="FI56" s="164"/>
      <c r="FJ56" s="164"/>
      <c r="FK56" s="164"/>
      <c r="FL56" s="164"/>
      <c r="FM56" s="191"/>
      <c r="FN56" s="191"/>
      <c r="FO56" s="164"/>
      <c r="FP56" s="164"/>
      <c r="FQ56" s="164"/>
      <c r="FR56" s="164"/>
      <c r="FS56" s="164"/>
      <c r="FT56" s="191"/>
      <c r="FU56" s="191"/>
      <c r="FV56" s="164"/>
      <c r="FW56" s="164"/>
      <c r="FX56" s="164"/>
      <c r="FY56" s="164"/>
      <c r="FZ56" s="164"/>
      <c r="GA56" s="191"/>
      <c r="GB56" s="191"/>
      <c r="GC56" s="164"/>
      <c r="GD56" s="164"/>
      <c r="GE56" s="164"/>
      <c r="GF56" s="164"/>
      <c r="GG56" s="164"/>
      <c r="GH56" s="191"/>
      <c r="GI56" s="191"/>
      <c r="GJ56" s="164"/>
      <c r="GK56" s="164"/>
      <c r="GL56" s="164"/>
      <c r="GM56" s="164"/>
      <c r="GN56" s="164"/>
      <c r="GO56" s="191"/>
      <c r="GP56" s="191"/>
      <c r="GQ56" s="164"/>
      <c r="GR56" s="164"/>
      <c r="GS56" s="164"/>
      <c r="GT56" s="164"/>
      <c r="GU56" s="164"/>
      <c r="GV56" s="191"/>
      <c r="GW56" s="191"/>
      <c r="GX56" s="164"/>
      <c r="GY56" s="164"/>
      <c r="GZ56" s="164"/>
      <c r="HA56" s="164"/>
      <c r="HB56" s="164"/>
      <c r="HC56" s="191"/>
      <c r="HD56" s="191"/>
      <c r="HE56" s="164"/>
      <c r="HF56" s="164"/>
      <c r="HG56" s="164"/>
      <c r="HH56" s="164"/>
      <c r="HI56" s="164"/>
      <c r="HJ56" s="191"/>
      <c r="HK56" s="191"/>
      <c r="HL56" s="164"/>
      <c r="HM56" s="164"/>
      <c r="HN56" s="164"/>
      <c r="HO56" s="164"/>
      <c r="HP56" s="164"/>
      <c r="HQ56" s="191"/>
      <c r="HR56" s="191"/>
      <c r="HS56" s="164"/>
      <c r="HT56" s="164"/>
      <c r="HU56" s="164"/>
      <c r="HV56" s="164"/>
      <c r="HW56" s="164"/>
      <c r="HX56" s="191"/>
      <c r="HY56" s="191"/>
      <c r="HZ56" s="164"/>
      <c r="IA56" s="164"/>
      <c r="IB56" s="164"/>
      <c r="IC56" s="164"/>
      <c r="ID56" s="164"/>
      <c r="IE56" s="191"/>
      <c r="IF56" s="191"/>
      <c r="IG56" s="164"/>
      <c r="IH56" s="164"/>
      <c r="II56" s="164"/>
      <c r="IJ56" s="164"/>
      <c r="IK56" s="164"/>
      <c r="IL56" s="191"/>
      <c r="IM56" s="191"/>
      <c r="IN56" s="164"/>
      <c r="IO56" s="164"/>
      <c r="IP56" s="164"/>
      <c r="IQ56" s="164"/>
      <c r="IR56" s="164"/>
      <c r="IS56" s="191"/>
      <c r="IT56" s="191"/>
      <c r="IU56" s="164"/>
      <c r="IV56" s="164"/>
      <c r="IW56" s="164"/>
      <c r="IX56" s="164"/>
      <c r="IY56" s="164"/>
      <c r="IZ56" s="191"/>
      <c r="JA56" s="191"/>
      <c r="JB56" s="164"/>
      <c r="JC56" s="164"/>
      <c r="JD56" s="165"/>
      <c r="JE56" s="55"/>
      <c r="JF56" s="55"/>
      <c r="JG56" s="55"/>
      <c r="JH56" s="55"/>
      <c r="JI56" s="55"/>
      <c r="JJ56" s="55"/>
      <c r="JK56" s="55"/>
      <c r="JL56" s="55"/>
      <c r="JM56" s="55"/>
      <c r="JN56" s="55"/>
      <c r="JO56" s="55"/>
      <c r="JP56" s="55"/>
      <c r="JQ56" s="55"/>
      <c r="JR56" s="55"/>
      <c r="JS56" s="55"/>
      <c r="JT56" s="55"/>
      <c r="JU56" s="55"/>
      <c r="JV56" s="55"/>
      <c r="JW56" s="55"/>
      <c r="JX56" s="55"/>
      <c r="JY56" s="55"/>
      <c r="JZ56" s="55"/>
      <c r="KA56" s="55"/>
      <c r="KB56" s="55"/>
      <c r="KC56" s="55"/>
      <c r="KD56" s="55"/>
      <c r="KE56" s="55"/>
      <c r="KF56" s="55"/>
      <c r="KG56" s="55"/>
      <c r="KH56" s="55"/>
      <c r="KI56" s="55"/>
      <c r="KJ56" s="55"/>
      <c r="KK56" s="55"/>
      <c r="KL56" s="55"/>
      <c r="KM56" s="55"/>
      <c r="KN56" s="55"/>
      <c r="KO56" s="55"/>
      <c r="KP56" s="55"/>
      <c r="KQ56" s="55"/>
      <c r="KR56" s="55"/>
      <c r="KS56" s="55"/>
      <c r="KT56" s="55"/>
      <c r="KU56" s="55"/>
      <c r="KV56" s="55"/>
      <c r="KW56" s="55"/>
      <c r="KX56" s="55"/>
      <c r="KY56" s="55"/>
      <c r="KZ56" s="55"/>
      <c r="LA56" s="55"/>
      <c r="LB56" s="55"/>
      <c r="LC56" s="55"/>
      <c r="LD56" s="55"/>
      <c r="LE56" s="55"/>
      <c r="LF56" s="55"/>
      <c r="LG56" s="55"/>
      <c r="LH56" s="55"/>
      <c r="LI56" s="55"/>
      <c r="LJ56" s="55"/>
      <c r="LK56" s="55"/>
      <c r="LL56" s="55"/>
      <c r="LM56" s="55"/>
      <c r="LN56" s="55"/>
      <c r="LO56" s="55"/>
      <c r="LP56" s="55"/>
      <c r="LQ56" s="55"/>
      <c r="LR56" s="55"/>
      <c r="LS56" s="55"/>
      <c r="LT56" s="55"/>
      <c r="LU56" s="55"/>
      <c r="LV56" s="55"/>
      <c r="LW56" s="55"/>
      <c r="LX56" s="55"/>
      <c r="LY56" s="55"/>
      <c r="LZ56" s="55"/>
      <c r="MA56" s="55"/>
      <c r="MB56" s="55"/>
      <c r="MC56" s="55"/>
      <c r="MD56" s="55"/>
      <c r="ME56" s="55"/>
      <c r="MF56" s="55"/>
      <c r="MG56" s="55"/>
      <c r="MH56" s="55"/>
      <c r="MI56" s="55"/>
      <c r="MJ56" s="55"/>
      <c r="MK56" s="55"/>
      <c r="ML56" s="55"/>
      <c r="MM56" s="55"/>
      <c r="MN56" s="55"/>
      <c r="MO56" s="55"/>
      <c r="MP56" s="55"/>
      <c r="MQ56" s="55"/>
      <c r="MR56" s="55"/>
      <c r="MS56" s="55"/>
      <c r="MT56" s="55"/>
      <c r="MU56" s="55"/>
      <c r="MV56" s="55"/>
      <c r="MW56" s="55"/>
      <c r="MX56" s="55"/>
      <c r="MY56" s="55"/>
      <c r="MZ56" s="55"/>
      <c r="NA56" s="55"/>
      <c r="NB56" s="55"/>
      <c r="NC56" s="55"/>
      <c r="ND56" s="55"/>
      <c r="NE56" s="55"/>
      <c r="NF56" s="55"/>
      <c r="NG56" s="55"/>
      <c r="NH56" s="55"/>
      <c r="NI56" s="55"/>
      <c r="NJ56" s="55"/>
      <c r="NK56" s="55"/>
      <c r="NL56" s="55"/>
      <c r="NM56" s="55"/>
      <c r="NN56" s="55"/>
      <c r="NO56" s="55"/>
      <c r="NP56" s="55"/>
      <c r="NQ56" s="55"/>
      <c r="NR56" s="55"/>
      <c r="NS56" s="55"/>
      <c r="NT56" s="55"/>
      <c r="NU56" s="55"/>
      <c r="NV56" s="55"/>
      <c r="NW56" s="55"/>
      <c r="NX56" s="55"/>
      <c r="NY56" s="55"/>
      <c r="NZ56" s="55"/>
      <c r="OA56" s="55"/>
      <c r="OB56" s="55"/>
      <c r="OC56" s="55"/>
      <c r="OD56" s="55"/>
      <c r="OE56" s="55"/>
      <c r="OF56" s="55"/>
      <c r="OG56" s="55"/>
      <c r="OH56" s="55"/>
      <c r="OI56" s="55"/>
      <c r="OJ56" s="55"/>
      <c r="OK56" s="55"/>
      <c r="OL56" s="55"/>
      <c r="OM56" s="55"/>
      <c r="ON56" s="55"/>
      <c r="OO56" s="55"/>
      <c r="OP56" s="55"/>
      <c r="OQ56" s="55"/>
      <c r="OR56" s="55"/>
      <c r="OS56" s="55"/>
      <c r="OT56" s="55"/>
      <c r="OU56" s="55"/>
      <c r="OV56" s="55"/>
      <c r="OW56" s="55"/>
      <c r="OX56" s="55"/>
      <c r="OY56" s="55"/>
      <c r="OZ56" s="55"/>
      <c r="PA56" s="55"/>
      <c r="PB56" s="55"/>
      <c r="PC56" s="55"/>
      <c r="PD56" s="55"/>
      <c r="PE56" s="55"/>
      <c r="PF56" s="55"/>
      <c r="PG56" s="55"/>
      <c r="PH56" s="55"/>
      <c r="PI56" s="55"/>
      <c r="PJ56" s="55"/>
      <c r="PK56" s="55"/>
      <c r="PL56" s="55"/>
      <c r="PM56" s="55"/>
      <c r="PN56" s="55"/>
      <c r="PO56" s="55"/>
      <c r="PP56" s="55"/>
      <c r="PQ56" s="55"/>
      <c r="PR56" s="55"/>
      <c r="PS56" s="55"/>
      <c r="PT56" s="55"/>
      <c r="PU56" s="55"/>
      <c r="PV56" s="55"/>
      <c r="PW56" s="55"/>
      <c r="PX56" s="55"/>
      <c r="PY56" s="55"/>
      <c r="PZ56" s="55"/>
      <c r="QA56" s="55"/>
      <c r="QB56" s="55"/>
      <c r="QC56" s="55"/>
      <c r="QD56" s="55"/>
      <c r="QE56" s="55"/>
      <c r="QF56" s="55"/>
      <c r="QG56" s="55"/>
      <c r="QH56" s="55"/>
      <c r="QI56" s="55"/>
      <c r="QJ56" s="55"/>
      <c r="QK56" s="55"/>
      <c r="QL56" s="55"/>
      <c r="QM56" s="55"/>
      <c r="QN56" s="55"/>
      <c r="QO56" s="55"/>
      <c r="QP56" s="55"/>
      <c r="QQ56" s="55"/>
      <c r="QR56" s="55"/>
      <c r="QS56" s="55"/>
      <c r="QT56" s="55"/>
      <c r="QU56" s="55"/>
      <c r="QV56" s="55"/>
      <c r="QW56" s="55"/>
      <c r="QX56" s="55"/>
      <c r="QY56" s="55"/>
      <c r="QZ56" s="55"/>
      <c r="RA56" s="55"/>
      <c r="RB56" s="55"/>
      <c r="RC56" s="55"/>
      <c r="RD56" s="55"/>
      <c r="RE56" s="55"/>
      <c r="RF56" s="55"/>
      <c r="RG56" s="55"/>
      <c r="RH56" s="55"/>
      <c r="RI56" s="55"/>
      <c r="RJ56" s="55"/>
      <c r="RK56" s="55"/>
      <c r="RL56" s="55"/>
      <c r="RM56" s="55"/>
      <c r="RN56" s="55"/>
      <c r="RO56" s="55"/>
      <c r="RP56" s="55"/>
      <c r="RQ56" s="55"/>
      <c r="RR56" s="55"/>
      <c r="RS56" s="55"/>
      <c r="RT56" s="55"/>
      <c r="RU56" s="55"/>
      <c r="RV56" s="55"/>
      <c r="RW56" s="55"/>
      <c r="RX56" s="55"/>
      <c r="RY56" s="55"/>
      <c r="RZ56" s="55"/>
      <c r="SA56" s="55"/>
      <c r="SB56" s="55"/>
      <c r="SC56" s="55"/>
      <c r="SD56" s="55"/>
      <c r="SE56" s="55"/>
      <c r="SF56" s="55"/>
      <c r="SG56" s="55"/>
      <c r="SH56" s="55"/>
      <c r="SI56" s="55"/>
      <c r="SJ56" s="55"/>
      <c r="SK56" s="55"/>
      <c r="SL56" s="55"/>
      <c r="SM56" s="55"/>
      <c r="SN56" s="55"/>
      <c r="SO56" s="55"/>
      <c r="SP56" s="55"/>
      <c r="SQ56" s="55"/>
    </row>
    <row r="57" spans="1:511" ht="18" customHeight="1" x14ac:dyDescent="0.25">
      <c r="A57" s="70" t="s">
        <v>237</v>
      </c>
      <c r="B57" s="71" t="s">
        <v>10</v>
      </c>
      <c r="C57" s="194">
        <v>46284</v>
      </c>
      <c r="D57" s="194">
        <v>46297</v>
      </c>
      <c r="E57" s="195"/>
      <c r="F57" s="195"/>
      <c r="G57" s="72">
        <v>14</v>
      </c>
      <c r="H57" s="73">
        <v>0</v>
      </c>
      <c r="I57" s="196"/>
      <c r="J57" s="72" t="s">
        <v>57</v>
      </c>
      <c r="K57" s="166"/>
      <c r="L57" s="164"/>
      <c r="M57" s="164"/>
      <c r="N57" s="164"/>
      <c r="O57" s="191"/>
      <c r="P57" s="191"/>
      <c r="Q57" s="164"/>
      <c r="R57" s="164"/>
      <c r="S57" s="164"/>
      <c r="T57" s="164"/>
      <c r="U57" s="164"/>
      <c r="V57" s="191"/>
      <c r="W57" s="191"/>
      <c r="X57" s="164"/>
      <c r="Y57" s="164"/>
      <c r="Z57" s="164"/>
      <c r="AA57" s="164"/>
      <c r="AB57" s="164"/>
      <c r="AC57" s="191"/>
      <c r="AD57" s="191"/>
      <c r="AE57" s="164"/>
      <c r="AF57" s="164"/>
      <c r="AG57" s="164"/>
      <c r="AH57" s="164"/>
      <c r="AI57" s="164"/>
      <c r="AJ57" s="191"/>
      <c r="AK57" s="191"/>
      <c r="AL57" s="164"/>
      <c r="AM57" s="164"/>
      <c r="AN57" s="164"/>
      <c r="AO57" s="164"/>
      <c r="AP57" s="164"/>
      <c r="AQ57" s="191"/>
      <c r="AR57" s="191"/>
      <c r="AS57" s="164"/>
      <c r="AT57" s="164"/>
      <c r="AU57" s="164"/>
      <c r="AV57" s="164"/>
      <c r="AW57" s="164"/>
      <c r="AX57" s="191"/>
      <c r="AY57" s="191"/>
      <c r="AZ57" s="164"/>
      <c r="BA57" s="164"/>
      <c r="BB57" s="164"/>
      <c r="BC57" s="164"/>
      <c r="BD57" s="164"/>
      <c r="BE57" s="191"/>
      <c r="BF57" s="191"/>
      <c r="BG57" s="164"/>
      <c r="BH57" s="164"/>
      <c r="BI57" s="164"/>
      <c r="BJ57" s="164"/>
      <c r="BK57" s="164"/>
      <c r="BL57" s="191"/>
      <c r="BM57" s="191"/>
      <c r="BN57" s="164"/>
      <c r="BO57" s="164"/>
      <c r="BP57" s="164"/>
      <c r="BQ57" s="164"/>
      <c r="BR57" s="164"/>
      <c r="BS57" s="191"/>
      <c r="BT57" s="191"/>
      <c r="BU57" s="164"/>
      <c r="BV57" s="164"/>
      <c r="BW57" s="164"/>
      <c r="BX57" s="164"/>
      <c r="BY57" s="164"/>
      <c r="BZ57" s="191"/>
      <c r="CA57" s="191"/>
      <c r="CB57" s="164"/>
      <c r="CC57" s="164"/>
      <c r="CD57" s="164"/>
      <c r="CE57" s="164"/>
      <c r="CF57" s="164"/>
      <c r="CG57" s="191"/>
      <c r="CH57" s="191"/>
      <c r="CI57" s="164"/>
      <c r="CJ57" s="164"/>
      <c r="CK57" s="164"/>
      <c r="CL57" s="164"/>
      <c r="CM57" s="164"/>
      <c r="CN57" s="191"/>
      <c r="CO57" s="191"/>
      <c r="CP57" s="164"/>
      <c r="CQ57" s="164"/>
      <c r="CR57" s="164"/>
      <c r="CS57" s="164"/>
      <c r="CT57" s="164"/>
      <c r="CU57" s="191"/>
      <c r="CV57" s="191"/>
      <c r="CW57" s="164"/>
      <c r="CX57" s="164"/>
      <c r="CY57" s="164"/>
      <c r="CZ57" s="164"/>
      <c r="DA57" s="164"/>
      <c r="DB57" s="191"/>
      <c r="DC57" s="191"/>
      <c r="DD57" s="164"/>
      <c r="DE57" s="164"/>
      <c r="DF57" s="164"/>
      <c r="DG57" s="164"/>
      <c r="DH57" s="164"/>
      <c r="DI57" s="191"/>
      <c r="DJ57" s="191"/>
      <c r="DK57" s="164"/>
      <c r="DL57" s="164"/>
      <c r="DM57" s="164"/>
      <c r="DN57" s="164"/>
      <c r="DO57" s="164"/>
      <c r="DP57" s="191"/>
      <c r="DQ57" s="191"/>
      <c r="DR57" s="164"/>
      <c r="DS57" s="164"/>
      <c r="DT57" s="164"/>
      <c r="DU57" s="164"/>
      <c r="DV57" s="164"/>
      <c r="DW57" s="191"/>
      <c r="DX57" s="191"/>
      <c r="DY57" s="164"/>
      <c r="DZ57" s="164"/>
      <c r="EA57" s="164"/>
      <c r="EB57" s="164"/>
      <c r="EC57" s="164"/>
      <c r="ED57" s="191"/>
      <c r="EE57" s="191"/>
      <c r="EF57" s="164"/>
      <c r="EG57" s="164"/>
      <c r="EH57" s="164"/>
      <c r="EI57" s="164"/>
      <c r="EJ57" s="164"/>
      <c r="EK57" s="191"/>
      <c r="EL57" s="191"/>
      <c r="EM57" s="164"/>
      <c r="EN57" s="164"/>
      <c r="EO57" s="164"/>
      <c r="EP57" s="164"/>
      <c r="EQ57" s="164"/>
      <c r="ER57" s="191"/>
      <c r="ES57" s="191"/>
      <c r="ET57" s="164"/>
      <c r="EU57" s="164"/>
      <c r="EV57" s="164"/>
      <c r="EW57" s="164"/>
      <c r="EX57" s="164"/>
      <c r="EY57" s="191"/>
      <c r="EZ57" s="191"/>
      <c r="FA57" s="164"/>
      <c r="FB57" s="164"/>
      <c r="FC57" s="164"/>
      <c r="FD57" s="164"/>
      <c r="FE57" s="164"/>
      <c r="FF57" s="191"/>
      <c r="FG57" s="191"/>
      <c r="FH57" s="164"/>
      <c r="FI57" s="164"/>
      <c r="FJ57" s="164"/>
      <c r="FK57" s="164"/>
      <c r="FL57" s="164"/>
      <c r="FM57" s="191"/>
      <c r="FN57" s="191"/>
      <c r="FO57" s="164"/>
      <c r="FP57" s="164"/>
      <c r="FQ57" s="164"/>
      <c r="FR57" s="164"/>
      <c r="FS57" s="164"/>
      <c r="FT57" s="191"/>
      <c r="FU57" s="191"/>
      <c r="FV57" s="164"/>
      <c r="FW57" s="164"/>
      <c r="FX57" s="164"/>
      <c r="FY57" s="164"/>
      <c r="FZ57" s="164"/>
      <c r="GA57" s="191"/>
      <c r="GB57" s="191"/>
      <c r="GC57" s="164"/>
      <c r="GD57" s="164"/>
      <c r="GE57" s="164"/>
      <c r="GF57" s="164"/>
      <c r="GG57" s="164"/>
      <c r="GH57" s="191"/>
      <c r="GI57" s="191"/>
      <c r="GJ57" s="164"/>
      <c r="GK57" s="164"/>
      <c r="GL57" s="164"/>
      <c r="GM57" s="164"/>
      <c r="GN57" s="164"/>
      <c r="GO57" s="191"/>
      <c r="GP57" s="191"/>
      <c r="GQ57" s="164"/>
      <c r="GR57" s="164"/>
      <c r="GS57" s="164"/>
      <c r="GT57" s="164"/>
      <c r="GU57" s="164"/>
      <c r="GV57" s="191"/>
      <c r="GW57" s="191"/>
      <c r="GX57" s="164"/>
      <c r="GY57" s="164"/>
      <c r="GZ57" s="164"/>
      <c r="HA57" s="164"/>
      <c r="HB57" s="164"/>
      <c r="HC57" s="191"/>
      <c r="HD57" s="191"/>
      <c r="HE57" s="164"/>
      <c r="HF57" s="164"/>
      <c r="HG57" s="164"/>
      <c r="HH57" s="164"/>
      <c r="HI57" s="164"/>
      <c r="HJ57" s="191"/>
      <c r="HK57" s="191"/>
      <c r="HL57" s="164"/>
      <c r="HM57" s="164"/>
      <c r="HN57" s="164"/>
      <c r="HO57" s="164"/>
      <c r="HP57" s="164"/>
      <c r="HQ57" s="191"/>
      <c r="HR57" s="191"/>
      <c r="HS57" s="164"/>
      <c r="HT57" s="164"/>
      <c r="HU57" s="164"/>
      <c r="HV57" s="164"/>
      <c r="HW57" s="164"/>
      <c r="HX57" s="191"/>
      <c r="HY57" s="191"/>
      <c r="HZ57" s="164"/>
      <c r="IA57" s="164"/>
      <c r="IB57" s="164"/>
      <c r="IC57" s="164"/>
      <c r="ID57" s="164"/>
      <c r="IE57" s="191"/>
      <c r="IF57" s="191"/>
      <c r="IG57" s="164"/>
      <c r="IH57" s="164"/>
      <c r="II57" s="164"/>
      <c r="IJ57" s="164"/>
      <c r="IK57" s="164"/>
      <c r="IL57" s="191"/>
      <c r="IM57" s="191"/>
      <c r="IN57" s="164"/>
      <c r="IO57" s="164"/>
      <c r="IP57" s="164"/>
      <c r="IQ57" s="164"/>
      <c r="IR57" s="164"/>
      <c r="IS57" s="191"/>
      <c r="IT57" s="191"/>
      <c r="IU57" s="164"/>
      <c r="IV57" s="164"/>
      <c r="IW57" s="164"/>
      <c r="IX57" s="164"/>
      <c r="IY57" s="164"/>
      <c r="IZ57" s="191"/>
      <c r="JA57" s="191"/>
      <c r="JB57" s="164"/>
      <c r="JC57" s="164"/>
      <c r="JD57" s="165"/>
      <c r="JE57" s="55"/>
      <c r="JF57" s="55"/>
      <c r="JG57" s="55"/>
      <c r="JH57" s="55"/>
      <c r="JI57" s="55"/>
      <c r="JJ57" s="55"/>
      <c r="JK57" s="55"/>
      <c r="JL57" s="55"/>
      <c r="JM57" s="55"/>
      <c r="JN57" s="55"/>
      <c r="JO57" s="55"/>
      <c r="JP57" s="55"/>
      <c r="JQ57" s="55"/>
      <c r="JR57" s="55"/>
      <c r="JS57" s="55"/>
      <c r="JT57" s="55"/>
      <c r="JU57" s="55"/>
      <c r="JV57" s="55"/>
      <c r="JW57" s="55"/>
      <c r="JX57" s="55"/>
      <c r="JY57" s="55"/>
      <c r="JZ57" s="55"/>
      <c r="KA57" s="55"/>
      <c r="KB57" s="55"/>
      <c r="KC57" s="55"/>
      <c r="KD57" s="55"/>
      <c r="KE57" s="55"/>
      <c r="KF57" s="55"/>
      <c r="KG57" s="55"/>
      <c r="KH57" s="55"/>
      <c r="KI57" s="55"/>
      <c r="KJ57" s="55"/>
      <c r="KK57" s="55"/>
      <c r="KL57" s="55"/>
      <c r="KM57" s="55"/>
      <c r="KN57" s="55"/>
      <c r="KO57" s="55"/>
      <c r="KP57" s="55"/>
      <c r="KQ57" s="55"/>
      <c r="KR57" s="55"/>
      <c r="KS57" s="55"/>
      <c r="KT57" s="55"/>
      <c r="KU57" s="55"/>
      <c r="KV57" s="55"/>
      <c r="KW57" s="55"/>
      <c r="KX57" s="55"/>
      <c r="KY57" s="55"/>
      <c r="KZ57" s="55"/>
      <c r="LA57" s="55"/>
      <c r="LB57" s="55"/>
      <c r="LC57" s="55"/>
      <c r="LD57" s="55"/>
      <c r="LE57" s="55"/>
      <c r="LF57" s="55"/>
      <c r="LG57" s="55"/>
      <c r="LH57" s="55"/>
      <c r="LI57" s="55"/>
      <c r="LJ57" s="55"/>
      <c r="LK57" s="55"/>
      <c r="LL57" s="55"/>
      <c r="LM57" s="55"/>
      <c r="LN57" s="55"/>
      <c r="LO57" s="55"/>
      <c r="LP57" s="55"/>
      <c r="LQ57" s="55"/>
      <c r="LR57" s="55"/>
      <c r="LS57" s="55"/>
      <c r="LT57" s="55"/>
      <c r="LU57" s="55"/>
      <c r="LV57" s="55"/>
      <c r="LW57" s="55"/>
      <c r="LX57" s="55"/>
      <c r="LY57" s="55"/>
      <c r="LZ57" s="55"/>
      <c r="MA57" s="55"/>
      <c r="MB57" s="55"/>
      <c r="MC57" s="55"/>
      <c r="MD57" s="55"/>
      <c r="ME57" s="55"/>
      <c r="MF57" s="55"/>
      <c r="MG57" s="55"/>
      <c r="MH57" s="55"/>
      <c r="MI57" s="55"/>
      <c r="MJ57" s="55"/>
      <c r="MK57" s="55"/>
      <c r="ML57" s="55"/>
      <c r="MM57" s="55"/>
      <c r="MN57" s="55"/>
      <c r="MO57" s="55"/>
      <c r="MP57" s="55"/>
      <c r="MQ57" s="55"/>
      <c r="MR57" s="55"/>
      <c r="MS57" s="55"/>
      <c r="MT57" s="55"/>
      <c r="MU57" s="55"/>
      <c r="MV57" s="55"/>
      <c r="MW57" s="55"/>
      <c r="MX57" s="55"/>
      <c r="MY57" s="55"/>
      <c r="MZ57" s="55"/>
      <c r="NA57" s="55"/>
      <c r="NB57" s="55"/>
      <c r="NC57" s="55"/>
      <c r="ND57" s="55"/>
      <c r="NE57" s="55"/>
      <c r="NF57" s="55"/>
      <c r="NG57" s="55"/>
      <c r="NH57" s="55"/>
      <c r="NI57" s="55"/>
      <c r="NJ57" s="55"/>
      <c r="NK57" s="55"/>
      <c r="NL57" s="55"/>
      <c r="NM57" s="55"/>
      <c r="NN57" s="55"/>
      <c r="NO57" s="55"/>
      <c r="NP57" s="55"/>
      <c r="NQ57" s="55"/>
      <c r="NR57" s="55"/>
      <c r="NS57" s="55"/>
      <c r="NT57" s="55"/>
      <c r="NU57" s="55"/>
      <c r="NV57" s="55"/>
      <c r="NW57" s="55"/>
      <c r="NX57" s="55"/>
      <c r="NY57" s="55"/>
      <c r="NZ57" s="55"/>
      <c r="OA57" s="55"/>
      <c r="OB57" s="55"/>
      <c r="OC57" s="55"/>
      <c r="OD57" s="55"/>
      <c r="OE57" s="55"/>
      <c r="OF57" s="55"/>
      <c r="OG57" s="55"/>
      <c r="OH57" s="55"/>
      <c r="OI57" s="55"/>
      <c r="OJ57" s="55"/>
      <c r="OK57" s="55"/>
      <c r="OL57" s="55"/>
      <c r="OM57" s="55"/>
      <c r="ON57" s="55"/>
      <c r="OO57" s="55"/>
      <c r="OP57" s="55"/>
      <c r="OQ57" s="55"/>
      <c r="OR57" s="55"/>
      <c r="OS57" s="55"/>
      <c r="OT57" s="55"/>
      <c r="OU57" s="55"/>
      <c r="OV57" s="55"/>
      <c r="OW57" s="55"/>
      <c r="OX57" s="55"/>
      <c r="OY57" s="55"/>
      <c r="OZ57" s="55"/>
      <c r="PA57" s="55"/>
      <c r="PB57" s="55"/>
      <c r="PC57" s="55"/>
      <c r="PD57" s="55"/>
      <c r="PE57" s="55"/>
      <c r="PF57" s="55"/>
      <c r="PG57" s="55"/>
      <c r="PH57" s="55"/>
      <c r="PI57" s="55"/>
      <c r="PJ57" s="55"/>
      <c r="PK57" s="55"/>
      <c r="PL57" s="55"/>
      <c r="PM57" s="55"/>
      <c r="PN57" s="55"/>
      <c r="PO57" s="55"/>
      <c r="PP57" s="55"/>
      <c r="PQ57" s="55"/>
      <c r="PR57" s="55"/>
      <c r="PS57" s="55"/>
      <c r="PT57" s="55"/>
      <c r="PU57" s="55"/>
      <c r="PV57" s="55"/>
      <c r="PW57" s="55"/>
      <c r="PX57" s="55"/>
      <c r="PY57" s="55"/>
      <c r="PZ57" s="55"/>
      <c r="QA57" s="55"/>
      <c r="QB57" s="55"/>
      <c r="QC57" s="55"/>
      <c r="QD57" s="55"/>
      <c r="QE57" s="55"/>
      <c r="QF57" s="55"/>
      <c r="QG57" s="55"/>
      <c r="QH57" s="55"/>
      <c r="QI57" s="55"/>
      <c r="QJ57" s="55"/>
      <c r="QK57" s="55"/>
      <c r="QL57" s="55"/>
      <c r="QM57" s="55"/>
      <c r="QN57" s="55"/>
      <c r="QO57" s="55"/>
      <c r="QP57" s="55"/>
      <c r="QQ57" s="55"/>
      <c r="QR57" s="55"/>
      <c r="QS57" s="55"/>
      <c r="QT57" s="55"/>
      <c r="QU57" s="55"/>
      <c r="QV57" s="55"/>
      <c r="QW57" s="55"/>
      <c r="QX57" s="55"/>
      <c r="QY57" s="55"/>
      <c r="QZ57" s="55"/>
      <c r="RA57" s="55"/>
      <c r="RB57" s="55"/>
      <c r="RC57" s="55"/>
      <c r="RD57" s="55"/>
      <c r="RE57" s="55"/>
      <c r="RF57" s="55"/>
      <c r="RG57" s="55"/>
      <c r="RH57" s="55"/>
      <c r="RI57" s="55"/>
      <c r="RJ57" s="55"/>
      <c r="RK57" s="55"/>
      <c r="RL57" s="55"/>
      <c r="RM57" s="55"/>
      <c r="RN57" s="55"/>
      <c r="RO57" s="55"/>
      <c r="RP57" s="55"/>
      <c r="RQ57" s="55"/>
      <c r="RR57" s="55"/>
      <c r="RS57" s="55"/>
      <c r="RT57" s="55"/>
      <c r="RU57" s="55"/>
      <c r="RV57" s="55"/>
      <c r="RW57" s="55"/>
      <c r="RX57" s="55"/>
      <c r="RY57" s="55"/>
      <c r="RZ57" s="55"/>
      <c r="SA57" s="55"/>
      <c r="SB57" s="55"/>
      <c r="SC57" s="55"/>
      <c r="SD57" s="55"/>
      <c r="SE57" s="55"/>
      <c r="SF57" s="55"/>
      <c r="SG57" s="55"/>
      <c r="SH57" s="55"/>
      <c r="SI57" s="55"/>
      <c r="SJ57" s="55"/>
      <c r="SK57" s="55"/>
      <c r="SL57" s="55"/>
      <c r="SM57" s="55"/>
      <c r="SN57" s="55"/>
      <c r="SO57" s="55"/>
      <c r="SP57" s="55"/>
      <c r="SQ57" s="55"/>
    </row>
    <row r="58" spans="1:511" ht="18" customHeight="1" x14ac:dyDescent="0.25">
      <c r="A58" s="64" t="s">
        <v>238</v>
      </c>
      <c r="B58" s="74" t="s">
        <v>166</v>
      </c>
      <c r="C58" s="192">
        <v>46284</v>
      </c>
      <c r="D58" s="192">
        <v>46288</v>
      </c>
      <c r="E58" s="180"/>
      <c r="F58" s="180"/>
      <c r="G58" s="66">
        <v>5</v>
      </c>
      <c r="H58" s="67">
        <v>0</v>
      </c>
      <c r="I58" s="69"/>
      <c r="J58" s="66" t="s">
        <v>68</v>
      </c>
      <c r="K58" s="166"/>
      <c r="L58" s="164"/>
      <c r="M58" s="164"/>
      <c r="N58" s="164"/>
      <c r="O58" s="191"/>
      <c r="P58" s="191"/>
      <c r="Q58" s="164"/>
      <c r="R58" s="164"/>
      <c r="S58" s="164"/>
      <c r="T58" s="164"/>
      <c r="U58" s="164"/>
      <c r="V58" s="191"/>
      <c r="W58" s="191"/>
      <c r="X58" s="164"/>
      <c r="Y58" s="164"/>
      <c r="Z58" s="164"/>
      <c r="AA58" s="164"/>
      <c r="AB58" s="164"/>
      <c r="AC58" s="191"/>
      <c r="AD58" s="191"/>
      <c r="AE58" s="164"/>
      <c r="AF58" s="164"/>
      <c r="AG58" s="164"/>
      <c r="AH58" s="164"/>
      <c r="AI58" s="164"/>
      <c r="AJ58" s="191"/>
      <c r="AK58" s="191"/>
      <c r="AL58" s="164"/>
      <c r="AM58" s="164"/>
      <c r="AN58" s="164"/>
      <c r="AO58" s="164"/>
      <c r="AP58" s="164"/>
      <c r="AQ58" s="191"/>
      <c r="AR58" s="191"/>
      <c r="AS58" s="164"/>
      <c r="AT58" s="164"/>
      <c r="AU58" s="164"/>
      <c r="AV58" s="164"/>
      <c r="AW58" s="164"/>
      <c r="AX58" s="191"/>
      <c r="AY58" s="191"/>
      <c r="AZ58" s="164"/>
      <c r="BA58" s="164"/>
      <c r="BB58" s="164"/>
      <c r="BC58" s="164"/>
      <c r="BD58" s="164"/>
      <c r="BE58" s="191"/>
      <c r="BF58" s="191"/>
      <c r="BG58" s="164"/>
      <c r="BH58" s="164"/>
      <c r="BI58" s="164"/>
      <c r="BJ58" s="164"/>
      <c r="BK58" s="164"/>
      <c r="BL58" s="191"/>
      <c r="BM58" s="191"/>
      <c r="BN58" s="164"/>
      <c r="BO58" s="164"/>
      <c r="BP58" s="164"/>
      <c r="BQ58" s="164"/>
      <c r="BR58" s="164"/>
      <c r="BS58" s="191"/>
      <c r="BT58" s="191"/>
      <c r="BU58" s="164"/>
      <c r="BV58" s="164"/>
      <c r="BW58" s="164"/>
      <c r="BX58" s="164"/>
      <c r="BY58" s="164"/>
      <c r="BZ58" s="191"/>
      <c r="CA58" s="191"/>
      <c r="CB58" s="164"/>
      <c r="CC58" s="164"/>
      <c r="CD58" s="164"/>
      <c r="CE58" s="164"/>
      <c r="CF58" s="164"/>
      <c r="CG58" s="191"/>
      <c r="CH58" s="191"/>
      <c r="CI58" s="164"/>
      <c r="CJ58" s="164"/>
      <c r="CK58" s="164"/>
      <c r="CL58" s="164"/>
      <c r="CM58" s="164"/>
      <c r="CN58" s="191"/>
      <c r="CO58" s="191"/>
      <c r="CP58" s="164"/>
      <c r="CQ58" s="164"/>
      <c r="CR58" s="164"/>
      <c r="CS58" s="164"/>
      <c r="CT58" s="164"/>
      <c r="CU58" s="191"/>
      <c r="CV58" s="191"/>
      <c r="CW58" s="164"/>
      <c r="CX58" s="164"/>
      <c r="CY58" s="164"/>
      <c r="CZ58" s="164"/>
      <c r="DA58" s="164"/>
      <c r="DB58" s="191"/>
      <c r="DC58" s="191"/>
      <c r="DD58" s="164"/>
      <c r="DE58" s="164"/>
      <c r="DF58" s="164"/>
      <c r="DG58" s="164"/>
      <c r="DH58" s="164"/>
      <c r="DI58" s="191"/>
      <c r="DJ58" s="191"/>
      <c r="DK58" s="164"/>
      <c r="DL58" s="164"/>
      <c r="DM58" s="164"/>
      <c r="DN58" s="164"/>
      <c r="DO58" s="164"/>
      <c r="DP58" s="191"/>
      <c r="DQ58" s="191"/>
      <c r="DR58" s="164"/>
      <c r="DS58" s="164"/>
      <c r="DT58" s="164"/>
      <c r="DU58" s="164"/>
      <c r="DV58" s="164"/>
      <c r="DW58" s="191"/>
      <c r="DX58" s="191"/>
      <c r="DY58" s="164"/>
      <c r="DZ58" s="164"/>
      <c r="EA58" s="164"/>
      <c r="EB58" s="164"/>
      <c r="EC58" s="164"/>
      <c r="ED58" s="191"/>
      <c r="EE58" s="191"/>
      <c r="EF58" s="164"/>
      <c r="EG58" s="164"/>
      <c r="EH58" s="164"/>
      <c r="EI58" s="164"/>
      <c r="EJ58" s="164"/>
      <c r="EK58" s="191"/>
      <c r="EL58" s="191"/>
      <c r="EM58" s="164"/>
      <c r="EN58" s="164"/>
      <c r="EO58" s="164"/>
      <c r="EP58" s="164"/>
      <c r="EQ58" s="164"/>
      <c r="ER58" s="191"/>
      <c r="ES58" s="191"/>
      <c r="ET58" s="164"/>
      <c r="EU58" s="164"/>
      <c r="EV58" s="164"/>
      <c r="EW58" s="164"/>
      <c r="EX58" s="164"/>
      <c r="EY58" s="191"/>
      <c r="EZ58" s="191"/>
      <c r="FA58" s="164"/>
      <c r="FB58" s="164"/>
      <c r="FC58" s="164"/>
      <c r="FD58" s="164"/>
      <c r="FE58" s="164"/>
      <c r="FF58" s="191"/>
      <c r="FG58" s="191"/>
      <c r="FH58" s="164"/>
      <c r="FI58" s="164"/>
      <c r="FJ58" s="164"/>
      <c r="FK58" s="164"/>
      <c r="FL58" s="164"/>
      <c r="FM58" s="191"/>
      <c r="FN58" s="191"/>
      <c r="FO58" s="164"/>
      <c r="FP58" s="164"/>
      <c r="FQ58" s="164"/>
      <c r="FR58" s="164"/>
      <c r="FS58" s="164"/>
      <c r="FT58" s="191"/>
      <c r="FU58" s="191"/>
      <c r="FV58" s="164"/>
      <c r="FW58" s="164"/>
      <c r="FX58" s="164"/>
      <c r="FY58" s="164"/>
      <c r="FZ58" s="164"/>
      <c r="GA58" s="191"/>
      <c r="GB58" s="191"/>
      <c r="GC58" s="164"/>
      <c r="GD58" s="164"/>
      <c r="GE58" s="164"/>
      <c r="GF58" s="164"/>
      <c r="GG58" s="164"/>
      <c r="GH58" s="191"/>
      <c r="GI58" s="191"/>
      <c r="GJ58" s="164"/>
      <c r="GK58" s="164"/>
      <c r="GL58" s="164"/>
      <c r="GM58" s="164"/>
      <c r="GN58" s="164"/>
      <c r="GO58" s="191"/>
      <c r="GP58" s="191"/>
      <c r="GQ58" s="164"/>
      <c r="GR58" s="164"/>
      <c r="GS58" s="164"/>
      <c r="GT58" s="164"/>
      <c r="GU58" s="164"/>
      <c r="GV58" s="191"/>
      <c r="GW58" s="191"/>
      <c r="GX58" s="164"/>
      <c r="GY58" s="164"/>
      <c r="GZ58" s="164"/>
      <c r="HA58" s="164"/>
      <c r="HB58" s="164"/>
      <c r="HC58" s="191"/>
      <c r="HD58" s="191"/>
      <c r="HE58" s="164"/>
      <c r="HF58" s="164"/>
      <c r="HG58" s="164"/>
      <c r="HH58" s="164"/>
      <c r="HI58" s="164"/>
      <c r="HJ58" s="191"/>
      <c r="HK58" s="191"/>
      <c r="HL58" s="164"/>
      <c r="HM58" s="164"/>
      <c r="HN58" s="164"/>
      <c r="HO58" s="164"/>
      <c r="HP58" s="164"/>
      <c r="HQ58" s="191"/>
      <c r="HR58" s="191"/>
      <c r="HS58" s="164"/>
      <c r="HT58" s="164"/>
      <c r="HU58" s="164"/>
      <c r="HV58" s="164"/>
      <c r="HW58" s="164"/>
      <c r="HX58" s="191"/>
      <c r="HY58" s="191"/>
      <c r="HZ58" s="164"/>
      <c r="IA58" s="164"/>
      <c r="IB58" s="164"/>
      <c r="IC58" s="164"/>
      <c r="ID58" s="164"/>
      <c r="IE58" s="191"/>
      <c r="IF58" s="191"/>
      <c r="IG58" s="164"/>
      <c r="IH58" s="164"/>
      <c r="II58" s="164"/>
      <c r="IJ58" s="164"/>
      <c r="IK58" s="164"/>
      <c r="IL58" s="191"/>
      <c r="IM58" s="191"/>
      <c r="IN58" s="164"/>
      <c r="IO58" s="164"/>
      <c r="IP58" s="164"/>
      <c r="IQ58" s="164"/>
      <c r="IR58" s="164"/>
      <c r="IS58" s="191"/>
      <c r="IT58" s="191"/>
      <c r="IU58" s="164"/>
      <c r="IV58" s="164"/>
      <c r="IW58" s="164"/>
      <c r="IX58" s="164"/>
      <c r="IY58" s="164"/>
      <c r="IZ58" s="191"/>
      <c r="JA58" s="191"/>
      <c r="JB58" s="164"/>
      <c r="JC58" s="164"/>
      <c r="JD58" s="165"/>
      <c r="JE58" s="55"/>
      <c r="JF58" s="55"/>
      <c r="JG58" s="55"/>
      <c r="JH58" s="55"/>
      <c r="JI58" s="55"/>
      <c r="JJ58" s="55"/>
      <c r="JK58" s="55"/>
      <c r="JL58" s="55"/>
      <c r="JM58" s="55"/>
      <c r="JN58" s="55"/>
      <c r="JO58" s="55"/>
      <c r="JP58" s="55"/>
      <c r="JQ58" s="55"/>
      <c r="JR58" s="55"/>
      <c r="JS58" s="55"/>
      <c r="JT58" s="55"/>
      <c r="JU58" s="55"/>
      <c r="JV58" s="55"/>
      <c r="JW58" s="55"/>
      <c r="JX58" s="55"/>
      <c r="JY58" s="55"/>
      <c r="JZ58" s="55"/>
      <c r="KA58" s="55"/>
      <c r="KB58" s="55"/>
      <c r="KC58" s="55"/>
      <c r="KD58" s="55"/>
      <c r="KE58" s="55"/>
      <c r="KF58" s="55"/>
      <c r="KG58" s="55"/>
      <c r="KH58" s="55"/>
      <c r="KI58" s="55"/>
      <c r="KJ58" s="55"/>
      <c r="KK58" s="55"/>
      <c r="KL58" s="55"/>
      <c r="KM58" s="55"/>
      <c r="KN58" s="55"/>
      <c r="KO58" s="55"/>
      <c r="KP58" s="55"/>
      <c r="KQ58" s="55"/>
      <c r="KR58" s="55"/>
      <c r="KS58" s="55"/>
      <c r="KT58" s="55"/>
      <c r="KU58" s="55"/>
      <c r="KV58" s="55"/>
      <c r="KW58" s="55"/>
      <c r="KX58" s="55"/>
      <c r="KY58" s="55"/>
      <c r="KZ58" s="55"/>
      <c r="LA58" s="55"/>
      <c r="LB58" s="55"/>
      <c r="LC58" s="55"/>
      <c r="LD58" s="55"/>
      <c r="LE58" s="55"/>
      <c r="LF58" s="55"/>
      <c r="LG58" s="55"/>
      <c r="LH58" s="55"/>
      <c r="LI58" s="55"/>
      <c r="LJ58" s="55"/>
      <c r="LK58" s="55"/>
      <c r="LL58" s="55"/>
      <c r="LM58" s="55"/>
      <c r="LN58" s="55"/>
      <c r="LO58" s="55"/>
      <c r="LP58" s="55"/>
      <c r="LQ58" s="55"/>
      <c r="LR58" s="55"/>
      <c r="LS58" s="55"/>
      <c r="LT58" s="55"/>
      <c r="LU58" s="55"/>
      <c r="LV58" s="55"/>
      <c r="LW58" s="55"/>
      <c r="LX58" s="55"/>
      <c r="LY58" s="55"/>
      <c r="LZ58" s="55"/>
      <c r="MA58" s="55"/>
      <c r="MB58" s="55"/>
      <c r="MC58" s="55"/>
      <c r="MD58" s="55"/>
      <c r="ME58" s="55"/>
      <c r="MF58" s="55"/>
      <c r="MG58" s="55"/>
      <c r="MH58" s="55"/>
      <c r="MI58" s="55"/>
      <c r="MJ58" s="55"/>
      <c r="MK58" s="55"/>
      <c r="ML58" s="55"/>
      <c r="MM58" s="55"/>
      <c r="MN58" s="55"/>
      <c r="MO58" s="55"/>
      <c r="MP58" s="55"/>
      <c r="MQ58" s="55"/>
      <c r="MR58" s="55"/>
      <c r="MS58" s="55"/>
      <c r="MT58" s="55"/>
      <c r="MU58" s="55"/>
      <c r="MV58" s="55"/>
      <c r="MW58" s="55"/>
      <c r="MX58" s="55"/>
      <c r="MY58" s="55"/>
      <c r="MZ58" s="55"/>
      <c r="NA58" s="55"/>
      <c r="NB58" s="55"/>
      <c r="NC58" s="55"/>
      <c r="ND58" s="55"/>
      <c r="NE58" s="55"/>
      <c r="NF58" s="55"/>
      <c r="NG58" s="55"/>
      <c r="NH58" s="55"/>
      <c r="NI58" s="55"/>
      <c r="NJ58" s="55"/>
      <c r="NK58" s="55"/>
      <c r="NL58" s="55"/>
      <c r="NM58" s="55"/>
      <c r="NN58" s="55"/>
      <c r="NO58" s="55"/>
      <c r="NP58" s="55"/>
      <c r="NQ58" s="55"/>
      <c r="NR58" s="55"/>
      <c r="NS58" s="55"/>
      <c r="NT58" s="55"/>
      <c r="NU58" s="55"/>
      <c r="NV58" s="55"/>
      <c r="NW58" s="55"/>
      <c r="NX58" s="55"/>
      <c r="NY58" s="55"/>
      <c r="NZ58" s="55"/>
      <c r="OA58" s="55"/>
      <c r="OB58" s="55"/>
      <c r="OC58" s="55"/>
      <c r="OD58" s="55"/>
      <c r="OE58" s="55"/>
      <c r="OF58" s="55"/>
      <c r="OG58" s="55"/>
      <c r="OH58" s="55"/>
      <c r="OI58" s="55"/>
      <c r="OJ58" s="55"/>
      <c r="OK58" s="55"/>
      <c r="OL58" s="55"/>
      <c r="OM58" s="55"/>
      <c r="ON58" s="55"/>
      <c r="OO58" s="55"/>
      <c r="OP58" s="55"/>
      <c r="OQ58" s="55"/>
      <c r="OR58" s="55"/>
      <c r="OS58" s="55"/>
      <c r="OT58" s="55"/>
      <c r="OU58" s="55"/>
      <c r="OV58" s="55"/>
      <c r="OW58" s="55"/>
      <c r="OX58" s="55"/>
      <c r="OY58" s="55"/>
      <c r="OZ58" s="55"/>
      <c r="PA58" s="55"/>
      <c r="PB58" s="55"/>
      <c r="PC58" s="55"/>
      <c r="PD58" s="55"/>
      <c r="PE58" s="55"/>
      <c r="PF58" s="55"/>
      <c r="PG58" s="55"/>
      <c r="PH58" s="55"/>
      <c r="PI58" s="55"/>
      <c r="PJ58" s="55"/>
      <c r="PK58" s="55"/>
      <c r="PL58" s="55"/>
      <c r="PM58" s="55"/>
      <c r="PN58" s="55"/>
      <c r="PO58" s="55"/>
      <c r="PP58" s="55"/>
      <c r="PQ58" s="55"/>
      <c r="PR58" s="55"/>
      <c r="PS58" s="55"/>
      <c r="PT58" s="55"/>
      <c r="PU58" s="55"/>
      <c r="PV58" s="55"/>
      <c r="PW58" s="55"/>
      <c r="PX58" s="55"/>
      <c r="PY58" s="55"/>
      <c r="PZ58" s="55"/>
      <c r="QA58" s="55"/>
      <c r="QB58" s="55"/>
      <c r="QC58" s="55"/>
      <c r="QD58" s="55"/>
      <c r="QE58" s="55"/>
      <c r="QF58" s="55"/>
      <c r="QG58" s="55"/>
      <c r="QH58" s="55"/>
      <c r="QI58" s="55"/>
      <c r="QJ58" s="55"/>
      <c r="QK58" s="55"/>
      <c r="QL58" s="55"/>
      <c r="QM58" s="55"/>
      <c r="QN58" s="55"/>
      <c r="QO58" s="55"/>
      <c r="QP58" s="55"/>
      <c r="QQ58" s="55"/>
      <c r="QR58" s="55"/>
      <c r="QS58" s="55"/>
      <c r="QT58" s="55"/>
      <c r="QU58" s="55"/>
      <c r="QV58" s="55"/>
      <c r="QW58" s="55"/>
      <c r="QX58" s="55"/>
      <c r="QY58" s="55"/>
      <c r="QZ58" s="55"/>
      <c r="RA58" s="55"/>
      <c r="RB58" s="55"/>
      <c r="RC58" s="55"/>
      <c r="RD58" s="55"/>
      <c r="RE58" s="55"/>
      <c r="RF58" s="55"/>
      <c r="RG58" s="55"/>
      <c r="RH58" s="55"/>
      <c r="RI58" s="55"/>
      <c r="RJ58" s="55"/>
      <c r="RK58" s="55"/>
      <c r="RL58" s="55"/>
      <c r="RM58" s="55"/>
      <c r="RN58" s="55"/>
      <c r="RO58" s="55"/>
      <c r="RP58" s="55"/>
      <c r="RQ58" s="55"/>
      <c r="RR58" s="55"/>
      <c r="RS58" s="55"/>
      <c r="RT58" s="55"/>
      <c r="RU58" s="55"/>
      <c r="RV58" s="55"/>
      <c r="RW58" s="55"/>
      <c r="RX58" s="55"/>
      <c r="RY58" s="55"/>
      <c r="RZ58" s="55"/>
      <c r="SA58" s="55"/>
      <c r="SB58" s="55"/>
      <c r="SC58" s="55"/>
      <c r="SD58" s="55"/>
      <c r="SE58" s="55"/>
      <c r="SF58" s="55"/>
      <c r="SG58" s="55"/>
      <c r="SH58" s="55"/>
      <c r="SI58" s="55"/>
      <c r="SJ58" s="55"/>
      <c r="SK58" s="55"/>
      <c r="SL58" s="55"/>
      <c r="SM58" s="55"/>
      <c r="SN58" s="55"/>
      <c r="SO58" s="55"/>
      <c r="SP58" s="55"/>
      <c r="SQ58" s="55"/>
    </row>
    <row r="59" spans="1:511" ht="18" customHeight="1" x14ac:dyDescent="0.25">
      <c r="A59" s="64" t="s">
        <v>239</v>
      </c>
      <c r="B59" s="74" t="s">
        <v>10</v>
      </c>
      <c r="C59" s="192">
        <v>46290</v>
      </c>
      <c r="D59" s="192">
        <v>46292</v>
      </c>
      <c r="E59" s="180"/>
      <c r="F59" s="180"/>
      <c r="G59" s="66">
        <v>3</v>
      </c>
      <c r="H59" s="67">
        <v>0</v>
      </c>
      <c r="I59" s="69"/>
      <c r="J59" s="66" t="s">
        <v>68</v>
      </c>
      <c r="K59" s="166"/>
      <c r="L59" s="164"/>
      <c r="M59" s="164"/>
      <c r="N59" s="164"/>
      <c r="O59" s="191"/>
      <c r="P59" s="191"/>
      <c r="Q59" s="164"/>
      <c r="R59" s="164"/>
      <c r="S59" s="164"/>
      <c r="T59" s="164"/>
      <c r="U59" s="164"/>
      <c r="V59" s="191"/>
      <c r="W59" s="191"/>
      <c r="X59" s="164"/>
      <c r="Y59" s="164"/>
      <c r="Z59" s="164"/>
      <c r="AA59" s="164"/>
      <c r="AB59" s="164"/>
      <c r="AC59" s="191"/>
      <c r="AD59" s="191"/>
      <c r="AE59" s="164"/>
      <c r="AF59" s="164"/>
      <c r="AG59" s="164"/>
      <c r="AH59" s="164"/>
      <c r="AI59" s="164"/>
      <c r="AJ59" s="191"/>
      <c r="AK59" s="191"/>
      <c r="AL59" s="164"/>
      <c r="AM59" s="164"/>
      <c r="AN59" s="164"/>
      <c r="AO59" s="164"/>
      <c r="AP59" s="164"/>
      <c r="AQ59" s="191"/>
      <c r="AR59" s="191"/>
      <c r="AS59" s="164"/>
      <c r="AT59" s="164"/>
      <c r="AU59" s="164"/>
      <c r="AV59" s="164"/>
      <c r="AW59" s="164"/>
      <c r="AX59" s="191"/>
      <c r="AY59" s="191"/>
      <c r="AZ59" s="164"/>
      <c r="BA59" s="164"/>
      <c r="BB59" s="164"/>
      <c r="BC59" s="164"/>
      <c r="BD59" s="164"/>
      <c r="BE59" s="191"/>
      <c r="BF59" s="191"/>
      <c r="BG59" s="164"/>
      <c r="BH59" s="164"/>
      <c r="BI59" s="164"/>
      <c r="BJ59" s="164"/>
      <c r="BK59" s="164"/>
      <c r="BL59" s="191"/>
      <c r="BM59" s="191"/>
      <c r="BN59" s="164"/>
      <c r="BO59" s="164"/>
      <c r="BP59" s="164"/>
      <c r="BQ59" s="164"/>
      <c r="BR59" s="164"/>
      <c r="BS59" s="191"/>
      <c r="BT59" s="191"/>
      <c r="BU59" s="164"/>
      <c r="BV59" s="164"/>
      <c r="BW59" s="164"/>
      <c r="BX59" s="164"/>
      <c r="BY59" s="164"/>
      <c r="BZ59" s="191"/>
      <c r="CA59" s="191"/>
      <c r="CB59" s="164"/>
      <c r="CC59" s="164"/>
      <c r="CD59" s="164"/>
      <c r="CE59" s="164"/>
      <c r="CF59" s="164"/>
      <c r="CG59" s="191"/>
      <c r="CH59" s="191"/>
      <c r="CI59" s="164"/>
      <c r="CJ59" s="164"/>
      <c r="CK59" s="164"/>
      <c r="CL59" s="164"/>
      <c r="CM59" s="164"/>
      <c r="CN59" s="191"/>
      <c r="CO59" s="191"/>
      <c r="CP59" s="164"/>
      <c r="CQ59" s="164"/>
      <c r="CR59" s="164"/>
      <c r="CS59" s="164"/>
      <c r="CT59" s="164"/>
      <c r="CU59" s="191"/>
      <c r="CV59" s="191"/>
      <c r="CW59" s="164"/>
      <c r="CX59" s="164"/>
      <c r="CY59" s="164"/>
      <c r="CZ59" s="164"/>
      <c r="DA59" s="164"/>
      <c r="DB59" s="191"/>
      <c r="DC59" s="191"/>
      <c r="DD59" s="164"/>
      <c r="DE59" s="164"/>
      <c r="DF59" s="164"/>
      <c r="DG59" s="164"/>
      <c r="DH59" s="164"/>
      <c r="DI59" s="191"/>
      <c r="DJ59" s="191"/>
      <c r="DK59" s="164"/>
      <c r="DL59" s="164"/>
      <c r="DM59" s="164"/>
      <c r="DN59" s="164"/>
      <c r="DO59" s="164"/>
      <c r="DP59" s="191"/>
      <c r="DQ59" s="191"/>
      <c r="DR59" s="164"/>
      <c r="DS59" s="164"/>
      <c r="DT59" s="164"/>
      <c r="DU59" s="164"/>
      <c r="DV59" s="164"/>
      <c r="DW59" s="191"/>
      <c r="DX59" s="191"/>
      <c r="DY59" s="164"/>
      <c r="DZ59" s="164"/>
      <c r="EA59" s="164"/>
      <c r="EB59" s="164"/>
      <c r="EC59" s="164"/>
      <c r="ED59" s="191"/>
      <c r="EE59" s="191"/>
      <c r="EF59" s="164"/>
      <c r="EG59" s="164"/>
      <c r="EH59" s="164"/>
      <c r="EI59" s="164"/>
      <c r="EJ59" s="164"/>
      <c r="EK59" s="191"/>
      <c r="EL59" s="191"/>
      <c r="EM59" s="164"/>
      <c r="EN59" s="164"/>
      <c r="EO59" s="164"/>
      <c r="EP59" s="164"/>
      <c r="EQ59" s="164"/>
      <c r="ER59" s="191"/>
      <c r="ES59" s="191"/>
      <c r="ET59" s="164"/>
      <c r="EU59" s="164"/>
      <c r="EV59" s="164"/>
      <c r="EW59" s="164"/>
      <c r="EX59" s="164"/>
      <c r="EY59" s="191"/>
      <c r="EZ59" s="191"/>
      <c r="FA59" s="164"/>
      <c r="FB59" s="164"/>
      <c r="FC59" s="164"/>
      <c r="FD59" s="164"/>
      <c r="FE59" s="164"/>
      <c r="FF59" s="191"/>
      <c r="FG59" s="191"/>
      <c r="FH59" s="164"/>
      <c r="FI59" s="164"/>
      <c r="FJ59" s="164"/>
      <c r="FK59" s="164"/>
      <c r="FL59" s="164"/>
      <c r="FM59" s="191"/>
      <c r="FN59" s="191"/>
      <c r="FO59" s="164"/>
      <c r="FP59" s="164"/>
      <c r="FQ59" s="164"/>
      <c r="FR59" s="164"/>
      <c r="FS59" s="164"/>
      <c r="FT59" s="191"/>
      <c r="FU59" s="191"/>
      <c r="FV59" s="164"/>
      <c r="FW59" s="164"/>
      <c r="FX59" s="164"/>
      <c r="FY59" s="164"/>
      <c r="FZ59" s="164"/>
      <c r="GA59" s="191"/>
      <c r="GB59" s="191"/>
      <c r="GC59" s="164"/>
      <c r="GD59" s="164"/>
      <c r="GE59" s="164"/>
      <c r="GF59" s="164"/>
      <c r="GG59" s="164"/>
      <c r="GH59" s="191"/>
      <c r="GI59" s="191"/>
      <c r="GJ59" s="164"/>
      <c r="GK59" s="164"/>
      <c r="GL59" s="164"/>
      <c r="GM59" s="164"/>
      <c r="GN59" s="164"/>
      <c r="GO59" s="191"/>
      <c r="GP59" s="191"/>
      <c r="GQ59" s="164"/>
      <c r="GR59" s="164"/>
      <c r="GS59" s="164"/>
      <c r="GT59" s="164"/>
      <c r="GU59" s="164"/>
      <c r="GV59" s="191"/>
      <c r="GW59" s="191"/>
      <c r="GX59" s="164"/>
      <c r="GY59" s="164"/>
      <c r="GZ59" s="164"/>
      <c r="HA59" s="164"/>
      <c r="HB59" s="164"/>
      <c r="HC59" s="191"/>
      <c r="HD59" s="191"/>
      <c r="HE59" s="164"/>
      <c r="HF59" s="164"/>
      <c r="HG59" s="164"/>
      <c r="HH59" s="164"/>
      <c r="HI59" s="164"/>
      <c r="HJ59" s="191"/>
      <c r="HK59" s="191"/>
      <c r="HL59" s="164"/>
      <c r="HM59" s="164"/>
      <c r="HN59" s="164"/>
      <c r="HO59" s="164"/>
      <c r="HP59" s="164"/>
      <c r="HQ59" s="191"/>
      <c r="HR59" s="191"/>
      <c r="HS59" s="164"/>
      <c r="HT59" s="164"/>
      <c r="HU59" s="164"/>
      <c r="HV59" s="164"/>
      <c r="HW59" s="164"/>
      <c r="HX59" s="191"/>
      <c r="HY59" s="191"/>
      <c r="HZ59" s="164"/>
      <c r="IA59" s="164"/>
      <c r="IB59" s="164"/>
      <c r="IC59" s="164"/>
      <c r="ID59" s="164"/>
      <c r="IE59" s="191"/>
      <c r="IF59" s="191"/>
      <c r="IG59" s="164"/>
      <c r="IH59" s="164"/>
      <c r="II59" s="164"/>
      <c r="IJ59" s="164"/>
      <c r="IK59" s="164"/>
      <c r="IL59" s="191"/>
      <c r="IM59" s="191"/>
      <c r="IN59" s="164"/>
      <c r="IO59" s="164"/>
      <c r="IP59" s="164"/>
      <c r="IQ59" s="164"/>
      <c r="IR59" s="164"/>
      <c r="IS59" s="191"/>
      <c r="IT59" s="191"/>
      <c r="IU59" s="164"/>
      <c r="IV59" s="164"/>
      <c r="IW59" s="164"/>
      <c r="IX59" s="164"/>
      <c r="IY59" s="164"/>
      <c r="IZ59" s="191"/>
      <c r="JA59" s="191"/>
      <c r="JB59" s="164"/>
      <c r="JC59" s="164"/>
      <c r="JD59" s="165"/>
      <c r="JE59" s="55"/>
      <c r="JF59" s="55"/>
      <c r="JG59" s="55"/>
      <c r="JH59" s="55"/>
      <c r="JI59" s="55"/>
      <c r="JJ59" s="55"/>
      <c r="JK59" s="55"/>
      <c r="JL59" s="55"/>
      <c r="JM59" s="55"/>
      <c r="JN59" s="55"/>
      <c r="JO59" s="55"/>
      <c r="JP59" s="55"/>
      <c r="JQ59" s="55"/>
      <c r="JR59" s="55"/>
      <c r="JS59" s="55"/>
      <c r="JT59" s="55"/>
      <c r="JU59" s="55"/>
      <c r="JV59" s="55"/>
      <c r="JW59" s="55"/>
      <c r="JX59" s="55"/>
      <c r="JY59" s="55"/>
      <c r="JZ59" s="55"/>
      <c r="KA59" s="55"/>
      <c r="KB59" s="55"/>
      <c r="KC59" s="55"/>
      <c r="KD59" s="55"/>
      <c r="KE59" s="55"/>
      <c r="KF59" s="55"/>
      <c r="KG59" s="55"/>
      <c r="KH59" s="55"/>
      <c r="KI59" s="55"/>
      <c r="KJ59" s="55"/>
      <c r="KK59" s="55"/>
      <c r="KL59" s="55"/>
      <c r="KM59" s="55"/>
      <c r="KN59" s="55"/>
      <c r="KO59" s="55"/>
      <c r="KP59" s="55"/>
      <c r="KQ59" s="55"/>
      <c r="KR59" s="55"/>
      <c r="KS59" s="55"/>
      <c r="KT59" s="55"/>
      <c r="KU59" s="55"/>
      <c r="KV59" s="55"/>
      <c r="KW59" s="55"/>
      <c r="KX59" s="55"/>
      <c r="KY59" s="55"/>
      <c r="KZ59" s="55"/>
      <c r="LA59" s="55"/>
      <c r="LB59" s="55"/>
      <c r="LC59" s="55"/>
      <c r="LD59" s="55"/>
      <c r="LE59" s="55"/>
      <c r="LF59" s="55"/>
      <c r="LG59" s="55"/>
      <c r="LH59" s="55"/>
      <c r="LI59" s="55"/>
      <c r="LJ59" s="55"/>
      <c r="LK59" s="55"/>
      <c r="LL59" s="55"/>
      <c r="LM59" s="55"/>
      <c r="LN59" s="55"/>
      <c r="LO59" s="55"/>
      <c r="LP59" s="55"/>
      <c r="LQ59" s="55"/>
      <c r="LR59" s="55"/>
      <c r="LS59" s="55"/>
      <c r="LT59" s="55"/>
      <c r="LU59" s="55"/>
      <c r="LV59" s="55"/>
      <c r="LW59" s="55"/>
      <c r="LX59" s="55"/>
      <c r="LY59" s="55"/>
      <c r="LZ59" s="55"/>
      <c r="MA59" s="55"/>
      <c r="MB59" s="55"/>
      <c r="MC59" s="55"/>
      <c r="MD59" s="55"/>
      <c r="ME59" s="55"/>
      <c r="MF59" s="55"/>
      <c r="MG59" s="55"/>
      <c r="MH59" s="55"/>
      <c r="MI59" s="55"/>
      <c r="MJ59" s="55"/>
      <c r="MK59" s="55"/>
      <c r="ML59" s="55"/>
      <c r="MM59" s="55"/>
      <c r="MN59" s="55"/>
      <c r="MO59" s="55"/>
      <c r="MP59" s="55"/>
      <c r="MQ59" s="55"/>
      <c r="MR59" s="55"/>
      <c r="MS59" s="55"/>
      <c r="MT59" s="55"/>
      <c r="MU59" s="55"/>
      <c r="MV59" s="55"/>
      <c r="MW59" s="55"/>
      <c r="MX59" s="55"/>
      <c r="MY59" s="55"/>
      <c r="MZ59" s="55"/>
      <c r="NA59" s="55"/>
      <c r="NB59" s="55"/>
      <c r="NC59" s="55"/>
      <c r="ND59" s="55"/>
      <c r="NE59" s="55"/>
      <c r="NF59" s="55"/>
      <c r="NG59" s="55"/>
      <c r="NH59" s="55"/>
      <c r="NI59" s="55"/>
      <c r="NJ59" s="55"/>
      <c r="NK59" s="55"/>
      <c r="NL59" s="55"/>
      <c r="NM59" s="55"/>
      <c r="NN59" s="55"/>
      <c r="NO59" s="55"/>
      <c r="NP59" s="55"/>
      <c r="NQ59" s="55"/>
      <c r="NR59" s="55"/>
      <c r="NS59" s="55"/>
      <c r="NT59" s="55"/>
      <c r="NU59" s="55"/>
      <c r="NV59" s="55"/>
      <c r="NW59" s="55"/>
      <c r="NX59" s="55"/>
      <c r="NY59" s="55"/>
      <c r="NZ59" s="55"/>
      <c r="OA59" s="55"/>
      <c r="OB59" s="55"/>
      <c r="OC59" s="55"/>
      <c r="OD59" s="55"/>
      <c r="OE59" s="55"/>
      <c r="OF59" s="55"/>
      <c r="OG59" s="55"/>
      <c r="OH59" s="55"/>
      <c r="OI59" s="55"/>
      <c r="OJ59" s="55"/>
      <c r="OK59" s="55"/>
      <c r="OL59" s="55"/>
      <c r="OM59" s="55"/>
      <c r="ON59" s="55"/>
      <c r="OO59" s="55"/>
      <c r="OP59" s="55"/>
      <c r="OQ59" s="55"/>
      <c r="OR59" s="55"/>
      <c r="OS59" s="55"/>
      <c r="OT59" s="55"/>
      <c r="OU59" s="55"/>
      <c r="OV59" s="55"/>
      <c r="OW59" s="55"/>
      <c r="OX59" s="55"/>
      <c r="OY59" s="55"/>
      <c r="OZ59" s="55"/>
      <c r="PA59" s="55"/>
      <c r="PB59" s="55"/>
      <c r="PC59" s="55"/>
      <c r="PD59" s="55"/>
      <c r="PE59" s="55"/>
      <c r="PF59" s="55"/>
      <c r="PG59" s="55"/>
      <c r="PH59" s="55"/>
      <c r="PI59" s="55"/>
      <c r="PJ59" s="55"/>
      <c r="PK59" s="55"/>
      <c r="PL59" s="55"/>
      <c r="PM59" s="55"/>
      <c r="PN59" s="55"/>
      <c r="PO59" s="55"/>
      <c r="PP59" s="55"/>
      <c r="PQ59" s="55"/>
      <c r="PR59" s="55"/>
      <c r="PS59" s="55"/>
      <c r="PT59" s="55"/>
      <c r="PU59" s="55"/>
      <c r="PV59" s="55"/>
      <c r="PW59" s="55"/>
      <c r="PX59" s="55"/>
      <c r="PY59" s="55"/>
      <c r="PZ59" s="55"/>
      <c r="QA59" s="55"/>
      <c r="QB59" s="55"/>
      <c r="QC59" s="55"/>
      <c r="QD59" s="55"/>
      <c r="QE59" s="55"/>
      <c r="QF59" s="55"/>
      <c r="QG59" s="55"/>
      <c r="QH59" s="55"/>
      <c r="QI59" s="55"/>
      <c r="QJ59" s="55"/>
      <c r="QK59" s="55"/>
      <c r="QL59" s="55"/>
      <c r="QM59" s="55"/>
      <c r="QN59" s="55"/>
      <c r="QO59" s="55"/>
      <c r="QP59" s="55"/>
      <c r="QQ59" s="55"/>
      <c r="QR59" s="55"/>
      <c r="QS59" s="55"/>
      <c r="QT59" s="55"/>
      <c r="QU59" s="55"/>
      <c r="QV59" s="55"/>
      <c r="QW59" s="55"/>
      <c r="QX59" s="55"/>
      <c r="QY59" s="55"/>
      <c r="QZ59" s="55"/>
      <c r="RA59" s="55"/>
      <c r="RB59" s="55"/>
      <c r="RC59" s="55"/>
      <c r="RD59" s="55"/>
      <c r="RE59" s="55"/>
      <c r="RF59" s="55"/>
      <c r="RG59" s="55"/>
      <c r="RH59" s="55"/>
      <c r="RI59" s="55"/>
      <c r="RJ59" s="55"/>
      <c r="RK59" s="55"/>
      <c r="RL59" s="55"/>
      <c r="RM59" s="55"/>
      <c r="RN59" s="55"/>
      <c r="RO59" s="55"/>
      <c r="RP59" s="55"/>
      <c r="RQ59" s="55"/>
      <c r="RR59" s="55"/>
      <c r="RS59" s="55"/>
      <c r="RT59" s="55"/>
      <c r="RU59" s="55"/>
      <c r="RV59" s="55"/>
      <c r="RW59" s="55"/>
      <c r="RX59" s="55"/>
      <c r="RY59" s="55"/>
      <c r="RZ59" s="55"/>
      <c r="SA59" s="55"/>
      <c r="SB59" s="55"/>
      <c r="SC59" s="55"/>
      <c r="SD59" s="55"/>
      <c r="SE59" s="55"/>
      <c r="SF59" s="55"/>
      <c r="SG59" s="55"/>
      <c r="SH59" s="55"/>
      <c r="SI59" s="55"/>
      <c r="SJ59" s="55"/>
      <c r="SK59" s="55"/>
      <c r="SL59" s="55"/>
      <c r="SM59" s="55"/>
      <c r="SN59" s="55"/>
      <c r="SO59" s="55"/>
      <c r="SP59" s="55"/>
      <c r="SQ59" s="55"/>
    </row>
    <row r="60" spans="1:511" ht="18" customHeight="1" x14ac:dyDescent="0.25">
      <c r="A60" s="64" t="s">
        <v>240</v>
      </c>
      <c r="B60" s="74" t="s">
        <v>169</v>
      </c>
      <c r="C60" s="192">
        <v>46293</v>
      </c>
      <c r="D60" s="192">
        <v>46297</v>
      </c>
      <c r="E60" s="180"/>
      <c r="F60" s="180"/>
      <c r="G60" s="66">
        <v>5</v>
      </c>
      <c r="H60" s="67">
        <v>0</v>
      </c>
      <c r="I60" s="69"/>
      <c r="J60" s="66" t="s">
        <v>68</v>
      </c>
      <c r="K60" s="166"/>
      <c r="L60" s="164"/>
      <c r="M60" s="164"/>
      <c r="N60" s="164"/>
      <c r="O60" s="191"/>
      <c r="P60" s="191"/>
      <c r="Q60" s="164"/>
      <c r="R60" s="164"/>
      <c r="S60" s="164"/>
      <c r="T60" s="164"/>
      <c r="U60" s="164"/>
      <c r="V60" s="191"/>
      <c r="W60" s="191"/>
      <c r="X60" s="164"/>
      <c r="Y60" s="164"/>
      <c r="Z60" s="164"/>
      <c r="AA60" s="164"/>
      <c r="AB60" s="164"/>
      <c r="AC60" s="191"/>
      <c r="AD60" s="191"/>
      <c r="AE60" s="164"/>
      <c r="AF60" s="164"/>
      <c r="AG60" s="164"/>
      <c r="AH60" s="164"/>
      <c r="AI60" s="164"/>
      <c r="AJ60" s="191"/>
      <c r="AK60" s="191"/>
      <c r="AL60" s="164"/>
      <c r="AM60" s="164"/>
      <c r="AN60" s="164"/>
      <c r="AO60" s="164"/>
      <c r="AP60" s="164"/>
      <c r="AQ60" s="191"/>
      <c r="AR60" s="191"/>
      <c r="AS60" s="164"/>
      <c r="AT60" s="164"/>
      <c r="AU60" s="164"/>
      <c r="AV60" s="164"/>
      <c r="AW60" s="164"/>
      <c r="AX60" s="191"/>
      <c r="AY60" s="191"/>
      <c r="AZ60" s="164"/>
      <c r="BA60" s="164"/>
      <c r="BB60" s="164"/>
      <c r="BC60" s="164"/>
      <c r="BD60" s="164"/>
      <c r="BE60" s="191"/>
      <c r="BF60" s="191"/>
      <c r="BG60" s="164"/>
      <c r="BH60" s="164"/>
      <c r="BI60" s="164"/>
      <c r="BJ60" s="164"/>
      <c r="BK60" s="164"/>
      <c r="BL60" s="191"/>
      <c r="BM60" s="191"/>
      <c r="BN60" s="164"/>
      <c r="BO60" s="164"/>
      <c r="BP60" s="164"/>
      <c r="BQ60" s="164"/>
      <c r="BR60" s="164"/>
      <c r="BS60" s="191"/>
      <c r="BT60" s="191"/>
      <c r="BU60" s="164"/>
      <c r="BV60" s="164"/>
      <c r="BW60" s="164"/>
      <c r="BX60" s="164"/>
      <c r="BY60" s="164"/>
      <c r="BZ60" s="191"/>
      <c r="CA60" s="191"/>
      <c r="CB60" s="164"/>
      <c r="CC60" s="164"/>
      <c r="CD60" s="164"/>
      <c r="CE60" s="164"/>
      <c r="CF60" s="164"/>
      <c r="CG60" s="191"/>
      <c r="CH60" s="191"/>
      <c r="CI60" s="164"/>
      <c r="CJ60" s="164"/>
      <c r="CK60" s="164"/>
      <c r="CL60" s="164"/>
      <c r="CM60" s="164"/>
      <c r="CN60" s="191"/>
      <c r="CO60" s="191"/>
      <c r="CP60" s="164"/>
      <c r="CQ60" s="164"/>
      <c r="CR60" s="164"/>
      <c r="CS60" s="164"/>
      <c r="CT60" s="164"/>
      <c r="CU60" s="191"/>
      <c r="CV60" s="191"/>
      <c r="CW60" s="164"/>
      <c r="CX60" s="164"/>
      <c r="CY60" s="164"/>
      <c r="CZ60" s="164"/>
      <c r="DA60" s="164"/>
      <c r="DB60" s="191"/>
      <c r="DC60" s="191"/>
      <c r="DD60" s="164"/>
      <c r="DE60" s="164"/>
      <c r="DF60" s="164"/>
      <c r="DG60" s="164"/>
      <c r="DH60" s="164"/>
      <c r="DI60" s="191"/>
      <c r="DJ60" s="191"/>
      <c r="DK60" s="164"/>
      <c r="DL60" s="164"/>
      <c r="DM60" s="164"/>
      <c r="DN60" s="164"/>
      <c r="DO60" s="164"/>
      <c r="DP60" s="191"/>
      <c r="DQ60" s="191"/>
      <c r="DR60" s="164"/>
      <c r="DS60" s="164"/>
      <c r="DT60" s="164"/>
      <c r="DU60" s="164"/>
      <c r="DV60" s="164"/>
      <c r="DW60" s="191"/>
      <c r="DX60" s="191"/>
      <c r="DY60" s="164"/>
      <c r="DZ60" s="164"/>
      <c r="EA60" s="164"/>
      <c r="EB60" s="164"/>
      <c r="EC60" s="164"/>
      <c r="ED60" s="191"/>
      <c r="EE60" s="191"/>
      <c r="EF60" s="164"/>
      <c r="EG60" s="164"/>
      <c r="EH60" s="164"/>
      <c r="EI60" s="164"/>
      <c r="EJ60" s="164"/>
      <c r="EK60" s="191"/>
      <c r="EL60" s="191"/>
      <c r="EM60" s="164"/>
      <c r="EN60" s="164"/>
      <c r="EO60" s="164"/>
      <c r="EP60" s="164"/>
      <c r="EQ60" s="164"/>
      <c r="ER60" s="191"/>
      <c r="ES60" s="191"/>
      <c r="ET60" s="164"/>
      <c r="EU60" s="164"/>
      <c r="EV60" s="164"/>
      <c r="EW60" s="164"/>
      <c r="EX60" s="164"/>
      <c r="EY60" s="191"/>
      <c r="EZ60" s="191"/>
      <c r="FA60" s="164"/>
      <c r="FB60" s="164"/>
      <c r="FC60" s="164"/>
      <c r="FD60" s="164"/>
      <c r="FE60" s="164"/>
      <c r="FF60" s="191"/>
      <c r="FG60" s="191"/>
      <c r="FH60" s="164"/>
      <c r="FI60" s="164"/>
      <c r="FJ60" s="164"/>
      <c r="FK60" s="164"/>
      <c r="FL60" s="164"/>
      <c r="FM60" s="191"/>
      <c r="FN60" s="191"/>
      <c r="FO60" s="164"/>
      <c r="FP60" s="164"/>
      <c r="FQ60" s="164"/>
      <c r="FR60" s="164"/>
      <c r="FS60" s="164"/>
      <c r="FT60" s="191"/>
      <c r="FU60" s="191"/>
      <c r="FV60" s="164"/>
      <c r="FW60" s="164"/>
      <c r="FX60" s="164"/>
      <c r="FY60" s="164"/>
      <c r="FZ60" s="164"/>
      <c r="GA60" s="191"/>
      <c r="GB60" s="191"/>
      <c r="GC60" s="164"/>
      <c r="GD60" s="164"/>
      <c r="GE60" s="164"/>
      <c r="GF60" s="164"/>
      <c r="GG60" s="164"/>
      <c r="GH60" s="191"/>
      <c r="GI60" s="191"/>
      <c r="GJ60" s="164"/>
      <c r="GK60" s="164"/>
      <c r="GL60" s="164"/>
      <c r="GM60" s="164"/>
      <c r="GN60" s="164"/>
      <c r="GO60" s="191"/>
      <c r="GP60" s="191"/>
      <c r="GQ60" s="164"/>
      <c r="GR60" s="164"/>
      <c r="GS60" s="164"/>
      <c r="GT60" s="164"/>
      <c r="GU60" s="164"/>
      <c r="GV60" s="191"/>
      <c r="GW60" s="191"/>
      <c r="GX60" s="164"/>
      <c r="GY60" s="164"/>
      <c r="GZ60" s="164"/>
      <c r="HA60" s="164"/>
      <c r="HB60" s="164"/>
      <c r="HC60" s="191"/>
      <c r="HD60" s="191"/>
      <c r="HE60" s="164"/>
      <c r="HF60" s="164"/>
      <c r="HG60" s="164"/>
      <c r="HH60" s="164"/>
      <c r="HI60" s="164"/>
      <c r="HJ60" s="191"/>
      <c r="HK60" s="191"/>
      <c r="HL60" s="164"/>
      <c r="HM60" s="164"/>
      <c r="HN60" s="164"/>
      <c r="HO60" s="164"/>
      <c r="HP60" s="164"/>
      <c r="HQ60" s="191"/>
      <c r="HR60" s="191"/>
      <c r="HS60" s="164"/>
      <c r="HT60" s="164"/>
      <c r="HU60" s="164"/>
      <c r="HV60" s="164"/>
      <c r="HW60" s="164"/>
      <c r="HX60" s="191"/>
      <c r="HY60" s="191"/>
      <c r="HZ60" s="164"/>
      <c r="IA60" s="164"/>
      <c r="IB60" s="164"/>
      <c r="IC60" s="164"/>
      <c r="ID60" s="164"/>
      <c r="IE60" s="191"/>
      <c r="IF60" s="191"/>
      <c r="IG60" s="164"/>
      <c r="IH60" s="164"/>
      <c r="II60" s="164"/>
      <c r="IJ60" s="164"/>
      <c r="IK60" s="164"/>
      <c r="IL60" s="191"/>
      <c r="IM60" s="191"/>
      <c r="IN60" s="164"/>
      <c r="IO60" s="164"/>
      <c r="IP60" s="164"/>
      <c r="IQ60" s="164"/>
      <c r="IR60" s="164"/>
      <c r="IS60" s="191"/>
      <c r="IT60" s="191"/>
      <c r="IU60" s="164"/>
      <c r="IV60" s="164"/>
      <c r="IW60" s="164"/>
      <c r="IX60" s="164"/>
      <c r="IY60" s="164"/>
      <c r="IZ60" s="191"/>
      <c r="JA60" s="191"/>
      <c r="JB60" s="164"/>
      <c r="JC60" s="164"/>
      <c r="JD60" s="165"/>
      <c r="JE60" s="55"/>
      <c r="JF60" s="55"/>
      <c r="JG60" s="55"/>
      <c r="JH60" s="55"/>
      <c r="JI60" s="55"/>
      <c r="JJ60" s="55"/>
      <c r="JK60" s="55"/>
      <c r="JL60" s="55"/>
      <c r="JM60" s="55"/>
      <c r="JN60" s="55"/>
      <c r="JO60" s="55"/>
      <c r="JP60" s="55"/>
      <c r="JQ60" s="55"/>
      <c r="JR60" s="55"/>
      <c r="JS60" s="55"/>
      <c r="JT60" s="55"/>
      <c r="JU60" s="55"/>
      <c r="JV60" s="55"/>
      <c r="JW60" s="55"/>
      <c r="JX60" s="55"/>
      <c r="JY60" s="55"/>
      <c r="JZ60" s="55"/>
      <c r="KA60" s="55"/>
      <c r="KB60" s="55"/>
      <c r="KC60" s="55"/>
      <c r="KD60" s="55"/>
      <c r="KE60" s="55"/>
      <c r="KF60" s="55"/>
      <c r="KG60" s="55"/>
      <c r="KH60" s="55"/>
      <c r="KI60" s="55"/>
      <c r="KJ60" s="55"/>
      <c r="KK60" s="55"/>
      <c r="KL60" s="55"/>
      <c r="KM60" s="55"/>
      <c r="KN60" s="55"/>
      <c r="KO60" s="55"/>
      <c r="KP60" s="55"/>
      <c r="KQ60" s="55"/>
      <c r="KR60" s="55"/>
      <c r="KS60" s="55"/>
      <c r="KT60" s="55"/>
      <c r="KU60" s="55"/>
      <c r="KV60" s="55"/>
      <c r="KW60" s="55"/>
      <c r="KX60" s="55"/>
      <c r="KY60" s="55"/>
      <c r="KZ60" s="55"/>
      <c r="LA60" s="55"/>
      <c r="LB60" s="55"/>
      <c r="LC60" s="55"/>
      <c r="LD60" s="55"/>
      <c r="LE60" s="55"/>
      <c r="LF60" s="55"/>
      <c r="LG60" s="55"/>
      <c r="LH60" s="55"/>
      <c r="LI60" s="55"/>
      <c r="LJ60" s="55"/>
      <c r="LK60" s="55"/>
      <c r="LL60" s="55"/>
      <c r="LM60" s="55"/>
      <c r="LN60" s="55"/>
      <c r="LO60" s="55"/>
      <c r="LP60" s="55"/>
      <c r="LQ60" s="55"/>
      <c r="LR60" s="55"/>
      <c r="LS60" s="55"/>
      <c r="LT60" s="55"/>
      <c r="LU60" s="55"/>
      <c r="LV60" s="55"/>
      <c r="LW60" s="55"/>
      <c r="LX60" s="55"/>
      <c r="LY60" s="55"/>
      <c r="LZ60" s="55"/>
      <c r="MA60" s="55"/>
      <c r="MB60" s="55"/>
      <c r="MC60" s="55"/>
      <c r="MD60" s="55"/>
      <c r="ME60" s="55"/>
      <c r="MF60" s="55"/>
      <c r="MG60" s="55"/>
      <c r="MH60" s="55"/>
      <c r="MI60" s="55"/>
      <c r="MJ60" s="55"/>
      <c r="MK60" s="55"/>
      <c r="ML60" s="55"/>
      <c r="MM60" s="55"/>
      <c r="MN60" s="55"/>
      <c r="MO60" s="55"/>
      <c r="MP60" s="55"/>
      <c r="MQ60" s="55"/>
      <c r="MR60" s="55"/>
      <c r="MS60" s="55"/>
      <c r="MT60" s="55"/>
      <c r="MU60" s="55"/>
      <c r="MV60" s="55"/>
      <c r="MW60" s="55"/>
      <c r="MX60" s="55"/>
      <c r="MY60" s="55"/>
      <c r="MZ60" s="55"/>
      <c r="NA60" s="55"/>
      <c r="NB60" s="55"/>
      <c r="NC60" s="55"/>
      <c r="ND60" s="55"/>
      <c r="NE60" s="55"/>
      <c r="NF60" s="55"/>
      <c r="NG60" s="55"/>
      <c r="NH60" s="55"/>
      <c r="NI60" s="55"/>
      <c r="NJ60" s="55"/>
      <c r="NK60" s="55"/>
      <c r="NL60" s="55"/>
      <c r="NM60" s="55"/>
      <c r="NN60" s="55"/>
      <c r="NO60" s="55"/>
      <c r="NP60" s="55"/>
      <c r="NQ60" s="55"/>
      <c r="NR60" s="55"/>
      <c r="NS60" s="55"/>
      <c r="NT60" s="55"/>
      <c r="NU60" s="55"/>
      <c r="NV60" s="55"/>
      <c r="NW60" s="55"/>
      <c r="NX60" s="55"/>
      <c r="NY60" s="55"/>
      <c r="NZ60" s="55"/>
      <c r="OA60" s="55"/>
      <c r="OB60" s="55"/>
      <c r="OC60" s="55"/>
      <c r="OD60" s="55"/>
      <c r="OE60" s="55"/>
      <c r="OF60" s="55"/>
      <c r="OG60" s="55"/>
      <c r="OH60" s="55"/>
      <c r="OI60" s="55"/>
      <c r="OJ60" s="55"/>
      <c r="OK60" s="55"/>
      <c r="OL60" s="55"/>
      <c r="OM60" s="55"/>
      <c r="ON60" s="55"/>
      <c r="OO60" s="55"/>
      <c r="OP60" s="55"/>
      <c r="OQ60" s="55"/>
      <c r="OR60" s="55"/>
      <c r="OS60" s="55"/>
      <c r="OT60" s="55"/>
      <c r="OU60" s="55"/>
      <c r="OV60" s="55"/>
      <c r="OW60" s="55"/>
      <c r="OX60" s="55"/>
      <c r="OY60" s="55"/>
      <c r="OZ60" s="55"/>
      <c r="PA60" s="55"/>
      <c r="PB60" s="55"/>
      <c r="PC60" s="55"/>
      <c r="PD60" s="55"/>
      <c r="PE60" s="55"/>
      <c r="PF60" s="55"/>
      <c r="PG60" s="55"/>
      <c r="PH60" s="55"/>
      <c r="PI60" s="55"/>
      <c r="PJ60" s="55"/>
      <c r="PK60" s="55"/>
      <c r="PL60" s="55"/>
      <c r="PM60" s="55"/>
      <c r="PN60" s="55"/>
      <c r="PO60" s="55"/>
      <c r="PP60" s="55"/>
      <c r="PQ60" s="55"/>
      <c r="PR60" s="55"/>
      <c r="PS60" s="55"/>
      <c r="PT60" s="55"/>
      <c r="PU60" s="55"/>
      <c r="PV60" s="55"/>
      <c r="PW60" s="55"/>
      <c r="PX60" s="55"/>
      <c r="PY60" s="55"/>
      <c r="PZ60" s="55"/>
      <c r="QA60" s="55"/>
      <c r="QB60" s="55"/>
      <c r="QC60" s="55"/>
      <c r="QD60" s="55"/>
      <c r="QE60" s="55"/>
      <c r="QF60" s="55"/>
      <c r="QG60" s="55"/>
      <c r="QH60" s="55"/>
      <c r="QI60" s="55"/>
      <c r="QJ60" s="55"/>
      <c r="QK60" s="55"/>
      <c r="QL60" s="55"/>
      <c r="QM60" s="55"/>
      <c r="QN60" s="55"/>
      <c r="QO60" s="55"/>
      <c r="QP60" s="55"/>
      <c r="QQ60" s="55"/>
      <c r="QR60" s="55"/>
      <c r="QS60" s="55"/>
      <c r="QT60" s="55"/>
      <c r="QU60" s="55"/>
      <c r="QV60" s="55"/>
      <c r="QW60" s="55"/>
      <c r="QX60" s="55"/>
      <c r="QY60" s="55"/>
      <c r="QZ60" s="55"/>
      <c r="RA60" s="55"/>
      <c r="RB60" s="55"/>
      <c r="RC60" s="55"/>
      <c r="RD60" s="55"/>
      <c r="RE60" s="55"/>
      <c r="RF60" s="55"/>
      <c r="RG60" s="55"/>
      <c r="RH60" s="55"/>
      <c r="RI60" s="55"/>
      <c r="RJ60" s="55"/>
      <c r="RK60" s="55"/>
      <c r="RL60" s="55"/>
      <c r="RM60" s="55"/>
      <c r="RN60" s="55"/>
      <c r="RO60" s="55"/>
      <c r="RP60" s="55"/>
      <c r="RQ60" s="55"/>
      <c r="RR60" s="55"/>
      <c r="RS60" s="55"/>
      <c r="RT60" s="55"/>
      <c r="RU60" s="55"/>
      <c r="RV60" s="55"/>
      <c r="RW60" s="55"/>
      <c r="RX60" s="55"/>
      <c r="RY60" s="55"/>
      <c r="RZ60" s="55"/>
      <c r="SA60" s="55"/>
      <c r="SB60" s="55"/>
      <c r="SC60" s="55"/>
      <c r="SD60" s="55"/>
      <c r="SE60" s="55"/>
      <c r="SF60" s="55"/>
      <c r="SG60" s="55"/>
      <c r="SH60" s="55"/>
      <c r="SI60" s="55"/>
      <c r="SJ60" s="55"/>
      <c r="SK60" s="55"/>
      <c r="SL60" s="55"/>
      <c r="SM60" s="55"/>
      <c r="SN60" s="55"/>
      <c r="SO60" s="55"/>
      <c r="SP60" s="55"/>
      <c r="SQ60" s="55"/>
    </row>
    <row r="61" spans="1:511" ht="18" customHeight="1" x14ac:dyDescent="0.25">
      <c r="A61" s="70" t="s">
        <v>241</v>
      </c>
      <c r="B61" s="71" t="s">
        <v>11</v>
      </c>
      <c r="C61" s="194">
        <v>46298</v>
      </c>
      <c r="D61" s="194">
        <v>46309</v>
      </c>
      <c r="E61" s="195"/>
      <c r="F61" s="195"/>
      <c r="G61" s="72">
        <v>12</v>
      </c>
      <c r="H61" s="73">
        <v>0</v>
      </c>
      <c r="I61" s="196"/>
      <c r="J61" s="72" t="s">
        <v>57</v>
      </c>
      <c r="K61" s="166"/>
      <c r="L61" s="164"/>
      <c r="M61" s="164"/>
      <c r="N61" s="164"/>
      <c r="O61" s="191"/>
      <c r="P61" s="191"/>
      <c r="Q61" s="164"/>
      <c r="R61" s="164"/>
      <c r="S61" s="164"/>
      <c r="T61" s="164"/>
      <c r="U61" s="164"/>
      <c r="V61" s="191"/>
      <c r="W61" s="191"/>
      <c r="X61" s="164"/>
      <c r="Y61" s="164"/>
      <c r="Z61" s="164"/>
      <c r="AA61" s="164"/>
      <c r="AB61" s="164"/>
      <c r="AC61" s="191"/>
      <c r="AD61" s="191"/>
      <c r="AE61" s="164"/>
      <c r="AF61" s="164"/>
      <c r="AG61" s="164"/>
      <c r="AH61" s="164"/>
      <c r="AI61" s="164"/>
      <c r="AJ61" s="191"/>
      <c r="AK61" s="191"/>
      <c r="AL61" s="164"/>
      <c r="AM61" s="164"/>
      <c r="AN61" s="164"/>
      <c r="AO61" s="164"/>
      <c r="AP61" s="164"/>
      <c r="AQ61" s="191"/>
      <c r="AR61" s="191"/>
      <c r="AS61" s="164"/>
      <c r="AT61" s="164"/>
      <c r="AU61" s="164"/>
      <c r="AV61" s="164"/>
      <c r="AW61" s="164"/>
      <c r="AX61" s="191"/>
      <c r="AY61" s="191"/>
      <c r="AZ61" s="164"/>
      <c r="BA61" s="164"/>
      <c r="BB61" s="164"/>
      <c r="BC61" s="164"/>
      <c r="BD61" s="164"/>
      <c r="BE61" s="191"/>
      <c r="BF61" s="191"/>
      <c r="BG61" s="164"/>
      <c r="BH61" s="164"/>
      <c r="BI61" s="164"/>
      <c r="BJ61" s="164"/>
      <c r="BK61" s="164"/>
      <c r="BL61" s="191"/>
      <c r="BM61" s="191"/>
      <c r="BN61" s="164"/>
      <c r="BO61" s="164"/>
      <c r="BP61" s="164"/>
      <c r="BQ61" s="164"/>
      <c r="BR61" s="164"/>
      <c r="BS61" s="191"/>
      <c r="BT61" s="191"/>
      <c r="BU61" s="164"/>
      <c r="BV61" s="164"/>
      <c r="BW61" s="164"/>
      <c r="BX61" s="164"/>
      <c r="BY61" s="164"/>
      <c r="BZ61" s="191"/>
      <c r="CA61" s="191"/>
      <c r="CB61" s="164"/>
      <c r="CC61" s="164"/>
      <c r="CD61" s="164"/>
      <c r="CE61" s="164"/>
      <c r="CF61" s="164"/>
      <c r="CG61" s="191"/>
      <c r="CH61" s="191"/>
      <c r="CI61" s="164"/>
      <c r="CJ61" s="164"/>
      <c r="CK61" s="164"/>
      <c r="CL61" s="164"/>
      <c r="CM61" s="164"/>
      <c r="CN61" s="191"/>
      <c r="CO61" s="191"/>
      <c r="CP61" s="164"/>
      <c r="CQ61" s="164"/>
      <c r="CR61" s="164"/>
      <c r="CS61" s="164"/>
      <c r="CT61" s="164"/>
      <c r="CU61" s="191"/>
      <c r="CV61" s="191"/>
      <c r="CW61" s="164"/>
      <c r="CX61" s="164"/>
      <c r="CY61" s="164"/>
      <c r="CZ61" s="164"/>
      <c r="DA61" s="164"/>
      <c r="DB61" s="191"/>
      <c r="DC61" s="191"/>
      <c r="DD61" s="164"/>
      <c r="DE61" s="164"/>
      <c r="DF61" s="164"/>
      <c r="DG61" s="164"/>
      <c r="DH61" s="164"/>
      <c r="DI61" s="191"/>
      <c r="DJ61" s="191"/>
      <c r="DK61" s="164"/>
      <c r="DL61" s="164"/>
      <c r="DM61" s="164"/>
      <c r="DN61" s="164"/>
      <c r="DO61" s="164"/>
      <c r="DP61" s="191"/>
      <c r="DQ61" s="191"/>
      <c r="DR61" s="164"/>
      <c r="DS61" s="164"/>
      <c r="DT61" s="164"/>
      <c r="DU61" s="164"/>
      <c r="DV61" s="164"/>
      <c r="DW61" s="191"/>
      <c r="DX61" s="191"/>
      <c r="DY61" s="164"/>
      <c r="DZ61" s="164"/>
      <c r="EA61" s="164"/>
      <c r="EB61" s="164"/>
      <c r="EC61" s="164"/>
      <c r="ED61" s="191"/>
      <c r="EE61" s="191"/>
      <c r="EF61" s="164"/>
      <c r="EG61" s="164"/>
      <c r="EH61" s="164"/>
      <c r="EI61" s="164"/>
      <c r="EJ61" s="164"/>
      <c r="EK61" s="191"/>
      <c r="EL61" s="191"/>
      <c r="EM61" s="164"/>
      <c r="EN61" s="164"/>
      <c r="EO61" s="164"/>
      <c r="EP61" s="164"/>
      <c r="EQ61" s="164"/>
      <c r="ER61" s="191"/>
      <c r="ES61" s="191"/>
      <c r="ET61" s="164"/>
      <c r="EU61" s="164"/>
      <c r="EV61" s="164"/>
      <c r="EW61" s="164"/>
      <c r="EX61" s="164"/>
      <c r="EY61" s="191"/>
      <c r="EZ61" s="191"/>
      <c r="FA61" s="164"/>
      <c r="FB61" s="164"/>
      <c r="FC61" s="164"/>
      <c r="FD61" s="164"/>
      <c r="FE61" s="164"/>
      <c r="FF61" s="191"/>
      <c r="FG61" s="191"/>
      <c r="FH61" s="164"/>
      <c r="FI61" s="164"/>
      <c r="FJ61" s="164"/>
      <c r="FK61" s="164"/>
      <c r="FL61" s="164"/>
      <c r="FM61" s="191"/>
      <c r="FN61" s="191"/>
      <c r="FO61" s="164"/>
      <c r="FP61" s="164"/>
      <c r="FQ61" s="164"/>
      <c r="FR61" s="164"/>
      <c r="FS61" s="164"/>
      <c r="FT61" s="191"/>
      <c r="FU61" s="191"/>
      <c r="FV61" s="164"/>
      <c r="FW61" s="164"/>
      <c r="FX61" s="164"/>
      <c r="FY61" s="164"/>
      <c r="FZ61" s="164"/>
      <c r="GA61" s="191"/>
      <c r="GB61" s="191"/>
      <c r="GC61" s="164"/>
      <c r="GD61" s="164"/>
      <c r="GE61" s="164"/>
      <c r="GF61" s="164"/>
      <c r="GG61" s="164"/>
      <c r="GH61" s="191"/>
      <c r="GI61" s="191"/>
      <c r="GJ61" s="164"/>
      <c r="GK61" s="164"/>
      <c r="GL61" s="164"/>
      <c r="GM61" s="164"/>
      <c r="GN61" s="164"/>
      <c r="GO61" s="191"/>
      <c r="GP61" s="191"/>
      <c r="GQ61" s="164"/>
      <c r="GR61" s="164"/>
      <c r="GS61" s="164"/>
      <c r="GT61" s="164"/>
      <c r="GU61" s="164"/>
      <c r="GV61" s="191"/>
      <c r="GW61" s="191"/>
      <c r="GX61" s="164"/>
      <c r="GY61" s="164"/>
      <c r="GZ61" s="164"/>
      <c r="HA61" s="164"/>
      <c r="HB61" s="164"/>
      <c r="HC61" s="191"/>
      <c r="HD61" s="191"/>
      <c r="HE61" s="164"/>
      <c r="HF61" s="164"/>
      <c r="HG61" s="164"/>
      <c r="HH61" s="164"/>
      <c r="HI61" s="164"/>
      <c r="HJ61" s="191"/>
      <c r="HK61" s="191"/>
      <c r="HL61" s="164"/>
      <c r="HM61" s="164"/>
      <c r="HN61" s="164"/>
      <c r="HO61" s="164"/>
      <c r="HP61" s="164"/>
      <c r="HQ61" s="191"/>
      <c r="HR61" s="191"/>
      <c r="HS61" s="164"/>
      <c r="HT61" s="164"/>
      <c r="HU61" s="164"/>
      <c r="HV61" s="164"/>
      <c r="HW61" s="164"/>
      <c r="HX61" s="191"/>
      <c r="HY61" s="191"/>
      <c r="HZ61" s="164"/>
      <c r="IA61" s="164"/>
      <c r="IB61" s="164"/>
      <c r="IC61" s="164"/>
      <c r="ID61" s="164"/>
      <c r="IE61" s="191"/>
      <c r="IF61" s="191"/>
      <c r="IG61" s="164"/>
      <c r="IH61" s="164"/>
      <c r="II61" s="164"/>
      <c r="IJ61" s="164"/>
      <c r="IK61" s="164"/>
      <c r="IL61" s="191"/>
      <c r="IM61" s="191"/>
      <c r="IN61" s="164"/>
      <c r="IO61" s="164"/>
      <c r="IP61" s="164"/>
      <c r="IQ61" s="164"/>
      <c r="IR61" s="164"/>
      <c r="IS61" s="191"/>
      <c r="IT61" s="191"/>
      <c r="IU61" s="164"/>
      <c r="IV61" s="164"/>
      <c r="IW61" s="164"/>
      <c r="IX61" s="164"/>
      <c r="IY61" s="164"/>
      <c r="IZ61" s="191"/>
      <c r="JA61" s="191"/>
      <c r="JB61" s="164"/>
      <c r="JC61" s="164"/>
      <c r="JD61" s="165"/>
      <c r="JE61" s="55"/>
      <c r="JF61" s="55"/>
      <c r="JG61" s="55"/>
      <c r="JH61" s="55"/>
      <c r="JI61" s="55"/>
      <c r="JJ61" s="55"/>
      <c r="JK61" s="55"/>
      <c r="JL61" s="55"/>
      <c r="JM61" s="55"/>
      <c r="JN61" s="55"/>
      <c r="JO61" s="55"/>
      <c r="JP61" s="55"/>
      <c r="JQ61" s="55"/>
      <c r="JR61" s="55"/>
      <c r="JS61" s="55"/>
      <c r="JT61" s="55"/>
      <c r="JU61" s="55"/>
      <c r="JV61" s="55"/>
      <c r="JW61" s="55"/>
      <c r="JX61" s="55"/>
      <c r="JY61" s="55"/>
      <c r="JZ61" s="55"/>
      <c r="KA61" s="55"/>
      <c r="KB61" s="55"/>
      <c r="KC61" s="55"/>
      <c r="KD61" s="55"/>
      <c r="KE61" s="55"/>
      <c r="KF61" s="55"/>
      <c r="KG61" s="55"/>
      <c r="KH61" s="55"/>
      <c r="KI61" s="55"/>
      <c r="KJ61" s="55"/>
      <c r="KK61" s="55"/>
      <c r="KL61" s="55"/>
      <c r="KM61" s="55"/>
      <c r="KN61" s="55"/>
      <c r="KO61" s="55"/>
      <c r="KP61" s="55"/>
      <c r="KQ61" s="55"/>
      <c r="KR61" s="55"/>
      <c r="KS61" s="55"/>
      <c r="KT61" s="55"/>
      <c r="KU61" s="55"/>
      <c r="KV61" s="55"/>
      <c r="KW61" s="55"/>
      <c r="KX61" s="55"/>
      <c r="KY61" s="55"/>
      <c r="KZ61" s="55"/>
      <c r="LA61" s="55"/>
      <c r="LB61" s="55"/>
      <c r="LC61" s="55"/>
      <c r="LD61" s="55"/>
      <c r="LE61" s="55"/>
      <c r="LF61" s="55"/>
      <c r="LG61" s="55"/>
      <c r="LH61" s="55"/>
      <c r="LI61" s="55"/>
      <c r="LJ61" s="55"/>
      <c r="LK61" s="55"/>
      <c r="LL61" s="55"/>
      <c r="LM61" s="55"/>
      <c r="LN61" s="55"/>
      <c r="LO61" s="55"/>
      <c r="LP61" s="55"/>
      <c r="LQ61" s="55"/>
      <c r="LR61" s="55"/>
      <c r="LS61" s="55"/>
      <c r="LT61" s="55"/>
      <c r="LU61" s="55"/>
      <c r="LV61" s="55"/>
      <c r="LW61" s="55"/>
      <c r="LX61" s="55"/>
      <c r="LY61" s="55"/>
      <c r="LZ61" s="55"/>
      <c r="MA61" s="55"/>
      <c r="MB61" s="55"/>
      <c r="MC61" s="55"/>
      <c r="MD61" s="55"/>
      <c r="ME61" s="55"/>
      <c r="MF61" s="55"/>
      <c r="MG61" s="55"/>
      <c r="MH61" s="55"/>
      <c r="MI61" s="55"/>
      <c r="MJ61" s="55"/>
      <c r="MK61" s="55"/>
      <c r="ML61" s="55"/>
      <c r="MM61" s="55"/>
      <c r="MN61" s="55"/>
      <c r="MO61" s="55"/>
      <c r="MP61" s="55"/>
      <c r="MQ61" s="55"/>
      <c r="MR61" s="55"/>
      <c r="MS61" s="55"/>
      <c r="MT61" s="55"/>
      <c r="MU61" s="55"/>
      <c r="MV61" s="55"/>
      <c r="MW61" s="55"/>
      <c r="MX61" s="55"/>
      <c r="MY61" s="55"/>
      <c r="MZ61" s="55"/>
      <c r="NA61" s="55"/>
      <c r="NB61" s="55"/>
      <c r="NC61" s="55"/>
      <c r="ND61" s="55"/>
      <c r="NE61" s="55"/>
      <c r="NF61" s="55"/>
      <c r="NG61" s="55"/>
      <c r="NH61" s="55"/>
      <c r="NI61" s="55"/>
      <c r="NJ61" s="55"/>
      <c r="NK61" s="55"/>
      <c r="NL61" s="55"/>
      <c r="NM61" s="55"/>
      <c r="NN61" s="55"/>
      <c r="NO61" s="55"/>
      <c r="NP61" s="55"/>
      <c r="NQ61" s="55"/>
      <c r="NR61" s="55"/>
      <c r="NS61" s="55"/>
      <c r="NT61" s="55"/>
      <c r="NU61" s="55"/>
      <c r="NV61" s="55"/>
      <c r="NW61" s="55"/>
      <c r="NX61" s="55"/>
      <c r="NY61" s="55"/>
      <c r="NZ61" s="55"/>
      <c r="OA61" s="55"/>
      <c r="OB61" s="55"/>
      <c r="OC61" s="55"/>
      <c r="OD61" s="55"/>
      <c r="OE61" s="55"/>
      <c r="OF61" s="55"/>
      <c r="OG61" s="55"/>
      <c r="OH61" s="55"/>
      <c r="OI61" s="55"/>
      <c r="OJ61" s="55"/>
      <c r="OK61" s="55"/>
      <c r="OL61" s="55"/>
      <c r="OM61" s="55"/>
      <c r="ON61" s="55"/>
      <c r="OO61" s="55"/>
      <c r="OP61" s="55"/>
      <c r="OQ61" s="55"/>
      <c r="OR61" s="55"/>
      <c r="OS61" s="55"/>
      <c r="OT61" s="55"/>
      <c r="OU61" s="55"/>
      <c r="OV61" s="55"/>
      <c r="OW61" s="55"/>
      <c r="OX61" s="55"/>
      <c r="OY61" s="55"/>
      <c r="OZ61" s="55"/>
      <c r="PA61" s="55"/>
      <c r="PB61" s="55"/>
      <c r="PC61" s="55"/>
      <c r="PD61" s="55"/>
      <c r="PE61" s="55"/>
      <c r="PF61" s="55"/>
      <c r="PG61" s="55"/>
      <c r="PH61" s="55"/>
      <c r="PI61" s="55"/>
      <c r="PJ61" s="55"/>
      <c r="PK61" s="55"/>
      <c r="PL61" s="55"/>
      <c r="PM61" s="55"/>
      <c r="PN61" s="55"/>
      <c r="PO61" s="55"/>
      <c r="PP61" s="55"/>
      <c r="PQ61" s="55"/>
      <c r="PR61" s="55"/>
      <c r="PS61" s="55"/>
      <c r="PT61" s="55"/>
      <c r="PU61" s="55"/>
      <c r="PV61" s="55"/>
      <c r="PW61" s="55"/>
      <c r="PX61" s="55"/>
      <c r="PY61" s="55"/>
      <c r="PZ61" s="55"/>
      <c r="QA61" s="55"/>
      <c r="QB61" s="55"/>
      <c r="QC61" s="55"/>
      <c r="QD61" s="55"/>
      <c r="QE61" s="55"/>
      <c r="QF61" s="55"/>
      <c r="QG61" s="55"/>
      <c r="QH61" s="55"/>
      <c r="QI61" s="55"/>
      <c r="QJ61" s="55"/>
      <c r="QK61" s="55"/>
      <c r="QL61" s="55"/>
      <c r="QM61" s="55"/>
      <c r="QN61" s="55"/>
      <c r="QO61" s="55"/>
      <c r="QP61" s="55"/>
      <c r="QQ61" s="55"/>
      <c r="QR61" s="55"/>
      <c r="QS61" s="55"/>
      <c r="QT61" s="55"/>
      <c r="QU61" s="55"/>
      <c r="QV61" s="55"/>
      <c r="QW61" s="55"/>
      <c r="QX61" s="55"/>
      <c r="QY61" s="55"/>
      <c r="QZ61" s="55"/>
      <c r="RA61" s="55"/>
      <c r="RB61" s="55"/>
      <c r="RC61" s="55"/>
      <c r="RD61" s="55"/>
      <c r="RE61" s="55"/>
      <c r="RF61" s="55"/>
      <c r="RG61" s="55"/>
      <c r="RH61" s="55"/>
      <c r="RI61" s="55"/>
      <c r="RJ61" s="55"/>
      <c r="RK61" s="55"/>
      <c r="RL61" s="55"/>
      <c r="RM61" s="55"/>
      <c r="RN61" s="55"/>
      <c r="RO61" s="55"/>
      <c r="RP61" s="55"/>
      <c r="RQ61" s="55"/>
      <c r="RR61" s="55"/>
      <c r="RS61" s="55"/>
      <c r="RT61" s="55"/>
      <c r="RU61" s="55"/>
      <c r="RV61" s="55"/>
      <c r="RW61" s="55"/>
      <c r="RX61" s="55"/>
      <c r="RY61" s="55"/>
      <c r="RZ61" s="55"/>
      <c r="SA61" s="55"/>
      <c r="SB61" s="55"/>
      <c r="SC61" s="55"/>
      <c r="SD61" s="55"/>
      <c r="SE61" s="55"/>
      <c r="SF61" s="55"/>
      <c r="SG61" s="55"/>
      <c r="SH61" s="55"/>
      <c r="SI61" s="55"/>
      <c r="SJ61" s="55"/>
      <c r="SK61" s="55"/>
      <c r="SL61" s="55"/>
      <c r="SM61" s="55"/>
      <c r="SN61" s="55"/>
      <c r="SO61" s="55"/>
      <c r="SP61" s="55"/>
      <c r="SQ61" s="55"/>
    </row>
    <row r="62" spans="1:511" ht="18" customHeight="1" x14ac:dyDescent="0.25">
      <c r="A62" s="64" t="s">
        <v>242</v>
      </c>
      <c r="B62" s="74" t="s">
        <v>138</v>
      </c>
      <c r="C62" s="192">
        <v>46298</v>
      </c>
      <c r="D62" s="192">
        <v>46307</v>
      </c>
      <c r="E62" s="180"/>
      <c r="F62" s="180"/>
      <c r="G62" s="66">
        <v>10</v>
      </c>
      <c r="H62" s="67">
        <v>0</v>
      </c>
      <c r="I62" s="69"/>
      <c r="J62" s="66" t="s">
        <v>68</v>
      </c>
      <c r="K62" s="166"/>
      <c r="L62" s="164"/>
      <c r="M62" s="164"/>
      <c r="N62" s="164"/>
      <c r="O62" s="191"/>
      <c r="P62" s="191"/>
      <c r="Q62" s="164"/>
      <c r="R62" s="164"/>
      <c r="S62" s="164"/>
      <c r="T62" s="164"/>
      <c r="U62" s="164"/>
      <c r="V62" s="191"/>
      <c r="W62" s="191"/>
      <c r="X62" s="164"/>
      <c r="Y62" s="164"/>
      <c r="Z62" s="164"/>
      <c r="AA62" s="164"/>
      <c r="AB62" s="164"/>
      <c r="AC62" s="191"/>
      <c r="AD62" s="191"/>
      <c r="AE62" s="164"/>
      <c r="AF62" s="164"/>
      <c r="AG62" s="164"/>
      <c r="AH62" s="164"/>
      <c r="AI62" s="164"/>
      <c r="AJ62" s="191"/>
      <c r="AK62" s="191"/>
      <c r="AL62" s="164"/>
      <c r="AM62" s="164"/>
      <c r="AN62" s="164"/>
      <c r="AO62" s="164"/>
      <c r="AP62" s="164"/>
      <c r="AQ62" s="191"/>
      <c r="AR62" s="191"/>
      <c r="AS62" s="164"/>
      <c r="AT62" s="164"/>
      <c r="AU62" s="164"/>
      <c r="AV62" s="164"/>
      <c r="AW62" s="164"/>
      <c r="AX62" s="191"/>
      <c r="AY62" s="191"/>
      <c r="AZ62" s="164"/>
      <c r="BA62" s="164"/>
      <c r="BB62" s="164"/>
      <c r="BC62" s="164"/>
      <c r="BD62" s="164"/>
      <c r="BE62" s="191"/>
      <c r="BF62" s="191"/>
      <c r="BG62" s="164"/>
      <c r="BH62" s="164"/>
      <c r="BI62" s="164"/>
      <c r="BJ62" s="164"/>
      <c r="BK62" s="164"/>
      <c r="BL62" s="191"/>
      <c r="BM62" s="191"/>
      <c r="BN62" s="164"/>
      <c r="BO62" s="164"/>
      <c r="BP62" s="164"/>
      <c r="BQ62" s="164"/>
      <c r="BR62" s="164"/>
      <c r="BS62" s="191"/>
      <c r="BT62" s="191"/>
      <c r="BU62" s="164"/>
      <c r="BV62" s="164"/>
      <c r="BW62" s="164"/>
      <c r="BX62" s="164"/>
      <c r="BY62" s="164"/>
      <c r="BZ62" s="191"/>
      <c r="CA62" s="191"/>
      <c r="CB62" s="164"/>
      <c r="CC62" s="164"/>
      <c r="CD62" s="164"/>
      <c r="CE62" s="164"/>
      <c r="CF62" s="164"/>
      <c r="CG62" s="191"/>
      <c r="CH62" s="191"/>
      <c r="CI62" s="164"/>
      <c r="CJ62" s="164"/>
      <c r="CK62" s="164"/>
      <c r="CL62" s="164"/>
      <c r="CM62" s="164"/>
      <c r="CN62" s="191"/>
      <c r="CO62" s="191"/>
      <c r="CP62" s="164"/>
      <c r="CQ62" s="164"/>
      <c r="CR62" s="164"/>
      <c r="CS62" s="164"/>
      <c r="CT62" s="164"/>
      <c r="CU62" s="191"/>
      <c r="CV62" s="191"/>
      <c r="CW62" s="164"/>
      <c r="CX62" s="164"/>
      <c r="CY62" s="164"/>
      <c r="CZ62" s="164"/>
      <c r="DA62" s="164"/>
      <c r="DB62" s="191"/>
      <c r="DC62" s="191"/>
      <c r="DD62" s="164"/>
      <c r="DE62" s="164"/>
      <c r="DF62" s="164"/>
      <c r="DG62" s="164"/>
      <c r="DH62" s="164"/>
      <c r="DI62" s="191"/>
      <c r="DJ62" s="191"/>
      <c r="DK62" s="164"/>
      <c r="DL62" s="164"/>
      <c r="DM62" s="164"/>
      <c r="DN62" s="164"/>
      <c r="DO62" s="164"/>
      <c r="DP62" s="191"/>
      <c r="DQ62" s="191"/>
      <c r="DR62" s="164"/>
      <c r="DS62" s="164"/>
      <c r="DT62" s="164"/>
      <c r="DU62" s="164"/>
      <c r="DV62" s="164"/>
      <c r="DW62" s="191"/>
      <c r="DX62" s="191"/>
      <c r="DY62" s="164"/>
      <c r="DZ62" s="164"/>
      <c r="EA62" s="164"/>
      <c r="EB62" s="164"/>
      <c r="EC62" s="164"/>
      <c r="ED62" s="191"/>
      <c r="EE62" s="191"/>
      <c r="EF62" s="164"/>
      <c r="EG62" s="164"/>
      <c r="EH62" s="164"/>
      <c r="EI62" s="164"/>
      <c r="EJ62" s="164"/>
      <c r="EK62" s="191"/>
      <c r="EL62" s="191"/>
      <c r="EM62" s="164"/>
      <c r="EN62" s="164"/>
      <c r="EO62" s="164"/>
      <c r="EP62" s="164"/>
      <c r="EQ62" s="164"/>
      <c r="ER62" s="191"/>
      <c r="ES62" s="191"/>
      <c r="ET62" s="164"/>
      <c r="EU62" s="164"/>
      <c r="EV62" s="164"/>
      <c r="EW62" s="164"/>
      <c r="EX62" s="164"/>
      <c r="EY62" s="191"/>
      <c r="EZ62" s="191"/>
      <c r="FA62" s="164"/>
      <c r="FB62" s="164"/>
      <c r="FC62" s="164"/>
      <c r="FD62" s="164"/>
      <c r="FE62" s="164"/>
      <c r="FF62" s="191"/>
      <c r="FG62" s="191"/>
      <c r="FH62" s="164"/>
      <c r="FI62" s="164"/>
      <c r="FJ62" s="164"/>
      <c r="FK62" s="164"/>
      <c r="FL62" s="164"/>
      <c r="FM62" s="191"/>
      <c r="FN62" s="191"/>
      <c r="FO62" s="164"/>
      <c r="FP62" s="164"/>
      <c r="FQ62" s="164"/>
      <c r="FR62" s="164"/>
      <c r="FS62" s="164"/>
      <c r="FT62" s="191"/>
      <c r="FU62" s="191"/>
      <c r="FV62" s="164"/>
      <c r="FW62" s="164"/>
      <c r="FX62" s="164"/>
      <c r="FY62" s="164"/>
      <c r="FZ62" s="164"/>
      <c r="GA62" s="191"/>
      <c r="GB62" s="191"/>
      <c r="GC62" s="164"/>
      <c r="GD62" s="164"/>
      <c r="GE62" s="164"/>
      <c r="GF62" s="164"/>
      <c r="GG62" s="164"/>
      <c r="GH62" s="191"/>
      <c r="GI62" s="191"/>
      <c r="GJ62" s="164"/>
      <c r="GK62" s="164"/>
      <c r="GL62" s="164"/>
      <c r="GM62" s="164"/>
      <c r="GN62" s="164"/>
      <c r="GO62" s="191"/>
      <c r="GP62" s="191"/>
      <c r="GQ62" s="164"/>
      <c r="GR62" s="164"/>
      <c r="GS62" s="164"/>
      <c r="GT62" s="164"/>
      <c r="GU62" s="164"/>
      <c r="GV62" s="191"/>
      <c r="GW62" s="191"/>
      <c r="GX62" s="164"/>
      <c r="GY62" s="164"/>
      <c r="GZ62" s="164"/>
      <c r="HA62" s="164"/>
      <c r="HB62" s="164"/>
      <c r="HC62" s="191"/>
      <c r="HD62" s="191"/>
      <c r="HE62" s="164"/>
      <c r="HF62" s="164"/>
      <c r="HG62" s="164"/>
      <c r="HH62" s="164"/>
      <c r="HI62" s="164"/>
      <c r="HJ62" s="191"/>
      <c r="HK62" s="191"/>
      <c r="HL62" s="164"/>
      <c r="HM62" s="164"/>
      <c r="HN62" s="164"/>
      <c r="HO62" s="164"/>
      <c r="HP62" s="164"/>
      <c r="HQ62" s="191"/>
      <c r="HR62" s="191"/>
      <c r="HS62" s="164"/>
      <c r="HT62" s="164"/>
      <c r="HU62" s="164"/>
      <c r="HV62" s="164"/>
      <c r="HW62" s="164"/>
      <c r="HX62" s="191"/>
      <c r="HY62" s="191"/>
      <c r="HZ62" s="164"/>
      <c r="IA62" s="164"/>
      <c r="IB62" s="164"/>
      <c r="IC62" s="164"/>
      <c r="ID62" s="164"/>
      <c r="IE62" s="191"/>
      <c r="IF62" s="191"/>
      <c r="IG62" s="164"/>
      <c r="IH62" s="164"/>
      <c r="II62" s="164"/>
      <c r="IJ62" s="164"/>
      <c r="IK62" s="164"/>
      <c r="IL62" s="191"/>
      <c r="IM62" s="191"/>
      <c r="IN62" s="164"/>
      <c r="IO62" s="164"/>
      <c r="IP62" s="164"/>
      <c r="IQ62" s="164"/>
      <c r="IR62" s="164"/>
      <c r="IS62" s="191"/>
      <c r="IT62" s="191"/>
      <c r="IU62" s="164"/>
      <c r="IV62" s="164"/>
      <c r="IW62" s="164"/>
      <c r="IX62" s="164"/>
      <c r="IY62" s="164"/>
      <c r="IZ62" s="191"/>
      <c r="JA62" s="191"/>
      <c r="JB62" s="164"/>
      <c r="JC62" s="164"/>
      <c r="JD62" s="165"/>
      <c r="JE62" s="55"/>
      <c r="JF62" s="55"/>
      <c r="JG62" s="55"/>
      <c r="JH62" s="55"/>
      <c r="JI62" s="55"/>
      <c r="JJ62" s="55"/>
      <c r="JK62" s="55"/>
      <c r="JL62" s="55"/>
      <c r="JM62" s="55"/>
      <c r="JN62" s="55"/>
      <c r="JO62" s="55"/>
      <c r="JP62" s="55"/>
      <c r="JQ62" s="55"/>
      <c r="JR62" s="55"/>
      <c r="JS62" s="55"/>
      <c r="JT62" s="55"/>
      <c r="JU62" s="55"/>
      <c r="JV62" s="55"/>
      <c r="JW62" s="55"/>
      <c r="JX62" s="55"/>
      <c r="JY62" s="55"/>
      <c r="JZ62" s="55"/>
      <c r="KA62" s="55"/>
      <c r="KB62" s="55"/>
      <c r="KC62" s="55"/>
      <c r="KD62" s="55"/>
      <c r="KE62" s="55"/>
      <c r="KF62" s="55"/>
      <c r="KG62" s="55"/>
      <c r="KH62" s="55"/>
      <c r="KI62" s="55"/>
      <c r="KJ62" s="55"/>
      <c r="KK62" s="55"/>
      <c r="KL62" s="55"/>
      <c r="KM62" s="55"/>
      <c r="KN62" s="55"/>
      <c r="KO62" s="55"/>
      <c r="KP62" s="55"/>
      <c r="KQ62" s="55"/>
      <c r="KR62" s="55"/>
      <c r="KS62" s="55"/>
      <c r="KT62" s="55"/>
      <c r="KU62" s="55"/>
      <c r="KV62" s="55"/>
      <c r="KW62" s="55"/>
      <c r="KX62" s="55"/>
      <c r="KY62" s="55"/>
      <c r="KZ62" s="55"/>
      <c r="LA62" s="55"/>
      <c r="LB62" s="55"/>
      <c r="LC62" s="55"/>
      <c r="LD62" s="55"/>
      <c r="LE62" s="55"/>
      <c r="LF62" s="55"/>
      <c r="LG62" s="55"/>
      <c r="LH62" s="55"/>
      <c r="LI62" s="55"/>
      <c r="LJ62" s="55"/>
      <c r="LK62" s="55"/>
      <c r="LL62" s="55"/>
      <c r="LM62" s="55"/>
      <c r="LN62" s="55"/>
      <c r="LO62" s="55"/>
      <c r="LP62" s="55"/>
      <c r="LQ62" s="55"/>
      <c r="LR62" s="55"/>
      <c r="LS62" s="55"/>
      <c r="LT62" s="55"/>
      <c r="LU62" s="55"/>
      <c r="LV62" s="55"/>
      <c r="LW62" s="55"/>
      <c r="LX62" s="55"/>
      <c r="LY62" s="55"/>
      <c r="LZ62" s="55"/>
      <c r="MA62" s="55"/>
      <c r="MB62" s="55"/>
      <c r="MC62" s="55"/>
      <c r="MD62" s="55"/>
      <c r="ME62" s="55"/>
      <c r="MF62" s="55"/>
      <c r="MG62" s="55"/>
      <c r="MH62" s="55"/>
      <c r="MI62" s="55"/>
      <c r="MJ62" s="55"/>
      <c r="MK62" s="55"/>
      <c r="ML62" s="55"/>
      <c r="MM62" s="55"/>
      <c r="MN62" s="55"/>
      <c r="MO62" s="55"/>
      <c r="MP62" s="55"/>
      <c r="MQ62" s="55"/>
      <c r="MR62" s="55"/>
      <c r="MS62" s="55"/>
      <c r="MT62" s="55"/>
      <c r="MU62" s="55"/>
      <c r="MV62" s="55"/>
      <c r="MW62" s="55"/>
      <c r="MX62" s="55"/>
      <c r="MY62" s="55"/>
      <c r="MZ62" s="55"/>
      <c r="NA62" s="55"/>
      <c r="NB62" s="55"/>
      <c r="NC62" s="55"/>
      <c r="ND62" s="55"/>
      <c r="NE62" s="55"/>
      <c r="NF62" s="55"/>
      <c r="NG62" s="55"/>
      <c r="NH62" s="55"/>
      <c r="NI62" s="55"/>
      <c r="NJ62" s="55"/>
      <c r="NK62" s="55"/>
      <c r="NL62" s="55"/>
      <c r="NM62" s="55"/>
      <c r="NN62" s="55"/>
      <c r="NO62" s="55"/>
      <c r="NP62" s="55"/>
      <c r="NQ62" s="55"/>
      <c r="NR62" s="55"/>
      <c r="NS62" s="55"/>
      <c r="NT62" s="55"/>
      <c r="NU62" s="55"/>
      <c r="NV62" s="55"/>
      <c r="NW62" s="55"/>
      <c r="NX62" s="55"/>
      <c r="NY62" s="55"/>
      <c r="NZ62" s="55"/>
      <c r="OA62" s="55"/>
      <c r="OB62" s="55"/>
      <c r="OC62" s="55"/>
      <c r="OD62" s="55"/>
      <c r="OE62" s="55"/>
      <c r="OF62" s="55"/>
      <c r="OG62" s="55"/>
      <c r="OH62" s="55"/>
      <c r="OI62" s="55"/>
      <c r="OJ62" s="55"/>
      <c r="OK62" s="55"/>
      <c r="OL62" s="55"/>
      <c r="OM62" s="55"/>
      <c r="ON62" s="55"/>
      <c r="OO62" s="55"/>
      <c r="OP62" s="55"/>
      <c r="OQ62" s="55"/>
      <c r="OR62" s="55"/>
      <c r="OS62" s="55"/>
      <c r="OT62" s="55"/>
      <c r="OU62" s="55"/>
      <c r="OV62" s="55"/>
      <c r="OW62" s="55"/>
      <c r="OX62" s="55"/>
      <c r="OY62" s="55"/>
      <c r="OZ62" s="55"/>
      <c r="PA62" s="55"/>
      <c r="PB62" s="55"/>
      <c r="PC62" s="55"/>
      <c r="PD62" s="55"/>
      <c r="PE62" s="55"/>
      <c r="PF62" s="55"/>
      <c r="PG62" s="55"/>
      <c r="PH62" s="55"/>
      <c r="PI62" s="55"/>
      <c r="PJ62" s="55"/>
      <c r="PK62" s="55"/>
      <c r="PL62" s="55"/>
      <c r="PM62" s="55"/>
      <c r="PN62" s="55"/>
      <c r="PO62" s="55"/>
      <c r="PP62" s="55"/>
      <c r="PQ62" s="55"/>
      <c r="PR62" s="55"/>
      <c r="PS62" s="55"/>
      <c r="PT62" s="55"/>
      <c r="PU62" s="55"/>
      <c r="PV62" s="55"/>
      <c r="PW62" s="55"/>
      <c r="PX62" s="55"/>
      <c r="PY62" s="55"/>
      <c r="PZ62" s="55"/>
      <c r="QA62" s="55"/>
      <c r="QB62" s="55"/>
      <c r="QC62" s="55"/>
      <c r="QD62" s="55"/>
      <c r="QE62" s="55"/>
      <c r="QF62" s="55"/>
      <c r="QG62" s="55"/>
      <c r="QH62" s="55"/>
      <c r="QI62" s="55"/>
      <c r="QJ62" s="55"/>
      <c r="QK62" s="55"/>
      <c r="QL62" s="55"/>
      <c r="QM62" s="55"/>
      <c r="QN62" s="55"/>
      <c r="QO62" s="55"/>
      <c r="QP62" s="55"/>
      <c r="QQ62" s="55"/>
      <c r="QR62" s="55"/>
      <c r="QS62" s="55"/>
      <c r="QT62" s="55"/>
      <c r="QU62" s="55"/>
      <c r="QV62" s="55"/>
      <c r="QW62" s="55"/>
      <c r="QX62" s="55"/>
      <c r="QY62" s="55"/>
      <c r="QZ62" s="55"/>
      <c r="RA62" s="55"/>
      <c r="RB62" s="55"/>
      <c r="RC62" s="55"/>
      <c r="RD62" s="55"/>
      <c r="RE62" s="55"/>
      <c r="RF62" s="55"/>
      <c r="RG62" s="55"/>
      <c r="RH62" s="55"/>
      <c r="RI62" s="55"/>
      <c r="RJ62" s="55"/>
      <c r="RK62" s="55"/>
      <c r="RL62" s="55"/>
      <c r="RM62" s="55"/>
      <c r="RN62" s="55"/>
      <c r="RO62" s="55"/>
      <c r="RP62" s="55"/>
      <c r="RQ62" s="55"/>
      <c r="RR62" s="55"/>
      <c r="RS62" s="55"/>
      <c r="RT62" s="55"/>
      <c r="RU62" s="55"/>
      <c r="RV62" s="55"/>
      <c r="RW62" s="55"/>
      <c r="RX62" s="55"/>
      <c r="RY62" s="55"/>
      <c r="RZ62" s="55"/>
      <c r="SA62" s="55"/>
      <c r="SB62" s="55"/>
      <c r="SC62" s="55"/>
      <c r="SD62" s="55"/>
      <c r="SE62" s="55"/>
      <c r="SF62" s="55"/>
      <c r="SG62" s="55"/>
      <c r="SH62" s="55"/>
      <c r="SI62" s="55"/>
      <c r="SJ62" s="55"/>
      <c r="SK62" s="55"/>
      <c r="SL62" s="55"/>
      <c r="SM62" s="55"/>
      <c r="SN62" s="55"/>
      <c r="SO62" s="55"/>
      <c r="SP62" s="55"/>
      <c r="SQ62" s="55"/>
    </row>
    <row r="63" spans="1:511" ht="18" customHeight="1" x14ac:dyDescent="0.25">
      <c r="A63" s="64" t="s">
        <v>243</v>
      </c>
      <c r="B63" s="74" t="s">
        <v>139</v>
      </c>
      <c r="C63" s="192">
        <v>46308</v>
      </c>
      <c r="D63" s="192">
        <v>46309</v>
      </c>
      <c r="E63" s="180"/>
      <c r="F63" s="180"/>
      <c r="G63" s="66">
        <v>2</v>
      </c>
      <c r="H63" s="67">
        <v>0</v>
      </c>
      <c r="I63" s="69"/>
      <c r="J63" s="66" t="s">
        <v>68</v>
      </c>
      <c r="K63" s="166"/>
      <c r="L63" s="164"/>
      <c r="M63" s="164"/>
      <c r="N63" s="164"/>
      <c r="O63" s="191"/>
      <c r="P63" s="191"/>
      <c r="Q63" s="164"/>
      <c r="R63" s="164"/>
      <c r="S63" s="164"/>
      <c r="T63" s="164"/>
      <c r="U63" s="164"/>
      <c r="V63" s="191"/>
      <c r="W63" s="191"/>
      <c r="X63" s="164"/>
      <c r="Y63" s="164"/>
      <c r="Z63" s="164"/>
      <c r="AA63" s="164"/>
      <c r="AB63" s="164"/>
      <c r="AC63" s="191"/>
      <c r="AD63" s="191"/>
      <c r="AE63" s="164"/>
      <c r="AF63" s="164"/>
      <c r="AG63" s="164"/>
      <c r="AH63" s="164"/>
      <c r="AI63" s="164"/>
      <c r="AJ63" s="191"/>
      <c r="AK63" s="191"/>
      <c r="AL63" s="164"/>
      <c r="AM63" s="164"/>
      <c r="AN63" s="164"/>
      <c r="AO63" s="164"/>
      <c r="AP63" s="164"/>
      <c r="AQ63" s="191"/>
      <c r="AR63" s="191"/>
      <c r="AS63" s="164"/>
      <c r="AT63" s="164"/>
      <c r="AU63" s="164"/>
      <c r="AV63" s="164"/>
      <c r="AW63" s="164"/>
      <c r="AX63" s="191"/>
      <c r="AY63" s="191"/>
      <c r="AZ63" s="164"/>
      <c r="BA63" s="164"/>
      <c r="BB63" s="164"/>
      <c r="BC63" s="164"/>
      <c r="BD63" s="164"/>
      <c r="BE63" s="191"/>
      <c r="BF63" s="191"/>
      <c r="BG63" s="164"/>
      <c r="BH63" s="164"/>
      <c r="BI63" s="164"/>
      <c r="BJ63" s="164"/>
      <c r="BK63" s="164"/>
      <c r="BL63" s="191"/>
      <c r="BM63" s="191"/>
      <c r="BN63" s="164"/>
      <c r="BO63" s="164"/>
      <c r="BP63" s="164"/>
      <c r="BQ63" s="164"/>
      <c r="BR63" s="164"/>
      <c r="BS63" s="191"/>
      <c r="BT63" s="191"/>
      <c r="BU63" s="164"/>
      <c r="BV63" s="164"/>
      <c r="BW63" s="164"/>
      <c r="BX63" s="164"/>
      <c r="BY63" s="164"/>
      <c r="BZ63" s="191"/>
      <c r="CA63" s="191"/>
      <c r="CB63" s="164"/>
      <c r="CC63" s="164"/>
      <c r="CD63" s="164"/>
      <c r="CE63" s="164"/>
      <c r="CF63" s="164"/>
      <c r="CG63" s="191"/>
      <c r="CH63" s="191"/>
      <c r="CI63" s="164"/>
      <c r="CJ63" s="164"/>
      <c r="CK63" s="164"/>
      <c r="CL63" s="164"/>
      <c r="CM63" s="164"/>
      <c r="CN63" s="191"/>
      <c r="CO63" s="191"/>
      <c r="CP63" s="164"/>
      <c r="CQ63" s="164"/>
      <c r="CR63" s="164"/>
      <c r="CS63" s="164"/>
      <c r="CT63" s="164"/>
      <c r="CU63" s="191"/>
      <c r="CV63" s="191"/>
      <c r="CW63" s="164"/>
      <c r="CX63" s="164"/>
      <c r="CY63" s="164"/>
      <c r="CZ63" s="164"/>
      <c r="DA63" s="164"/>
      <c r="DB63" s="191"/>
      <c r="DC63" s="191"/>
      <c r="DD63" s="164"/>
      <c r="DE63" s="164"/>
      <c r="DF63" s="164"/>
      <c r="DG63" s="164"/>
      <c r="DH63" s="164"/>
      <c r="DI63" s="191"/>
      <c r="DJ63" s="191"/>
      <c r="DK63" s="164"/>
      <c r="DL63" s="164"/>
      <c r="DM63" s="164"/>
      <c r="DN63" s="164"/>
      <c r="DO63" s="164"/>
      <c r="DP63" s="191"/>
      <c r="DQ63" s="191"/>
      <c r="DR63" s="164"/>
      <c r="DS63" s="164"/>
      <c r="DT63" s="164"/>
      <c r="DU63" s="164"/>
      <c r="DV63" s="164"/>
      <c r="DW63" s="191"/>
      <c r="DX63" s="191"/>
      <c r="DY63" s="164"/>
      <c r="DZ63" s="164"/>
      <c r="EA63" s="164"/>
      <c r="EB63" s="164"/>
      <c r="EC63" s="164"/>
      <c r="ED63" s="191"/>
      <c r="EE63" s="191"/>
      <c r="EF63" s="164"/>
      <c r="EG63" s="164"/>
      <c r="EH63" s="164"/>
      <c r="EI63" s="164"/>
      <c r="EJ63" s="164"/>
      <c r="EK63" s="191"/>
      <c r="EL63" s="191"/>
      <c r="EM63" s="164"/>
      <c r="EN63" s="164"/>
      <c r="EO63" s="164"/>
      <c r="EP63" s="164"/>
      <c r="EQ63" s="164"/>
      <c r="ER63" s="191"/>
      <c r="ES63" s="191"/>
      <c r="ET63" s="164"/>
      <c r="EU63" s="164"/>
      <c r="EV63" s="164"/>
      <c r="EW63" s="164"/>
      <c r="EX63" s="164"/>
      <c r="EY63" s="191"/>
      <c r="EZ63" s="191"/>
      <c r="FA63" s="164"/>
      <c r="FB63" s="164"/>
      <c r="FC63" s="164"/>
      <c r="FD63" s="164"/>
      <c r="FE63" s="164"/>
      <c r="FF63" s="191"/>
      <c r="FG63" s="191"/>
      <c r="FH63" s="164"/>
      <c r="FI63" s="164"/>
      <c r="FJ63" s="164"/>
      <c r="FK63" s="164"/>
      <c r="FL63" s="164"/>
      <c r="FM63" s="191"/>
      <c r="FN63" s="191"/>
      <c r="FO63" s="164"/>
      <c r="FP63" s="164"/>
      <c r="FQ63" s="164"/>
      <c r="FR63" s="164"/>
      <c r="FS63" s="164"/>
      <c r="FT63" s="191"/>
      <c r="FU63" s="191"/>
      <c r="FV63" s="164"/>
      <c r="FW63" s="164"/>
      <c r="FX63" s="164"/>
      <c r="FY63" s="164"/>
      <c r="FZ63" s="164"/>
      <c r="GA63" s="191"/>
      <c r="GB63" s="191"/>
      <c r="GC63" s="164"/>
      <c r="GD63" s="164"/>
      <c r="GE63" s="164"/>
      <c r="GF63" s="164"/>
      <c r="GG63" s="164"/>
      <c r="GH63" s="191"/>
      <c r="GI63" s="191"/>
      <c r="GJ63" s="164"/>
      <c r="GK63" s="164"/>
      <c r="GL63" s="164"/>
      <c r="GM63" s="164"/>
      <c r="GN63" s="164"/>
      <c r="GO63" s="191"/>
      <c r="GP63" s="191"/>
      <c r="GQ63" s="164"/>
      <c r="GR63" s="164"/>
      <c r="GS63" s="164"/>
      <c r="GT63" s="164"/>
      <c r="GU63" s="164"/>
      <c r="GV63" s="191"/>
      <c r="GW63" s="191"/>
      <c r="GX63" s="164"/>
      <c r="GY63" s="164"/>
      <c r="GZ63" s="164"/>
      <c r="HA63" s="164"/>
      <c r="HB63" s="164"/>
      <c r="HC63" s="191"/>
      <c r="HD63" s="191"/>
      <c r="HE63" s="164"/>
      <c r="HF63" s="164"/>
      <c r="HG63" s="164"/>
      <c r="HH63" s="164"/>
      <c r="HI63" s="164"/>
      <c r="HJ63" s="191"/>
      <c r="HK63" s="191"/>
      <c r="HL63" s="164"/>
      <c r="HM63" s="164"/>
      <c r="HN63" s="164"/>
      <c r="HO63" s="164"/>
      <c r="HP63" s="164"/>
      <c r="HQ63" s="191"/>
      <c r="HR63" s="191"/>
      <c r="HS63" s="164"/>
      <c r="HT63" s="164"/>
      <c r="HU63" s="164"/>
      <c r="HV63" s="164"/>
      <c r="HW63" s="164"/>
      <c r="HX63" s="191"/>
      <c r="HY63" s="191"/>
      <c r="HZ63" s="164"/>
      <c r="IA63" s="164"/>
      <c r="IB63" s="164"/>
      <c r="IC63" s="164"/>
      <c r="ID63" s="164"/>
      <c r="IE63" s="191"/>
      <c r="IF63" s="191"/>
      <c r="IG63" s="164"/>
      <c r="IH63" s="164"/>
      <c r="II63" s="164"/>
      <c r="IJ63" s="164"/>
      <c r="IK63" s="164"/>
      <c r="IL63" s="191"/>
      <c r="IM63" s="191"/>
      <c r="IN63" s="164"/>
      <c r="IO63" s="164"/>
      <c r="IP63" s="164"/>
      <c r="IQ63" s="164"/>
      <c r="IR63" s="164"/>
      <c r="IS63" s="191"/>
      <c r="IT63" s="191"/>
      <c r="IU63" s="164"/>
      <c r="IV63" s="164"/>
      <c r="IW63" s="164"/>
      <c r="IX63" s="164"/>
      <c r="IY63" s="164"/>
      <c r="IZ63" s="191"/>
      <c r="JA63" s="191"/>
      <c r="JB63" s="164"/>
      <c r="JC63" s="164"/>
      <c r="JD63" s="165"/>
      <c r="JE63" s="55"/>
      <c r="JF63" s="55"/>
      <c r="JG63" s="55"/>
      <c r="JH63" s="55"/>
      <c r="JI63" s="55"/>
      <c r="JJ63" s="55"/>
      <c r="JK63" s="55"/>
      <c r="JL63" s="55"/>
      <c r="JM63" s="55"/>
      <c r="JN63" s="55"/>
      <c r="JO63" s="55"/>
      <c r="JP63" s="55"/>
      <c r="JQ63" s="55"/>
      <c r="JR63" s="55"/>
      <c r="JS63" s="55"/>
      <c r="JT63" s="55"/>
      <c r="JU63" s="55"/>
      <c r="JV63" s="55"/>
      <c r="JW63" s="55"/>
      <c r="JX63" s="55"/>
      <c r="JY63" s="55"/>
      <c r="JZ63" s="55"/>
      <c r="KA63" s="55"/>
      <c r="KB63" s="55"/>
      <c r="KC63" s="55"/>
      <c r="KD63" s="55"/>
      <c r="KE63" s="55"/>
      <c r="KF63" s="55"/>
      <c r="KG63" s="55"/>
      <c r="KH63" s="55"/>
      <c r="KI63" s="55"/>
      <c r="KJ63" s="55"/>
      <c r="KK63" s="55"/>
      <c r="KL63" s="55"/>
      <c r="KM63" s="55"/>
      <c r="KN63" s="55"/>
      <c r="KO63" s="55"/>
      <c r="KP63" s="55"/>
      <c r="KQ63" s="55"/>
      <c r="KR63" s="55"/>
      <c r="KS63" s="55"/>
      <c r="KT63" s="55"/>
      <c r="KU63" s="55"/>
      <c r="KV63" s="55"/>
      <c r="KW63" s="55"/>
      <c r="KX63" s="55"/>
      <c r="KY63" s="55"/>
      <c r="KZ63" s="55"/>
      <c r="LA63" s="55"/>
      <c r="LB63" s="55"/>
      <c r="LC63" s="55"/>
      <c r="LD63" s="55"/>
      <c r="LE63" s="55"/>
      <c r="LF63" s="55"/>
      <c r="LG63" s="55"/>
      <c r="LH63" s="55"/>
      <c r="LI63" s="55"/>
      <c r="LJ63" s="55"/>
      <c r="LK63" s="55"/>
      <c r="LL63" s="55"/>
      <c r="LM63" s="55"/>
      <c r="LN63" s="55"/>
      <c r="LO63" s="55"/>
      <c r="LP63" s="55"/>
      <c r="LQ63" s="55"/>
      <c r="LR63" s="55"/>
      <c r="LS63" s="55"/>
      <c r="LT63" s="55"/>
      <c r="LU63" s="55"/>
      <c r="LV63" s="55"/>
      <c r="LW63" s="55"/>
      <c r="LX63" s="55"/>
      <c r="LY63" s="55"/>
      <c r="LZ63" s="55"/>
      <c r="MA63" s="55"/>
      <c r="MB63" s="55"/>
      <c r="MC63" s="55"/>
      <c r="MD63" s="55"/>
      <c r="ME63" s="55"/>
      <c r="MF63" s="55"/>
      <c r="MG63" s="55"/>
      <c r="MH63" s="55"/>
      <c r="MI63" s="55"/>
      <c r="MJ63" s="55"/>
      <c r="MK63" s="55"/>
      <c r="ML63" s="55"/>
      <c r="MM63" s="55"/>
      <c r="MN63" s="55"/>
      <c r="MO63" s="55"/>
      <c r="MP63" s="55"/>
      <c r="MQ63" s="55"/>
      <c r="MR63" s="55"/>
      <c r="MS63" s="55"/>
      <c r="MT63" s="55"/>
      <c r="MU63" s="55"/>
      <c r="MV63" s="55"/>
      <c r="MW63" s="55"/>
      <c r="MX63" s="55"/>
      <c r="MY63" s="55"/>
      <c r="MZ63" s="55"/>
      <c r="NA63" s="55"/>
      <c r="NB63" s="55"/>
      <c r="NC63" s="55"/>
      <c r="ND63" s="55"/>
      <c r="NE63" s="55"/>
      <c r="NF63" s="55"/>
      <c r="NG63" s="55"/>
      <c r="NH63" s="55"/>
      <c r="NI63" s="55"/>
      <c r="NJ63" s="55"/>
      <c r="NK63" s="55"/>
      <c r="NL63" s="55"/>
      <c r="NM63" s="55"/>
      <c r="NN63" s="55"/>
      <c r="NO63" s="55"/>
      <c r="NP63" s="55"/>
      <c r="NQ63" s="55"/>
      <c r="NR63" s="55"/>
      <c r="NS63" s="55"/>
      <c r="NT63" s="55"/>
      <c r="NU63" s="55"/>
      <c r="NV63" s="55"/>
      <c r="NW63" s="55"/>
      <c r="NX63" s="55"/>
      <c r="NY63" s="55"/>
      <c r="NZ63" s="55"/>
      <c r="OA63" s="55"/>
      <c r="OB63" s="55"/>
      <c r="OC63" s="55"/>
      <c r="OD63" s="55"/>
      <c r="OE63" s="55"/>
      <c r="OF63" s="55"/>
      <c r="OG63" s="55"/>
      <c r="OH63" s="55"/>
      <c r="OI63" s="55"/>
      <c r="OJ63" s="55"/>
      <c r="OK63" s="55"/>
      <c r="OL63" s="55"/>
      <c r="OM63" s="55"/>
      <c r="ON63" s="55"/>
      <c r="OO63" s="55"/>
      <c r="OP63" s="55"/>
      <c r="OQ63" s="55"/>
      <c r="OR63" s="55"/>
      <c r="OS63" s="55"/>
      <c r="OT63" s="55"/>
      <c r="OU63" s="55"/>
      <c r="OV63" s="55"/>
      <c r="OW63" s="55"/>
      <c r="OX63" s="55"/>
      <c r="OY63" s="55"/>
      <c r="OZ63" s="55"/>
      <c r="PA63" s="55"/>
      <c r="PB63" s="55"/>
      <c r="PC63" s="55"/>
      <c r="PD63" s="55"/>
      <c r="PE63" s="55"/>
      <c r="PF63" s="55"/>
      <c r="PG63" s="55"/>
      <c r="PH63" s="55"/>
      <c r="PI63" s="55"/>
      <c r="PJ63" s="55"/>
      <c r="PK63" s="55"/>
      <c r="PL63" s="55"/>
      <c r="PM63" s="55"/>
      <c r="PN63" s="55"/>
      <c r="PO63" s="55"/>
      <c r="PP63" s="55"/>
      <c r="PQ63" s="55"/>
      <c r="PR63" s="55"/>
      <c r="PS63" s="55"/>
      <c r="PT63" s="55"/>
      <c r="PU63" s="55"/>
      <c r="PV63" s="55"/>
      <c r="PW63" s="55"/>
      <c r="PX63" s="55"/>
      <c r="PY63" s="55"/>
      <c r="PZ63" s="55"/>
      <c r="QA63" s="55"/>
      <c r="QB63" s="55"/>
      <c r="QC63" s="55"/>
      <c r="QD63" s="55"/>
      <c r="QE63" s="55"/>
      <c r="QF63" s="55"/>
      <c r="QG63" s="55"/>
      <c r="QH63" s="55"/>
      <c r="QI63" s="55"/>
      <c r="QJ63" s="55"/>
      <c r="QK63" s="55"/>
      <c r="QL63" s="55"/>
      <c r="QM63" s="55"/>
      <c r="QN63" s="55"/>
      <c r="QO63" s="55"/>
      <c r="QP63" s="55"/>
      <c r="QQ63" s="55"/>
      <c r="QR63" s="55"/>
      <c r="QS63" s="55"/>
      <c r="QT63" s="55"/>
      <c r="QU63" s="55"/>
      <c r="QV63" s="55"/>
      <c r="QW63" s="55"/>
      <c r="QX63" s="55"/>
      <c r="QY63" s="55"/>
      <c r="QZ63" s="55"/>
      <c r="RA63" s="55"/>
      <c r="RB63" s="55"/>
      <c r="RC63" s="55"/>
      <c r="RD63" s="55"/>
      <c r="RE63" s="55"/>
      <c r="RF63" s="55"/>
      <c r="RG63" s="55"/>
      <c r="RH63" s="55"/>
      <c r="RI63" s="55"/>
      <c r="RJ63" s="55"/>
      <c r="RK63" s="55"/>
      <c r="RL63" s="55"/>
      <c r="RM63" s="55"/>
      <c r="RN63" s="55"/>
      <c r="RO63" s="55"/>
      <c r="RP63" s="55"/>
      <c r="RQ63" s="55"/>
      <c r="RR63" s="55"/>
      <c r="RS63" s="55"/>
      <c r="RT63" s="55"/>
      <c r="RU63" s="55"/>
      <c r="RV63" s="55"/>
      <c r="RW63" s="55"/>
      <c r="RX63" s="55"/>
      <c r="RY63" s="55"/>
      <c r="RZ63" s="55"/>
      <c r="SA63" s="55"/>
      <c r="SB63" s="55"/>
      <c r="SC63" s="55"/>
      <c r="SD63" s="55"/>
      <c r="SE63" s="55"/>
      <c r="SF63" s="55"/>
      <c r="SG63" s="55"/>
      <c r="SH63" s="55"/>
      <c r="SI63" s="55"/>
      <c r="SJ63" s="55"/>
      <c r="SK63" s="55"/>
      <c r="SL63" s="55"/>
      <c r="SM63" s="55"/>
      <c r="SN63" s="55"/>
      <c r="SO63" s="55"/>
      <c r="SP63" s="55"/>
      <c r="SQ63" s="55"/>
    </row>
    <row r="64" spans="1:511" ht="18" customHeight="1" x14ac:dyDescent="0.25">
      <c r="A64" s="64" t="s">
        <v>361</v>
      </c>
      <c r="B64" s="65" t="s">
        <v>362</v>
      </c>
      <c r="C64" s="192">
        <v>46102</v>
      </c>
      <c r="D64" s="192">
        <v>46199</v>
      </c>
      <c r="E64" s="180"/>
      <c r="F64" s="180"/>
      <c r="G64" s="66">
        <v>98</v>
      </c>
      <c r="H64" s="67">
        <f ca="1">IF(OR(C64="",D64=""),0,MAX(0,MIN(1,(TODAY()-C64+1)/(D64-C64+1))))</f>
        <v>0.63265306122448983</v>
      </c>
      <c r="I64" s="193"/>
      <c r="J64" s="66" t="s">
        <v>356</v>
      </c>
      <c r="K64" s="166"/>
      <c r="L64" s="164"/>
      <c r="M64" s="164"/>
      <c r="N64" s="164"/>
      <c r="O64" s="191"/>
      <c r="P64" s="191"/>
      <c r="Q64" s="164"/>
      <c r="R64" s="164"/>
      <c r="S64" s="164"/>
      <c r="T64" s="164"/>
      <c r="U64" s="164"/>
      <c r="V64" s="191"/>
      <c r="W64" s="191"/>
      <c r="X64" s="164"/>
      <c r="Y64" s="164"/>
      <c r="Z64" s="164"/>
      <c r="AA64" s="164"/>
      <c r="AB64" s="164"/>
      <c r="AC64" s="191"/>
      <c r="AD64" s="191"/>
      <c r="AE64" s="164"/>
      <c r="AF64" s="164"/>
      <c r="AG64" s="164"/>
      <c r="AH64" s="164"/>
      <c r="AI64" s="164"/>
      <c r="AJ64" s="191"/>
      <c r="AK64" s="191"/>
      <c r="AL64" s="164"/>
      <c r="AM64" s="164"/>
      <c r="AN64" s="164"/>
      <c r="AO64" s="164"/>
      <c r="AP64" s="164"/>
      <c r="AQ64" s="191"/>
      <c r="AR64" s="191"/>
      <c r="AS64" s="164"/>
      <c r="AT64" s="164"/>
      <c r="AU64" s="164"/>
      <c r="AV64" s="164"/>
      <c r="AW64" s="164"/>
      <c r="AX64" s="191"/>
      <c r="AY64" s="191"/>
      <c r="AZ64" s="164"/>
      <c r="BA64" s="164"/>
      <c r="BB64" s="164"/>
      <c r="BC64" s="164"/>
      <c r="BD64" s="164"/>
      <c r="BE64" s="191"/>
      <c r="BF64" s="191"/>
      <c r="BG64" s="164"/>
      <c r="BH64" s="164"/>
      <c r="BI64" s="164"/>
      <c r="BJ64" s="164"/>
      <c r="BK64" s="164"/>
      <c r="BL64" s="191"/>
      <c r="BM64" s="191"/>
      <c r="BN64" s="164"/>
      <c r="BO64" s="164"/>
      <c r="BP64" s="164"/>
      <c r="BQ64" s="164"/>
      <c r="BR64" s="164"/>
      <c r="BS64" s="191"/>
      <c r="BT64" s="191"/>
      <c r="BU64" s="164"/>
      <c r="BV64" s="164"/>
      <c r="BW64" s="164"/>
      <c r="BX64" s="164"/>
      <c r="BY64" s="164"/>
      <c r="BZ64" s="191"/>
      <c r="CA64" s="191"/>
      <c r="CB64" s="164"/>
      <c r="CC64" s="164"/>
      <c r="CD64" s="164"/>
      <c r="CE64" s="164"/>
      <c r="CF64" s="164"/>
      <c r="CG64" s="191"/>
      <c r="CH64" s="191"/>
      <c r="CI64" s="164"/>
      <c r="CJ64" s="164"/>
      <c r="CK64" s="164"/>
      <c r="CL64" s="164"/>
      <c r="CM64" s="164"/>
      <c r="CN64" s="191"/>
      <c r="CO64" s="191"/>
      <c r="CP64" s="164"/>
      <c r="CQ64" s="164"/>
      <c r="CR64" s="164"/>
      <c r="CS64" s="164"/>
      <c r="CT64" s="164"/>
      <c r="CU64" s="191"/>
      <c r="CV64" s="191"/>
      <c r="CW64" s="164"/>
      <c r="CX64" s="164"/>
      <c r="CY64" s="164"/>
      <c r="CZ64" s="164"/>
      <c r="DA64" s="164"/>
      <c r="DB64" s="191"/>
      <c r="DC64" s="191"/>
      <c r="DD64" s="164"/>
      <c r="DE64" s="164"/>
      <c r="DF64" s="164"/>
      <c r="DG64" s="164"/>
      <c r="DH64" s="164"/>
      <c r="DI64" s="191"/>
      <c r="DJ64" s="191"/>
      <c r="DK64" s="164"/>
      <c r="DL64" s="164"/>
      <c r="DM64" s="164"/>
      <c r="DN64" s="164"/>
      <c r="DO64" s="164"/>
      <c r="DP64" s="191"/>
      <c r="DQ64" s="191"/>
      <c r="DR64" s="164"/>
      <c r="DS64" s="164"/>
      <c r="DT64" s="164"/>
      <c r="DU64" s="164"/>
      <c r="DV64" s="164"/>
      <c r="DW64" s="191"/>
      <c r="DX64" s="191"/>
      <c r="DY64" s="164"/>
      <c r="DZ64" s="164"/>
      <c r="EA64" s="164"/>
      <c r="EB64" s="164"/>
      <c r="EC64" s="164"/>
      <c r="ED64" s="191"/>
      <c r="EE64" s="191"/>
      <c r="EF64" s="164"/>
      <c r="EG64" s="164"/>
      <c r="EH64" s="164"/>
      <c r="EI64" s="164"/>
      <c r="EJ64" s="164"/>
      <c r="EK64" s="191"/>
      <c r="EL64" s="191"/>
      <c r="EM64" s="164"/>
      <c r="EN64" s="164"/>
      <c r="EO64" s="164"/>
      <c r="EP64" s="164"/>
      <c r="EQ64" s="164"/>
      <c r="ER64" s="191"/>
      <c r="ES64" s="191"/>
      <c r="ET64" s="164"/>
      <c r="EU64" s="164"/>
      <c r="EV64" s="164"/>
      <c r="EW64" s="164"/>
      <c r="EX64" s="164"/>
      <c r="EY64" s="191"/>
      <c r="EZ64" s="191"/>
      <c r="FA64" s="164"/>
      <c r="FB64" s="164"/>
      <c r="FC64" s="164"/>
      <c r="FD64" s="164"/>
      <c r="FE64" s="164"/>
      <c r="FF64" s="191"/>
      <c r="FG64" s="191"/>
      <c r="FH64" s="164"/>
      <c r="FI64" s="164"/>
      <c r="FJ64" s="164"/>
      <c r="FK64" s="164"/>
      <c r="FL64" s="164"/>
      <c r="FM64" s="191"/>
      <c r="FN64" s="191"/>
      <c r="FO64" s="164"/>
      <c r="FP64" s="164"/>
      <c r="FQ64" s="164"/>
      <c r="FR64" s="164"/>
      <c r="FS64" s="164"/>
      <c r="FT64" s="191"/>
      <c r="FU64" s="191"/>
      <c r="FV64" s="164"/>
      <c r="FW64" s="164"/>
      <c r="FX64" s="164"/>
      <c r="FY64" s="164"/>
      <c r="FZ64" s="164"/>
      <c r="GA64" s="191"/>
      <c r="GB64" s="191"/>
      <c r="GC64" s="164"/>
      <c r="GD64" s="164"/>
      <c r="GE64" s="164"/>
      <c r="GF64" s="164"/>
      <c r="GG64" s="164"/>
      <c r="GH64" s="191"/>
      <c r="GI64" s="191"/>
      <c r="GJ64" s="164"/>
      <c r="GK64" s="164"/>
      <c r="GL64" s="164"/>
      <c r="GM64" s="164"/>
      <c r="GN64" s="164"/>
      <c r="GO64" s="191"/>
      <c r="GP64" s="191"/>
      <c r="GQ64" s="164"/>
      <c r="GR64" s="164"/>
      <c r="GS64" s="164"/>
      <c r="GT64" s="164"/>
      <c r="GU64" s="164"/>
      <c r="GV64" s="191"/>
      <c r="GW64" s="191"/>
      <c r="GX64" s="164"/>
      <c r="GY64" s="164"/>
      <c r="GZ64" s="164"/>
      <c r="HA64" s="164"/>
      <c r="HB64" s="164"/>
      <c r="HC64" s="191"/>
      <c r="HD64" s="191"/>
      <c r="HE64" s="164"/>
      <c r="HF64" s="164"/>
      <c r="HG64" s="164"/>
      <c r="HH64" s="164"/>
      <c r="HI64" s="164"/>
      <c r="HJ64" s="191"/>
      <c r="HK64" s="191"/>
      <c r="HL64" s="164"/>
      <c r="HM64" s="164"/>
      <c r="HN64" s="164"/>
      <c r="HO64" s="164"/>
      <c r="HP64" s="164"/>
      <c r="HQ64" s="191"/>
      <c r="HR64" s="191"/>
      <c r="HS64" s="164"/>
      <c r="HT64" s="164"/>
      <c r="HU64" s="164"/>
      <c r="HV64" s="164"/>
      <c r="HW64" s="164"/>
      <c r="HX64" s="191"/>
      <c r="HY64" s="191"/>
      <c r="HZ64" s="164"/>
      <c r="IA64" s="164"/>
      <c r="IB64" s="164"/>
      <c r="IC64" s="164"/>
      <c r="ID64" s="164"/>
      <c r="IE64" s="191"/>
      <c r="IF64" s="191"/>
      <c r="IG64" s="164"/>
      <c r="IH64" s="164"/>
      <c r="II64" s="164"/>
      <c r="IJ64" s="164"/>
      <c r="IK64" s="164"/>
      <c r="IL64" s="191"/>
      <c r="IM64" s="191"/>
      <c r="IN64" s="164"/>
      <c r="IO64" s="164"/>
      <c r="IP64" s="164"/>
      <c r="IQ64" s="164"/>
      <c r="IR64" s="164"/>
      <c r="IS64" s="191"/>
      <c r="IT64" s="191"/>
      <c r="IU64" s="164"/>
      <c r="IV64" s="164"/>
      <c r="IW64" s="164"/>
      <c r="IX64" s="164"/>
      <c r="IY64" s="164"/>
      <c r="IZ64" s="191"/>
      <c r="JA64" s="191"/>
      <c r="JB64" s="164"/>
      <c r="JC64" s="164"/>
      <c r="JD64" s="165"/>
      <c r="JE64" s="55"/>
      <c r="JF64" s="55"/>
      <c r="JG64" s="55"/>
      <c r="JH64" s="55"/>
      <c r="JI64" s="55"/>
      <c r="JJ64" s="55"/>
      <c r="JK64" s="55"/>
      <c r="JL64" s="55"/>
      <c r="JM64" s="55"/>
      <c r="JN64" s="55"/>
      <c r="JO64" s="55"/>
      <c r="JP64" s="55"/>
      <c r="JQ64" s="55"/>
      <c r="JR64" s="55"/>
      <c r="JS64" s="55"/>
      <c r="JT64" s="55"/>
      <c r="JU64" s="55"/>
      <c r="JV64" s="55"/>
      <c r="JW64" s="55"/>
      <c r="JX64" s="55"/>
      <c r="JY64" s="55"/>
      <c r="JZ64" s="55"/>
      <c r="KA64" s="55"/>
      <c r="KB64" s="55"/>
      <c r="KC64" s="55"/>
      <c r="KD64" s="55"/>
      <c r="KE64" s="55"/>
      <c r="KF64" s="55"/>
      <c r="KG64" s="55"/>
      <c r="KH64" s="55"/>
      <c r="KI64" s="55"/>
      <c r="KJ64" s="55"/>
      <c r="KK64" s="55"/>
      <c r="KL64" s="55"/>
      <c r="KM64" s="55"/>
      <c r="KN64" s="55"/>
      <c r="KO64" s="55"/>
      <c r="KP64" s="55"/>
      <c r="KQ64" s="55"/>
      <c r="KR64" s="55"/>
      <c r="KS64" s="55"/>
      <c r="KT64" s="55"/>
      <c r="KU64" s="55"/>
      <c r="KV64" s="55"/>
      <c r="KW64" s="55"/>
      <c r="KX64" s="55"/>
      <c r="KY64" s="55"/>
      <c r="KZ64" s="55"/>
      <c r="LA64" s="55"/>
      <c r="LB64" s="55"/>
      <c r="LC64" s="55"/>
      <c r="LD64" s="55"/>
      <c r="LE64" s="55"/>
      <c r="LF64" s="55"/>
      <c r="LG64" s="55"/>
      <c r="LH64" s="55"/>
      <c r="LI64" s="55"/>
      <c r="LJ64" s="55"/>
      <c r="LK64" s="55"/>
      <c r="LL64" s="55"/>
      <c r="LM64" s="55"/>
      <c r="LN64" s="55"/>
      <c r="LO64" s="55"/>
      <c r="LP64" s="55"/>
      <c r="LQ64" s="55"/>
      <c r="LR64" s="55"/>
      <c r="LS64" s="55"/>
      <c r="LT64" s="55"/>
      <c r="LU64" s="55"/>
      <c r="LV64" s="55"/>
      <c r="LW64" s="55"/>
      <c r="LX64" s="55"/>
      <c r="LY64" s="55"/>
      <c r="LZ64" s="55"/>
      <c r="MA64" s="55"/>
      <c r="MB64" s="55"/>
      <c r="MC64" s="55"/>
      <c r="MD64" s="55"/>
      <c r="ME64" s="55"/>
      <c r="MF64" s="55"/>
      <c r="MG64" s="55"/>
      <c r="MH64" s="55"/>
      <c r="MI64" s="55"/>
      <c r="MJ64" s="55"/>
      <c r="MK64" s="55"/>
      <c r="ML64" s="55"/>
      <c r="MM64" s="55"/>
      <c r="MN64" s="55"/>
      <c r="MO64" s="55"/>
      <c r="MP64" s="55"/>
      <c r="MQ64" s="55"/>
      <c r="MR64" s="55"/>
      <c r="MS64" s="55"/>
      <c r="MT64" s="55"/>
      <c r="MU64" s="55"/>
      <c r="MV64" s="55"/>
      <c r="MW64" s="55"/>
      <c r="MX64" s="55"/>
      <c r="MY64" s="55"/>
      <c r="MZ64" s="55"/>
      <c r="NA64" s="55"/>
      <c r="NB64" s="55"/>
      <c r="NC64" s="55"/>
      <c r="ND64" s="55"/>
      <c r="NE64" s="55"/>
      <c r="NF64" s="55"/>
      <c r="NG64" s="55"/>
      <c r="NH64" s="55"/>
      <c r="NI64" s="55"/>
      <c r="NJ64" s="55"/>
      <c r="NK64" s="55"/>
      <c r="NL64" s="55"/>
      <c r="NM64" s="55"/>
      <c r="NN64" s="55"/>
      <c r="NO64" s="55"/>
      <c r="NP64" s="55"/>
      <c r="NQ64" s="55"/>
      <c r="NR64" s="55"/>
      <c r="NS64" s="55"/>
      <c r="NT64" s="55"/>
      <c r="NU64" s="55"/>
      <c r="NV64" s="55"/>
      <c r="NW64" s="55"/>
      <c r="NX64" s="55"/>
      <c r="NY64" s="55"/>
      <c r="NZ64" s="55"/>
      <c r="OA64" s="55"/>
      <c r="OB64" s="55"/>
      <c r="OC64" s="55"/>
      <c r="OD64" s="55"/>
      <c r="OE64" s="55"/>
      <c r="OF64" s="55"/>
      <c r="OG64" s="55"/>
      <c r="OH64" s="55"/>
      <c r="OI64" s="55"/>
      <c r="OJ64" s="55"/>
      <c r="OK64" s="55"/>
      <c r="OL64" s="55"/>
      <c r="OM64" s="55"/>
      <c r="ON64" s="55"/>
      <c r="OO64" s="55"/>
      <c r="OP64" s="55"/>
      <c r="OQ64" s="55"/>
      <c r="OR64" s="55"/>
      <c r="OS64" s="55"/>
      <c r="OT64" s="55"/>
      <c r="OU64" s="55"/>
      <c r="OV64" s="55"/>
      <c r="OW64" s="55"/>
      <c r="OX64" s="55"/>
      <c r="OY64" s="55"/>
      <c r="OZ64" s="55"/>
      <c r="PA64" s="55"/>
      <c r="PB64" s="55"/>
      <c r="PC64" s="55"/>
      <c r="PD64" s="55"/>
      <c r="PE64" s="55"/>
      <c r="PF64" s="55"/>
      <c r="PG64" s="55"/>
      <c r="PH64" s="55"/>
      <c r="PI64" s="55"/>
      <c r="PJ64" s="55"/>
      <c r="PK64" s="55"/>
      <c r="PL64" s="55"/>
      <c r="PM64" s="55"/>
      <c r="PN64" s="55"/>
      <c r="PO64" s="55"/>
      <c r="PP64" s="55"/>
      <c r="PQ64" s="55"/>
      <c r="PR64" s="55"/>
      <c r="PS64" s="55"/>
      <c r="PT64" s="55"/>
      <c r="PU64" s="55"/>
      <c r="PV64" s="55"/>
      <c r="PW64" s="55"/>
      <c r="PX64" s="55"/>
      <c r="PY64" s="55"/>
      <c r="PZ64" s="55"/>
      <c r="QA64" s="55"/>
      <c r="QB64" s="55"/>
      <c r="QC64" s="55"/>
      <c r="QD64" s="55"/>
      <c r="QE64" s="55"/>
      <c r="QF64" s="55"/>
      <c r="QG64" s="55"/>
      <c r="QH64" s="55"/>
      <c r="QI64" s="55"/>
      <c r="QJ64" s="55"/>
      <c r="QK64" s="55"/>
      <c r="QL64" s="55"/>
      <c r="QM64" s="55"/>
      <c r="QN64" s="55"/>
      <c r="QO64" s="55"/>
      <c r="QP64" s="55"/>
      <c r="QQ64" s="55"/>
      <c r="QR64" s="55"/>
      <c r="QS64" s="55"/>
      <c r="QT64" s="55"/>
      <c r="QU64" s="55"/>
      <c r="QV64" s="55"/>
      <c r="QW64" s="55"/>
      <c r="QX64" s="55"/>
      <c r="QY64" s="55"/>
      <c r="QZ64" s="55"/>
      <c r="RA64" s="55"/>
      <c r="RB64" s="55"/>
      <c r="RC64" s="55"/>
      <c r="RD64" s="55"/>
      <c r="RE64" s="55"/>
      <c r="RF64" s="55"/>
      <c r="RG64" s="55"/>
      <c r="RH64" s="55"/>
      <c r="RI64" s="55"/>
      <c r="RJ64" s="55"/>
      <c r="RK64" s="55"/>
      <c r="RL64" s="55"/>
      <c r="RM64" s="55"/>
      <c r="RN64" s="55"/>
      <c r="RO64" s="55"/>
      <c r="RP64" s="55"/>
      <c r="RQ64" s="55"/>
      <c r="RR64" s="55"/>
      <c r="RS64" s="55"/>
      <c r="RT64" s="55"/>
      <c r="RU64" s="55"/>
      <c r="RV64" s="55"/>
      <c r="RW64" s="55"/>
      <c r="RX64" s="55"/>
      <c r="RY64" s="55"/>
      <c r="RZ64" s="55"/>
      <c r="SA64" s="55"/>
      <c r="SB64" s="55"/>
      <c r="SC64" s="55"/>
      <c r="SD64" s="55"/>
      <c r="SE64" s="55"/>
      <c r="SF64" s="55"/>
      <c r="SG64" s="55"/>
      <c r="SH64" s="55"/>
      <c r="SI64" s="55"/>
      <c r="SJ64" s="55"/>
      <c r="SK64" s="55"/>
      <c r="SL64" s="55"/>
      <c r="SM64" s="55"/>
      <c r="SN64" s="55"/>
      <c r="SO64" s="55"/>
      <c r="SP64" s="55"/>
      <c r="SQ64" s="55"/>
    </row>
    <row r="65" spans="15:261" x14ac:dyDescent="0.25">
      <c r="O65" s="176"/>
      <c r="P65" s="176"/>
      <c r="V65" s="176"/>
      <c r="W65" s="176"/>
      <c r="AC65" s="176"/>
      <c r="AD65" s="176"/>
      <c r="AJ65" s="176"/>
      <c r="AK65" s="176"/>
      <c r="AQ65" s="176"/>
      <c r="AR65" s="176"/>
      <c r="AX65" s="176"/>
      <c r="AY65" s="176"/>
      <c r="BE65" s="176"/>
      <c r="BF65" s="176"/>
      <c r="BL65" s="176"/>
      <c r="BM65" s="176"/>
      <c r="BS65" s="176"/>
      <c r="BT65" s="176"/>
      <c r="BZ65" s="176"/>
      <c r="CA65" s="176"/>
      <c r="CG65" s="176"/>
      <c r="CH65" s="176"/>
      <c r="CN65" s="176"/>
      <c r="CO65" s="176"/>
      <c r="CU65" s="176"/>
      <c r="CV65" s="176"/>
      <c r="DB65" s="176"/>
      <c r="DC65" s="176"/>
      <c r="DI65" s="176"/>
      <c r="DJ65" s="176"/>
      <c r="DP65" s="176"/>
      <c r="DQ65" s="176"/>
      <c r="DW65" s="176"/>
      <c r="DX65" s="176"/>
      <c r="ED65" s="176"/>
      <c r="EE65" s="176"/>
      <c r="EK65" s="176"/>
      <c r="EL65" s="176"/>
      <c r="ER65" s="176"/>
      <c r="ES65" s="176"/>
      <c r="EY65" s="176"/>
      <c r="EZ65" s="176"/>
      <c r="FF65" s="176"/>
      <c r="FG65" s="176"/>
      <c r="FM65" s="176"/>
      <c r="FN65" s="176"/>
      <c r="FT65" s="176"/>
      <c r="FU65" s="176"/>
      <c r="GA65" s="176"/>
      <c r="GB65" s="176"/>
      <c r="GH65" s="176"/>
      <c r="GI65" s="176"/>
      <c r="GO65" s="176"/>
      <c r="GP65" s="176"/>
      <c r="GV65" s="176"/>
      <c r="GW65" s="176"/>
      <c r="HC65" s="176"/>
      <c r="HD65" s="176"/>
      <c r="HJ65" s="176"/>
      <c r="HK65" s="176"/>
      <c r="HQ65" s="176"/>
      <c r="HR65" s="176"/>
      <c r="HX65" s="176"/>
      <c r="HY65" s="176"/>
      <c r="IE65" s="176"/>
      <c r="IF65" s="176"/>
      <c r="IL65" s="176"/>
      <c r="IM65" s="176"/>
      <c r="IS65" s="176"/>
      <c r="IT65" s="176"/>
      <c r="IZ65" s="176"/>
      <c r="JA65" s="176"/>
    </row>
    <row r="66" spans="15:261" x14ac:dyDescent="0.25">
      <c r="O66" s="176"/>
      <c r="P66" s="176"/>
      <c r="V66" s="176"/>
      <c r="W66" s="176"/>
      <c r="AC66" s="176"/>
      <c r="AD66" s="176"/>
      <c r="AJ66" s="176"/>
      <c r="AK66" s="176"/>
      <c r="AQ66" s="176"/>
      <c r="AR66" s="176"/>
      <c r="AX66" s="176"/>
      <c r="AY66" s="176"/>
      <c r="BE66" s="176"/>
      <c r="BF66" s="176"/>
      <c r="BL66" s="176"/>
      <c r="BM66" s="176"/>
      <c r="BS66" s="176"/>
      <c r="BT66" s="176"/>
      <c r="BZ66" s="176"/>
      <c r="CA66" s="176"/>
      <c r="CG66" s="176"/>
      <c r="CH66" s="176"/>
      <c r="CN66" s="176"/>
      <c r="CO66" s="176"/>
      <c r="CU66" s="176"/>
      <c r="CV66" s="176"/>
      <c r="DB66" s="176"/>
      <c r="DC66" s="176"/>
      <c r="DI66" s="176"/>
      <c r="DJ66" s="176"/>
      <c r="DP66" s="176"/>
      <c r="DQ66" s="176"/>
      <c r="DW66" s="176"/>
      <c r="DX66" s="176"/>
      <c r="ED66" s="176"/>
      <c r="EE66" s="176"/>
      <c r="EK66" s="176"/>
      <c r="EL66" s="176"/>
      <c r="ER66" s="176"/>
      <c r="ES66" s="176"/>
      <c r="EY66" s="176"/>
      <c r="EZ66" s="176"/>
      <c r="FF66" s="176"/>
      <c r="FG66" s="176"/>
      <c r="FM66" s="176"/>
      <c r="FN66" s="176"/>
      <c r="FT66" s="176"/>
      <c r="FU66" s="176"/>
      <c r="GA66" s="176"/>
      <c r="GB66" s="176"/>
      <c r="GH66" s="176"/>
      <c r="GI66" s="176"/>
      <c r="GO66" s="176"/>
      <c r="GP66" s="176"/>
      <c r="GV66" s="176"/>
      <c r="GW66" s="176"/>
      <c r="HC66" s="176"/>
      <c r="HD66" s="176"/>
      <c r="HJ66" s="176"/>
      <c r="HK66" s="176"/>
      <c r="HQ66" s="176"/>
      <c r="HR66" s="176"/>
      <c r="HX66" s="176"/>
      <c r="HY66" s="176"/>
      <c r="IE66" s="176"/>
      <c r="IF66" s="176"/>
      <c r="IL66" s="176"/>
      <c r="IM66" s="176"/>
      <c r="IS66" s="176"/>
      <c r="IT66" s="176"/>
      <c r="IZ66" s="176"/>
      <c r="JA66" s="176"/>
    </row>
    <row r="67" spans="15:261" x14ac:dyDescent="0.25">
      <c r="O67" s="176"/>
      <c r="P67" s="176"/>
      <c r="V67" s="176"/>
      <c r="W67" s="176"/>
      <c r="AC67" s="176"/>
      <c r="AD67" s="176"/>
      <c r="AJ67" s="176"/>
      <c r="AK67" s="176"/>
      <c r="AQ67" s="176"/>
      <c r="AR67" s="176"/>
      <c r="AX67" s="176"/>
      <c r="AY67" s="176"/>
      <c r="BE67" s="176"/>
      <c r="BF67" s="176"/>
      <c r="BL67" s="176"/>
      <c r="BM67" s="176"/>
      <c r="BS67" s="176"/>
      <c r="BT67" s="176"/>
      <c r="BZ67" s="176"/>
      <c r="CA67" s="176"/>
      <c r="CG67" s="176"/>
      <c r="CH67" s="176"/>
      <c r="CN67" s="176"/>
      <c r="CO67" s="176"/>
      <c r="CU67" s="176"/>
      <c r="CV67" s="176"/>
      <c r="DB67" s="176"/>
      <c r="DC67" s="176"/>
      <c r="DI67" s="176"/>
      <c r="DJ67" s="176"/>
      <c r="DP67" s="176"/>
      <c r="DQ67" s="176"/>
      <c r="DW67" s="176"/>
      <c r="DX67" s="176"/>
      <c r="ED67" s="176"/>
      <c r="EE67" s="176"/>
      <c r="EK67" s="176"/>
      <c r="EL67" s="176"/>
      <c r="ER67" s="176"/>
      <c r="ES67" s="176"/>
      <c r="EY67" s="176"/>
      <c r="EZ67" s="176"/>
      <c r="FF67" s="176"/>
      <c r="FG67" s="176"/>
      <c r="FM67" s="176"/>
      <c r="FN67" s="176"/>
      <c r="FT67" s="176"/>
      <c r="FU67" s="176"/>
      <c r="GA67" s="176"/>
      <c r="GB67" s="176"/>
      <c r="GH67" s="176"/>
      <c r="GI67" s="176"/>
      <c r="GO67" s="176"/>
      <c r="GP67" s="176"/>
      <c r="GV67" s="176"/>
      <c r="GW67" s="176"/>
      <c r="HC67" s="176"/>
      <c r="HD67" s="176"/>
      <c r="HJ67" s="176"/>
      <c r="HK67" s="176"/>
      <c r="HQ67" s="176"/>
      <c r="HR67" s="176"/>
      <c r="HX67" s="176"/>
      <c r="HY67" s="176"/>
      <c r="IE67" s="176"/>
      <c r="IF67" s="176"/>
      <c r="IL67" s="176"/>
      <c r="IM67" s="176"/>
      <c r="IS67" s="176"/>
      <c r="IT67" s="176"/>
      <c r="IZ67" s="176"/>
      <c r="JA67" s="176"/>
    </row>
    <row r="68" spans="15:261" x14ac:dyDescent="0.25">
      <c r="O68" s="176"/>
      <c r="P68" s="176"/>
      <c r="V68" s="176"/>
      <c r="W68" s="176"/>
      <c r="AC68" s="176"/>
      <c r="AD68" s="176"/>
      <c r="AJ68" s="176"/>
      <c r="AK68" s="176"/>
      <c r="AQ68" s="176"/>
      <c r="AR68" s="176"/>
      <c r="AX68" s="176"/>
      <c r="AY68" s="176"/>
      <c r="BE68" s="176"/>
      <c r="BF68" s="176"/>
      <c r="BL68" s="176"/>
      <c r="BM68" s="176"/>
      <c r="BS68" s="176"/>
      <c r="BT68" s="176"/>
      <c r="BZ68" s="176"/>
      <c r="CA68" s="176"/>
      <c r="CG68" s="176"/>
      <c r="CH68" s="176"/>
      <c r="CN68" s="176"/>
      <c r="CO68" s="176"/>
      <c r="CU68" s="176"/>
      <c r="CV68" s="176"/>
      <c r="DB68" s="176"/>
      <c r="DC68" s="176"/>
      <c r="DI68" s="176"/>
      <c r="DJ68" s="176"/>
      <c r="DP68" s="176"/>
      <c r="DQ68" s="176"/>
      <c r="DW68" s="176"/>
      <c r="DX68" s="176"/>
      <c r="ED68" s="176"/>
      <c r="EE68" s="176"/>
      <c r="EK68" s="176"/>
      <c r="EL68" s="176"/>
      <c r="ER68" s="176"/>
      <c r="ES68" s="176"/>
      <c r="EY68" s="176"/>
      <c r="EZ68" s="176"/>
      <c r="FF68" s="176"/>
      <c r="FG68" s="176"/>
      <c r="FM68" s="176"/>
      <c r="FN68" s="176"/>
      <c r="FT68" s="176"/>
      <c r="FU68" s="176"/>
      <c r="GA68" s="176"/>
      <c r="GB68" s="176"/>
      <c r="GH68" s="176"/>
      <c r="GI68" s="176"/>
      <c r="GO68" s="176"/>
      <c r="GP68" s="176"/>
      <c r="GV68" s="176"/>
      <c r="GW68" s="176"/>
      <c r="HC68" s="176"/>
      <c r="HD68" s="176"/>
      <c r="HJ68" s="176"/>
      <c r="HK68" s="176"/>
      <c r="HQ68" s="176"/>
      <c r="HR68" s="176"/>
      <c r="HX68" s="176"/>
      <c r="HY68" s="176"/>
      <c r="IE68" s="176"/>
      <c r="IF68" s="176"/>
      <c r="IL68" s="176"/>
      <c r="IM68" s="176"/>
      <c r="IS68" s="176"/>
      <c r="IT68" s="176"/>
      <c r="IZ68" s="176"/>
      <c r="JA68" s="176"/>
    </row>
    <row r="69" spans="15:261" x14ac:dyDescent="0.25">
      <c r="O69" s="176"/>
      <c r="P69" s="176"/>
      <c r="V69" s="176"/>
      <c r="W69" s="176"/>
      <c r="AC69" s="176"/>
      <c r="AD69" s="176"/>
      <c r="AJ69" s="176"/>
      <c r="AK69" s="176"/>
      <c r="AQ69" s="176"/>
      <c r="AR69" s="176"/>
      <c r="AX69" s="176"/>
      <c r="AY69" s="176"/>
      <c r="BE69" s="176"/>
      <c r="BF69" s="176"/>
      <c r="BL69" s="176"/>
      <c r="BM69" s="176"/>
      <c r="BS69" s="176"/>
      <c r="BT69" s="176"/>
      <c r="BZ69" s="176"/>
      <c r="CA69" s="176"/>
      <c r="CG69" s="176"/>
      <c r="CH69" s="176"/>
      <c r="CN69" s="176"/>
      <c r="CO69" s="176"/>
      <c r="CU69" s="176"/>
      <c r="CV69" s="176"/>
      <c r="DB69" s="176"/>
      <c r="DC69" s="176"/>
      <c r="DI69" s="176"/>
      <c r="DJ69" s="176"/>
      <c r="DP69" s="176"/>
      <c r="DQ69" s="176"/>
      <c r="DW69" s="176"/>
      <c r="DX69" s="176"/>
      <c r="ED69" s="176"/>
      <c r="EE69" s="176"/>
      <c r="EK69" s="176"/>
      <c r="EL69" s="176"/>
      <c r="ER69" s="176"/>
      <c r="ES69" s="176"/>
      <c r="EY69" s="176"/>
      <c r="EZ69" s="176"/>
      <c r="FF69" s="176"/>
      <c r="FG69" s="176"/>
      <c r="FM69" s="176"/>
      <c r="FN69" s="176"/>
      <c r="FT69" s="176"/>
      <c r="FU69" s="176"/>
      <c r="GA69" s="176"/>
      <c r="GB69" s="176"/>
      <c r="GH69" s="176"/>
      <c r="GI69" s="176"/>
      <c r="GO69" s="176"/>
      <c r="GP69" s="176"/>
      <c r="GV69" s="176"/>
      <c r="GW69" s="176"/>
      <c r="HC69" s="176"/>
      <c r="HD69" s="176"/>
      <c r="HJ69" s="176"/>
      <c r="HK69" s="176"/>
      <c r="HQ69" s="176"/>
      <c r="HR69" s="176"/>
      <c r="HX69" s="176"/>
      <c r="HY69" s="176"/>
      <c r="IE69" s="176"/>
      <c r="IF69" s="176"/>
      <c r="IL69" s="176"/>
      <c r="IM69" s="176"/>
      <c r="IS69" s="176"/>
      <c r="IT69" s="176"/>
      <c r="IZ69" s="176"/>
      <c r="JA69" s="176"/>
    </row>
    <row r="70" spans="15:261" x14ac:dyDescent="0.25">
      <c r="O70" s="176"/>
      <c r="P70" s="176"/>
      <c r="V70" s="176"/>
      <c r="W70" s="176"/>
      <c r="AC70" s="176"/>
      <c r="AD70" s="176"/>
      <c r="AJ70" s="176"/>
      <c r="AK70" s="176"/>
      <c r="AQ70" s="176"/>
      <c r="AR70" s="176"/>
      <c r="AX70" s="176"/>
      <c r="AY70" s="176"/>
      <c r="BE70" s="176"/>
      <c r="BF70" s="176"/>
      <c r="BL70" s="176"/>
      <c r="BM70" s="176"/>
      <c r="BS70" s="176"/>
      <c r="BT70" s="176"/>
      <c r="BZ70" s="176"/>
      <c r="CA70" s="176"/>
      <c r="CG70" s="176"/>
      <c r="CH70" s="176"/>
      <c r="CN70" s="176"/>
      <c r="CO70" s="176"/>
      <c r="CU70" s="176"/>
      <c r="CV70" s="176"/>
      <c r="DB70" s="176"/>
      <c r="DC70" s="176"/>
      <c r="DI70" s="176"/>
      <c r="DJ70" s="176"/>
      <c r="DP70" s="176"/>
      <c r="DQ70" s="176"/>
      <c r="DW70" s="176"/>
      <c r="DX70" s="176"/>
      <c r="ED70" s="176"/>
      <c r="EE70" s="176"/>
      <c r="EK70" s="176"/>
      <c r="EL70" s="176"/>
      <c r="ER70" s="176"/>
      <c r="ES70" s="176"/>
      <c r="EY70" s="176"/>
      <c r="EZ70" s="176"/>
      <c r="FF70" s="176"/>
      <c r="FG70" s="176"/>
      <c r="FM70" s="176"/>
      <c r="FN70" s="176"/>
      <c r="FT70" s="176"/>
      <c r="FU70" s="176"/>
      <c r="GA70" s="176"/>
      <c r="GB70" s="176"/>
      <c r="GH70" s="176"/>
      <c r="GI70" s="176"/>
      <c r="GO70" s="176"/>
      <c r="GP70" s="176"/>
      <c r="GV70" s="176"/>
      <c r="GW70" s="176"/>
      <c r="HC70" s="176"/>
      <c r="HD70" s="176"/>
      <c r="HJ70" s="176"/>
      <c r="HK70" s="176"/>
      <c r="HQ70" s="176"/>
      <c r="HR70" s="176"/>
      <c r="HX70" s="176"/>
      <c r="HY70" s="176"/>
      <c r="IE70" s="176"/>
      <c r="IF70" s="176"/>
      <c r="IL70" s="176"/>
      <c r="IM70" s="176"/>
      <c r="IS70" s="176"/>
      <c r="IT70" s="176"/>
      <c r="IZ70" s="176"/>
      <c r="JA70" s="176"/>
    </row>
    <row r="71" spans="15:261" x14ac:dyDescent="0.25">
      <c r="O71" s="176"/>
      <c r="P71" s="176"/>
      <c r="V71" s="176"/>
      <c r="W71" s="176"/>
      <c r="AC71" s="176"/>
      <c r="AD71" s="176"/>
      <c r="AJ71" s="176"/>
      <c r="AK71" s="176"/>
      <c r="AQ71" s="176"/>
      <c r="AR71" s="176"/>
      <c r="AX71" s="176"/>
      <c r="AY71" s="176"/>
      <c r="BE71" s="176"/>
      <c r="BF71" s="176"/>
      <c r="BL71" s="176"/>
      <c r="BM71" s="176"/>
      <c r="BS71" s="176"/>
      <c r="BT71" s="176"/>
      <c r="BZ71" s="176"/>
      <c r="CA71" s="176"/>
      <c r="CG71" s="176"/>
      <c r="CH71" s="176"/>
      <c r="CN71" s="176"/>
      <c r="CO71" s="176"/>
      <c r="CU71" s="176"/>
      <c r="CV71" s="176"/>
      <c r="DB71" s="176"/>
      <c r="DC71" s="176"/>
      <c r="DI71" s="176"/>
      <c r="DJ71" s="176"/>
      <c r="DP71" s="176"/>
      <c r="DQ71" s="176"/>
      <c r="DW71" s="176"/>
      <c r="DX71" s="176"/>
      <c r="ED71" s="176"/>
      <c r="EE71" s="176"/>
      <c r="EK71" s="176"/>
      <c r="EL71" s="176"/>
      <c r="ER71" s="176"/>
      <c r="ES71" s="176"/>
      <c r="EY71" s="176"/>
      <c r="EZ71" s="176"/>
      <c r="FF71" s="176"/>
      <c r="FG71" s="176"/>
      <c r="FM71" s="176"/>
      <c r="FN71" s="176"/>
      <c r="FT71" s="176"/>
      <c r="FU71" s="176"/>
      <c r="GA71" s="176"/>
      <c r="GB71" s="176"/>
      <c r="GH71" s="176"/>
      <c r="GI71" s="176"/>
      <c r="GO71" s="176"/>
      <c r="GP71" s="176"/>
      <c r="GV71" s="176"/>
      <c r="GW71" s="176"/>
      <c r="HC71" s="176"/>
      <c r="HD71" s="176"/>
      <c r="HJ71" s="176"/>
      <c r="HK71" s="176"/>
      <c r="HQ71" s="176"/>
      <c r="HR71" s="176"/>
      <c r="HX71" s="176"/>
      <c r="HY71" s="176"/>
      <c r="IE71" s="176"/>
      <c r="IF71" s="176"/>
      <c r="IL71" s="176"/>
      <c r="IM71" s="176"/>
      <c r="IS71" s="176"/>
      <c r="IT71" s="176"/>
      <c r="IZ71" s="176"/>
      <c r="JA71" s="176"/>
    </row>
    <row r="72" spans="15:261" x14ac:dyDescent="0.25">
      <c r="O72" s="176"/>
      <c r="P72" s="176"/>
      <c r="V72" s="176"/>
      <c r="W72" s="176"/>
      <c r="AC72" s="176"/>
      <c r="AD72" s="176"/>
      <c r="AJ72" s="176"/>
      <c r="AK72" s="176"/>
      <c r="AQ72" s="176"/>
      <c r="AR72" s="176"/>
      <c r="AX72" s="176"/>
      <c r="AY72" s="176"/>
      <c r="BE72" s="176"/>
      <c r="BF72" s="176"/>
      <c r="BL72" s="176"/>
      <c r="BM72" s="176"/>
      <c r="BS72" s="176"/>
      <c r="BT72" s="176"/>
      <c r="BZ72" s="176"/>
      <c r="CA72" s="176"/>
      <c r="CG72" s="176"/>
      <c r="CH72" s="176"/>
      <c r="CN72" s="176"/>
      <c r="CO72" s="176"/>
      <c r="CU72" s="176"/>
      <c r="CV72" s="176"/>
      <c r="DB72" s="176"/>
      <c r="DC72" s="176"/>
      <c r="DI72" s="176"/>
      <c r="DJ72" s="176"/>
      <c r="DP72" s="176"/>
      <c r="DQ72" s="176"/>
      <c r="DW72" s="176"/>
      <c r="DX72" s="176"/>
      <c r="ED72" s="176"/>
      <c r="EE72" s="176"/>
      <c r="EK72" s="176"/>
      <c r="EL72" s="176"/>
      <c r="ER72" s="176"/>
      <c r="ES72" s="176"/>
      <c r="EY72" s="176"/>
      <c r="EZ72" s="176"/>
      <c r="FF72" s="176"/>
      <c r="FG72" s="176"/>
      <c r="FM72" s="176"/>
      <c r="FN72" s="176"/>
      <c r="FT72" s="176"/>
      <c r="FU72" s="176"/>
      <c r="GA72" s="176"/>
      <c r="GB72" s="176"/>
      <c r="GH72" s="176"/>
      <c r="GI72" s="176"/>
      <c r="GO72" s="176"/>
      <c r="GP72" s="176"/>
      <c r="GV72" s="176"/>
      <c r="GW72" s="176"/>
      <c r="HC72" s="176"/>
      <c r="HD72" s="176"/>
      <c r="HJ72" s="176"/>
      <c r="HK72" s="176"/>
      <c r="HQ72" s="176"/>
      <c r="HR72" s="176"/>
      <c r="HX72" s="176"/>
      <c r="HY72" s="176"/>
      <c r="IE72" s="176"/>
      <c r="IF72" s="176"/>
      <c r="IL72" s="176"/>
      <c r="IM72" s="176"/>
      <c r="IS72" s="176"/>
      <c r="IT72" s="176"/>
      <c r="IZ72" s="176"/>
      <c r="JA72" s="176"/>
    </row>
    <row r="73" spans="15:261" x14ac:dyDescent="0.25">
      <c r="O73" s="176"/>
      <c r="P73" s="176"/>
      <c r="V73" s="176"/>
      <c r="W73" s="176"/>
      <c r="AC73" s="176"/>
      <c r="AD73" s="176"/>
      <c r="AJ73" s="176"/>
      <c r="AK73" s="176"/>
      <c r="AQ73" s="176"/>
      <c r="AR73" s="176"/>
      <c r="AX73" s="176"/>
      <c r="AY73" s="176"/>
      <c r="BE73" s="176"/>
      <c r="BF73" s="176"/>
      <c r="BL73" s="176"/>
      <c r="BM73" s="176"/>
      <c r="BS73" s="176"/>
      <c r="BT73" s="176"/>
      <c r="BZ73" s="176"/>
      <c r="CA73" s="176"/>
      <c r="CG73" s="176"/>
      <c r="CH73" s="176"/>
      <c r="CN73" s="176"/>
      <c r="CO73" s="176"/>
      <c r="CU73" s="176"/>
      <c r="CV73" s="176"/>
      <c r="DB73" s="176"/>
      <c r="DC73" s="176"/>
      <c r="DI73" s="176"/>
      <c r="DJ73" s="176"/>
      <c r="DP73" s="176"/>
      <c r="DQ73" s="176"/>
      <c r="DW73" s="176"/>
      <c r="DX73" s="176"/>
      <c r="ED73" s="176"/>
      <c r="EE73" s="176"/>
      <c r="EK73" s="176"/>
      <c r="EL73" s="176"/>
      <c r="ER73" s="176"/>
      <c r="ES73" s="176"/>
      <c r="EY73" s="176"/>
      <c r="EZ73" s="176"/>
      <c r="FF73" s="176"/>
      <c r="FG73" s="176"/>
      <c r="FM73" s="176"/>
      <c r="FN73" s="176"/>
      <c r="FT73" s="176"/>
      <c r="FU73" s="176"/>
      <c r="GA73" s="176"/>
      <c r="GB73" s="176"/>
      <c r="GH73" s="176"/>
      <c r="GI73" s="176"/>
      <c r="GO73" s="176"/>
      <c r="GP73" s="176"/>
      <c r="GV73" s="176"/>
      <c r="GW73" s="176"/>
      <c r="HC73" s="176"/>
      <c r="HD73" s="176"/>
      <c r="HJ73" s="176"/>
      <c r="HK73" s="176"/>
      <c r="HQ73" s="176"/>
      <c r="HR73" s="176"/>
      <c r="HX73" s="176"/>
      <c r="HY73" s="176"/>
      <c r="IE73" s="176"/>
      <c r="IF73" s="176"/>
      <c r="IL73" s="176"/>
      <c r="IM73" s="176"/>
      <c r="IS73" s="176"/>
      <c r="IT73" s="176"/>
      <c r="IZ73" s="176"/>
      <c r="JA73" s="176"/>
    </row>
    <row r="74" spans="15:261" x14ac:dyDescent="0.25">
      <c r="O74" s="176"/>
      <c r="P74" s="176"/>
      <c r="V74" s="176"/>
      <c r="W74" s="176"/>
      <c r="AC74" s="176"/>
      <c r="AD74" s="176"/>
      <c r="AJ74" s="176"/>
      <c r="AK74" s="176"/>
      <c r="AQ74" s="176"/>
      <c r="AR74" s="176"/>
      <c r="AX74" s="176"/>
      <c r="AY74" s="176"/>
      <c r="BE74" s="176"/>
      <c r="BF74" s="176"/>
      <c r="BL74" s="176"/>
      <c r="BM74" s="176"/>
      <c r="BS74" s="176"/>
      <c r="BT74" s="176"/>
      <c r="BZ74" s="176"/>
      <c r="CA74" s="176"/>
      <c r="CG74" s="176"/>
      <c r="CH74" s="176"/>
      <c r="CN74" s="176"/>
      <c r="CO74" s="176"/>
      <c r="CU74" s="176"/>
      <c r="CV74" s="176"/>
      <c r="DB74" s="176"/>
      <c r="DC74" s="176"/>
      <c r="DI74" s="176"/>
      <c r="DJ74" s="176"/>
      <c r="DP74" s="176"/>
      <c r="DQ74" s="176"/>
      <c r="DW74" s="176"/>
      <c r="DX74" s="176"/>
      <c r="ED74" s="176"/>
      <c r="EE74" s="176"/>
      <c r="EK74" s="176"/>
      <c r="EL74" s="176"/>
      <c r="ER74" s="176"/>
      <c r="ES74" s="176"/>
      <c r="EY74" s="176"/>
      <c r="EZ74" s="176"/>
      <c r="FF74" s="176"/>
      <c r="FG74" s="176"/>
      <c r="FM74" s="176"/>
      <c r="FN74" s="176"/>
      <c r="FT74" s="176"/>
      <c r="FU74" s="176"/>
      <c r="GA74" s="176"/>
      <c r="GB74" s="176"/>
      <c r="GH74" s="176"/>
      <c r="GI74" s="176"/>
      <c r="GO74" s="176"/>
      <c r="GP74" s="176"/>
      <c r="GV74" s="176"/>
      <c r="GW74" s="176"/>
      <c r="HC74" s="176"/>
      <c r="HD74" s="176"/>
      <c r="HJ74" s="176"/>
      <c r="HK74" s="176"/>
      <c r="HQ74" s="176"/>
      <c r="HR74" s="176"/>
      <c r="HX74" s="176"/>
      <c r="HY74" s="176"/>
      <c r="IE74" s="176"/>
      <c r="IF74" s="176"/>
      <c r="IL74" s="176"/>
      <c r="IM74" s="176"/>
      <c r="IS74" s="176"/>
      <c r="IT74" s="176"/>
      <c r="IZ74" s="176"/>
      <c r="JA74" s="176"/>
    </row>
    <row r="75" spans="15:261" x14ac:dyDescent="0.25">
      <c r="O75" s="176"/>
      <c r="P75" s="176"/>
      <c r="V75" s="176"/>
      <c r="W75" s="176"/>
      <c r="AC75" s="176"/>
      <c r="AD75" s="176"/>
      <c r="AJ75" s="176"/>
      <c r="AK75" s="176"/>
      <c r="AQ75" s="176"/>
      <c r="AR75" s="176"/>
      <c r="AX75" s="176"/>
      <c r="AY75" s="176"/>
      <c r="BE75" s="176"/>
      <c r="BF75" s="176"/>
      <c r="BL75" s="176"/>
      <c r="BM75" s="176"/>
      <c r="BS75" s="176"/>
      <c r="BT75" s="176"/>
      <c r="BZ75" s="176"/>
      <c r="CA75" s="176"/>
      <c r="CG75" s="176"/>
      <c r="CH75" s="176"/>
      <c r="CN75" s="176"/>
      <c r="CO75" s="176"/>
      <c r="CU75" s="176"/>
      <c r="CV75" s="176"/>
      <c r="DB75" s="176"/>
      <c r="DC75" s="176"/>
      <c r="DI75" s="176"/>
      <c r="DJ75" s="176"/>
      <c r="DP75" s="176"/>
      <c r="DQ75" s="176"/>
      <c r="DW75" s="176"/>
      <c r="DX75" s="176"/>
      <c r="ED75" s="176"/>
      <c r="EE75" s="176"/>
      <c r="EK75" s="176"/>
      <c r="EL75" s="176"/>
      <c r="ER75" s="176"/>
      <c r="ES75" s="176"/>
      <c r="EY75" s="176"/>
      <c r="EZ75" s="176"/>
      <c r="FF75" s="176"/>
      <c r="FG75" s="176"/>
      <c r="FM75" s="176"/>
      <c r="FN75" s="176"/>
      <c r="FT75" s="176"/>
      <c r="FU75" s="176"/>
      <c r="GA75" s="176"/>
      <c r="GB75" s="176"/>
      <c r="GH75" s="176"/>
      <c r="GI75" s="176"/>
      <c r="GO75" s="176"/>
      <c r="GP75" s="176"/>
      <c r="GV75" s="176"/>
      <c r="GW75" s="176"/>
      <c r="HC75" s="176"/>
      <c r="HD75" s="176"/>
      <c r="HJ75" s="176"/>
      <c r="HK75" s="176"/>
      <c r="HQ75" s="176"/>
      <c r="HR75" s="176"/>
      <c r="HX75" s="176"/>
      <c r="HY75" s="176"/>
      <c r="IE75" s="176"/>
      <c r="IF75" s="176"/>
      <c r="IL75" s="176"/>
      <c r="IM75" s="176"/>
      <c r="IS75" s="176"/>
      <c r="IT75" s="176"/>
      <c r="IZ75" s="176"/>
      <c r="JA75" s="176"/>
    </row>
    <row r="76" spans="15:261" x14ac:dyDescent="0.25">
      <c r="O76" s="176"/>
      <c r="P76" s="176"/>
      <c r="V76" s="176"/>
      <c r="W76" s="176"/>
      <c r="AC76" s="176"/>
      <c r="AD76" s="176"/>
      <c r="AJ76" s="176"/>
      <c r="AK76" s="176"/>
      <c r="AQ76" s="176"/>
      <c r="AR76" s="176"/>
      <c r="AX76" s="176"/>
      <c r="AY76" s="176"/>
      <c r="BE76" s="176"/>
      <c r="BF76" s="176"/>
      <c r="BL76" s="176"/>
      <c r="BM76" s="176"/>
      <c r="BS76" s="176"/>
      <c r="BT76" s="176"/>
      <c r="BZ76" s="176"/>
      <c r="CA76" s="176"/>
      <c r="CG76" s="176"/>
      <c r="CH76" s="176"/>
      <c r="CN76" s="176"/>
      <c r="CO76" s="176"/>
      <c r="CU76" s="176"/>
      <c r="CV76" s="176"/>
      <c r="DB76" s="176"/>
      <c r="DC76" s="176"/>
      <c r="DI76" s="176"/>
      <c r="DJ76" s="176"/>
      <c r="DP76" s="176"/>
      <c r="DQ76" s="176"/>
      <c r="DW76" s="176"/>
      <c r="DX76" s="176"/>
      <c r="ED76" s="176"/>
      <c r="EE76" s="176"/>
      <c r="EK76" s="176"/>
      <c r="EL76" s="176"/>
      <c r="ER76" s="176"/>
      <c r="ES76" s="176"/>
      <c r="EY76" s="176"/>
      <c r="EZ76" s="176"/>
      <c r="FF76" s="176"/>
      <c r="FG76" s="176"/>
      <c r="FM76" s="176"/>
      <c r="FN76" s="176"/>
      <c r="FT76" s="176"/>
      <c r="FU76" s="176"/>
      <c r="GA76" s="176"/>
      <c r="GB76" s="176"/>
      <c r="GH76" s="176"/>
      <c r="GI76" s="176"/>
      <c r="GO76" s="176"/>
      <c r="GP76" s="176"/>
      <c r="GV76" s="176"/>
      <c r="GW76" s="176"/>
      <c r="HC76" s="176"/>
      <c r="HD76" s="176"/>
      <c r="HJ76" s="176"/>
      <c r="HK76" s="176"/>
      <c r="HQ76" s="176"/>
      <c r="HR76" s="176"/>
      <c r="HX76" s="176"/>
      <c r="HY76" s="176"/>
      <c r="IE76" s="176"/>
      <c r="IF76" s="176"/>
      <c r="IL76" s="176"/>
      <c r="IM76" s="176"/>
      <c r="IS76" s="176"/>
      <c r="IT76" s="176"/>
      <c r="IZ76" s="176"/>
      <c r="JA76" s="176"/>
    </row>
    <row r="77" spans="15:261" x14ac:dyDescent="0.25">
      <c r="O77" s="176"/>
      <c r="P77" s="176"/>
      <c r="V77" s="176"/>
      <c r="W77" s="176"/>
      <c r="AC77" s="176"/>
      <c r="AD77" s="176"/>
      <c r="AJ77" s="176"/>
      <c r="AK77" s="176"/>
      <c r="AQ77" s="176"/>
      <c r="AR77" s="176"/>
      <c r="AX77" s="176"/>
      <c r="AY77" s="176"/>
      <c r="BE77" s="176"/>
      <c r="BF77" s="176"/>
      <c r="BL77" s="176"/>
      <c r="BM77" s="176"/>
      <c r="BS77" s="176"/>
      <c r="BT77" s="176"/>
      <c r="BZ77" s="176"/>
      <c r="CA77" s="176"/>
      <c r="CG77" s="176"/>
      <c r="CH77" s="176"/>
      <c r="CN77" s="176"/>
      <c r="CO77" s="176"/>
      <c r="CU77" s="176"/>
      <c r="CV77" s="176"/>
      <c r="DB77" s="176"/>
      <c r="DC77" s="176"/>
      <c r="DI77" s="176"/>
      <c r="DJ77" s="176"/>
      <c r="DP77" s="176"/>
      <c r="DQ77" s="176"/>
      <c r="DW77" s="176"/>
      <c r="DX77" s="176"/>
      <c r="ED77" s="176"/>
      <c r="EE77" s="176"/>
      <c r="EK77" s="176"/>
      <c r="EL77" s="176"/>
      <c r="ER77" s="176"/>
      <c r="ES77" s="176"/>
      <c r="EY77" s="176"/>
      <c r="EZ77" s="176"/>
      <c r="FF77" s="176"/>
      <c r="FG77" s="176"/>
      <c r="FM77" s="176"/>
      <c r="FN77" s="176"/>
      <c r="FT77" s="176"/>
      <c r="FU77" s="176"/>
      <c r="GA77" s="176"/>
      <c r="GB77" s="176"/>
      <c r="GH77" s="176"/>
      <c r="GI77" s="176"/>
      <c r="GO77" s="176"/>
      <c r="GP77" s="176"/>
      <c r="GV77" s="176"/>
      <c r="GW77" s="176"/>
      <c r="HC77" s="176"/>
      <c r="HD77" s="176"/>
      <c r="HJ77" s="176"/>
      <c r="HK77" s="176"/>
      <c r="HQ77" s="176"/>
      <c r="HR77" s="176"/>
      <c r="HX77" s="176"/>
      <c r="HY77" s="176"/>
      <c r="IE77" s="176"/>
      <c r="IF77" s="176"/>
      <c r="IL77" s="176"/>
      <c r="IM77" s="176"/>
      <c r="IS77" s="176"/>
      <c r="IT77" s="176"/>
      <c r="IZ77" s="176"/>
      <c r="JA77" s="176"/>
    </row>
    <row r="78" spans="15:261" x14ac:dyDescent="0.25">
      <c r="O78" s="176"/>
      <c r="P78" s="176"/>
      <c r="V78" s="176"/>
      <c r="W78" s="176"/>
      <c r="AC78" s="176"/>
      <c r="AD78" s="176"/>
      <c r="AJ78" s="176"/>
      <c r="AK78" s="176"/>
      <c r="AQ78" s="176"/>
      <c r="AR78" s="176"/>
      <c r="AX78" s="176"/>
      <c r="AY78" s="176"/>
      <c r="BE78" s="176"/>
      <c r="BF78" s="176"/>
      <c r="BL78" s="176"/>
      <c r="BM78" s="176"/>
      <c r="BS78" s="176"/>
      <c r="BT78" s="176"/>
      <c r="BZ78" s="176"/>
      <c r="CA78" s="176"/>
      <c r="CG78" s="176"/>
      <c r="CH78" s="176"/>
      <c r="CN78" s="176"/>
      <c r="CO78" s="176"/>
      <c r="CU78" s="176"/>
      <c r="CV78" s="176"/>
      <c r="DB78" s="176"/>
      <c r="DC78" s="176"/>
      <c r="DI78" s="176"/>
      <c r="DJ78" s="176"/>
      <c r="DP78" s="176"/>
      <c r="DQ78" s="176"/>
      <c r="DW78" s="176"/>
      <c r="DX78" s="176"/>
      <c r="ED78" s="176"/>
      <c r="EE78" s="176"/>
      <c r="EK78" s="176"/>
      <c r="EL78" s="176"/>
      <c r="ER78" s="176"/>
      <c r="ES78" s="176"/>
      <c r="EY78" s="176"/>
      <c r="EZ78" s="176"/>
      <c r="FF78" s="176"/>
      <c r="FG78" s="176"/>
      <c r="FM78" s="176"/>
      <c r="FN78" s="176"/>
      <c r="FT78" s="176"/>
      <c r="FU78" s="176"/>
      <c r="GA78" s="176"/>
      <c r="GB78" s="176"/>
      <c r="GH78" s="176"/>
      <c r="GI78" s="176"/>
      <c r="GO78" s="176"/>
      <c r="GP78" s="176"/>
      <c r="GV78" s="176"/>
      <c r="GW78" s="176"/>
      <c r="HC78" s="176"/>
      <c r="HD78" s="176"/>
      <c r="HJ78" s="176"/>
      <c r="HK78" s="176"/>
      <c r="HQ78" s="176"/>
      <c r="HR78" s="176"/>
      <c r="HX78" s="176"/>
      <c r="HY78" s="176"/>
      <c r="IE78" s="176"/>
      <c r="IF78" s="176"/>
      <c r="IL78" s="176"/>
      <c r="IM78" s="176"/>
      <c r="IS78" s="176"/>
      <c r="IT78" s="176"/>
      <c r="IZ78" s="176"/>
      <c r="JA78" s="176"/>
    </row>
    <row r="79" spans="15:261" x14ac:dyDescent="0.25">
      <c r="O79" s="176"/>
      <c r="P79" s="176"/>
      <c r="V79" s="176"/>
      <c r="W79" s="176"/>
      <c r="AC79" s="176"/>
      <c r="AD79" s="176"/>
      <c r="AJ79" s="176"/>
      <c r="AK79" s="176"/>
      <c r="AQ79" s="176"/>
      <c r="AR79" s="176"/>
      <c r="AX79" s="176"/>
      <c r="AY79" s="176"/>
      <c r="BE79" s="176"/>
      <c r="BF79" s="176"/>
      <c r="BL79" s="176"/>
      <c r="BM79" s="176"/>
      <c r="BS79" s="176"/>
      <c r="BT79" s="176"/>
      <c r="BZ79" s="176"/>
      <c r="CA79" s="176"/>
      <c r="CG79" s="176"/>
      <c r="CH79" s="176"/>
      <c r="CN79" s="176"/>
      <c r="CO79" s="176"/>
      <c r="CU79" s="176"/>
      <c r="CV79" s="176"/>
      <c r="DB79" s="176"/>
      <c r="DC79" s="176"/>
      <c r="DI79" s="176"/>
      <c r="DJ79" s="176"/>
      <c r="DP79" s="176"/>
      <c r="DQ79" s="176"/>
      <c r="DW79" s="176"/>
      <c r="DX79" s="176"/>
      <c r="ED79" s="176"/>
      <c r="EE79" s="176"/>
      <c r="EK79" s="176"/>
      <c r="EL79" s="176"/>
      <c r="ER79" s="176"/>
      <c r="ES79" s="176"/>
      <c r="EY79" s="176"/>
      <c r="EZ79" s="176"/>
      <c r="FF79" s="176"/>
      <c r="FG79" s="176"/>
      <c r="FM79" s="176"/>
      <c r="FN79" s="176"/>
      <c r="FT79" s="176"/>
      <c r="FU79" s="176"/>
      <c r="GA79" s="176"/>
      <c r="GB79" s="176"/>
      <c r="GH79" s="176"/>
      <c r="GI79" s="176"/>
      <c r="GO79" s="176"/>
      <c r="GP79" s="176"/>
      <c r="GV79" s="176"/>
      <c r="GW79" s="176"/>
      <c r="HC79" s="176"/>
      <c r="HD79" s="176"/>
      <c r="HJ79" s="176"/>
      <c r="HK79" s="176"/>
      <c r="HQ79" s="176"/>
      <c r="HR79" s="176"/>
      <c r="HX79" s="176"/>
      <c r="HY79" s="176"/>
      <c r="IE79" s="176"/>
      <c r="IF79" s="176"/>
      <c r="IL79" s="176"/>
      <c r="IM79" s="176"/>
      <c r="IS79" s="176"/>
      <c r="IT79" s="176"/>
      <c r="IZ79" s="176"/>
      <c r="JA79" s="176"/>
    </row>
    <row r="80" spans="15:261" x14ac:dyDescent="0.25">
      <c r="O80" s="176"/>
      <c r="P80" s="176"/>
      <c r="V80" s="176"/>
      <c r="W80" s="176"/>
      <c r="AC80" s="176"/>
      <c r="AD80" s="176"/>
      <c r="AJ80" s="176"/>
      <c r="AK80" s="176"/>
      <c r="AQ80" s="176"/>
      <c r="AR80" s="176"/>
      <c r="AX80" s="176"/>
      <c r="AY80" s="176"/>
      <c r="BE80" s="176"/>
      <c r="BF80" s="176"/>
      <c r="BL80" s="176"/>
      <c r="BM80" s="176"/>
      <c r="BS80" s="176"/>
      <c r="BT80" s="176"/>
      <c r="BZ80" s="176"/>
      <c r="CA80" s="176"/>
      <c r="CG80" s="176"/>
      <c r="CH80" s="176"/>
      <c r="CN80" s="176"/>
      <c r="CO80" s="176"/>
      <c r="CU80" s="176"/>
      <c r="CV80" s="176"/>
      <c r="DB80" s="176"/>
      <c r="DC80" s="176"/>
      <c r="DI80" s="176"/>
      <c r="DJ80" s="176"/>
      <c r="DP80" s="176"/>
      <c r="DQ80" s="176"/>
      <c r="DW80" s="176"/>
      <c r="DX80" s="176"/>
      <c r="ED80" s="176"/>
      <c r="EE80" s="176"/>
      <c r="EK80" s="176"/>
      <c r="EL80" s="176"/>
      <c r="ER80" s="176"/>
      <c r="ES80" s="176"/>
      <c r="EY80" s="176"/>
      <c r="EZ80" s="176"/>
      <c r="FF80" s="176"/>
      <c r="FG80" s="176"/>
      <c r="FM80" s="176"/>
      <c r="FN80" s="176"/>
      <c r="FT80" s="176"/>
      <c r="FU80" s="176"/>
      <c r="GA80" s="176"/>
      <c r="GB80" s="176"/>
      <c r="GH80" s="176"/>
      <c r="GI80" s="176"/>
      <c r="GO80" s="176"/>
      <c r="GP80" s="176"/>
      <c r="GV80" s="176"/>
      <c r="GW80" s="176"/>
      <c r="HC80" s="176"/>
      <c r="HD80" s="176"/>
      <c r="HJ80" s="176"/>
      <c r="HK80" s="176"/>
      <c r="HQ80" s="176"/>
      <c r="HR80" s="176"/>
      <c r="HX80" s="176"/>
      <c r="HY80" s="176"/>
      <c r="IE80" s="176"/>
      <c r="IF80" s="176"/>
      <c r="IL80" s="176"/>
      <c r="IM80" s="176"/>
      <c r="IS80" s="176"/>
      <c r="IT80" s="176"/>
      <c r="IZ80" s="176"/>
      <c r="JA80" s="176"/>
    </row>
    <row r="81" spans="15:261" x14ac:dyDescent="0.25">
      <c r="O81" s="176"/>
      <c r="P81" s="176"/>
      <c r="V81" s="176"/>
      <c r="W81" s="176"/>
      <c r="AC81" s="176"/>
      <c r="AD81" s="176"/>
      <c r="AJ81" s="176"/>
      <c r="AK81" s="176"/>
      <c r="AQ81" s="176"/>
      <c r="AR81" s="176"/>
      <c r="AX81" s="176"/>
      <c r="AY81" s="176"/>
      <c r="BE81" s="176"/>
      <c r="BF81" s="176"/>
      <c r="BL81" s="176"/>
      <c r="BM81" s="176"/>
      <c r="BS81" s="176"/>
      <c r="BT81" s="176"/>
      <c r="BZ81" s="176"/>
      <c r="CA81" s="176"/>
      <c r="CG81" s="176"/>
      <c r="CH81" s="176"/>
      <c r="CN81" s="176"/>
      <c r="CO81" s="176"/>
      <c r="CU81" s="176"/>
      <c r="CV81" s="176"/>
      <c r="DB81" s="176"/>
      <c r="DC81" s="176"/>
      <c r="DI81" s="176"/>
      <c r="DJ81" s="176"/>
      <c r="DP81" s="176"/>
      <c r="DQ81" s="176"/>
      <c r="DW81" s="176"/>
      <c r="DX81" s="176"/>
      <c r="ED81" s="176"/>
      <c r="EE81" s="176"/>
      <c r="EK81" s="176"/>
      <c r="EL81" s="176"/>
      <c r="ER81" s="176"/>
      <c r="ES81" s="176"/>
      <c r="EY81" s="176"/>
      <c r="EZ81" s="176"/>
      <c r="FF81" s="176"/>
      <c r="FG81" s="176"/>
      <c r="FM81" s="176"/>
      <c r="FN81" s="176"/>
      <c r="FT81" s="176"/>
      <c r="FU81" s="176"/>
      <c r="GA81" s="176"/>
      <c r="GB81" s="176"/>
      <c r="GH81" s="176"/>
      <c r="GI81" s="176"/>
      <c r="GO81" s="176"/>
      <c r="GP81" s="176"/>
      <c r="GV81" s="176"/>
      <c r="GW81" s="176"/>
      <c r="HC81" s="176"/>
      <c r="HD81" s="176"/>
      <c r="HJ81" s="176"/>
      <c r="HK81" s="176"/>
      <c r="HQ81" s="176"/>
      <c r="HR81" s="176"/>
      <c r="HX81" s="176"/>
      <c r="HY81" s="176"/>
      <c r="IE81" s="176"/>
      <c r="IF81" s="176"/>
      <c r="IL81" s="176"/>
      <c r="IM81" s="176"/>
      <c r="IS81" s="176"/>
      <c r="IT81" s="176"/>
      <c r="IZ81" s="176"/>
      <c r="JA81" s="176"/>
    </row>
    <row r="82" spans="15:261" x14ac:dyDescent="0.25">
      <c r="O82" s="176"/>
      <c r="P82" s="176"/>
      <c r="V82" s="176"/>
      <c r="W82" s="176"/>
      <c r="AC82" s="176"/>
      <c r="AD82" s="176"/>
      <c r="AJ82" s="176"/>
      <c r="AK82" s="176"/>
      <c r="AQ82" s="176"/>
      <c r="AR82" s="176"/>
      <c r="AX82" s="176"/>
      <c r="AY82" s="176"/>
      <c r="BE82" s="176"/>
      <c r="BF82" s="176"/>
      <c r="BL82" s="176"/>
      <c r="BM82" s="176"/>
      <c r="BS82" s="176"/>
      <c r="BT82" s="176"/>
      <c r="BZ82" s="176"/>
      <c r="CA82" s="176"/>
      <c r="CG82" s="176"/>
      <c r="CH82" s="176"/>
      <c r="CN82" s="176"/>
      <c r="CO82" s="176"/>
      <c r="CU82" s="176"/>
      <c r="CV82" s="176"/>
      <c r="DB82" s="176"/>
      <c r="DC82" s="176"/>
      <c r="DI82" s="176"/>
      <c r="DJ82" s="176"/>
      <c r="DP82" s="176"/>
      <c r="DQ82" s="176"/>
      <c r="DW82" s="176"/>
      <c r="DX82" s="176"/>
      <c r="ED82" s="176"/>
      <c r="EE82" s="176"/>
      <c r="EK82" s="176"/>
      <c r="EL82" s="176"/>
      <c r="ER82" s="176"/>
      <c r="ES82" s="176"/>
      <c r="EY82" s="176"/>
      <c r="EZ82" s="176"/>
      <c r="FF82" s="176"/>
      <c r="FG82" s="176"/>
      <c r="FM82" s="176"/>
      <c r="FN82" s="176"/>
      <c r="FT82" s="176"/>
      <c r="FU82" s="176"/>
      <c r="GA82" s="176"/>
      <c r="GB82" s="176"/>
      <c r="GH82" s="176"/>
      <c r="GI82" s="176"/>
      <c r="GO82" s="176"/>
      <c r="GP82" s="176"/>
      <c r="GV82" s="176"/>
      <c r="GW82" s="176"/>
      <c r="HC82" s="176"/>
      <c r="HD82" s="176"/>
      <c r="HJ82" s="176"/>
      <c r="HK82" s="176"/>
      <c r="HQ82" s="176"/>
      <c r="HR82" s="176"/>
      <c r="HX82" s="176"/>
      <c r="HY82" s="176"/>
      <c r="IE82" s="176"/>
      <c r="IF82" s="176"/>
      <c r="IL82" s="176"/>
      <c r="IM82" s="176"/>
      <c r="IS82" s="176"/>
      <c r="IT82" s="176"/>
      <c r="IZ82" s="176"/>
      <c r="JA82" s="176"/>
    </row>
    <row r="83" spans="15:261" x14ac:dyDescent="0.25">
      <c r="O83" s="176"/>
      <c r="P83" s="176"/>
      <c r="V83" s="176"/>
      <c r="W83" s="176"/>
      <c r="AC83" s="176"/>
      <c r="AD83" s="176"/>
      <c r="AJ83" s="176"/>
      <c r="AK83" s="176"/>
      <c r="AQ83" s="176"/>
      <c r="AR83" s="176"/>
      <c r="AX83" s="176"/>
      <c r="AY83" s="176"/>
      <c r="BE83" s="176"/>
      <c r="BF83" s="176"/>
      <c r="BL83" s="176"/>
      <c r="BM83" s="176"/>
      <c r="BS83" s="176"/>
      <c r="BT83" s="176"/>
      <c r="BZ83" s="176"/>
      <c r="CA83" s="176"/>
      <c r="CG83" s="176"/>
      <c r="CH83" s="176"/>
      <c r="CN83" s="176"/>
      <c r="CO83" s="176"/>
      <c r="CU83" s="176"/>
      <c r="CV83" s="176"/>
      <c r="DB83" s="176"/>
      <c r="DC83" s="176"/>
      <c r="DI83" s="176"/>
      <c r="DJ83" s="176"/>
      <c r="DP83" s="176"/>
      <c r="DQ83" s="176"/>
      <c r="DW83" s="176"/>
      <c r="DX83" s="176"/>
      <c r="ED83" s="176"/>
      <c r="EE83" s="176"/>
      <c r="EK83" s="176"/>
      <c r="EL83" s="176"/>
      <c r="ER83" s="176"/>
      <c r="ES83" s="176"/>
      <c r="EY83" s="176"/>
      <c r="EZ83" s="176"/>
      <c r="FF83" s="176"/>
      <c r="FG83" s="176"/>
      <c r="FM83" s="176"/>
      <c r="FN83" s="176"/>
      <c r="FT83" s="176"/>
      <c r="FU83" s="176"/>
      <c r="GA83" s="176"/>
      <c r="GB83" s="176"/>
      <c r="GH83" s="176"/>
      <c r="GI83" s="176"/>
      <c r="GO83" s="176"/>
      <c r="GP83" s="176"/>
      <c r="GV83" s="176"/>
      <c r="GW83" s="176"/>
      <c r="HC83" s="176"/>
      <c r="HD83" s="176"/>
      <c r="HJ83" s="176"/>
      <c r="HK83" s="176"/>
      <c r="HQ83" s="176"/>
      <c r="HR83" s="176"/>
      <c r="HX83" s="176"/>
      <c r="HY83" s="176"/>
      <c r="IE83" s="176"/>
      <c r="IF83" s="176"/>
      <c r="IL83" s="176"/>
      <c r="IM83" s="176"/>
      <c r="IS83" s="176"/>
      <c r="IT83" s="176"/>
      <c r="IZ83" s="176"/>
      <c r="JA83" s="176"/>
    </row>
    <row r="84" spans="15:261" x14ac:dyDescent="0.25">
      <c r="O84" s="176"/>
      <c r="P84" s="176"/>
      <c r="V84" s="176"/>
      <c r="W84" s="176"/>
      <c r="AC84" s="176"/>
      <c r="AD84" s="176"/>
      <c r="AJ84" s="176"/>
      <c r="AK84" s="176"/>
      <c r="AQ84" s="176"/>
      <c r="AR84" s="176"/>
      <c r="AX84" s="176"/>
      <c r="AY84" s="176"/>
      <c r="BE84" s="176"/>
      <c r="BF84" s="176"/>
      <c r="BL84" s="176"/>
      <c r="BM84" s="176"/>
      <c r="BS84" s="176"/>
      <c r="BT84" s="176"/>
      <c r="BZ84" s="176"/>
      <c r="CA84" s="176"/>
      <c r="CG84" s="176"/>
      <c r="CH84" s="176"/>
      <c r="CN84" s="176"/>
      <c r="CO84" s="176"/>
      <c r="CU84" s="176"/>
      <c r="CV84" s="176"/>
      <c r="DB84" s="176"/>
      <c r="DC84" s="176"/>
      <c r="DI84" s="176"/>
      <c r="DJ84" s="176"/>
      <c r="DP84" s="176"/>
      <c r="DQ84" s="176"/>
      <c r="DW84" s="176"/>
      <c r="DX84" s="176"/>
      <c r="ED84" s="176"/>
      <c r="EE84" s="176"/>
      <c r="EK84" s="176"/>
      <c r="EL84" s="176"/>
      <c r="ER84" s="176"/>
      <c r="ES84" s="176"/>
      <c r="EY84" s="176"/>
      <c r="EZ84" s="176"/>
      <c r="FF84" s="176"/>
      <c r="FG84" s="176"/>
      <c r="FM84" s="176"/>
      <c r="FN84" s="176"/>
      <c r="FT84" s="176"/>
      <c r="FU84" s="176"/>
      <c r="GA84" s="176"/>
      <c r="GB84" s="176"/>
      <c r="GH84" s="176"/>
      <c r="GI84" s="176"/>
      <c r="GO84" s="176"/>
      <c r="GP84" s="176"/>
      <c r="GV84" s="176"/>
      <c r="GW84" s="176"/>
      <c r="HC84" s="176"/>
      <c r="HD84" s="176"/>
      <c r="HJ84" s="176"/>
      <c r="HK84" s="176"/>
      <c r="HQ84" s="176"/>
      <c r="HR84" s="176"/>
      <c r="HX84" s="176"/>
      <c r="HY84" s="176"/>
      <c r="IE84" s="176"/>
      <c r="IF84" s="176"/>
      <c r="IL84" s="176"/>
      <c r="IM84" s="176"/>
      <c r="IS84" s="176"/>
      <c r="IT84" s="176"/>
      <c r="IZ84" s="176"/>
      <c r="JA84" s="176"/>
    </row>
    <row r="85" spans="15:261" x14ac:dyDescent="0.25">
      <c r="O85" s="176"/>
      <c r="P85" s="176"/>
      <c r="V85" s="176"/>
      <c r="W85" s="176"/>
      <c r="AC85" s="176"/>
      <c r="AD85" s="176"/>
      <c r="AJ85" s="176"/>
      <c r="AK85" s="176"/>
      <c r="AQ85" s="176"/>
      <c r="AR85" s="176"/>
      <c r="AX85" s="176"/>
      <c r="AY85" s="176"/>
      <c r="BE85" s="176"/>
      <c r="BF85" s="176"/>
      <c r="BL85" s="176"/>
      <c r="BM85" s="176"/>
      <c r="BS85" s="176"/>
      <c r="BT85" s="176"/>
      <c r="BZ85" s="176"/>
      <c r="CA85" s="176"/>
      <c r="CG85" s="176"/>
      <c r="CH85" s="176"/>
      <c r="CN85" s="176"/>
      <c r="CO85" s="176"/>
      <c r="CU85" s="176"/>
      <c r="CV85" s="176"/>
      <c r="DB85" s="176"/>
      <c r="DC85" s="176"/>
      <c r="DI85" s="176"/>
      <c r="DJ85" s="176"/>
      <c r="DP85" s="176"/>
      <c r="DQ85" s="176"/>
      <c r="DW85" s="176"/>
      <c r="DX85" s="176"/>
      <c r="ED85" s="176"/>
      <c r="EE85" s="176"/>
      <c r="EK85" s="176"/>
      <c r="EL85" s="176"/>
      <c r="ER85" s="176"/>
      <c r="ES85" s="176"/>
      <c r="EY85" s="176"/>
      <c r="EZ85" s="176"/>
      <c r="FF85" s="176"/>
      <c r="FG85" s="176"/>
      <c r="FM85" s="176"/>
      <c r="FN85" s="176"/>
      <c r="FT85" s="176"/>
      <c r="FU85" s="176"/>
      <c r="GA85" s="176"/>
      <c r="GB85" s="176"/>
      <c r="GH85" s="176"/>
      <c r="GI85" s="176"/>
      <c r="GO85" s="176"/>
      <c r="GP85" s="176"/>
      <c r="GV85" s="176"/>
      <c r="GW85" s="176"/>
      <c r="HC85" s="176"/>
      <c r="HD85" s="176"/>
      <c r="HJ85" s="176"/>
      <c r="HK85" s="176"/>
      <c r="HQ85" s="176"/>
      <c r="HR85" s="176"/>
      <c r="HX85" s="176"/>
      <c r="HY85" s="176"/>
      <c r="IE85" s="176"/>
      <c r="IF85" s="176"/>
      <c r="IL85" s="176"/>
      <c r="IM85" s="176"/>
      <c r="IS85" s="176"/>
      <c r="IT85" s="176"/>
      <c r="IZ85" s="176"/>
      <c r="JA85" s="176"/>
    </row>
    <row r="86" spans="15:261" x14ac:dyDescent="0.25">
      <c r="O86" s="176"/>
      <c r="P86" s="176"/>
      <c r="V86" s="176"/>
      <c r="W86" s="176"/>
      <c r="AC86" s="176"/>
      <c r="AD86" s="176"/>
      <c r="AJ86" s="176"/>
      <c r="AK86" s="176"/>
      <c r="AQ86" s="176"/>
      <c r="AR86" s="176"/>
      <c r="AX86" s="176"/>
      <c r="AY86" s="176"/>
      <c r="BE86" s="176"/>
      <c r="BF86" s="176"/>
      <c r="BL86" s="176"/>
      <c r="BM86" s="176"/>
      <c r="BS86" s="176"/>
      <c r="BT86" s="176"/>
      <c r="BZ86" s="176"/>
      <c r="CA86" s="176"/>
      <c r="CG86" s="176"/>
      <c r="CH86" s="176"/>
      <c r="CN86" s="176"/>
      <c r="CO86" s="176"/>
      <c r="CU86" s="176"/>
      <c r="CV86" s="176"/>
      <c r="DB86" s="176"/>
      <c r="DC86" s="176"/>
      <c r="DI86" s="176"/>
      <c r="DJ86" s="176"/>
      <c r="DP86" s="176"/>
      <c r="DQ86" s="176"/>
      <c r="DW86" s="176"/>
      <c r="DX86" s="176"/>
      <c r="ED86" s="176"/>
      <c r="EE86" s="176"/>
      <c r="EK86" s="176"/>
      <c r="EL86" s="176"/>
      <c r="ER86" s="176"/>
      <c r="ES86" s="176"/>
      <c r="EY86" s="176"/>
      <c r="EZ86" s="176"/>
      <c r="FF86" s="176"/>
      <c r="FG86" s="176"/>
      <c r="FM86" s="176"/>
      <c r="FN86" s="176"/>
      <c r="FT86" s="176"/>
      <c r="FU86" s="176"/>
      <c r="GA86" s="176"/>
      <c r="GB86" s="176"/>
      <c r="GH86" s="176"/>
      <c r="GI86" s="176"/>
      <c r="GO86" s="176"/>
      <c r="GP86" s="176"/>
      <c r="GV86" s="176"/>
      <c r="GW86" s="176"/>
      <c r="HC86" s="176"/>
      <c r="HD86" s="176"/>
      <c r="HJ86" s="176"/>
      <c r="HK86" s="176"/>
      <c r="HQ86" s="176"/>
      <c r="HR86" s="176"/>
      <c r="HX86" s="176"/>
      <c r="HY86" s="176"/>
      <c r="IE86" s="176"/>
      <c r="IF86" s="176"/>
      <c r="IL86" s="176"/>
      <c r="IM86" s="176"/>
      <c r="IS86" s="176"/>
      <c r="IT86" s="176"/>
      <c r="IZ86" s="176"/>
      <c r="JA86" s="176"/>
    </row>
    <row r="87" spans="15:261" x14ac:dyDescent="0.25">
      <c r="O87" s="176"/>
      <c r="P87" s="176"/>
      <c r="V87" s="176"/>
      <c r="W87" s="176"/>
      <c r="AC87" s="176"/>
      <c r="AD87" s="176"/>
      <c r="AJ87" s="176"/>
      <c r="AK87" s="176"/>
      <c r="AQ87" s="176"/>
      <c r="AR87" s="176"/>
      <c r="AX87" s="176"/>
      <c r="AY87" s="176"/>
      <c r="BE87" s="176"/>
      <c r="BF87" s="176"/>
      <c r="BL87" s="176"/>
      <c r="BM87" s="176"/>
      <c r="BS87" s="176"/>
      <c r="BT87" s="176"/>
      <c r="BZ87" s="176"/>
      <c r="CA87" s="176"/>
      <c r="CG87" s="176"/>
      <c r="CH87" s="176"/>
      <c r="CN87" s="176"/>
      <c r="CO87" s="176"/>
      <c r="CU87" s="176"/>
      <c r="CV87" s="176"/>
      <c r="DB87" s="176"/>
      <c r="DC87" s="176"/>
      <c r="DI87" s="176"/>
      <c r="DJ87" s="176"/>
      <c r="DP87" s="176"/>
      <c r="DQ87" s="176"/>
      <c r="DW87" s="176"/>
      <c r="DX87" s="176"/>
      <c r="ED87" s="176"/>
      <c r="EE87" s="176"/>
      <c r="EK87" s="176"/>
      <c r="EL87" s="176"/>
      <c r="ER87" s="176"/>
      <c r="ES87" s="176"/>
      <c r="EY87" s="176"/>
      <c r="EZ87" s="176"/>
      <c r="FF87" s="176"/>
      <c r="FG87" s="176"/>
      <c r="FM87" s="176"/>
      <c r="FN87" s="176"/>
      <c r="FT87" s="176"/>
      <c r="FU87" s="176"/>
      <c r="GA87" s="176"/>
      <c r="GB87" s="176"/>
      <c r="GH87" s="176"/>
      <c r="GI87" s="176"/>
      <c r="GO87" s="176"/>
      <c r="GP87" s="176"/>
      <c r="GV87" s="176"/>
      <c r="GW87" s="176"/>
      <c r="HC87" s="176"/>
      <c r="HD87" s="176"/>
      <c r="HJ87" s="176"/>
      <c r="HK87" s="176"/>
      <c r="HQ87" s="176"/>
      <c r="HR87" s="176"/>
      <c r="HX87" s="176"/>
      <c r="HY87" s="176"/>
      <c r="IE87" s="176"/>
      <c r="IF87" s="176"/>
      <c r="IL87" s="176"/>
      <c r="IM87" s="176"/>
      <c r="IS87" s="176"/>
      <c r="IT87" s="176"/>
      <c r="IZ87" s="176"/>
      <c r="JA87" s="176"/>
    </row>
    <row r="88" spans="15:261" x14ac:dyDescent="0.25">
      <c r="O88" s="176"/>
      <c r="P88" s="176"/>
      <c r="V88" s="176"/>
      <c r="W88" s="176"/>
      <c r="AC88" s="176"/>
      <c r="AD88" s="176"/>
      <c r="AJ88" s="176"/>
      <c r="AK88" s="176"/>
      <c r="AQ88" s="176"/>
      <c r="AR88" s="176"/>
      <c r="AX88" s="176"/>
      <c r="AY88" s="176"/>
      <c r="BE88" s="176"/>
      <c r="BF88" s="176"/>
      <c r="BL88" s="176"/>
      <c r="BM88" s="176"/>
      <c r="BS88" s="176"/>
      <c r="BT88" s="176"/>
      <c r="BZ88" s="176"/>
      <c r="CA88" s="176"/>
      <c r="CG88" s="176"/>
      <c r="CH88" s="176"/>
      <c r="CN88" s="176"/>
      <c r="CO88" s="176"/>
      <c r="CU88" s="176"/>
      <c r="CV88" s="176"/>
      <c r="DB88" s="176"/>
      <c r="DC88" s="176"/>
      <c r="DI88" s="176"/>
      <c r="DJ88" s="176"/>
      <c r="DP88" s="176"/>
      <c r="DQ88" s="176"/>
      <c r="DW88" s="176"/>
      <c r="DX88" s="176"/>
      <c r="ED88" s="176"/>
      <c r="EE88" s="176"/>
      <c r="EK88" s="176"/>
      <c r="EL88" s="176"/>
      <c r="ER88" s="176"/>
      <c r="ES88" s="176"/>
      <c r="EY88" s="176"/>
      <c r="EZ88" s="176"/>
      <c r="FF88" s="176"/>
      <c r="FG88" s="176"/>
      <c r="FM88" s="176"/>
      <c r="FN88" s="176"/>
      <c r="FT88" s="176"/>
      <c r="FU88" s="176"/>
      <c r="GA88" s="176"/>
      <c r="GB88" s="176"/>
      <c r="GH88" s="176"/>
      <c r="GI88" s="176"/>
      <c r="GO88" s="176"/>
      <c r="GP88" s="176"/>
      <c r="GV88" s="176"/>
      <c r="GW88" s="176"/>
      <c r="HC88" s="176"/>
      <c r="HD88" s="176"/>
      <c r="HJ88" s="176"/>
      <c r="HK88" s="176"/>
      <c r="HQ88" s="176"/>
      <c r="HR88" s="176"/>
      <c r="HX88" s="176"/>
      <c r="HY88" s="176"/>
      <c r="IE88" s="176"/>
      <c r="IF88" s="176"/>
      <c r="IL88" s="176"/>
      <c r="IM88" s="176"/>
      <c r="IS88" s="176"/>
      <c r="IT88" s="176"/>
      <c r="IZ88" s="176"/>
      <c r="JA88" s="176"/>
    </row>
    <row r="89" spans="15:261" x14ac:dyDescent="0.25">
      <c r="O89" s="176"/>
      <c r="P89" s="176"/>
      <c r="V89" s="176"/>
      <c r="W89" s="176"/>
      <c r="AC89" s="176"/>
      <c r="AD89" s="176"/>
      <c r="AJ89" s="176"/>
      <c r="AK89" s="176"/>
      <c r="AQ89" s="176"/>
      <c r="AR89" s="176"/>
      <c r="AX89" s="176"/>
      <c r="AY89" s="176"/>
      <c r="BE89" s="176"/>
      <c r="BF89" s="176"/>
      <c r="BL89" s="176"/>
      <c r="BM89" s="176"/>
      <c r="BS89" s="176"/>
      <c r="BT89" s="176"/>
      <c r="BZ89" s="176"/>
      <c r="CA89" s="176"/>
      <c r="CG89" s="176"/>
      <c r="CH89" s="176"/>
      <c r="CN89" s="176"/>
      <c r="CO89" s="176"/>
      <c r="CU89" s="176"/>
      <c r="CV89" s="176"/>
      <c r="DB89" s="176"/>
      <c r="DC89" s="176"/>
      <c r="DI89" s="176"/>
      <c r="DJ89" s="176"/>
      <c r="DP89" s="176"/>
      <c r="DQ89" s="176"/>
      <c r="DW89" s="176"/>
      <c r="DX89" s="176"/>
      <c r="ED89" s="176"/>
      <c r="EE89" s="176"/>
      <c r="EK89" s="176"/>
      <c r="EL89" s="176"/>
      <c r="ER89" s="176"/>
      <c r="ES89" s="176"/>
      <c r="EY89" s="176"/>
      <c r="EZ89" s="176"/>
      <c r="FF89" s="176"/>
      <c r="FG89" s="176"/>
      <c r="FM89" s="176"/>
      <c r="FN89" s="176"/>
      <c r="FT89" s="176"/>
      <c r="FU89" s="176"/>
      <c r="GA89" s="176"/>
      <c r="GB89" s="176"/>
      <c r="GH89" s="176"/>
      <c r="GI89" s="176"/>
      <c r="GO89" s="176"/>
      <c r="GP89" s="176"/>
      <c r="GV89" s="176"/>
      <c r="GW89" s="176"/>
      <c r="HC89" s="176"/>
      <c r="HD89" s="176"/>
      <c r="HJ89" s="176"/>
      <c r="HK89" s="176"/>
      <c r="HQ89" s="176"/>
      <c r="HR89" s="176"/>
      <c r="HX89" s="176"/>
      <c r="HY89" s="176"/>
      <c r="IE89" s="176"/>
      <c r="IF89" s="176"/>
      <c r="IL89" s="176"/>
      <c r="IM89" s="176"/>
      <c r="IS89" s="176"/>
      <c r="IT89" s="176"/>
      <c r="IZ89" s="176"/>
      <c r="JA89" s="176"/>
    </row>
    <row r="90" spans="15:261" x14ac:dyDescent="0.25">
      <c r="O90" s="176"/>
      <c r="P90" s="176"/>
      <c r="V90" s="176"/>
      <c r="W90" s="176"/>
      <c r="AC90" s="176"/>
      <c r="AD90" s="176"/>
      <c r="AJ90" s="176"/>
      <c r="AK90" s="176"/>
      <c r="AQ90" s="176"/>
      <c r="AR90" s="176"/>
      <c r="AX90" s="176"/>
      <c r="AY90" s="176"/>
      <c r="BE90" s="176"/>
      <c r="BF90" s="176"/>
      <c r="BL90" s="176"/>
      <c r="BM90" s="176"/>
      <c r="BS90" s="176"/>
      <c r="BT90" s="176"/>
      <c r="BZ90" s="176"/>
      <c r="CA90" s="176"/>
      <c r="CG90" s="176"/>
      <c r="CH90" s="176"/>
      <c r="CN90" s="176"/>
      <c r="CO90" s="176"/>
      <c r="CU90" s="176"/>
      <c r="CV90" s="176"/>
      <c r="DB90" s="176"/>
      <c r="DC90" s="176"/>
      <c r="DI90" s="176"/>
      <c r="DJ90" s="176"/>
      <c r="DP90" s="176"/>
      <c r="DQ90" s="176"/>
      <c r="DW90" s="176"/>
      <c r="DX90" s="176"/>
      <c r="ED90" s="176"/>
      <c r="EE90" s="176"/>
      <c r="EK90" s="176"/>
      <c r="EL90" s="176"/>
      <c r="ER90" s="176"/>
      <c r="ES90" s="176"/>
      <c r="EY90" s="176"/>
      <c r="EZ90" s="176"/>
      <c r="FF90" s="176"/>
      <c r="FG90" s="176"/>
      <c r="FM90" s="176"/>
      <c r="FN90" s="176"/>
      <c r="FT90" s="176"/>
      <c r="FU90" s="176"/>
      <c r="GA90" s="176"/>
      <c r="GB90" s="176"/>
      <c r="GH90" s="176"/>
      <c r="GI90" s="176"/>
      <c r="GO90" s="176"/>
      <c r="GP90" s="176"/>
      <c r="GV90" s="176"/>
      <c r="GW90" s="176"/>
      <c r="HC90" s="176"/>
      <c r="HD90" s="176"/>
      <c r="HJ90" s="176"/>
      <c r="HK90" s="176"/>
      <c r="HQ90" s="176"/>
      <c r="HR90" s="176"/>
      <c r="HX90" s="176"/>
      <c r="HY90" s="176"/>
      <c r="IE90" s="176"/>
      <c r="IF90" s="176"/>
      <c r="IL90" s="176"/>
      <c r="IM90" s="176"/>
      <c r="IS90" s="176"/>
      <c r="IT90" s="176"/>
      <c r="IZ90" s="176"/>
      <c r="JA90" s="176"/>
    </row>
    <row r="91" spans="15:261" x14ac:dyDescent="0.25">
      <c r="O91" s="176"/>
      <c r="P91" s="176"/>
      <c r="V91" s="176"/>
      <c r="W91" s="176"/>
      <c r="AC91" s="176"/>
      <c r="AD91" s="176"/>
      <c r="AJ91" s="176"/>
      <c r="AK91" s="176"/>
      <c r="AQ91" s="176"/>
      <c r="AR91" s="176"/>
      <c r="AX91" s="176"/>
      <c r="AY91" s="176"/>
      <c r="BE91" s="176"/>
      <c r="BF91" s="176"/>
      <c r="BL91" s="176"/>
      <c r="BM91" s="176"/>
      <c r="BS91" s="176"/>
      <c r="BT91" s="176"/>
      <c r="BZ91" s="176"/>
      <c r="CA91" s="176"/>
      <c r="CG91" s="176"/>
      <c r="CH91" s="176"/>
      <c r="CN91" s="176"/>
      <c r="CO91" s="176"/>
      <c r="CU91" s="176"/>
      <c r="CV91" s="176"/>
      <c r="DB91" s="176"/>
      <c r="DC91" s="176"/>
      <c r="DI91" s="176"/>
      <c r="DJ91" s="176"/>
      <c r="DP91" s="176"/>
      <c r="DQ91" s="176"/>
      <c r="DW91" s="176"/>
      <c r="DX91" s="176"/>
      <c r="ED91" s="176"/>
      <c r="EE91" s="176"/>
      <c r="EK91" s="176"/>
      <c r="EL91" s="176"/>
      <c r="ER91" s="176"/>
      <c r="ES91" s="176"/>
      <c r="EY91" s="176"/>
      <c r="EZ91" s="176"/>
      <c r="FF91" s="176"/>
      <c r="FG91" s="176"/>
      <c r="FM91" s="176"/>
      <c r="FN91" s="176"/>
      <c r="FT91" s="176"/>
      <c r="FU91" s="176"/>
      <c r="GA91" s="176"/>
      <c r="GB91" s="176"/>
      <c r="GH91" s="176"/>
      <c r="GI91" s="176"/>
      <c r="GO91" s="176"/>
      <c r="GP91" s="176"/>
      <c r="GV91" s="176"/>
      <c r="GW91" s="176"/>
      <c r="HC91" s="176"/>
      <c r="HD91" s="176"/>
      <c r="HJ91" s="176"/>
      <c r="HK91" s="176"/>
      <c r="HQ91" s="176"/>
      <c r="HR91" s="176"/>
      <c r="HX91" s="176"/>
      <c r="HY91" s="176"/>
      <c r="IE91" s="176"/>
      <c r="IF91" s="176"/>
      <c r="IL91" s="176"/>
      <c r="IM91" s="176"/>
      <c r="IS91" s="176"/>
      <c r="IT91" s="176"/>
      <c r="IZ91" s="176"/>
      <c r="JA91" s="176"/>
    </row>
    <row r="92" spans="15:261" x14ac:dyDescent="0.25">
      <c r="O92" s="176"/>
      <c r="P92" s="176"/>
      <c r="V92" s="176"/>
      <c r="W92" s="176"/>
      <c r="AC92" s="176"/>
      <c r="AD92" s="176"/>
      <c r="AJ92" s="176"/>
      <c r="AK92" s="176"/>
      <c r="AQ92" s="176"/>
      <c r="AR92" s="176"/>
      <c r="AX92" s="176"/>
      <c r="AY92" s="176"/>
      <c r="BE92" s="176"/>
      <c r="BF92" s="176"/>
      <c r="BL92" s="176"/>
      <c r="BM92" s="176"/>
      <c r="BS92" s="176"/>
      <c r="BT92" s="176"/>
      <c r="BZ92" s="176"/>
      <c r="CA92" s="176"/>
      <c r="CG92" s="176"/>
      <c r="CH92" s="176"/>
      <c r="CN92" s="176"/>
      <c r="CO92" s="176"/>
      <c r="CU92" s="176"/>
      <c r="CV92" s="176"/>
      <c r="DB92" s="176"/>
      <c r="DC92" s="176"/>
      <c r="DI92" s="176"/>
      <c r="DJ92" s="176"/>
      <c r="DP92" s="176"/>
      <c r="DQ92" s="176"/>
      <c r="DW92" s="176"/>
      <c r="DX92" s="176"/>
      <c r="ED92" s="176"/>
      <c r="EE92" s="176"/>
      <c r="EK92" s="176"/>
      <c r="EL92" s="176"/>
      <c r="ER92" s="176"/>
      <c r="ES92" s="176"/>
      <c r="EY92" s="176"/>
      <c r="EZ92" s="176"/>
      <c r="FF92" s="176"/>
      <c r="FG92" s="176"/>
      <c r="FM92" s="176"/>
      <c r="FN92" s="176"/>
      <c r="FT92" s="176"/>
      <c r="FU92" s="176"/>
      <c r="GA92" s="176"/>
      <c r="GB92" s="176"/>
      <c r="GH92" s="176"/>
      <c r="GI92" s="176"/>
      <c r="GO92" s="176"/>
      <c r="GP92" s="176"/>
      <c r="GV92" s="176"/>
      <c r="GW92" s="176"/>
      <c r="HC92" s="176"/>
      <c r="HD92" s="176"/>
      <c r="HJ92" s="176"/>
      <c r="HK92" s="176"/>
      <c r="HQ92" s="176"/>
      <c r="HR92" s="176"/>
      <c r="HX92" s="176"/>
      <c r="HY92" s="176"/>
      <c r="IE92" s="176"/>
      <c r="IF92" s="176"/>
      <c r="IL92" s="176"/>
      <c r="IM92" s="176"/>
      <c r="IS92" s="176"/>
      <c r="IT92" s="176"/>
      <c r="IZ92" s="176"/>
      <c r="JA92" s="176"/>
    </row>
    <row r="93" spans="15:261" x14ac:dyDescent="0.25">
      <c r="O93" s="176"/>
      <c r="P93" s="176"/>
      <c r="V93" s="176"/>
      <c r="W93" s="176"/>
      <c r="AC93" s="176"/>
      <c r="AD93" s="176"/>
      <c r="AJ93" s="176"/>
      <c r="AK93" s="176"/>
      <c r="AQ93" s="176"/>
      <c r="AR93" s="176"/>
      <c r="AX93" s="176"/>
      <c r="AY93" s="176"/>
      <c r="BE93" s="176"/>
      <c r="BF93" s="176"/>
      <c r="BL93" s="176"/>
      <c r="BM93" s="176"/>
      <c r="BS93" s="176"/>
      <c r="BT93" s="176"/>
      <c r="BZ93" s="176"/>
      <c r="CA93" s="176"/>
      <c r="CG93" s="176"/>
      <c r="CH93" s="176"/>
      <c r="CN93" s="176"/>
      <c r="CO93" s="176"/>
      <c r="CU93" s="176"/>
      <c r="CV93" s="176"/>
      <c r="DB93" s="176"/>
      <c r="DC93" s="176"/>
      <c r="DI93" s="176"/>
      <c r="DJ93" s="176"/>
      <c r="DP93" s="176"/>
      <c r="DQ93" s="176"/>
      <c r="DW93" s="176"/>
      <c r="DX93" s="176"/>
      <c r="ED93" s="176"/>
      <c r="EE93" s="176"/>
      <c r="EK93" s="176"/>
      <c r="EL93" s="176"/>
      <c r="ER93" s="176"/>
      <c r="ES93" s="176"/>
      <c r="EY93" s="176"/>
      <c r="EZ93" s="176"/>
      <c r="FF93" s="176"/>
      <c r="FG93" s="176"/>
      <c r="FM93" s="176"/>
      <c r="FN93" s="176"/>
      <c r="FT93" s="176"/>
      <c r="FU93" s="176"/>
      <c r="GA93" s="176"/>
      <c r="GB93" s="176"/>
      <c r="GH93" s="176"/>
      <c r="GI93" s="176"/>
      <c r="GO93" s="176"/>
      <c r="GP93" s="176"/>
      <c r="GV93" s="176"/>
      <c r="GW93" s="176"/>
      <c r="HC93" s="176"/>
      <c r="HD93" s="176"/>
      <c r="HJ93" s="176"/>
      <c r="HK93" s="176"/>
      <c r="HQ93" s="176"/>
      <c r="HR93" s="176"/>
      <c r="HX93" s="176"/>
      <c r="HY93" s="176"/>
      <c r="IE93" s="176"/>
      <c r="IF93" s="176"/>
      <c r="IL93" s="176"/>
      <c r="IM93" s="176"/>
      <c r="IS93" s="176"/>
      <c r="IT93" s="176"/>
      <c r="IZ93" s="176"/>
      <c r="JA93" s="176"/>
    </row>
    <row r="94" spans="15:261" x14ac:dyDescent="0.25">
      <c r="O94" s="176"/>
      <c r="P94" s="176"/>
      <c r="V94" s="176"/>
      <c r="W94" s="176"/>
      <c r="AC94" s="176"/>
      <c r="AD94" s="176"/>
      <c r="AJ94" s="176"/>
      <c r="AK94" s="176"/>
      <c r="AQ94" s="176"/>
      <c r="AR94" s="176"/>
      <c r="AX94" s="176"/>
      <c r="AY94" s="176"/>
      <c r="BE94" s="176"/>
      <c r="BF94" s="176"/>
      <c r="BL94" s="176"/>
      <c r="BM94" s="176"/>
      <c r="BS94" s="176"/>
      <c r="BT94" s="176"/>
      <c r="BZ94" s="176"/>
      <c r="CA94" s="176"/>
      <c r="CG94" s="176"/>
      <c r="CH94" s="176"/>
      <c r="CN94" s="176"/>
      <c r="CO94" s="176"/>
      <c r="CU94" s="176"/>
      <c r="CV94" s="176"/>
      <c r="DB94" s="176"/>
      <c r="DC94" s="176"/>
      <c r="DI94" s="176"/>
      <c r="DJ94" s="176"/>
      <c r="DP94" s="176"/>
      <c r="DQ94" s="176"/>
      <c r="DW94" s="176"/>
      <c r="DX94" s="176"/>
      <c r="ED94" s="176"/>
      <c r="EE94" s="176"/>
      <c r="EK94" s="176"/>
      <c r="EL94" s="176"/>
      <c r="ER94" s="176"/>
      <c r="ES94" s="176"/>
      <c r="EY94" s="176"/>
      <c r="EZ94" s="176"/>
      <c r="FF94" s="176"/>
      <c r="FG94" s="176"/>
      <c r="FM94" s="176"/>
      <c r="FN94" s="176"/>
      <c r="FT94" s="176"/>
      <c r="FU94" s="176"/>
      <c r="GA94" s="176"/>
      <c r="GB94" s="176"/>
      <c r="GH94" s="176"/>
      <c r="GI94" s="176"/>
      <c r="GO94" s="176"/>
      <c r="GP94" s="176"/>
      <c r="GV94" s="176"/>
      <c r="GW94" s="176"/>
      <c r="HC94" s="176"/>
      <c r="HD94" s="176"/>
      <c r="HJ94" s="176"/>
      <c r="HK94" s="176"/>
      <c r="HQ94" s="176"/>
      <c r="HR94" s="176"/>
      <c r="HX94" s="176"/>
      <c r="HY94" s="176"/>
      <c r="IE94" s="176"/>
      <c r="IF94" s="176"/>
      <c r="IL94" s="176"/>
      <c r="IM94" s="176"/>
      <c r="IS94" s="176"/>
      <c r="IT94" s="176"/>
      <c r="IZ94" s="176"/>
      <c r="JA94" s="176"/>
    </row>
    <row r="95" spans="15:261" x14ac:dyDescent="0.25">
      <c r="O95" s="176"/>
      <c r="P95" s="176"/>
      <c r="V95" s="176"/>
      <c r="W95" s="176"/>
      <c r="AC95" s="176"/>
      <c r="AD95" s="176"/>
      <c r="AJ95" s="176"/>
      <c r="AK95" s="176"/>
      <c r="AQ95" s="176"/>
      <c r="AR95" s="176"/>
      <c r="AX95" s="176"/>
      <c r="AY95" s="176"/>
      <c r="BE95" s="176"/>
      <c r="BF95" s="176"/>
      <c r="BL95" s="176"/>
      <c r="BM95" s="176"/>
      <c r="BS95" s="176"/>
      <c r="BT95" s="176"/>
      <c r="BZ95" s="176"/>
      <c r="CA95" s="176"/>
      <c r="CG95" s="176"/>
      <c r="CH95" s="176"/>
      <c r="CN95" s="176"/>
      <c r="CO95" s="176"/>
      <c r="CU95" s="176"/>
      <c r="CV95" s="176"/>
      <c r="DB95" s="176"/>
      <c r="DC95" s="176"/>
      <c r="DI95" s="176"/>
      <c r="DJ95" s="176"/>
      <c r="DP95" s="176"/>
      <c r="DQ95" s="176"/>
      <c r="DW95" s="176"/>
      <c r="DX95" s="176"/>
      <c r="ED95" s="176"/>
      <c r="EE95" s="176"/>
      <c r="EK95" s="176"/>
      <c r="EL95" s="176"/>
      <c r="ER95" s="176"/>
      <c r="ES95" s="176"/>
      <c r="EY95" s="176"/>
      <c r="EZ95" s="176"/>
      <c r="FF95" s="176"/>
      <c r="FG95" s="176"/>
      <c r="FM95" s="176"/>
      <c r="FN95" s="176"/>
      <c r="FT95" s="176"/>
      <c r="FU95" s="176"/>
      <c r="GA95" s="176"/>
      <c r="GB95" s="176"/>
      <c r="GH95" s="176"/>
      <c r="GI95" s="176"/>
      <c r="GO95" s="176"/>
      <c r="GP95" s="176"/>
      <c r="GV95" s="176"/>
      <c r="GW95" s="176"/>
      <c r="HC95" s="176"/>
      <c r="HD95" s="176"/>
      <c r="HJ95" s="176"/>
      <c r="HK95" s="176"/>
      <c r="HQ95" s="176"/>
      <c r="HR95" s="176"/>
      <c r="HX95" s="176"/>
      <c r="HY95" s="176"/>
      <c r="IE95" s="176"/>
      <c r="IF95" s="176"/>
      <c r="IL95" s="176"/>
      <c r="IM95" s="176"/>
      <c r="IS95" s="176"/>
      <c r="IT95" s="176"/>
      <c r="IZ95" s="176"/>
      <c r="JA95" s="176"/>
    </row>
    <row r="96" spans="15:261" x14ac:dyDescent="0.25">
      <c r="O96" s="176"/>
      <c r="P96" s="176"/>
      <c r="V96" s="176"/>
      <c r="W96" s="176"/>
      <c r="AC96" s="176"/>
      <c r="AD96" s="176"/>
      <c r="AJ96" s="176"/>
      <c r="AK96" s="176"/>
      <c r="AQ96" s="176"/>
      <c r="AR96" s="176"/>
      <c r="AX96" s="176"/>
      <c r="AY96" s="176"/>
      <c r="BE96" s="176"/>
      <c r="BF96" s="176"/>
      <c r="BL96" s="176"/>
      <c r="BM96" s="176"/>
      <c r="BS96" s="176"/>
      <c r="BT96" s="176"/>
      <c r="BZ96" s="176"/>
      <c r="CA96" s="176"/>
      <c r="CG96" s="176"/>
      <c r="CH96" s="176"/>
      <c r="CN96" s="176"/>
      <c r="CO96" s="176"/>
      <c r="CU96" s="176"/>
      <c r="CV96" s="176"/>
      <c r="DB96" s="176"/>
      <c r="DC96" s="176"/>
      <c r="DI96" s="176"/>
      <c r="DJ96" s="176"/>
      <c r="DP96" s="176"/>
      <c r="DQ96" s="176"/>
      <c r="DW96" s="176"/>
      <c r="DX96" s="176"/>
      <c r="ED96" s="176"/>
      <c r="EE96" s="176"/>
      <c r="EK96" s="176"/>
      <c r="EL96" s="176"/>
      <c r="ER96" s="176"/>
      <c r="ES96" s="176"/>
      <c r="EY96" s="176"/>
      <c r="EZ96" s="176"/>
      <c r="FF96" s="176"/>
      <c r="FG96" s="176"/>
      <c r="FM96" s="176"/>
      <c r="FN96" s="176"/>
      <c r="FT96" s="176"/>
      <c r="FU96" s="176"/>
      <c r="GA96" s="176"/>
      <c r="GB96" s="176"/>
      <c r="GH96" s="176"/>
      <c r="GI96" s="176"/>
      <c r="GO96" s="176"/>
      <c r="GP96" s="176"/>
      <c r="GV96" s="176"/>
      <c r="GW96" s="176"/>
      <c r="HC96" s="176"/>
      <c r="HD96" s="176"/>
      <c r="HJ96" s="176"/>
      <c r="HK96" s="176"/>
      <c r="HQ96" s="176"/>
      <c r="HR96" s="176"/>
      <c r="HX96" s="176"/>
      <c r="HY96" s="176"/>
      <c r="IE96" s="176"/>
      <c r="IF96" s="176"/>
      <c r="IL96" s="176"/>
      <c r="IM96" s="176"/>
      <c r="IS96" s="176"/>
      <c r="IT96" s="176"/>
      <c r="IZ96" s="176"/>
      <c r="JA96" s="176"/>
    </row>
    <row r="97" spans="15:261" x14ac:dyDescent="0.25">
      <c r="O97" s="176"/>
      <c r="P97" s="176"/>
      <c r="V97" s="176"/>
      <c r="W97" s="176"/>
      <c r="AC97" s="176"/>
      <c r="AD97" s="176"/>
      <c r="AJ97" s="176"/>
      <c r="AK97" s="176"/>
      <c r="AQ97" s="176"/>
      <c r="AR97" s="176"/>
      <c r="AX97" s="176"/>
      <c r="AY97" s="176"/>
      <c r="BE97" s="176"/>
      <c r="BF97" s="176"/>
      <c r="BL97" s="176"/>
      <c r="BM97" s="176"/>
      <c r="BS97" s="176"/>
      <c r="BT97" s="176"/>
      <c r="BZ97" s="176"/>
      <c r="CA97" s="176"/>
      <c r="CG97" s="176"/>
      <c r="CH97" s="176"/>
      <c r="CN97" s="176"/>
      <c r="CO97" s="176"/>
      <c r="CU97" s="176"/>
      <c r="CV97" s="176"/>
      <c r="DB97" s="176"/>
      <c r="DC97" s="176"/>
      <c r="DI97" s="176"/>
      <c r="DJ97" s="176"/>
      <c r="DP97" s="176"/>
      <c r="DQ97" s="176"/>
      <c r="DW97" s="176"/>
      <c r="DX97" s="176"/>
      <c r="ED97" s="176"/>
      <c r="EE97" s="176"/>
      <c r="EK97" s="176"/>
      <c r="EL97" s="176"/>
      <c r="ER97" s="176"/>
      <c r="ES97" s="176"/>
      <c r="EY97" s="176"/>
      <c r="EZ97" s="176"/>
      <c r="FF97" s="176"/>
      <c r="FG97" s="176"/>
      <c r="FM97" s="176"/>
      <c r="FN97" s="176"/>
      <c r="FT97" s="176"/>
      <c r="FU97" s="176"/>
      <c r="GA97" s="176"/>
      <c r="GB97" s="176"/>
      <c r="GH97" s="176"/>
      <c r="GI97" s="176"/>
      <c r="GO97" s="176"/>
      <c r="GP97" s="176"/>
      <c r="GV97" s="176"/>
      <c r="GW97" s="176"/>
      <c r="HC97" s="176"/>
      <c r="HD97" s="176"/>
      <c r="HJ97" s="176"/>
      <c r="HK97" s="176"/>
      <c r="HQ97" s="176"/>
      <c r="HR97" s="176"/>
      <c r="HX97" s="176"/>
      <c r="HY97" s="176"/>
      <c r="IE97" s="176"/>
      <c r="IF97" s="176"/>
      <c r="IL97" s="176"/>
      <c r="IM97" s="176"/>
      <c r="IS97" s="176"/>
      <c r="IT97" s="176"/>
      <c r="IZ97" s="176"/>
      <c r="JA97" s="176"/>
    </row>
    <row r="98" spans="15:261" x14ac:dyDescent="0.25">
      <c r="O98" s="176"/>
      <c r="P98" s="176"/>
      <c r="V98" s="176"/>
      <c r="W98" s="176"/>
      <c r="AC98" s="176"/>
      <c r="AD98" s="176"/>
      <c r="AJ98" s="176"/>
      <c r="AK98" s="176"/>
      <c r="AQ98" s="176"/>
      <c r="AR98" s="176"/>
      <c r="AX98" s="176"/>
      <c r="AY98" s="176"/>
      <c r="BE98" s="176"/>
      <c r="BF98" s="176"/>
      <c r="BL98" s="176"/>
      <c r="BM98" s="176"/>
      <c r="BS98" s="176"/>
      <c r="BT98" s="176"/>
      <c r="BZ98" s="176"/>
      <c r="CA98" s="176"/>
      <c r="CG98" s="176"/>
      <c r="CH98" s="176"/>
      <c r="CN98" s="176"/>
      <c r="CO98" s="176"/>
      <c r="CU98" s="176"/>
      <c r="CV98" s="176"/>
      <c r="DB98" s="176"/>
      <c r="DC98" s="176"/>
      <c r="DI98" s="176"/>
      <c r="DJ98" s="176"/>
      <c r="DP98" s="176"/>
      <c r="DQ98" s="176"/>
      <c r="DW98" s="176"/>
      <c r="DX98" s="176"/>
      <c r="ED98" s="176"/>
      <c r="EE98" s="176"/>
      <c r="EK98" s="176"/>
      <c r="EL98" s="176"/>
      <c r="ER98" s="176"/>
      <c r="ES98" s="176"/>
      <c r="EY98" s="176"/>
      <c r="EZ98" s="176"/>
      <c r="FF98" s="176"/>
      <c r="FG98" s="176"/>
      <c r="FM98" s="176"/>
      <c r="FN98" s="176"/>
      <c r="FT98" s="176"/>
      <c r="FU98" s="176"/>
      <c r="GA98" s="176"/>
      <c r="GB98" s="176"/>
      <c r="GH98" s="176"/>
      <c r="GI98" s="176"/>
      <c r="GO98" s="176"/>
      <c r="GP98" s="176"/>
      <c r="GV98" s="176"/>
      <c r="GW98" s="176"/>
      <c r="HC98" s="176"/>
      <c r="HD98" s="176"/>
      <c r="HJ98" s="176"/>
      <c r="HK98" s="176"/>
      <c r="HQ98" s="176"/>
      <c r="HR98" s="176"/>
      <c r="HX98" s="176"/>
      <c r="HY98" s="176"/>
      <c r="IE98" s="176"/>
      <c r="IF98" s="176"/>
      <c r="IL98" s="176"/>
      <c r="IM98" s="176"/>
      <c r="IS98" s="176"/>
      <c r="IT98" s="176"/>
      <c r="IZ98" s="176"/>
      <c r="JA98" s="176"/>
    </row>
    <row r="99" spans="15:261" x14ac:dyDescent="0.25">
      <c r="O99" s="176"/>
      <c r="P99" s="176"/>
      <c r="V99" s="176"/>
      <c r="W99" s="176"/>
      <c r="AC99" s="176"/>
      <c r="AD99" s="176"/>
      <c r="AJ99" s="176"/>
      <c r="AK99" s="176"/>
      <c r="AQ99" s="176"/>
      <c r="AR99" s="176"/>
      <c r="AX99" s="176"/>
      <c r="AY99" s="176"/>
      <c r="BE99" s="176"/>
      <c r="BF99" s="176"/>
      <c r="BL99" s="176"/>
      <c r="BM99" s="176"/>
      <c r="BS99" s="176"/>
      <c r="BT99" s="176"/>
      <c r="BZ99" s="176"/>
      <c r="CA99" s="176"/>
      <c r="CG99" s="176"/>
      <c r="CH99" s="176"/>
      <c r="CN99" s="176"/>
      <c r="CO99" s="176"/>
      <c r="CU99" s="176"/>
      <c r="CV99" s="176"/>
      <c r="DB99" s="176"/>
      <c r="DC99" s="176"/>
      <c r="DI99" s="176"/>
      <c r="DJ99" s="176"/>
      <c r="DP99" s="176"/>
      <c r="DQ99" s="176"/>
      <c r="DW99" s="176"/>
      <c r="DX99" s="176"/>
      <c r="ED99" s="176"/>
      <c r="EE99" s="176"/>
      <c r="EK99" s="176"/>
      <c r="EL99" s="176"/>
      <c r="ER99" s="176"/>
      <c r="ES99" s="176"/>
      <c r="EY99" s="176"/>
      <c r="EZ99" s="176"/>
      <c r="FF99" s="176"/>
      <c r="FG99" s="176"/>
      <c r="FM99" s="176"/>
      <c r="FN99" s="176"/>
      <c r="FT99" s="176"/>
      <c r="FU99" s="176"/>
      <c r="GA99" s="176"/>
      <c r="GB99" s="176"/>
      <c r="GH99" s="176"/>
      <c r="GI99" s="176"/>
      <c r="GO99" s="176"/>
      <c r="GP99" s="176"/>
      <c r="GV99" s="176"/>
      <c r="GW99" s="176"/>
      <c r="HC99" s="176"/>
      <c r="HD99" s="176"/>
      <c r="HJ99" s="176"/>
      <c r="HK99" s="176"/>
      <c r="HQ99" s="176"/>
      <c r="HR99" s="176"/>
      <c r="HX99" s="176"/>
      <c r="HY99" s="176"/>
      <c r="IE99" s="176"/>
      <c r="IF99" s="176"/>
      <c r="IL99" s="176"/>
      <c r="IM99" s="176"/>
      <c r="IS99" s="176"/>
      <c r="IT99" s="176"/>
      <c r="IZ99" s="176"/>
      <c r="JA99" s="176"/>
    </row>
    <row r="100" spans="15:261" x14ac:dyDescent="0.25">
      <c r="O100" s="176"/>
      <c r="P100" s="176"/>
      <c r="V100" s="176"/>
      <c r="W100" s="176"/>
      <c r="AC100" s="176"/>
      <c r="AD100" s="176"/>
      <c r="AJ100" s="176"/>
      <c r="AK100" s="176"/>
      <c r="AQ100" s="176"/>
      <c r="AR100" s="176"/>
      <c r="AX100" s="176"/>
      <c r="AY100" s="176"/>
      <c r="BE100" s="176"/>
      <c r="BF100" s="176"/>
      <c r="BL100" s="176"/>
      <c r="BM100" s="176"/>
      <c r="BS100" s="176"/>
      <c r="BT100" s="176"/>
      <c r="BZ100" s="176"/>
      <c r="CA100" s="176"/>
      <c r="CG100" s="176"/>
      <c r="CH100" s="176"/>
      <c r="CN100" s="176"/>
      <c r="CO100" s="176"/>
      <c r="CU100" s="176"/>
      <c r="CV100" s="176"/>
      <c r="DB100" s="176"/>
      <c r="DC100" s="176"/>
      <c r="DI100" s="176"/>
      <c r="DJ100" s="176"/>
      <c r="DP100" s="176"/>
      <c r="DQ100" s="176"/>
      <c r="DW100" s="176"/>
      <c r="DX100" s="176"/>
      <c r="ED100" s="176"/>
      <c r="EE100" s="176"/>
      <c r="EK100" s="176"/>
      <c r="EL100" s="176"/>
      <c r="ER100" s="176"/>
      <c r="ES100" s="176"/>
      <c r="EY100" s="176"/>
      <c r="EZ100" s="176"/>
      <c r="FF100" s="176"/>
      <c r="FG100" s="176"/>
      <c r="FM100" s="176"/>
      <c r="FN100" s="176"/>
      <c r="FT100" s="176"/>
      <c r="FU100" s="176"/>
      <c r="GA100" s="176"/>
      <c r="GB100" s="176"/>
      <c r="GH100" s="176"/>
      <c r="GI100" s="176"/>
      <c r="GO100" s="176"/>
      <c r="GP100" s="176"/>
      <c r="GV100" s="176"/>
      <c r="GW100" s="176"/>
      <c r="HC100" s="176"/>
      <c r="HD100" s="176"/>
      <c r="HJ100" s="176"/>
      <c r="HK100" s="176"/>
      <c r="HQ100" s="176"/>
      <c r="HR100" s="176"/>
      <c r="HX100" s="176"/>
      <c r="HY100" s="176"/>
      <c r="IE100" s="176"/>
      <c r="IF100" s="176"/>
      <c r="IL100" s="176"/>
      <c r="IM100" s="176"/>
      <c r="IS100" s="176"/>
      <c r="IT100" s="176"/>
      <c r="IZ100" s="176"/>
      <c r="JA100" s="176"/>
    </row>
    <row r="101" spans="15:261" x14ac:dyDescent="0.25">
      <c r="O101" s="176"/>
      <c r="P101" s="176"/>
      <c r="V101" s="176"/>
      <c r="W101" s="176"/>
      <c r="AC101" s="176"/>
      <c r="AD101" s="176"/>
      <c r="AJ101" s="176"/>
      <c r="AK101" s="176"/>
      <c r="AQ101" s="176"/>
      <c r="AR101" s="176"/>
      <c r="AX101" s="176"/>
      <c r="AY101" s="176"/>
      <c r="BE101" s="176"/>
      <c r="BF101" s="176"/>
      <c r="BL101" s="176"/>
      <c r="BM101" s="176"/>
      <c r="BS101" s="176"/>
      <c r="BT101" s="176"/>
      <c r="BZ101" s="176"/>
      <c r="CA101" s="176"/>
      <c r="CG101" s="176"/>
      <c r="CH101" s="176"/>
      <c r="CN101" s="176"/>
      <c r="CO101" s="176"/>
      <c r="CU101" s="176"/>
      <c r="CV101" s="176"/>
      <c r="DB101" s="176"/>
      <c r="DC101" s="176"/>
      <c r="DI101" s="176"/>
      <c r="DJ101" s="176"/>
      <c r="DP101" s="176"/>
      <c r="DQ101" s="176"/>
      <c r="DW101" s="176"/>
      <c r="DX101" s="176"/>
      <c r="ED101" s="176"/>
      <c r="EE101" s="176"/>
      <c r="EK101" s="176"/>
      <c r="EL101" s="176"/>
      <c r="ER101" s="176"/>
      <c r="ES101" s="176"/>
      <c r="EY101" s="176"/>
      <c r="EZ101" s="176"/>
      <c r="FF101" s="176"/>
      <c r="FG101" s="176"/>
      <c r="FM101" s="176"/>
      <c r="FN101" s="176"/>
      <c r="FT101" s="176"/>
      <c r="FU101" s="176"/>
      <c r="GA101" s="176"/>
      <c r="GB101" s="176"/>
      <c r="GH101" s="176"/>
      <c r="GI101" s="176"/>
      <c r="GO101" s="176"/>
      <c r="GP101" s="176"/>
      <c r="GV101" s="176"/>
      <c r="GW101" s="176"/>
      <c r="HC101" s="176"/>
      <c r="HD101" s="176"/>
      <c r="HJ101" s="176"/>
      <c r="HK101" s="176"/>
      <c r="HQ101" s="176"/>
      <c r="HR101" s="176"/>
      <c r="HX101" s="176"/>
      <c r="HY101" s="176"/>
      <c r="IE101" s="176"/>
      <c r="IF101" s="176"/>
      <c r="IL101" s="176"/>
      <c r="IM101" s="176"/>
      <c r="IS101" s="176"/>
      <c r="IT101" s="176"/>
      <c r="IZ101" s="176"/>
      <c r="JA101" s="176"/>
    </row>
    <row r="102" spans="15:261" x14ac:dyDescent="0.25">
      <c r="O102" s="176"/>
      <c r="P102" s="176"/>
      <c r="V102" s="176"/>
      <c r="W102" s="176"/>
      <c r="AC102" s="176"/>
      <c r="AD102" s="176"/>
      <c r="AJ102" s="176"/>
      <c r="AK102" s="176"/>
      <c r="AQ102" s="176"/>
      <c r="AR102" s="176"/>
      <c r="AX102" s="176"/>
      <c r="AY102" s="176"/>
      <c r="BE102" s="176"/>
      <c r="BF102" s="176"/>
      <c r="BL102" s="176"/>
      <c r="BM102" s="176"/>
      <c r="BS102" s="176"/>
      <c r="BT102" s="176"/>
      <c r="BZ102" s="176"/>
      <c r="CA102" s="176"/>
      <c r="CG102" s="176"/>
      <c r="CH102" s="176"/>
      <c r="CN102" s="176"/>
      <c r="CO102" s="176"/>
      <c r="CU102" s="176"/>
      <c r="CV102" s="176"/>
      <c r="DB102" s="176"/>
      <c r="DC102" s="176"/>
      <c r="DI102" s="176"/>
      <c r="DJ102" s="176"/>
      <c r="DP102" s="176"/>
      <c r="DQ102" s="176"/>
      <c r="DW102" s="176"/>
      <c r="DX102" s="176"/>
      <c r="ED102" s="176"/>
      <c r="EE102" s="176"/>
      <c r="EK102" s="176"/>
      <c r="EL102" s="176"/>
      <c r="ER102" s="176"/>
      <c r="ES102" s="176"/>
      <c r="EY102" s="176"/>
      <c r="EZ102" s="176"/>
      <c r="FF102" s="176"/>
      <c r="FG102" s="176"/>
      <c r="FM102" s="176"/>
      <c r="FN102" s="176"/>
      <c r="FT102" s="176"/>
      <c r="FU102" s="176"/>
      <c r="GA102" s="176"/>
      <c r="GB102" s="176"/>
      <c r="GH102" s="176"/>
      <c r="GI102" s="176"/>
      <c r="GO102" s="176"/>
      <c r="GP102" s="176"/>
      <c r="GV102" s="176"/>
      <c r="GW102" s="176"/>
      <c r="HC102" s="176"/>
      <c r="HD102" s="176"/>
      <c r="HJ102" s="176"/>
      <c r="HK102" s="176"/>
      <c r="HQ102" s="176"/>
      <c r="HR102" s="176"/>
      <c r="HX102" s="176"/>
      <c r="HY102" s="176"/>
      <c r="IE102" s="176"/>
      <c r="IF102" s="176"/>
      <c r="IL102" s="176"/>
      <c r="IM102" s="176"/>
      <c r="IS102" s="176"/>
      <c r="IT102" s="176"/>
      <c r="IZ102" s="176"/>
      <c r="JA102" s="176"/>
    </row>
    <row r="103" spans="15:261" x14ac:dyDescent="0.25">
      <c r="O103" s="176"/>
      <c r="P103" s="176"/>
      <c r="V103" s="176"/>
      <c r="W103" s="176"/>
      <c r="AC103" s="176"/>
      <c r="AD103" s="176"/>
      <c r="AJ103" s="176"/>
      <c r="AK103" s="176"/>
      <c r="AQ103" s="176"/>
      <c r="AR103" s="176"/>
      <c r="AX103" s="176"/>
      <c r="AY103" s="176"/>
      <c r="BE103" s="176"/>
      <c r="BF103" s="176"/>
      <c r="BL103" s="176"/>
      <c r="BM103" s="176"/>
      <c r="BS103" s="176"/>
      <c r="BT103" s="176"/>
      <c r="BZ103" s="176"/>
      <c r="CA103" s="176"/>
      <c r="CG103" s="176"/>
      <c r="CH103" s="176"/>
      <c r="CN103" s="176"/>
      <c r="CO103" s="176"/>
      <c r="CU103" s="176"/>
      <c r="CV103" s="176"/>
      <c r="DB103" s="176"/>
      <c r="DC103" s="176"/>
      <c r="DI103" s="176"/>
      <c r="DJ103" s="176"/>
      <c r="DP103" s="176"/>
      <c r="DQ103" s="176"/>
      <c r="DW103" s="176"/>
      <c r="DX103" s="176"/>
      <c r="ED103" s="176"/>
      <c r="EE103" s="176"/>
      <c r="EK103" s="176"/>
      <c r="EL103" s="176"/>
      <c r="ER103" s="176"/>
      <c r="ES103" s="176"/>
      <c r="EY103" s="176"/>
      <c r="EZ103" s="176"/>
      <c r="FF103" s="176"/>
      <c r="FG103" s="176"/>
      <c r="FM103" s="176"/>
      <c r="FN103" s="176"/>
      <c r="FT103" s="176"/>
      <c r="FU103" s="176"/>
      <c r="GA103" s="176"/>
      <c r="GB103" s="176"/>
      <c r="GH103" s="176"/>
      <c r="GI103" s="176"/>
      <c r="GO103" s="176"/>
      <c r="GP103" s="176"/>
      <c r="GV103" s="176"/>
      <c r="GW103" s="176"/>
      <c r="HC103" s="176"/>
      <c r="HD103" s="176"/>
      <c r="HJ103" s="176"/>
      <c r="HK103" s="176"/>
      <c r="HQ103" s="176"/>
      <c r="HR103" s="176"/>
      <c r="HX103" s="176"/>
      <c r="HY103" s="176"/>
      <c r="IE103" s="176"/>
      <c r="IF103" s="176"/>
      <c r="IL103" s="176"/>
      <c r="IM103" s="176"/>
      <c r="IS103" s="176"/>
      <c r="IT103" s="176"/>
      <c r="IZ103" s="176"/>
      <c r="JA103" s="176"/>
    </row>
    <row r="104" spans="15:261" x14ac:dyDescent="0.25">
      <c r="O104" s="176"/>
      <c r="P104" s="176"/>
      <c r="V104" s="176"/>
      <c r="W104" s="176"/>
      <c r="AC104" s="176"/>
      <c r="AD104" s="176"/>
      <c r="AJ104" s="176"/>
      <c r="AK104" s="176"/>
      <c r="AQ104" s="176"/>
      <c r="AR104" s="176"/>
      <c r="AX104" s="176"/>
      <c r="AY104" s="176"/>
      <c r="BE104" s="176"/>
      <c r="BF104" s="176"/>
      <c r="BL104" s="176"/>
      <c r="BM104" s="176"/>
      <c r="BS104" s="176"/>
      <c r="BT104" s="176"/>
      <c r="BZ104" s="176"/>
      <c r="CA104" s="176"/>
      <c r="CG104" s="176"/>
      <c r="CH104" s="176"/>
      <c r="CN104" s="176"/>
      <c r="CO104" s="176"/>
      <c r="CU104" s="176"/>
      <c r="CV104" s="176"/>
      <c r="DB104" s="176"/>
      <c r="DC104" s="176"/>
      <c r="DI104" s="176"/>
      <c r="DJ104" s="176"/>
      <c r="DP104" s="176"/>
      <c r="DQ104" s="176"/>
      <c r="DW104" s="176"/>
      <c r="DX104" s="176"/>
      <c r="ED104" s="176"/>
      <c r="EE104" s="176"/>
      <c r="EK104" s="176"/>
      <c r="EL104" s="176"/>
      <c r="ER104" s="176"/>
      <c r="ES104" s="176"/>
      <c r="EY104" s="176"/>
      <c r="EZ104" s="176"/>
      <c r="FF104" s="176"/>
      <c r="FG104" s="176"/>
      <c r="FM104" s="176"/>
      <c r="FN104" s="176"/>
      <c r="FT104" s="176"/>
      <c r="FU104" s="176"/>
      <c r="GA104" s="176"/>
      <c r="GB104" s="176"/>
      <c r="GH104" s="176"/>
      <c r="GI104" s="176"/>
      <c r="GO104" s="176"/>
      <c r="GP104" s="176"/>
      <c r="GV104" s="176"/>
      <c r="GW104" s="176"/>
      <c r="HC104" s="176"/>
      <c r="HD104" s="176"/>
      <c r="HJ104" s="176"/>
      <c r="HK104" s="176"/>
      <c r="HQ104" s="176"/>
      <c r="HR104" s="176"/>
      <c r="HX104" s="176"/>
      <c r="HY104" s="176"/>
      <c r="IE104" s="176"/>
      <c r="IF104" s="176"/>
      <c r="IL104" s="176"/>
      <c r="IM104" s="176"/>
      <c r="IS104" s="176"/>
      <c r="IT104" s="176"/>
      <c r="IZ104" s="176"/>
      <c r="JA104" s="176"/>
    </row>
    <row r="105" spans="15:261" x14ac:dyDescent="0.25">
      <c r="O105" s="176"/>
      <c r="P105" s="176"/>
      <c r="V105" s="176"/>
      <c r="W105" s="176"/>
      <c r="AC105" s="176"/>
      <c r="AD105" s="176"/>
      <c r="AJ105" s="176"/>
      <c r="AK105" s="176"/>
      <c r="AQ105" s="176"/>
      <c r="AR105" s="176"/>
      <c r="AX105" s="176"/>
      <c r="AY105" s="176"/>
      <c r="BE105" s="176"/>
      <c r="BF105" s="176"/>
      <c r="BL105" s="176"/>
      <c r="BM105" s="176"/>
      <c r="BS105" s="176"/>
      <c r="BT105" s="176"/>
      <c r="BZ105" s="176"/>
      <c r="CA105" s="176"/>
      <c r="CG105" s="176"/>
      <c r="CH105" s="176"/>
      <c r="CN105" s="176"/>
      <c r="CO105" s="176"/>
      <c r="CU105" s="176"/>
      <c r="CV105" s="176"/>
      <c r="DB105" s="176"/>
      <c r="DC105" s="176"/>
      <c r="DI105" s="176"/>
      <c r="DJ105" s="176"/>
      <c r="DP105" s="176"/>
      <c r="DQ105" s="176"/>
      <c r="DW105" s="176"/>
      <c r="DX105" s="176"/>
      <c r="ED105" s="176"/>
      <c r="EE105" s="176"/>
      <c r="EK105" s="176"/>
      <c r="EL105" s="176"/>
      <c r="ER105" s="176"/>
      <c r="ES105" s="176"/>
      <c r="EY105" s="176"/>
      <c r="EZ105" s="176"/>
      <c r="FF105" s="176"/>
      <c r="FG105" s="176"/>
      <c r="FM105" s="176"/>
      <c r="FN105" s="176"/>
      <c r="FT105" s="176"/>
      <c r="FU105" s="176"/>
      <c r="GA105" s="176"/>
      <c r="GB105" s="176"/>
      <c r="GH105" s="176"/>
      <c r="GI105" s="176"/>
      <c r="GO105" s="176"/>
      <c r="GP105" s="176"/>
      <c r="GV105" s="176"/>
      <c r="GW105" s="176"/>
      <c r="HC105" s="176"/>
      <c r="HD105" s="176"/>
      <c r="HJ105" s="176"/>
      <c r="HK105" s="176"/>
      <c r="HQ105" s="176"/>
      <c r="HR105" s="176"/>
      <c r="HX105" s="176"/>
      <c r="HY105" s="176"/>
      <c r="IE105" s="176"/>
      <c r="IF105" s="176"/>
      <c r="IL105" s="176"/>
      <c r="IM105" s="176"/>
      <c r="IS105" s="176"/>
      <c r="IT105" s="176"/>
      <c r="IZ105" s="176"/>
      <c r="JA105" s="176"/>
    </row>
    <row r="106" spans="15:261" x14ac:dyDescent="0.25">
      <c r="O106" s="176"/>
      <c r="P106" s="176"/>
      <c r="V106" s="176"/>
      <c r="W106" s="176"/>
      <c r="AC106" s="176"/>
      <c r="AD106" s="176"/>
      <c r="AJ106" s="176"/>
      <c r="AK106" s="176"/>
      <c r="AQ106" s="176"/>
      <c r="AR106" s="176"/>
      <c r="AX106" s="176"/>
      <c r="AY106" s="176"/>
      <c r="BE106" s="176"/>
      <c r="BF106" s="176"/>
      <c r="BL106" s="176"/>
      <c r="BM106" s="176"/>
      <c r="BS106" s="176"/>
      <c r="BT106" s="176"/>
      <c r="BZ106" s="176"/>
      <c r="CA106" s="176"/>
      <c r="CG106" s="176"/>
      <c r="CH106" s="176"/>
      <c r="CN106" s="176"/>
      <c r="CO106" s="176"/>
      <c r="CU106" s="176"/>
      <c r="CV106" s="176"/>
      <c r="DB106" s="176"/>
      <c r="DC106" s="176"/>
      <c r="DI106" s="176"/>
      <c r="DJ106" s="176"/>
      <c r="DP106" s="176"/>
      <c r="DQ106" s="176"/>
      <c r="DW106" s="176"/>
      <c r="DX106" s="176"/>
      <c r="ED106" s="176"/>
      <c r="EE106" s="176"/>
      <c r="EK106" s="176"/>
      <c r="EL106" s="176"/>
      <c r="ER106" s="176"/>
      <c r="ES106" s="176"/>
      <c r="EY106" s="176"/>
      <c r="EZ106" s="176"/>
      <c r="FF106" s="176"/>
      <c r="FG106" s="176"/>
      <c r="FM106" s="176"/>
      <c r="FN106" s="176"/>
      <c r="FT106" s="176"/>
      <c r="FU106" s="176"/>
      <c r="GA106" s="176"/>
      <c r="GB106" s="176"/>
      <c r="GH106" s="176"/>
      <c r="GI106" s="176"/>
      <c r="GO106" s="176"/>
      <c r="GP106" s="176"/>
      <c r="GV106" s="176"/>
      <c r="GW106" s="176"/>
      <c r="HC106" s="176"/>
      <c r="HD106" s="176"/>
      <c r="HJ106" s="176"/>
      <c r="HK106" s="176"/>
      <c r="HQ106" s="176"/>
      <c r="HR106" s="176"/>
      <c r="HX106" s="176"/>
      <c r="HY106" s="176"/>
      <c r="IE106" s="176"/>
      <c r="IF106" s="176"/>
      <c r="IL106" s="176"/>
      <c r="IM106" s="176"/>
      <c r="IS106" s="176"/>
      <c r="IT106" s="176"/>
      <c r="IZ106" s="176"/>
      <c r="JA106" s="176"/>
    </row>
    <row r="107" spans="15:261" x14ac:dyDescent="0.25">
      <c r="O107" s="176"/>
      <c r="P107" s="176"/>
      <c r="V107" s="176"/>
      <c r="W107" s="176"/>
      <c r="AC107" s="176"/>
      <c r="AD107" s="176"/>
      <c r="AJ107" s="176"/>
      <c r="AK107" s="176"/>
      <c r="AQ107" s="176"/>
      <c r="AR107" s="176"/>
      <c r="AX107" s="176"/>
      <c r="AY107" s="176"/>
      <c r="BE107" s="176"/>
      <c r="BF107" s="176"/>
      <c r="BL107" s="176"/>
      <c r="BM107" s="176"/>
      <c r="BS107" s="176"/>
      <c r="BT107" s="176"/>
      <c r="BZ107" s="176"/>
      <c r="CA107" s="176"/>
      <c r="CG107" s="176"/>
      <c r="CH107" s="176"/>
      <c r="CN107" s="176"/>
      <c r="CO107" s="176"/>
      <c r="CU107" s="176"/>
      <c r="CV107" s="176"/>
      <c r="DB107" s="176"/>
      <c r="DC107" s="176"/>
      <c r="DI107" s="176"/>
      <c r="DJ107" s="176"/>
      <c r="DP107" s="176"/>
      <c r="DQ107" s="176"/>
      <c r="DW107" s="176"/>
      <c r="DX107" s="176"/>
      <c r="ED107" s="176"/>
      <c r="EE107" s="176"/>
      <c r="EK107" s="176"/>
      <c r="EL107" s="176"/>
      <c r="ER107" s="176"/>
      <c r="ES107" s="176"/>
      <c r="EY107" s="176"/>
      <c r="EZ107" s="176"/>
      <c r="FF107" s="176"/>
      <c r="FG107" s="176"/>
      <c r="FM107" s="176"/>
      <c r="FN107" s="176"/>
      <c r="FT107" s="176"/>
      <c r="FU107" s="176"/>
      <c r="GA107" s="176"/>
      <c r="GB107" s="176"/>
      <c r="GH107" s="176"/>
      <c r="GI107" s="176"/>
      <c r="GO107" s="176"/>
      <c r="GP107" s="176"/>
      <c r="GV107" s="176"/>
      <c r="GW107" s="176"/>
      <c r="HC107" s="176"/>
      <c r="HD107" s="176"/>
      <c r="HJ107" s="176"/>
      <c r="HK107" s="176"/>
      <c r="HQ107" s="176"/>
      <c r="HR107" s="176"/>
      <c r="HX107" s="176"/>
      <c r="HY107" s="176"/>
      <c r="IE107" s="176"/>
      <c r="IF107" s="176"/>
      <c r="IL107" s="176"/>
      <c r="IM107" s="176"/>
      <c r="IS107" s="176"/>
      <c r="IT107" s="176"/>
      <c r="IZ107" s="176"/>
      <c r="JA107" s="176"/>
    </row>
    <row r="108" spans="15:261" x14ac:dyDescent="0.25">
      <c r="O108" s="176"/>
      <c r="P108" s="176"/>
      <c r="V108" s="176"/>
      <c r="W108" s="176"/>
      <c r="AC108" s="176"/>
      <c r="AD108" s="176"/>
      <c r="AJ108" s="176"/>
      <c r="AK108" s="176"/>
      <c r="AQ108" s="176"/>
      <c r="AR108" s="176"/>
      <c r="AX108" s="176"/>
      <c r="AY108" s="176"/>
      <c r="BE108" s="176"/>
      <c r="BF108" s="176"/>
      <c r="BL108" s="176"/>
      <c r="BM108" s="176"/>
      <c r="BS108" s="176"/>
      <c r="BT108" s="176"/>
      <c r="BZ108" s="176"/>
      <c r="CA108" s="176"/>
      <c r="CG108" s="176"/>
      <c r="CH108" s="176"/>
      <c r="CN108" s="176"/>
      <c r="CO108" s="176"/>
      <c r="CU108" s="176"/>
      <c r="CV108" s="176"/>
      <c r="DB108" s="176"/>
      <c r="DC108" s="176"/>
      <c r="DI108" s="176"/>
      <c r="DJ108" s="176"/>
      <c r="DP108" s="176"/>
      <c r="DQ108" s="176"/>
      <c r="DW108" s="176"/>
      <c r="DX108" s="176"/>
      <c r="ED108" s="176"/>
      <c r="EE108" s="176"/>
      <c r="EK108" s="176"/>
      <c r="EL108" s="176"/>
      <c r="ER108" s="176"/>
      <c r="ES108" s="176"/>
      <c r="EY108" s="176"/>
      <c r="EZ108" s="176"/>
      <c r="FF108" s="176"/>
      <c r="FG108" s="176"/>
      <c r="FM108" s="176"/>
      <c r="FN108" s="176"/>
      <c r="FT108" s="176"/>
      <c r="FU108" s="176"/>
      <c r="GA108" s="176"/>
      <c r="GB108" s="176"/>
      <c r="GH108" s="176"/>
      <c r="GI108" s="176"/>
      <c r="GO108" s="176"/>
      <c r="GP108" s="176"/>
      <c r="GV108" s="176"/>
      <c r="GW108" s="176"/>
      <c r="HC108" s="176"/>
      <c r="HD108" s="176"/>
      <c r="HJ108" s="176"/>
      <c r="HK108" s="176"/>
      <c r="HQ108" s="176"/>
      <c r="HR108" s="176"/>
      <c r="HX108" s="176"/>
      <c r="HY108" s="176"/>
      <c r="IE108" s="176"/>
      <c r="IF108" s="176"/>
      <c r="IL108" s="176"/>
      <c r="IM108" s="176"/>
      <c r="IS108" s="176"/>
      <c r="IT108" s="176"/>
      <c r="IZ108" s="176"/>
      <c r="JA108" s="176"/>
    </row>
    <row r="109" spans="15:261" x14ac:dyDescent="0.25">
      <c r="O109" s="176"/>
      <c r="P109" s="176"/>
      <c r="V109" s="176"/>
      <c r="W109" s="176"/>
      <c r="AC109" s="176"/>
      <c r="AD109" s="176"/>
      <c r="AJ109" s="176"/>
      <c r="AK109" s="176"/>
      <c r="AQ109" s="176"/>
      <c r="AR109" s="176"/>
      <c r="AX109" s="176"/>
      <c r="AY109" s="176"/>
      <c r="BE109" s="176"/>
      <c r="BF109" s="176"/>
      <c r="BL109" s="176"/>
      <c r="BM109" s="176"/>
      <c r="BS109" s="176"/>
      <c r="BT109" s="176"/>
      <c r="BZ109" s="176"/>
      <c r="CA109" s="176"/>
      <c r="CG109" s="176"/>
      <c r="CH109" s="176"/>
      <c r="CN109" s="176"/>
      <c r="CO109" s="176"/>
      <c r="CU109" s="176"/>
      <c r="CV109" s="176"/>
      <c r="DB109" s="176"/>
      <c r="DC109" s="176"/>
      <c r="DI109" s="176"/>
      <c r="DJ109" s="176"/>
      <c r="DP109" s="176"/>
      <c r="DQ109" s="176"/>
      <c r="DW109" s="176"/>
      <c r="DX109" s="176"/>
      <c r="ED109" s="176"/>
      <c r="EE109" s="176"/>
      <c r="EK109" s="176"/>
      <c r="EL109" s="176"/>
      <c r="ER109" s="176"/>
      <c r="ES109" s="176"/>
      <c r="EY109" s="176"/>
      <c r="EZ109" s="176"/>
      <c r="FF109" s="176"/>
      <c r="FG109" s="176"/>
      <c r="FM109" s="176"/>
      <c r="FN109" s="176"/>
      <c r="FT109" s="176"/>
      <c r="FU109" s="176"/>
      <c r="GA109" s="176"/>
      <c r="GB109" s="176"/>
      <c r="GH109" s="176"/>
      <c r="GI109" s="176"/>
      <c r="GO109" s="176"/>
      <c r="GP109" s="176"/>
      <c r="GV109" s="176"/>
      <c r="GW109" s="176"/>
      <c r="HC109" s="176"/>
      <c r="HD109" s="176"/>
      <c r="HJ109" s="176"/>
      <c r="HK109" s="176"/>
      <c r="HQ109" s="176"/>
      <c r="HR109" s="176"/>
      <c r="HX109" s="176"/>
      <c r="HY109" s="176"/>
      <c r="IE109" s="176"/>
      <c r="IF109" s="176"/>
      <c r="IL109" s="176"/>
      <c r="IM109" s="176"/>
      <c r="IS109" s="176"/>
      <c r="IT109" s="176"/>
      <c r="IZ109" s="176"/>
      <c r="JA109" s="176"/>
    </row>
    <row r="110" spans="15:261" x14ac:dyDescent="0.25">
      <c r="O110" s="176"/>
      <c r="P110" s="176"/>
      <c r="V110" s="176"/>
      <c r="W110" s="176"/>
      <c r="AC110" s="176"/>
      <c r="AD110" s="176"/>
      <c r="AJ110" s="176"/>
      <c r="AK110" s="176"/>
      <c r="AQ110" s="176"/>
      <c r="AR110" s="176"/>
      <c r="AX110" s="176"/>
      <c r="AY110" s="176"/>
      <c r="BE110" s="176"/>
      <c r="BF110" s="176"/>
      <c r="BL110" s="176"/>
      <c r="BM110" s="176"/>
      <c r="BS110" s="176"/>
      <c r="BT110" s="176"/>
      <c r="BZ110" s="176"/>
      <c r="CA110" s="176"/>
      <c r="CG110" s="176"/>
      <c r="CH110" s="176"/>
      <c r="CN110" s="176"/>
      <c r="CO110" s="176"/>
      <c r="CU110" s="176"/>
      <c r="CV110" s="176"/>
      <c r="DB110" s="176"/>
      <c r="DC110" s="176"/>
      <c r="DI110" s="176"/>
      <c r="DJ110" s="176"/>
      <c r="DP110" s="176"/>
      <c r="DQ110" s="176"/>
      <c r="DW110" s="176"/>
      <c r="DX110" s="176"/>
      <c r="ED110" s="176"/>
      <c r="EE110" s="176"/>
      <c r="EK110" s="176"/>
      <c r="EL110" s="176"/>
      <c r="ER110" s="176"/>
      <c r="ES110" s="176"/>
      <c r="EY110" s="176"/>
      <c r="EZ110" s="176"/>
      <c r="FF110" s="176"/>
      <c r="FG110" s="176"/>
      <c r="FM110" s="176"/>
      <c r="FN110" s="176"/>
      <c r="FT110" s="176"/>
      <c r="FU110" s="176"/>
      <c r="GA110" s="176"/>
      <c r="GB110" s="176"/>
      <c r="GH110" s="176"/>
      <c r="GI110" s="176"/>
      <c r="GO110" s="176"/>
      <c r="GP110" s="176"/>
      <c r="GV110" s="176"/>
      <c r="GW110" s="176"/>
      <c r="HC110" s="176"/>
      <c r="HD110" s="176"/>
      <c r="HJ110" s="176"/>
      <c r="HK110" s="176"/>
      <c r="HQ110" s="176"/>
      <c r="HR110" s="176"/>
      <c r="HX110" s="176"/>
      <c r="HY110" s="176"/>
      <c r="IE110" s="176"/>
      <c r="IF110" s="176"/>
      <c r="IL110" s="176"/>
      <c r="IM110" s="176"/>
      <c r="IS110" s="176"/>
      <c r="IT110" s="176"/>
      <c r="IZ110" s="176"/>
      <c r="JA110" s="176"/>
    </row>
    <row r="111" spans="15:261" x14ac:dyDescent="0.25">
      <c r="O111" s="176"/>
      <c r="P111" s="176"/>
      <c r="V111" s="176"/>
      <c r="W111" s="176"/>
      <c r="AC111" s="176"/>
      <c r="AD111" s="176"/>
      <c r="AJ111" s="176"/>
      <c r="AK111" s="176"/>
      <c r="AQ111" s="176"/>
      <c r="AR111" s="176"/>
      <c r="AX111" s="176"/>
      <c r="AY111" s="176"/>
      <c r="BE111" s="176"/>
      <c r="BF111" s="176"/>
      <c r="BL111" s="176"/>
      <c r="BM111" s="176"/>
      <c r="BS111" s="176"/>
      <c r="BT111" s="176"/>
      <c r="BZ111" s="176"/>
      <c r="CA111" s="176"/>
      <c r="CG111" s="176"/>
      <c r="CH111" s="176"/>
      <c r="CN111" s="176"/>
      <c r="CO111" s="176"/>
      <c r="CU111" s="176"/>
      <c r="CV111" s="176"/>
      <c r="DB111" s="176"/>
      <c r="DC111" s="176"/>
      <c r="DI111" s="176"/>
      <c r="DJ111" s="176"/>
      <c r="DP111" s="176"/>
      <c r="DQ111" s="176"/>
      <c r="DW111" s="176"/>
      <c r="DX111" s="176"/>
      <c r="ED111" s="176"/>
      <c r="EE111" s="176"/>
      <c r="EK111" s="176"/>
      <c r="EL111" s="176"/>
      <c r="ER111" s="176"/>
      <c r="ES111" s="176"/>
      <c r="EY111" s="176"/>
      <c r="EZ111" s="176"/>
      <c r="FF111" s="176"/>
      <c r="FG111" s="176"/>
      <c r="FM111" s="176"/>
      <c r="FN111" s="176"/>
      <c r="FT111" s="176"/>
      <c r="FU111" s="176"/>
      <c r="GA111" s="176"/>
      <c r="GB111" s="176"/>
      <c r="GH111" s="176"/>
      <c r="GI111" s="176"/>
      <c r="GO111" s="176"/>
      <c r="GP111" s="176"/>
      <c r="GV111" s="176"/>
      <c r="GW111" s="176"/>
      <c r="HC111" s="176"/>
      <c r="HD111" s="176"/>
      <c r="HJ111" s="176"/>
      <c r="HK111" s="176"/>
      <c r="HQ111" s="176"/>
      <c r="HR111" s="176"/>
      <c r="HX111" s="176"/>
      <c r="HY111" s="176"/>
      <c r="IE111" s="176"/>
      <c r="IF111" s="176"/>
      <c r="IL111" s="176"/>
      <c r="IM111" s="176"/>
      <c r="IS111" s="176"/>
      <c r="IT111" s="176"/>
      <c r="IZ111" s="176"/>
      <c r="JA111" s="176"/>
    </row>
    <row r="112" spans="15:261" x14ac:dyDescent="0.25">
      <c r="O112" s="176"/>
      <c r="P112" s="176"/>
      <c r="V112" s="176"/>
      <c r="W112" s="176"/>
      <c r="AC112" s="176"/>
      <c r="AD112" s="176"/>
      <c r="AJ112" s="176"/>
      <c r="AK112" s="176"/>
      <c r="AQ112" s="176"/>
      <c r="AR112" s="176"/>
      <c r="AX112" s="176"/>
      <c r="AY112" s="176"/>
      <c r="BE112" s="176"/>
      <c r="BF112" s="176"/>
      <c r="BL112" s="176"/>
      <c r="BM112" s="176"/>
      <c r="BS112" s="176"/>
      <c r="BT112" s="176"/>
      <c r="BZ112" s="176"/>
      <c r="CA112" s="176"/>
      <c r="CG112" s="176"/>
      <c r="CH112" s="176"/>
      <c r="CN112" s="176"/>
      <c r="CO112" s="176"/>
      <c r="CU112" s="176"/>
      <c r="CV112" s="176"/>
      <c r="DB112" s="176"/>
      <c r="DC112" s="176"/>
      <c r="DI112" s="176"/>
      <c r="DJ112" s="176"/>
      <c r="DP112" s="176"/>
      <c r="DQ112" s="176"/>
      <c r="DW112" s="176"/>
      <c r="DX112" s="176"/>
      <c r="ED112" s="176"/>
      <c r="EE112" s="176"/>
      <c r="EK112" s="176"/>
      <c r="EL112" s="176"/>
      <c r="ER112" s="176"/>
      <c r="ES112" s="176"/>
      <c r="EY112" s="176"/>
      <c r="EZ112" s="176"/>
      <c r="FF112" s="176"/>
      <c r="FG112" s="176"/>
      <c r="FM112" s="176"/>
      <c r="FN112" s="176"/>
      <c r="FT112" s="176"/>
      <c r="FU112" s="176"/>
      <c r="GA112" s="176"/>
      <c r="GB112" s="176"/>
      <c r="GH112" s="176"/>
      <c r="GI112" s="176"/>
      <c r="GO112" s="176"/>
      <c r="GP112" s="176"/>
      <c r="GV112" s="176"/>
      <c r="GW112" s="176"/>
      <c r="HC112" s="176"/>
      <c r="HD112" s="176"/>
      <c r="HJ112" s="176"/>
      <c r="HK112" s="176"/>
      <c r="HQ112" s="176"/>
      <c r="HR112" s="176"/>
      <c r="HX112" s="176"/>
      <c r="HY112" s="176"/>
      <c r="IE112" s="176"/>
      <c r="IF112" s="176"/>
      <c r="IL112" s="176"/>
      <c r="IM112" s="176"/>
      <c r="IS112" s="176"/>
      <c r="IT112" s="176"/>
      <c r="IZ112" s="176"/>
      <c r="JA112" s="176"/>
    </row>
    <row r="113" spans="15:261" x14ac:dyDescent="0.25">
      <c r="O113" s="176"/>
      <c r="P113" s="176"/>
      <c r="V113" s="176"/>
      <c r="W113" s="176"/>
      <c r="AC113" s="176"/>
      <c r="AD113" s="176"/>
      <c r="AJ113" s="176"/>
      <c r="AK113" s="176"/>
      <c r="AQ113" s="176"/>
      <c r="AR113" s="176"/>
      <c r="AX113" s="176"/>
      <c r="AY113" s="176"/>
      <c r="BE113" s="176"/>
      <c r="BF113" s="176"/>
      <c r="BL113" s="176"/>
      <c r="BM113" s="176"/>
      <c r="BS113" s="176"/>
      <c r="BT113" s="176"/>
      <c r="BZ113" s="176"/>
      <c r="CA113" s="176"/>
      <c r="CG113" s="176"/>
      <c r="CH113" s="176"/>
      <c r="CN113" s="176"/>
      <c r="CO113" s="176"/>
      <c r="CU113" s="176"/>
      <c r="CV113" s="176"/>
      <c r="DB113" s="176"/>
      <c r="DC113" s="176"/>
      <c r="DI113" s="176"/>
      <c r="DJ113" s="176"/>
      <c r="DP113" s="176"/>
      <c r="DQ113" s="176"/>
      <c r="DW113" s="176"/>
      <c r="DX113" s="176"/>
      <c r="ED113" s="176"/>
      <c r="EE113" s="176"/>
      <c r="EK113" s="176"/>
      <c r="EL113" s="176"/>
      <c r="ER113" s="176"/>
      <c r="ES113" s="176"/>
      <c r="EY113" s="176"/>
      <c r="EZ113" s="176"/>
      <c r="FF113" s="176"/>
      <c r="FG113" s="176"/>
      <c r="FM113" s="176"/>
      <c r="FN113" s="176"/>
      <c r="FT113" s="176"/>
      <c r="FU113" s="176"/>
      <c r="GA113" s="176"/>
      <c r="GB113" s="176"/>
      <c r="GH113" s="176"/>
      <c r="GI113" s="176"/>
      <c r="GO113" s="176"/>
      <c r="GP113" s="176"/>
      <c r="GV113" s="176"/>
      <c r="GW113" s="176"/>
      <c r="HC113" s="176"/>
      <c r="HD113" s="176"/>
      <c r="HJ113" s="176"/>
      <c r="HK113" s="176"/>
      <c r="HQ113" s="176"/>
      <c r="HR113" s="176"/>
      <c r="HX113" s="176"/>
      <c r="HY113" s="176"/>
      <c r="IE113" s="176"/>
      <c r="IF113" s="176"/>
      <c r="IL113" s="176"/>
      <c r="IM113" s="176"/>
      <c r="IS113" s="176"/>
      <c r="IT113" s="176"/>
      <c r="IZ113" s="176"/>
      <c r="JA113" s="176"/>
    </row>
    <row r="114" spans="15:261" x14ac:dyDescent="0.25">
      <c r="O114" s="176"/>
      <c r="P114" s="176"/>
      <c r="V114" s="176"/>
      <c r="W114" s="176"/>
      <c r="AC114" s="176"/>
      <c r="AD114" s="176"/>
      <c r="AJ114" s="176"/>
      <c r="AK114" s="176"/>
      <c r="AQ114" s="176"/>
      <c r="AR114" s="176"/>
      <c r="AX114" s="176"/>
      <c r="AY114" s="176"/>
      <c r="BE114" s="176"/>
      <c r="BF114" s="176"/>
      <c r="BL114" s="176"/>
      <c r="BM114" s="176"/>
      <c r="BS114" s="176"/>
      <c r="BT114" s="176"/>
      <c r="BZ114" s="176"/>
      <c r="CA114" s="176"/>
      <c r="CG114" s="176"/>
      <c r="CH114" s="176"/>
      <c r="CN114" s="176"/>
      <c r="CO114" s="176"/>
      <c r="CU114" s="176"/>
      <c r="CV114" s="176"/>
      <c r="DB114" s="176"/>
      <c r="DC114" s="176"/>
      <c r="DI114" s="176"/>
      <c r="DJ114" s="176"/>
      <c r="DP114" s="176"/>
      <c r="DQ114" s="176"/>
      <c r="DW114" s="176"/>
      <c r="DX114" s="176"/>
      <c r="ED114" s="176"/>
      <c r="EE114" s="176"/>
      <c r="EK114" s="176"/>
      <c r="EL114" s="176"/>
      <c r="ER114" s="176"/>
      <c r="ES114" s="176"/>
      <c r="EY114" s="176"/>
      <c r="EZ114" s="176"/>
      <c r="FF114" s="176"/>
      <c r="FG114" s="176"/>
      <c r="FM114" s="176"/>
      <c r="FN114" s="176"/>
      <c r="FT114" s="176"/>
      <c r="FU114" s="176"/>
      <c r="GA114" s="176"/>
      <c r="GB114" s="176"/>
      <c r="GH114" s="176"/>
      <c r="GI114" s="176"/>
      <c r="GO114" s="176"/>
      <c r="GP114" s="176"/>
      <c r="GV114" s="176"/>
      <c r="GW114" s="176"/>
      <c r="HC114" s="176"/>
      <c r="HD114" s="176"/>
      <c r="HJ114" s="176"/>
      <c r="HK114" s="176"/>
      <c r="HQ114" s="176"/>
      <c r="HR114" s="176"/>
      <c r="HX114" s="176"/>
      <c r="HY114" s="176"/>
      <c r="IE114" s="176"/>
      <c r="IF114" s="176"/>
      <c r="IL114" s="176"/>
      <c r="IM114" s="176"/>
      <c r="IS114" s="176"/>
      <c r="IT114" s="176"/>
      <c r="IZ114" s="176"/>
      <c r="JA114" s="176"/>
    </row>
    <row r="115" spans="15:261" x14ac:dyDescent="0.25">
      <c r="O115" s="176"/>
      <c r="P115" s="176"/>
      <c r="V115" s="176"/>
      <c r="W115" s="176"/>
      <c r="AC115" s="176"/>
      <c r="AD115" s="176"/>
      <c r="AJ115" s="176"/>
      <c r="AK115" s="176"/>
      <c r="AQ115" s="176"/>
      <c r="AR115" s="176"/>
      <c r="AX115" s="176"/>
      <c r="AY115" s="176"/>
      <c r="BE115" s="176"/>
      <c r="BF115" s="176"/>
      <c r="BL115" s="176"/>
      <c r="BM115" s="176"/>
      <c r="BS115" s="176"/>
      <c r="BT115" s="176"/>
      <c r="BZ115" s="176"/>
      <c r="CA115" s="176"/>
      <c r="CG115" s="176"/>
      <c r="CH115" s="176"/>
      <c r="CN115" s="176"/>
      <c r="CO115" s="176"/>
      <c r="CU115" s="176"/>
      <c r="CV115" s="176"/>
      <c r="DB115" s="176"/>
      <c r="DC115" s="176"/>
      <c r="DI115" s="176"/>
      <c r="DJ115" s="176"/>
      <c r="DP115" s="176"/>
      <c r="DQ115" s="176"/>
      <c r="DW115" s="176"/>
      <c r="DX115" s="176"/>
      <c r="ED115" s="176"/>
      <c r="EE115" s="176"/>
      <c r="EK115" s="176"/>
      <c r="EL115" s="176"/>
      <c r="ER115" s="176"/>
      <c r="ES115" s="176"/>
      <c r="EY115" s="176"/>
      <c r="EZ115" s="176"/>
      <c r="FF115" s="176"/>
      <c r="FG115" s="176"/>
      <c r="FM115" s="176"/>
      <c r="FN115" s="176"/>
      <c r="FT115" s="176"/>
      <c r="FU115" s="176"/>
      <c r="GA115" s="176"/>
      <c r="GB115" s="176"/>
      <c r="GH115" s="176"/>
      <c r="GI115" s="176"/>
      <c r="GO115" s="176"/>
      <c r="GP115" s="176"/>
      <c r="GV115" s="176"/>
      <c r="GW115" s="176"/>
      <c r="HC115" s="176"/>
      <c r="HD115" s="176"/>
      <c r="HJ115" s="176"/>
      <c r="HK115" s="176"/>
      <c r="HQ115" s="176"/>
      <c r="HR115" s="176"/>
      <c r="HX115" s="176"/>
      <c r="HY115" s="176"/>
      <c r="IE115" s="176"/>
      <c r="IF115" s="176"/>
      <c r="IL115" s="176"/>
      <c r="IM115" s="176"/>
      <c r="IS115" s="176"/>
      <c r="IT115" s="176"/>
      <c r="IZ115" s="176"/>
      <c r="JA115" s="176"/>
    </row>
    <row r="116" spans="15:261" x14ac:dyDescent="0.25">
      <c r="O116" s="176"/>
      <c r="P116" s="176"/>
      <c r="V116" s="176"/>
      <c r="W116" s="176"/>
      <c r="AC116" s="176"/>
      <c r="AD116" s="176"/>
      <c r="AJ116" s="176"/>
      <c r="AK116" s="176"/>
      <c r="AQ116" s="176"/>
      <c r="AR116" s="176"/>
      <c r="AX116" s="176"/>
      <c r="AY116" s="176"/>
      <c r="BE116" s="176"/>
      <c r="BF116" s="176"/>
      <c r="BL116" s="176"/>
      <c r="BM116" s="176"/>
      <c r="BS116" s="176"/>
      <c r="BT116" s="176"/>
      <c r="BZ116" s="176"/>
      <c r="CA116" s="176"/>
      <c r="CG116" s="176"/>
      <c r="CH116" s="176"/>
      <c r="CN116" s="176"/>
      <c r="CO116" s="176"/>
      <c r="CU116" s="176"/>
      <c r="CV116" s="176"/>
      <c r="DB116" s="176"/>
      <c r="DC116" s="176"/>
      <c r="DI116" s="176"/>
      <c r="DJ116" s="176"/>
      <c r="DP116" s="176"/>
      <c r="DQ116" s="176"/>
      <c r="DW116" s="176"/>
      <c r="DX116" s="176"/>
      <c r="ED116" s="176"/>
      <c r="EE116" s="176"/>
      <c r="EK116" s="176"/>
      <c r="EL116" s="176"/>
      <c r="ER116" s="176"/>
      <c r="ES116" s="176"/>
      <c r="EY116" s="176"/>
      <c r="EZ116" s="176"/>
      <c r="FF116" s="176"/>
      <c r="FG116" s="176"/>
      <c r="FM116" s="176"/>
      <c r="FN116" s="176"/>
      <c r="FT116" s="176"/>
      <c r="FU116" s="176"/>
      <c r="GA116" s="176"/>
      <c r="GB116" s="176"/>
      <c r="GH116" s="176"/>
      <c r="GI116" s="176"/>
      <c r="GO116" s="176"/>
      <c r="GP116" s="176"/>
      <c r="GV116" s="176"/>
      <c r="GW116" s="176"/>
      <c r="HC116" s="176"/>
      <c r="HD116" s="176"/>
      <c r="HJ116" s="176"/>
      <c r="HK116" s="176"/>
      <c r="HQ116" s="176"/>
      <c r="HR116" s="176"/>
      <c r="HX116" s="176"/>
      <c r="HY116" s="176"/>
      <c r="IE116" s="176"/>
      <c r="IF116" s="176"/>
      <c r="IL116" s="176"/>
      <c r="IM116" s="176"/>
      <c r="IS116" s="176"/>
      <c r="IT116" s="176"/>
      <c r="IZ116" s="176"/>
      <c r="JA116" s="176"/>
    </row>
    <row r="117" spans="15:261" x14ac:dyDescent="0.25">
      <c r="O117" s="176"/>
      <c r="P117" s="176"/>
      <c r="V117" s="176"/>
      <c r="W117" s="176"/>
      <c r="AC117" s="176"/>
      <c r="AD117" s="176"/>
      <c r="AJ117" s="176"/>
      <c r="AK117" s="176"/>
      <c r="AQ117" s="176"/>
      <c r="AR117" s="176"/>
      <c r="AX117" s="176"/>
      <c r="AY117" s="176"/>
      <c r="BE117" s="176"/>
      <c r="BF117" s="176"/>
      <c r="BL117" s="176"/>
      <c r="BM117" s="176"/>
      <c r="BS117" s="176"/>
      <c r="BT117" s="176"/>
      <c r="BZ117" s="176"/>
      <c r="CA117" s="176"/>
      <c r="CG117" s="176"/>
      <c r="CH117" s="176"/>
      <c r="CN117" s="176"/>
      <c r="CO117" s="176"/>
      <c r="CU117" s="176"/>
      <c r="CV117" s="176"/>
      <c r="DB117" s="176"/>
      <c r="DC117" s="176"/>
      <c r="DI117" s="176"/>
      <c r="DJ117" s="176"/>
      <c r="DP117" s="176"/>
      <c r="DQ117" s="176"/>
      <c r="DW117" s="176"/>
      <c r="DX117" s="176"/>
      <c r="ED117" s="176"/>
      <c r="EE117" s="176"/>
      <c r="EK117" s="176"/>
      <c r="EL117" s="176"/>
      <c r="ER117" s="176"/>
      <c r="ES117" s="176"/>
      <c r="EY117" s="176"/>
      <c r="EZ117" s="176"/>
      <c r="FF117" s="176"/>
      <c r="FG117" s="176"/>
      <c r="FM117" s="176"/>
      <c r="FN117" s="176"/>
      <c r="FT117" s="176"/>
      <c r="FU117" s="176"/>
      <c r="GA117" s="176"/>
      <c r="GB117" s="176"/>
      <c r="GH117" s="176"/>
      <c r="GI117" s="176"/>
      <c r="GO117" s="176"/>
      <c r="GP117" s="176"/>
      <c r="GV117" s="176"/>
      <c r="GW117" s="176"/>
      <c r="HC117" s="176"/>
      <c r="HD117" s="176"/>
      <c r="HJ117" s="176"/>
      <c r="HK117" s="176"/>
      <c r="HQ117" s="176"/>
      <c r="HR117" s="176"/>
      <c r="HX117" s="176"/>
      <c r="HY117" s="176"/>
      <c r="IE117" s="176"/>
      <c r="IF117" s="176"/>
      <c r="IL117" s="176"/>
      <c r="IM117" s="176"/>
      <c r="IS117" s="176"/>
      <c r="IT117" s="176"/>
      <c r="IZ117" s="176"/>
      <c r="JA117" s="176"/>
    </row>
    <row r="118" spans="15:261" x14ac:dyDescent="0.25">
      <c r="O118" s="176"/>
      <c r="P118" s="176"/>
      <c r="V118" s="176"/>
      <c r="W118" s="176"/>
      <c r="AC118" s="176"/>
      <c r="AD118" s="176"/>
      <c r="AJ118" s="176"/>
      <c r="AK118" s="176"/>
      <c r="AQ118" s="176"/>
      <c r="AR118" s="176"/>
      <c r="AX118" s="176"/>
      <c r="AY118" s="176"/>
      <c r="BE118" s="176"/>
      <c r="BF118" s="176"/>
      <c r="BL118" s="176"/>
      <c r="BM118" s="176"/>
      <c r="BS118" s="176"/>
      <c r="BT118" s="176"/>
      <c r="BZ118" s="176"/>
      <c r="CA118" s="176"/>
      <c r="CG118" s="176"/>
      <c r="CH118" s="176"/>
      <c r="CN118" s="176"/>
      <c r="CO118" s="176"/>
      <c r="CU118" s="176"/>
      <c r="CV118" s="176"/>
      <c r="DB118" s="176"/>
      <c r="DC118" s="176"/>
      <c r="DI118" s="176"/>
      <c r="DJ118" s="176"/>
      <c r="DP118" s="176"/>
      <c r="DQ118" s="176"/>
      <c r="DW118" s="176"/>
      <c r="DX118" s="176"/>
      <c r="ED118" s="176"/>
      <c r="EE118" s="176"/>
      <c r="EK118" s="176"/>
      <c r="EL118" s="176"/>
      <c r="ER118" s="176"/>
      <c r="ES118" s="176"/>
      <c r="EY118" s="176"/>
      <c r="EZ118" s="176"/>
      <c r="FF118" s="176"/>
      <c r="FG118" s="176"/>
      <c r="FM118" s="176"/>
      <c r="FN118" s="176"/>
      <c r="FT118" s="176"/>
      <c r="FU118" s="176"/>
      <c r="GA118" s="176"/>
      <c r="GB118" s="176"/>
      <c r="GH118" s="176"/>
      <c r="GI118" s="176"/>
      <c r="GO118" s="176"/>
      <c r="GP118" s="176"/>
      <c r="GV118" s="176"/>
      <c r="GW118" s="176"/>
      <c r="HC118" s="176"/>
      <c r="HD118" s="176"/>
      <c r="HJ118" s="176"/>
      <c r="HK118" s="176"/>
      <c r="HQ118" s="176"/>
      <c r="HR118" s="176"/>
      <c r="HX118" s="176"/>
      <c r="HY118" s="176"/>
      <c r="IE118" s="176"/>
      <c r="IF118" s="176"/>
      <c r="IL118" s="176"/>
      <c r="IM118" s="176"/>
      <c r="IS118" s="176"/>
      <c r="IT118" s="176"/>
      <c r="IZ118" s="176"/>
      <c r="JA118" s="176"/>
    </row>
    <row r="119" spans="15:261" x14ac:dyDescent="0.25">
      <c r="O119" s="176"/>
      <c r="P119" s="176"/>
      <c r="V119" s="176"/>
      <c r="W119" s="176"/>
      <c r="AC119" s="176"/>
      <c r="AD119" s="176"/>
      <c r="AJ119" s="176"/>
      <c r="AK119" s="176"/>
      <c r="AQ119" s="176"/>
      <c r="AR119" s="176"/>
      <c r="AX119" s="176"/>
      <c r="AY119" s="176"/>
      <c r="BE119" s="176"/>
      <c r="BF119" s="176"/>
      <c r="BL119" s="176"/>
      <c r="BM119" s="176"/>
      <c r="BS119" s="176"/>
      <c r="BT119" s="176"/>
      <c r="BZ119" s="176"/>
      <c r="CA119" s="176"/>
      <c r="CG119" s="176"/>
      <c r="CH119" s="176"/>
      <c r="CN119" s="176"/>
      <c r="CO119" s="176"/>
      <c r="CU119" s="176"/>
      <c r="CV119" s="176"/>
      <c r="DB119" s="176"/>
      <c r="DC119" s="176"/>
      <c r="DI119" s="176"/>
      <c r="DJ119" s="176"/>
      <c r="DP119" s="176"/>
      <c r="DQ119" s="176"/>
      <c r="DW119" s="176"/>
      <c r="DX119" s="176"/>
      <c r="ED119" s="176"/>
      <c r="EE119" s="176"/>
      <c r="EK119" s="176"/>
      <c r="EL119" s="176"/>
      <c r="ER119" s="176"/>
      <c r="ES119" s="176"/>
      <c r="EY119" s="176"/>
      <c r="EZ119" s="176"/>
      <c r="FF119" s="176"/>
      <c r="FG119" s="176"/>
      <c r="FM119" s="176"/>
      <c r="FN119" s="176"/>
      <c r="FT119" s="176"/>
      <c r="FU119" s="176"/>
      <c r="GA119" s="176"/>
      <c r="GB119" s="176"/>
      <c r="GH119" s="176"/>
      <c r="GI119" s="176"/>
      <c r="GO119" s="176"/>
      <c r="GP119" s="176"/>
      <c r="GV119" s="176"/>
      <c r="GW119" s="176"/>
      <c r="HC119" s="176"/>
      <c r="HD119" s="176"/>
      <c r="HJ119" s="176"/>
      <c r="HK119" s="176"/>
      <c r="HQ119" s="176"/>
      <c r="HR119" s="176"/>
      <c r="HX119" s="176"/>
      <c r="HY119" s="176"/>
      <c r="IE119" s="176"/>
      <c r="IF119" s="176"/>
      <c r="IL119" s="176"/>
      <c r="IM119" s="176"/>
      <c r="IS119" s="176"/>
      <c r="IT119" s="176"/>
      <c r="IZ119" s="176"/>
      <c r="JA119" s="176"/>
    </row>
    <row r="120" spans="15:261" x14ac:dyDescent="0.25">
      <c r="O120" s="176"/>
      <c r="P120" s="176"/>
      <c r="V120" s="176"/>
      <c r="W120" s="176"/>
      <c r="AC120" s="176"/>
      <c r="AD120" s="176"/>
      <c r="AJ120" s="176"/>
      <c r="AK120" s="176"/>
      <c r="AQ120" s="176"/>
      <c r="AR120" s="176"/>
      <c r="AX120" s="176"/>
      <c r="AY120" s="176"/>
      <c r="BE120" s="176"/>
      <c r="BF120" s="176"/>
      <c r="BL120" s="176"/>
      <c r="BM120" s="176"/>
      <c r="BS120" s="176"/>
      <c r="BT120" s="176"/>
      <c r="BZ120" s="176"/>
      <c r="CA120" s="176"/>
      <c r="CG120" s="176"/>
      <c r="CH120" s="176"/>
      <c r="CN120" s="176"/>
      <c r="CO120" s="176"/>
      <c r="CU120" s="176"/>
      <c r="CV120" s="176"/>
      <c r="DB120" s="176"/>
      <c r="DC120" s="176"/>
      <c r="DI120" s="176"/>
      <c r="DJ120" s="176"/>
      <c r="DP120" s="176"/>
      <c r="DQ120" s="176"/>
      <c r="DW120" s="176"/>
      <c r="DX120" s="176"/>
      <c r="ED120" s="176"/>
      <c r="EE120" s="176"/>
      <c r="EK120" s="176"/>
      <c r="EL120" s="176"/>
      <c r="ER120" s="176"/>
      <c r="ES120" s="176"/>
      <c r="EY120" s="176"/>
      <c r="EZ120" s="176"/>
      <c r="FF120" s="176"/>
      <c r="FG120" s="176"/>
      <c r="FM120" s="176"/>
      <c r="FN120" s="176"/>
      <c r="FT120" s="176"/>
      <c r="FU120" s="176"/>
      <c r="GA120" s="176"/>
      <c r="GB120" s="176"/>
      <c r="GH120" s="176"/>
      <c r="GI120" s="176"/>
      <c r="GO120" s="176"/>
      <c r="GP120" s="176"/>
      <c r="GV120" s="176"/>
      <c r="GW120" s="176"/>
      <c r="HC120" s="176"/>
      <c r="HD120" s="176"/>
      <c r="HJ120" s="176"/>
      <c r="HK120" s="176"/>
      <c r="HQ120" s="176"/>
      <c r="HR120" s="176"/>
      <c r="HX120" s="176"/>
      <c r="HY120" s="176"/>
      <c r="IE120" s="176"/>
      <c r="IF120" s="176"/>
      <c r="IL120" s="176"/>
      <c r="IM120" s="176"/>
      <c r="IS120" s="176"/>
      <c r="IT120" s="176"/>
      <c r="IZ120" s="176"/>
      <c r="JA120" s="176"/>
    </row>
    <row r="121" spans="15:261" x14ac:dyDescent="0.25">
      <c r="O121" s="176"/>
      <c r="P121" s="176"/>
      <c r="V121" s="176"/>
      <c r="W121" s="176"/>
      <c r="AC121" s="176"/>
      <c r="AD121" s="176"/>
      <c r="AJ121" s="176"/>
      <c r="AK121" s="176"/>
      <c r="AQ121" s="176"/>
      <c r="AR121" s="176"/>
      <c r="AX121" s="176"/>
      <c r="AY121" s="176"/>
      <c r="BE121" s="176"/>
      <c r="BF121" s="176"/>
      <c r="BL121" s="176"/>
      <c r="BM121" s="176"/>
      <c r="BS121" s="176"/>
      <c r="BT121" s="176"/>
      <c r="BZ121" s="176"/>
      <c r="CA121" s="176"/>
      <c r="CG121" s="176"/>
      <c r="CH121" s="176"/>
      <c r="CN121" s="176"/>
      <c r="CO121" s="176"/>
      <c r="CU121" s="176"/>
      <c r="CV121" s="176"/>
      <c r="DB121" s="176"/>
      <c r="DC121" s="176"/>
      <c r="DI121" s="176"/>
      <c r="DJ121" s="176"/>
      <c r="DP121" s="176"/>
      <c r="DQ121" s="176"/>
      <c r="DW121" s="176"/>
      <c r="DX121" s="176"/>
      <c r="ED121" s="176"/>
      <c r="EE121" s="176"/>
      <c r="EK121" s="176"/>
      <c r="EL121" s="176"/>
      <c r="ER121" s="176"/>
      <c r="ES121" s="176"/>
      <c r="EY121" s="176"/>
      <c r="EZ121" s="176"/>
      <c r="FF121" s="176"/>
      <c r="FG121" s="176"/>
      <c r="FM121" s="176"/>
      <c r="FN121" s="176"/>
      <c r="FT121" s="176"/>
      <c r="FU121" s="176"/>
      <c r="GA121" s="176"/>
      <c r="GB121" s="176"/>
      <c r="GH121" s="176"/>
      <c r="GI121" s="176"/>
      <c r="GO121" s="176"/>
      <c r="GP121" s="176"/>
      <c r="GV121" s="176"/>
      <c r="GW121" s="176"/>
      <c r="HC121" s="176"/>
      <c r="HD121" s="176"/>
      <c r="HJ121" s="176"/>
      <c r="HK121" s="176"/>
      <c r="HQ121" s="176"/>
      <c r="HR121" s="176"/>
      <c r="HX121" s="176"/>
      <c r="HY121" s="176"/>
      <c r="IE121" s="176"/>
      <c r="IF121" s="176"/>
      <c r="IL121" s="176"/>
      <c r="IM121" s="176"/>
      <c r="IS121" s="176"/>
      <c r="IT121" s="176"/>
      <c r="IZ121" s="176"/>
      <c r="JA121" s="176"/>
    </row>
    <row r="122" spans="15:261" x14ac:dyDescent="0.25">
      <c r="O122" s="176"/>
      <c r="P122" s="176"/>
      <c r="V122" s="176"/>
      <c r="W122" s="176"/>
      <c r="AC122" s="176"/>
      <c r="AD122" s="176"/>
      <c r="AJ122" s="176"/>
      <c r="AK122" s="176"/>
      <c r="AQ122" s="176"/>
      <c r="AR122" s="176"/>
      <c r="AX122" s="176"/>
      <c r="AY122" s="176"/>
      <c r="BE122" s="176"/>
      <c r="BF122" s="176"/>
      <c r="BL122" s="176"/>
      <c r="BM122" s="176"/>
      <c r="BS122" s="176"/>
      <c r="BT122" s="176"/>
      <c r="BZ122" s="176"/>
      <c r="CA122" s="176"/>
      <c r="CG122" s="176"/>
      <c r="CH122" s="176"/>
      <c r="CN122" s="176"/>
      <c r="CO122" s="176"/>
      <c r="CU122" s="176"/>
      <c r="CV122" s="176"/>
      <c r="DB122" s="176"/>
      <c r="DC122" s="176"/>
      <c r="DI122" s="176"/>
      <c r="DJ122" s="176"/>
      <c r="DP122" s="176"/>
      <c r="DQ122" s="176"/>
      <c r="DW122" s="176"/>
      <c r="DX122" s="176"/>
      <c r="ED122" s="176"/>
      <c r="EE122" s="176"/>
      <c r="EK122" s="176"/>
      <c r="EL122" s="176"/>
      <c r="ER122" s="176"/>
      <c r="ES122" s="176"/>
      <c r="EY122" s="176"/>
      <c r="EZ122" s="176"/>
      <c r="FF122" s="176"/>
      <c r="FG122" s="176"/>
      <c r="FM122" s="176"/>
      <c r="FN122" s="176"/>
      <c r="FT122" s="176"/>
      <c r="FU122" s="176"/>
      <c r="GA122" s="176"/>
      <c r="GB122" s="176"/>
      <c r="GH122" s="176"/>
      <c r="GI122" s="176"/>
      <c r="GO122" s="176"/>
      <c r="GP122" s="176"/>
      <c r="GV122" s="176"/>
      <c r="GW122" s="176"/>
      <c r="HC122" s="176"/>
      <c r="HD122" s="176"/>
      <c r="HJ122" s="176"/>
      <c r="HK122" s="176"/>
      <c r="HQ122" s="176"/>
      <c r="HR122" s="176"/>
      <c r="HX122" s="176"/>
      <c r="HY122" s="176"/>
      <c r="IE122" s="176"/>
      <c r="IF122" s="176"/>
      <c r="IL122" s="176"/>
      <c r="IM122" s="176"/>
      <c r="IS122" s="176"/>
      <c r="IT122" s="176"/>
      <c r="IZ122" s="176"/>
      <c r="JA122" s="176"/>
    </row>
    <row r="123" spans="15:261" x14ac:dyDescent="0.25">
      <c r="O123" s="176"/>
      <c r="P123" s="176"/>
      <c r="V123" s="176"/>
      <c r="W123" s="176"/>
      <c r="AC123" s="176"/>
      <c r="AD123" s="176"/>
      <c r="AJ123" s="176"/>
      <c r="AK123" s="176"/>
      <c r="AQ123" s="176"/>
      <c r="AR123" s="176"/>
      <c r="AX123" s="176"/>
      <c r="AY123" s="176"/>
      <c r="BE123" s="176"/>
      <c r="BF123" s="176"/>
      <c r="BL123" s="176"/>
      <c r="BM123" s="176"/>
      <c r="BS123" s="176"/>
      <c r="BT123" s="176"/>
      <c r="BZ123" s="176"/>
      <c r="CA123" s="176"/>
      <c r="CG123" s="176"/>
      <c r="CH123" s="176"/>
      <c r="CN123" s="176"/>
      <c r="CO123" s="176"/>
      <c r="CU123" s="176"/>
      <c r="CV123" s="176"/>
      <c r="DB123" s="176"/>
      <c r="DC123" s="176"/>
      <c r="DI123" s="176"/>
      <c r="DJ123" s="176"/>
      <c r="DP123" s="176"/>
      <c r="DQ123" s="176"/>
      <c r="DW123" s="176"/>
      <c r="DX123" s="176"/>
      <c r="ED123" s="176"/>
      <c r="EE123" s="176"/>
      <c r="EK123" s="176"/>
      <c r="EL123" s="176"/>
      <c r="ER123" s="176"/>
      <c r="ES123" s="176"/>
      <c r="EY123" s="176"/>
      <c r="EZ123" s="176"/>
      <c r="FF123" s="176"/>
      <c r="FG123" s="176"/>
      <c r="FM123" s="176"/>
      <c r="FN123" s="176"/>
      <c r="FT123" s="176"/>
      <c r="FU123" s="176"/>
      <c r="GA123" s="176"/>
      <c r="GB123" s="176"/>
      <c r="GH123" s="176"/>
      <c r="GI123" s="176"/>
      <c r="GO123" s="176"/>
      <c r="GP123" s="176"/>
      <c r="GV123" s="176"/>
      <c r="GW123" s="176"/>
      <c r="HC123" s="176"/>
      <c r="HD123" s="176"/>
      <c r="HJ123" s="176"/>
      <c r="HK123" s="176"/>
      <c r="HQ123" s="176"/>
      <c r="HR123" s="176"/>
      <c r="HX123" s="176"/>
      <c r="HY123" s="176"/>
      <c r="IE123" s="176"/>
      <c r="IF123" s="176"/>
      <c r="IL123" s="176"/>
      <c r="IM123" s="176"/>
      <c r="IS123" s="176"/>
      <c r="IT123" s="176"/>
      <c r="IZ123" s="176"/>
      <c r="JA123" s="176"/>
    </row>
    <row r="124" spans="15:261" x14ac:dyDescent="0.25">
      <c r="O124" s="176"/>
      <c r="P124" s="176"/>
      <c r="V124" s="176"/>
      <c r="W124" s="176"/>
      <c r="AC124" s="176"/>
      <c r="AD124" s="176"/>
      <c r="AJ124" s="176"/>
      <c r="AK124" s="176"/>
      <c r="AQ124" s="176"/>
      <c r="AR124" s="176"/>
      <c r="AX124" s="176"/>
      <c r="AY124" s="176"/>
      <c r="BE124" s="176"/>
      <c r="BF124" s="176"/>
      <c r="BL124" s="176"/>
      <c r="BM124" s="176"/>
      <c r="BS124" s="176"/>
      <c r="BT124" s="176"/>
      <c r="BZ124" s="176"/>
      <c r="CA124" s="176"/>
      <c r="CG124" s="176"/>
      <c r="CH124" s="176"/>
      <c r="CN124" s="176"/>
      <c r="CO124" s="176"/>
      <c r="CU124" s="176"/>
      <c r="CV124" s="176"/>
      <c r="DB124" s="176"/>
      <c r="DC124" s="176"/>
      <c r="DI124" s="176"/>
      <c r="DJ124" s="176"/>
      <c r="DP124" s="176"/>
      <c r="DQ124" s="176"/>
      <c r="DW124" s="176"/>
      <c r="DX124" s="176"/>
      <c r="ED124" s="176"/>
      <c r="EE124" s="176"/>
      <c r="EK124" s="176"/>
      <c r="EL124" s="176"/>
      <c r="ER124" s="176"/>
      <c r="ES124" s="176"/>
      <c r="EY124" s="176"/>
      <c r="EZ124" s="176"/>
      <c r="FF124" s="176"/>
      <c r="FG124" s="176"/>
      <c r="FM124" s="176"/>
      <c r="FN124" s="176"/>
      <c r="FT124" s="176"/>
      <c r="FU124" s="176"/>
      <c r="GA124" s="176"/>
      <c r="GB124" s="176"/>
      <c r="GH124" s="176"/>
      <c r="GI124" s="176"/>
      <c r="GO124" s="176"/>
      <c r="GP124" s="176"/>
      <c r="GV124" s="176"/>
      <c r="GW124" s="176"/>
      <c r="HC124" s="176"/>
      <c r="HD124" s="176"/>
      <c r="HJ124" s="176"/>
      <c r="HK124" s="176"/>
      <c r="HQ124" s="176"/>
      <c r="HR124" s="176"/>
      <c r="HX124" s="176"/>
      <c r="HY124" s="176"/>
      <c r="IE124" s="176"/>
      <c r="IF124" s="176"/>
      <c r="IL124" s="176"/>
      <c r="IM124" s="176"/>
      <c r="IS124" s="176"/>
      <c r="IT124" s="176"/>
      <c r="IZ124" s="176"/>
      <c r="JA124" s="176"/>
    </row>
    <row r="125" spans="15:261" x14ac:dyDescent="0.25">
      <c r="O125" s="176"/>
      <c r="P125" s="176"/>
      <c r="V125" s="176"/>
      <c r="W125" s="176"/>
      <c r="AC125" s="176"/>
      <c r="AD125" s="176"/>
      <c r="AJ125" s="176"/>
      <c r="AK125" s="176"/>
      <c r="AQ125" s="176"/>
      <c r="AR125" s="176"/>
      <c r="AX125" s="176"/>
      <c r="AY125" s="176"/>
      <c r="BE125" s="176"/>
      <c r="BF125" s="176"/>
      <c r="BL125" s="176"/>
      <c r="BM125" s="176"/>
      <c r="BS125" s="176"/>
      <c r="BT125" s="176"/>
      <c r="BZ125" s="176"/>
      <c r="CA125" s="176"/>
      <c r="CG125" s="176"/>
      <c r="CH125" s="176"/>
      <c r="CN125" s="176"/>
      <c r="CO125" s="176"/>
      <c r="CU125" s="176"/>
      <c r="CV125" s="176"/>
      <c r="DB125" s="176"/>
      <c r="DC125" s="176"/>
      <c r="DI125" s="176"/>
      <c r="DJ125" s="176"/>
      <c r="DP125" s="176"/>
      <c r="DQ125" s="176"/>
      <c r="DW125" s="176"/>
      <c r="DX125" s="176"/>
      <c r="ED125" s="176"/>
      <c r="EE125" s="176"/>
      <c r="EK125" s="176"/>
      <c r="EL125" s="176"/>
      <c r="ER125" s="176"/>
      <c r="ES125" s="176"/>
      <c r="EY125" s="176"/>
      <c r="EZ125" s="176"/>
      <c r="FF125" s="176"/>
      <c r="FG125" s="176"/>
      <c r="FM125" s="176"/>
      <c r="FN125" s="176"/>
      <c r="FT125" s="176"/>
      <c r="FU125" s="176"/>
      <c r="GA125" s="176"/>
      <c r="GB125" s="176"/>
      <c r="GH125" s="176"/>
      <c r="GI125" s="176"/>
      <c r="GO125" s="176"/>
      <c r="GP125" s="176"/>
      <c r="GV125" s="176"/>
      <c r="GW125" s="176"/>
      <c r="HC125" s="176"/>
      <c r="HD125" s="176"/>
      <c r="HJ125" s="176"/>
      <c r="HK125" s="176"/>
      <c r="HQ125" s="176"/>
      <c r="HR125" s="176"/>
      <c r="HX125" s="176"/>
      <c r="HY125" s="176"/>
      <c r="IE125" s="176"/>
      <c r="IF125" s="176"/>
      <c r="IL125" s="176"/>
      <c r="IM125" s="176"/>
      <c r="IS125" s="176"/>
      <c r="IT125" s="176"/>
      <c r="IZ125" s="176"/>
      <c r="JA125" s="176"/>
    </row>
    <row r="126" spans="15:261" x14ac:dyDescent="0.25">
      <c r="O126" s="176"/>
      <c r="P126" s="176"/>
      <c r="V126" s="176"/>
      <c r="W126" s="176"/>
      <c r="AC126" s="176"/>
      <c r="AD126" s="176"/>
      <c r="AJ126" s="176"/>
      <c r="AK126" s="176"/>
      <c r="AQ126" s="176"/>
      <c r="AR126" s="176"/>
      <c r="AX126" s="176"/>
      <c r="AY126" s="176"/>
      <c r="BE126" s="176"/>
      <c r="BF126" s="176"/>
      <c r="BL126" s="176"/>
      <c r="BM126" s="176"/>
      <c r="BS126" s="176"/>
      <c r="BT126" s="176"/>
      <c r="BZ126" s="176"/>
      <c r="CA126" s="176"/>
      <c r="CG126" s="176"/>
      <c r="CH126" s="176"/>
      <c r="CN126" s="176"/>
      <c r="CO126" s="176"/>
      <c r="CU126" s="176"/>
      <c r="CV126" s="176"/>
      <c r="DB126" s="176"/>
      <c r="DC126" s="176"/>
      <c r="DI126" s="176"/>
      <c r="DJ126" s="176"/>
      <c r="DP126" s="176"/>
      <c r="DQ126" s="176"/>
      <c r="DW126" s="176"/>
      <c r="DX126" s="176"/>
      <c r="ED126" s="176"/>
      <c r="EE126" s="176"/>
      <c r="EK126" s="176"/>
      <c r="EL126" s="176"/>
      <c r="ER126" s="176"/>
      <c r="ES126" s="176"/>
      <c r="EY126" s="176"/>
      <c r="EZ126" s="176"/>
      <c r="FF126" s="176"/>
      <c r="FG126" s="176"/>
      <c r="FM126" s="176"/>
      <c r="FN126" s="176"/>
      <c r="FT126" s="176"/>
      <c r="FU126" s="176"/>
      <c r="GA126" s="176"/>
      <c r="GB126" s="176"/>
      <c r="GH126" s="176"/>
      <c r="GI126" s="176"/>
      <c r="GO126" s="176"/>
      <c r="GP126" s="176"/>
      <c r="GV126" s="176"/>
      <c r="GW126" s="176"/>
      <c r="HC126" s="176"/>
      <c r="HD126" s="176"/>
      <c r="HJ126" s="176"/>
      <c r="HK126" s="176"/>
      <c r="HQ126" s="176"/>
      <c r="HR126" s="176"/>
      <c r="HX126" s="176"/>
      <c r="HY126" s="176"/>
      <c r="IE126" s="176"/>
      <c r="IF126" s="176"/>
      <c r="IL126" s="176"/>
      <c r="IM126" s="176"/>
      <c r="IS126" s="176"/>
      <c r="IT126" s="176"/>
      <c r="IZ126" s="176"/>
      <c r="JA126" s="176"/>
    </row>
    <row r="127" spans="15:261" x14ac:dyDescent="0.25">
      <c r="O127" s="176"/>
      <c r="P127" s="176"/>
      <c r="V127" s="176"/>
      <c r="W127" s="176"/>
      <c r="AC127" s="176"/>
      <c r="AD127" s="176"/>
      <c r="AJ127" s="176"/>
      <c r="AK127" s="176"/>
      <c r="AQ127" s="176"/>
      <c r="AR127" s="176"/>
      <c r="AX127" s="176"/>
      <c r="AY127" s="176"/>
      <c r="BE127" s="176"/>
      <c r="BF127" s="176"/>
      <c r="BL127" s="176"/>
      <c r="BM127" s="176"/>
      <c r="BS127" s="176"/>
      <c r="BT127" s="176"/>
      <c r="BZ127" s="176"/>
      <c r="CA127" s="176"/>
      <c r="CG127" s="176"/>
      <c r="CH127" s="176"/>
      <c r="CN127" s="176"/>
      <c r="CO127" s="176"/>
      <c r="CU127" s="176"/>
      <c r="CV127" s="176"/>
      <c r="DB127" s="176"/>
      <c r="DC127" s="176"/>
      <c r="DI127" s="176"/>
      <c r="DJ127" s="176"/>
      <c r="DP127" s="176"/>
      <c r="DQ127" s="176"/>
      <c r="DW127" s="176"/>
      <c r="DX127" s="176"/>
      <c r="ED127" s="176"/>
      <c r="EE127" s="176"/>
      <c r="EK127" s="176"/>
      <c r="EL127" s="176"/>
      <c r="ER127" s="176"/>
      <c r="ES127" s="176"/>
      <c r="EY127" s="176"/>
      <c r="EZ127" s="176"/>
      <c r="FF127" s="176"/>
      <c r="FG127" s="176"/>
      <c r="FM127" s="176"/>
      <c r="FN127" s="176"/>
      <c r="FT127" s="176"/>
      <c r="FU127" s="176"/>
      <c r="GA127" s="176"/>
      <c r="GB127" s="176"/>
      <c r="GH127" s="176"/>
      <c r="GI127" s="176"/>
      <c r="GO127" s="176"/>
      <c r="GP127" s="176"/>
      <c r="GV127" s="176"/>
      <c r="GW127" s="176"/>
      <c r="HC127" s="176"/>
      <c r="HD127" s="176"/>
      <c r="HJ127" s="176"/>
      <c r="HK127" s="176"/>
      <c r="HQ127" s="176"/>
      <c r="HR127" s="176"/>
      <c r="HX127" s="176"/>
      <c r="HY127" s="176"/>
      <c r="IE127" s="176"/>
      <c r="IF127" s="176"/>
      <c r="IL127" s="176"/>
      <c r="IM127" s="176"/>
      <c r="IS127" s="176"/>
      <c r="IT127" s="176"/>
      <c r="IZ127" s="176"/>
      <c r="JA127" s="176"/>
    </row>
    <row r="128" spans="15:261" x14ac:dyDescent="0.25">
      <c r="O128" s="176"/>
      <c r="P128" s="176"/>
      <c r="V128" s="176"/>
      <c r="W128" s="176"/>
      <c r="AC128" s="176"/>
      <c r="AD128" s="176"/>
      <c r="AJ128" s="176"/>
      <c r="AK128" s="176"/>
      <c r="AQ128" s="176"/>
      <c r="AR128" s="176"/>
      <c r="AX128" s="176"/>
      <c r="AY128" s="176"/>
      <c r="BE128" s="176"/>
      <c r="BF128" s="176"/>
      <c r="BL128" s="176"/>
      <c r="BM128" s="176"/>
      <c r="BS128" s="176"/>
      <c r="BT128" s="176"/>
      <c r="BZ128" s="176"/>
      <c r="CA128" s="176"/>
      <c r="CG128" s="176"/>
      <c r="CH128" s="176"/>
      <c r="CN128" s="176"/>
      <c r="CO128" s="176"/>
      <c r="CU128" s="176"/>
      <c r="CV128" s="176"/>
      <c r="DB128" s="176"/>
      <c r="DC128" s="176"/>
      <c r="DI128" s="176"/>
      <c r="DJ128" s="176"/>
      <c r="DP128" s="176"/>
      <c r="DQ128" s="176"/>
      <c r="DW128" s="176"/>
      <c r="DX128" s="176"/>
      <c r="ED128" s="176"/>
      <c r="EE128" s="176"/>
      <c r="EK128" s="176"/>
      <c r="EL128" s="176"/>
      <c r="ER128" s="176"/>
      <c r="ES128" s="176"/>
      <c r="EY128" s="176"/>
      <c r="EZ128" s="176"/>
      <c r="FF128" s="176"/>
      <c r="FG128" s="176"/>
      <c r="FM128" s="176"/>
      <c r="FN128" s="176"/>
      <c r="FT128" s="176"/>
      <c r="FU128" s="176"/>
      <c r="GA128" s="176"/>
      <c r="GB128" s="176"/>
      <c r="GH128" s="176"/>
      <c r="GI128" s="176"/>
      <c r="GO128" s="176"/>
      <c r="GP128" s="176"/>
      <c r="GV128" s="176"/>
      <c r="GW128" s="176"/>
      <c r="HC128" s="176"/>
      <c r="HD128" s="176"/>
      <c r="HJ128" s="176"/>
      <c r="HK128" s="176"/>
      <c r="HQ128" s="176"/>
      <c r="HR128" s="176"/>
      <c r="HX128" s="176"/>
      <c r="HY128" s="176"/>
      <c r="IE128" s="176"/>
      <c r="IF128" s="176"/>
      <c r="IL128" s="176"/>
      <c r="IM128" s="176"/>
      <c r="IS128" s="176"/>
      <c r="IT128" s="176"/>
      <c r="IZ128" s="176"/>
      <c r="JA128" s="176"/>
    </row>
    <row r="129" spans="15:261" x14ac:dyDescent="0.25">
      <c r="O129" s="176"/>
      <c r="P129" s="176"/>
      <c r="V129" s="176"/>
      <c r="W129" s="176"/>
      <c r="AC129" s="176"/>
      <c r="AD129" s="176"/>
      <c r="AJ129" s="176"/>
      <c r="AK129" s="176"/>
      <c r="AQ129" s="176"/>
      <c r="AR129" s="176"/>
      <c r="AX129" s="176"/>
      <c r="AY129" s="176"/>
      <c r="BE129" s="176"/>
      <c r="BF129" s="176"/>
      <c r="BL129" s="176"/>
      <c r="BM129" s="176"/>
      <c r="BS129" s="176"/>
      <c r="BT129" s="176"/>
      <c r="BZ129" s="176"/>
      <c r="CA129" s="176"/>
      <c r="CG129" s="176"/>
      <c r="CH129" s="176"/>
      <c r="CN129" s="176"/>
      <c r="CO129" s="176"/>
      <c r="CU129" s="176"/>
      <c r="CV129" s="176"/>
      <c r="DB129" s="176"/>
      <c r="DC129" s="176"/>
      <c r="DI129" s="176"/>
      <c r="DJ129" s="176"/>
      <c r="DP129" s="176"/>
      <c r="DQ129" s="176"/>
      <c r="DW129" s="176"/>
      <c r="DX129" s="176"/>
      <c r="ED129" s="176"/>
      <c r="EE129" s="176"/>
      <c r="EK129" s="176"/>
      <c r="EL129" s="176"/>
      <c r="ER129" s="176"/>
      <c r="ES129" s="176"/>
      <c r="EY129" s="176"/>
      <c r="EZ129" s="176"/>
      <c r="FF129" s="176"/>
      <c r="FG129" s="176"/>
      <c r="FM129" s="176"/>
      <c r="FN129" s="176"/>
      <c r="FT129" s="176"/>
      <c r="FU129" s="176"/>
      <c r="GA129" s="176"/>
      <c r="GB129" s="176"/>
      <c r="GH129" s="176"/>
      <c r="GI129" s="176"/>
      <c r="GO129" s="176"/>
      <c r="GP129" s="176"/>
      <c r="GV129" s="176"/>
      <c r="GW129" s="176"/>
      <c r="HC129" s="176"/>
      <c r="HD129" s="176"/>
      <c r="HJ129" s="176"/>
      <c r="HK129" s="176"/>
      <c r="HQ129" s="176"/>
      <c r="HR129" s="176"/>
      <c r="HX129" s="176"/>
      <c r="HY129" s="176"/>
      <c r="IE129" s="176"/>
      <c r="IF129" s="176"/>
      <c r="IL129" s="176"/>
      <c r="IM129" s="176"/>
      <c r="IS129" s="176"/>
      <c r="IT129" s="176"/>
      <c r="IZ129" s="176"/>
      <c r="JA129" s="176"/>
    </row>
    <row r="130" spans="15:261" x14ac:dyDescent="0.25">
      <c r="O130" s="176"/>
      <c r="P130" s="176"/>
      <c r="V130" s="176"/>
      <c r="W130" s="176"/>
      <c r="AC130" s="176"/>
      <c r="AD130" s="176"/>
      <c r="AJ130" s="176"/>
      <c r="AK130" s="176"/>
      <c r="AQ130" s="176"/>
      <c r="AR130" s="176"/>
      <c r="AX130" s="176"/>
      <c r="AY130" s="176"/>
      <c r="BE130" s="176"/>
      <c r="BF130" s="176"/>
      <c r="BL130" s="176"/>
      <c r="BM130" s="176"/>
      <c r="BS130" s="176"/>
      <c r="BT130" s="176"/>
      <c r="BZ130" s="176"/>
      <c r="CA130" s="176"/>
      <c r="CG130" s="176"/>
      <c r="CH130" s="176"/>
      <c r="CN130" s="176"/>
      <c r="CO130" s="176"/>
      <c r="CU130" s="176"/>
      <c r="CV130" s="176"/>
      <c r="DB130" s="176"/>
      <c r="DC130" s="176"/>
      <c r="DI130" s="176"/>
      <c r="DJ130" s="176"/>
      <c r="DP130" s="176"/>
      <c r="DQ130" s="176"/>
      <c r="DW130" s="176"/>
      <c r="DX130" s="176"/>
      <c r="ED130" s="176"/>
      <c r="EE130" s="176"/>
      <c r="EK130" s="176"/>
      <c r="EL130" s="176"/>
      <c r="ER130" s="176"/>
      <c r="ES130" s="176"/>
      <c r="EY130" s="176"/>
      <c r="EZ130" s="176"/>
      <c r="FF130" s="176"/>
      <c r="FG130" s="176"/>
      <c r="FM130" s="176"/>
      <c r="FN130" s="176"/>
      <c r="FT130" s="176"/>
      <c r="FU130" s="176"/>
      <c r="GA130" s="176"/>
      <c r="GB130" s="176"/>
      <c r="GH130" s="176"/>
      <c r="GI130" s="176"/>
      <c r="GO130" s="176"/>
      <c r="GP130" s="176"/>
      <c r="GV130" s="176"/>
      <c r="GW130" s="176"/>
      <c r="HC130" s="176"/>
      <c r="HD130" s="176"/>
      <c r="HJ130" s="176"/>
      <c r="HK130" s="176"/>
      <c r="HQ130" s="176"/>
      <c r="HR130" s="176"/>
      <c r="HX130" s="176"/>
      <c r="HY130" s="176"/>
      <c r="IE130" s="176"/>
      <c r="IF130" s="176"/>
      <c r="IL130" s="176"/>
      <c r="IM130" s="176"/>
      <c r="IS130" s="176"/>
      <c r="IT130" s="176"/>
      <c r="IZ130" s="176"/>
      <c r="JA130" s="176"/>
    </row>
    <row r="131" spans="15:261" x14ac:dyDescent="0.25">
      <c r="O131" s="176"/>
      <c r="P131" s="176"/>
      <c r="V131" s="176"/>
      <c r="W131" s="176"/>
      <c r="AC131" s="176"/>
      <c r="AD131" s="176"/>
      <c r="AJ131" s="176"/>
      <c r="AK131" s="176"/>
      <c r="AQ131" s="176"/>
      <c r="AR131" s="176"/>
      <c r="AX131" s="176"/>
      <c r="AY131" s="176"/>
      <c r="BE131" s="176"/>
      <c r="BF131" s="176"/>
      <c r="BL131" s="176"/>
      <c r="BM131" s="176"/>
      <c r="BS131" s="176"/>
      <c r="BT131" s="176"/>
      <c r="BZ131" s="176"/>
      <c r="CA131" s="176"/>
      <c r="CG131" s="176"/>
      <c r="CH131" s="176"/>
      <c r="CN131" s="176"/>
      <c r="CO131" s="176"/>
      <c r="CU131" s="176"/>
      <c r="CV131" s="176"/>
      <c r="DB131" s="176"/>
      <c r="DC131" s="176"/>
      <c r="DI131" s="176"/>
      <c r="DJ131" s="176"/>
      <c r="DP131" s="176"/>
      <c r="DQ131" s="176"/>
      <c r="DW131" s="176"/>
      <c r="DX131" s="176"/>
      <c r="ED131" s="176"/>
      <c r="EE131" s="176"/>
      <c r="EK131" s="176"/>
      <c r="EL131" s="176"/>
      <c r="ER131" s="176"/>
      <c r="ES131" s="176"/>
      <c r="EY131" s="176"/>
      <c r="EZ131" s="176"/>
      <c r="FF131" s="176"/>
      <c r="FG131" s="176"/>
      <c r="FM131" s="176"/>
      <c r="FN131" s="176"/>
      <c r="FT131" s="176"/>
      <c r="FU131" s="176"/>
      <c r="GA131" s="176"/>
      <c r="GB131" s="176"/>
      <c r="GH131" s="176"/>
      <c r="GI131" s="176"/>
      <c r="GO131" s="176"/>
      <c r="GP131" s="176"/>
      <c r="GV131" s="176"/>
      <c r="GW131" s="176"/>
      <c r="HC131" s="176"/>
      <c r="HD131" s="176"/>
      <c r="HJ131" s="176"/>
      <c r="HK131" s="176"/>
      <c r="HQ131" s="176"/>
      <c r="HR131" s="176"/>
      <c r="HX131" s="176"/>
      <c r="HY131" s="176"/>
      <c r="IE131" s="176"/>
      <c r="IF131" s="176"/>
      <c r="IL131" s="176"/>
      <c r="IM131" s="176"/>
      <c r="IS131" s="176"/>
      <c r="IT131" s="176"/>
      <c r="IZ131" s="176"/>
      <c r="JA131" s="176"/>
    </row>
    <row r="132" spans="15:261" x14ac:dyDescent="0.25">
      <c r="O132" s="176"/>
      <c r="P132" s="176"/>
      <c r="V132" s="176"/>
      <c r="W132" s="176"/>
      <c r="AC132" s="176"/>
      <c r="AD132" s="176"/>
      <c r="AJ132" s="176"/>
      <c r="AK132" s="176"/>
      <c r="AQ132" s="176"/>
      <c r="AR132" s="176"/>
      <c r="AX132" s="176"/>
      <c r="AY132" s="176"/>
      <c r="BE132" s="176"/>
      <c r="BF132" s="176"/>
      <c r="BL132" s="176"/>
      <c r="BM132" s="176"/>
      <c r="BS132" s="176"/>
      <c r="BT132" s="176"/>
      <c r="BZ132" s="176"/>
      <c r="CA132" s="176"/>
      <c r="CG132" s="176"/>
      <c r="CH132" s="176"/>
      <c r="CN132" s="176"/>
      <c r="CO132" s="176"/>
      <c r="CU132" s="176"/>
      <c r="CV132" s="176"/>
      <c r="DB132" s="176"/>
      <c r="DC132" s="176"/>
      <c r="DI132" s="176"/>
      <c r="DJ132" s="176"/>
      <c r="DP132" s="176"/>
      <c r="DQ132" s="176"/>
      <c r="DW132" s="176"/>
      <c r="DX132" s="176"/>
      <c r="ED132" s="176"/>
      <c r="EE132" s="176"/>
      <c r="EK132" s="176"/>
      <c r="EL132" s="176"/>
      <c r="ER132" s="176"/>
      <c r="ES132" s="176"/>
      <c r="EY132" s="176"/>
      <c r="EZ132" s="176"/>
      <c r="FF132" s="176"/>
      <c r="FG132" s="176"/>
      <c r="FM132" s="176"/>
      <c r="FN132" s="176"/>
      <c r="FT132" s="176"/>
      <c r="FU132" s="176"/>
      <c r="GA132" s="176"/>
      <c r="GB132" s="176"/>
      <c r="GH132" s="176"/>
      <c r="GI132" s="176"/>
      <c r="GO132" s="176"/>
      <c r="GP132" s="176"/>
      <c r="GV132" s="176"/>
      <c r="GW132" s="176"/>
      <c r="HC132" s="176"/>
      <c r="HD132" s="176"/>
      <c r="HJ132" s="176"/>
      <c r="HK132" s="176"/>
      <c r="HQ132" s="176"/>
      <c r="HR132" s="176"/>
      <c r="HX132" s="176"/>
      <c r="HY132" s="176"/>
      <c r="IE132" s="176"/>
      <c r="IF132" s="176"/>
      <c r="IL132" s="176"/>
      <c r="IM132" s="176"/>
      <c r="IS132" s="176"/>
      <c r="IT132" s="176"/>
      <c r="IZ132" s="176"/>
      <c r="JA132" s="176"/>
    </row>
    <row r="133" spans="15:261" x14ac:dyDescent="0.25">
      <c r="O133" s="176"/>
      <c r="P133" s="176"/>
      <c r="V133" s="176"/>
      <c r="W133" s="176"/>
      <c r="AC133" s="176"/>
      <c r="AD133" s="176"/>
      <c r="AJ133" s="176"/>
      <c r="AK133" s="176"/>
      <c r="AQ133" s="176"/>
      <c r="AR133" s="176"/>
      <c r="AX133" s="176"/>
      <c r="AY133" s="176"/>
      <c r="BE133" s="176"/>
      <c r="BF133" s="176"/>
      <c r="BL133" s="176"/>
      <c r="BM133" s="176"/>
      <c r="BS133" s="176"/>
      <c r="BT133" s="176"/>
      <c r="BZ133" s="176"/>
      <c r="CA133" s="176"/>
      <c r="CG133" s="176"/>
      <c r="CH133" s="176"/>
      <c r="CN133" s="176"/>
      <c r="CO133" s="176"/>
      <c r="CU133" s="176"/>
      <c r="CV133" s="176"/>
      <c r="DB133" s="176"/>
      <c r="DC133" s="176"/>
      <c r="DI133" s="176"/>
      <c r="DJ133" s="176"/>
      <c r="DP133" s="176"/>
      <c r="DQ133" s="176"/>
      <c r="DW133" s="176"/>
      <c r="DX133" s="176"/>
      <c r="ED133" s="176"/>
      <c r="EE133" s="176"/>
      <c r="EK133" s="176"/>
      <c r="EL133" s="176"/>
      <c r="ER133" s="176"/>
      <c r="ES133" s="176"/>
      <c r="EY133" s="176"/>
      <c r="EZ133" s="176"/>
      <c r="FF133" s="176"/>
      <c r="FG133" s="176"/>
      <c r="FM133" s="176"/>
      <c r="FN133" s="176"/>
      <c r="FT133" s="176"/>
      <c r="FU133" s="176"/>
      <c r="GA133" s="176"/>
      <c r="GB133" s="176"/>
      <c r="GH133" s="176"/>
      <c r="GI133" s="176"/>
      <c r="GO133" s="176"/>
      <c r="GP133" s="176"/>
      <c r="GV133" s="176"/>
      <c r="GW133" s="176"/>
      <c r="HC133" s="176"/>
      <c r="HD133" s="176"/>
      <c r="HJ133" s="176"/>
      <c r="HK133" s="176"/>
      <c r="HQ133" s="176"/>
      <c r="HR133" s="176"/>
      <c r="HX133" s="176"/>
      <c r="HY133" s="176"/>
      <c r="IE133" s="176"/>
      <c r="IF133" s="176"/>
      <c r="IL133" s="176"/>
      <c r="IM133" s="176"/>
      <c r="IS133" s="176"/>
      <c r="IT133" s="176"/>
      <c r="IZ133" s="176"/>
      <c r="JA133" s="176"/>
    </row>
    <row r="134" spans="15:261" x14ac:dyDescent="0.25">
      <c r="O134" s="176"/>
      <c r="P134" s="176"/>
      <c r="V134" s="176"/>
      <c r="W134" s="176"/>
      <c r="AC134" s="176"/>
      <c r="AD134" s="176"/>
      <c r="AJ134" s="176"/>
      <c r="AK134" s="176"/>
      <c r="AQ134" s="176"/>
      <c r="AR134" s="176"/>
      <c r="AX134" s="176"/>
      <c r="AY134" s="176"/>
      <c r="BE134" s="176"/>
      <c r="BF134" s="176"/>
      <c r="BL134" s="176"/>
      <c r="BM134" s="176"/>
      <c r="BS134" s="176"/>
      <c r="BT134" s="176"/>
      <c r="BZ134" s="176"/>
      <c r="CA134" s="176"/>
      <c r="CG134" s="176"/>
      <c r="CH134" s="176"/>
      <c r="CN134" s="176"/>
      <c r="CO134" s="176"/>
      <c r="CU134" s="176"/>
      <c r="CV134" s="176"/>
      <c r="DB134" s="176"/>
      <c r="DC134" s="176"/>
      <c r="DI134" s="176"/>
      <c r="DJ134" s="176"/>
      <c r="DP134" s="176"/>
      <c r="DQ134" s="176"/>
      <c r="DW134" s="176"/>
      <c r="DX134" s="176"/>
      <c r="ED134" s="176"/>
      <c r="EE134" s="176"/>
      <c r="EK134" s="176"/>
      <c r="EL134" s="176"/>
      <c r="ER134" s="176"/>
      <c r="ES134" s="176"/>
      <c r="EY134" s="176"/>
      <c r="EZ134" s="176"/>
      <c r="FF134" s="176"/>
      <c r="FG134" s="176"/>
      <c r="FM134" s="176"/>
      <c r="FN134" s="176"/>
      <c r="FT134" s="176"/>
      <c r="FU134" s="176"/>
      <c r="GA134" s="176"/>
      <c r="GB134" s="176"/>
      <c r="GH134" s="176"/>
      <c r="GI134" s="176"/>
      <c r="GO134" s="176"/>
      <c r="GP134" s="176"/>
      <c r="GV134" s="176"/>
      <c r="GW134" s="176"/>
      <c r="HC134" s="176"/>
      <c r="HD134" s="176"/>
      <c r="HJ134" s="176"/>
      <c r="HK134" s="176"/>
      <c r="HQ134" s="176"/>
      <c r="HR134" s="176"/>
      <c r="HX134" s="176"/>
      <c r="HY134" s="176"/>
      <c r="IE134" s="176"/>
      <c r="IF134" s="176"/>
      <c r="IL134" s="176"/>
      <c r="IM134" s="176"/>
      <c r="IS134" s="176"/>
      <c r="IT134" s="176"/>
      <c r="IZ134" s="176"/>
      <c r="JA134" s="176"/>
    </row>
    <row r="135" spans="15:261" x14ac:dyDescent="0.25">
      <c r="O135" s="176"/>
      <c r="P135" s="176"/>
      <c r="V135" s="176"/>
      <c r="W135" s="176"/>
      <c r="AC135" s="176"/>
      <c r="AD135" s="176"/>
      <c r="AJ135" s="176"/>
      <c r="AK135" s="176"/>
      <c r="AQ135" s="176"/>
      <c r="AR135" s="176"/>
      <c r="AX135" s="176"/>
      <c r="AY135" s="176"/>
      <c r="BE135" s="176"/>
      <c r="BF135" s="176"/>
      <c r="BL135" s="176"/>
      <c r="BM135" s="176"/>
      <c r="BS135" s="176"/>
      <c r="BT135" s="176"/>
      <c r="BZ135" s="176"/>
      <c r="CA135" s="176"/>
      <c r="CG135" s="176"/>
      <c r="CH135" s="176"/>
      <c r="CN135" s="176"/>
      <c r="CO135" s="176"/>
      <c r="CU135" s="176"/>
      <c r="CV135" s="176"/>
      <c r="DB135" s="176"/>
      <c r="DC135" s="176"/>
      <c r="DI135" s="176"/>
      <c r="DJ135" s="176"/>
      <c r="DP135" s="176"/>
      <c r="DQ135" s="176"/>
      <c r="DW135" s="176"/>
      <c r="DX135" s="176"/>
      <c r="ED135" s="176"/>
      <c r="EE135" s="176"/>
      <c r="EK135" s="176"/>
      <c r="EL135" s="176"/>
      <c r="ER135" s="176"/>
      <c r="ES135" s="176"/>
      <c r="EY135" s="176"/>
      <c r="EZ135" s="176"/>
      <c r="FF135" s="176"/>
      <c r="FG135" s="176"/>
      <c r="FM135" s="176"/>
      <c r="FN135" s="176"/>
      <c r="FT135" s="176"/>
      <c r="FU135" s="176"/>
      <c r="GA135" s="176"/>
      <c r="GB135" s="176"/>
      <c r="GH135" s="176"/>
      <c r="GI135" s="176"/>
      <c r="GO135" s="176"/>
      <c r="GP135" s="176"/>
      <c r="GV135" s="176"/>
      <c r="GW135" s="176"/>
      <c r="HC135" s="176"/>
      <c r="HD135" s="176"/>
      <c r="HJ135" s="176"/>
      <c r="HK135" s="176"/>
      <c r="HQ135" s="176"/>
      <c r="HR135" s="176"/>
      <c r="HX135" s="176"/>
      <c r="HY135" s="176"/>
      <c r="IE135" s="176"/>
      <c r="IF135" s="176"/>
      <c r="IL135" s="176"/>
      <c r="IM135" s="176"/>
      <c r="IS135" s="176"/>
      <c r="IT135" s="176"/>
      <c r="IZ135" s="176"/>
      <c r="JA135" s="176"/>
    </row>
    <row r="136" spans="15:261" x14ac:dyDescent="0.25">
      <c r="O136" s="176"/>
      <c r="P136" s="176"/>
      <c r="V136" s="176"/>
      <c r="W136" s="176"/>
      <c r="AC136" s="176"/>
      <c r="AD136" s="176"/>
      <c r="AJ136" s="176"/>
      <c r="AK136" s="176"/>
      <c r="AQ136" s="176"/>
      <c r="AR136" s="176"/>
      <c r="AX136" s="176"/>
      <c r="AY136" s="176"/>
      <c r="BE136" s="176"/>
      <c r="BF136" s="176"/>
      <c r="BL136" s="176"/>
      <c r="BM136" s="176"/>
      <c r="BS136" s="176"/>
      <c r="BT136" s="176"/>
      <c r="BZ136" s="176"/>
      <c r="CA136" s="176"/>
      <c r="CG136" s="176"/>
      <c r="CH136" s="176"/>
      <c r="CN136" s="176"/>
      <c r="CO136" s="176"/>
      <c r="CU136" s="176"/>
      <c r="CV136" s="176"/>
      <c r="DB136" s="176"/>
      <c r="DC136" s="176"/>
      <c r="DI136" s="176"/>
      <c r="DJ136" s="176"/>
      <c r="DP136" s="176"/>
      <c r="DQ136" s="176"/>
      <c r="DW136" s="176"/>
      <c r="DX136" s="176"/>
      <c r="ED136" s="176"/>
      <c r="EE136" s="176"/>
      <c r="EK136" s="176"/>
      <c r="EL136" s="176"/>
      <c r="ER136" s="176"/>
      <c r="ES136" s="176"/>
      <c r="EY136" s="176"/>
      <c r="EZ136" s="176"/>
      <c r="FF136" s="176"/>
      <c r="FG136" s="176"/>
      <c r="FM136" s="176"/>
      <c r="FN136" s="176"/>
      <c r="FT136" s="176"/>
      <c r="FU136" s="176"/>
      <c r="GA136" s="176"/>
      <c r="GB136" s="176"/>
      <c r="GH136" s="176"/>
      <c r="GI136" s="176"/>
      <c r="GO136" s="176"/>
      <c r="GP136" s="176"/>
      <c r="GV136" s="176"/>
      <c r="GW136" s="176"/>
      <c r="HC136" s="176"/>
      <c r="HD136" s="176"/>
      <c r="HJ136" s="176"/>
      <c r="HK136" s="176"/>
      <c r="HQ136" s="176"/>
      <c r="HR136" s="176"/>
      <c r="HX136" s="176"/>
      <c r="HY136" s="176"/>
      <c r="IE136" s="176"/>
      <c r="IF136" s="176"/>
      <c r="IL136" s="176"/>
      <c r="IM136" s="176"/>
      <c r="IS136" s="176"/>
      <c r="IT136" s="176"/>
      <c r="IZ136" s="176"/>
      <c r="JA136" s="176"/>
    </row>
    <row r="137" spans="15:261" x14ac:dyDescent="0.25">
      <c r="O137" s="176"/>
      <c r="P137" s="176"/>
      <c r="V137" s="176"/>
      <c r="W137" s="176"/>
      <c r="AC137" s="176"/>
      <c r="AD137" s="176"/>
      <c r="AJ137" s="176"/>
      <c r="AK137" s="176"/>
      <c r="AQ137" s="176"/>
      <c r="AR137" s="176"/>
      <c r="AX137" s="176"/>
      <c r="AY137" s="176"/>
      <c r="BE137" s="176"/>
      <c r="BF137" s="176"/>
      <c r="BL137" s="176"/>
      <c r="BM137" s="176"/>
      <c r="BS137" s="176"/>
      <c r="BT137" s="176"/>
      <c r="BZ137" s="176"/>
      <c r="CA137" s="176"/>
      <c r="CG137" s="176"/>
      <c r="CH137" s="176"/>
      <c r="CN137" s="176"/>
      <c r="CO137" s="176"/>
      <c r="CU137" s="176"/>
      <c r="CV137" s="176"/>
      <c r="DB137" s="176"/>
      <c r="DC137" s="176"/>
      <c r="DI137" s="176"/>
      <c r="DJ137" s="176"/>
      <c r="DP137" s="176"/>
      <c r="DQ137" s="176"/>
      <c r="DW137" s="176"/>
      <c r="DX137" s="176"/>
      <c r="ED137" s="176"/>
      <c r="EE137" s="176"/>
      <c r="EK137" s="176"/>
      <c r="EL137" s="176"/>
      <c r="ER137" s="176"/>
      <c r="ES137" s="176"/>
      <c r="EY137" s="176"/>
      <c r="EZ137" s="176"/>
      <c r="FF137" s="176"/>
      <c r="FG137" s="176"/>
      <c r="FM137" s="176"/>
      <c r="FN137" s="176"/>
      <c r="FT137" s="176"/>
      <c r="FU137" s="176"/>
      <c r="GA137" s="176"/>
      <c r="GB137" s="176"/>
      <c r="GH137" s="176"/>
      <c r="GI137" s="176"/>
      <c r="GO137" s="176"/>
      <c r="GP137" s="176"/>
      <c r="GV137" s="176"/>
      <c r="GW137" s="176"/>
      <c r="HC137" s="176"/>
      <c r="HD137" s="176"/>
      <c r="HJ137" s="176"/>
      <c r="HK137" s="176"/>
      <c r="HQ137" s="176"/>
      <c r="HR137" s="176"/>
      <c r="HX137" s="176"/>
      <c r="HY137" s="176"/>
      <c r="IE137" s="176"/>
      <c r="IF137" s="176"/>
      <c r="IL137" s="176"/>
      <c r="IM137" s="176"/>
      <c r="IS137" s="176"/>
      <c r="IT137" s="176"/>
      <c r="IZ137" s="176"/>
      <c r="JA137" s="176"/>
    </row>
    <row r="138" spans="15:261" x14ac:dyDescent="0.25">
      <c r="O138" s="176"/>
      <c r="P138" s="176"/>
      <c r="V138" s="176"/>
      <c r="W138" s="176"/>
      <c r="AC138" s="176"/>
      <c r="AD138" s="176"/>
      <c r="AJ138" s="176"/>
      <c r="AK138" s="176"/>
      <c r="AQ138" s="176"/>
      <c r="AR138" s="176"/>
      <c r="AX138" s="176"/>
      <c r="AY138" s="176"/>
      <c r="BE138" s="176"/>
      <c r="BF138" s="176"/>
      <c r="BL138" s="176"/>
      <c r="BM138" s="176"/>
      <c r="BS138" s="176"/>
      <c r="BT138" s="176"/>
      <c r="BZ138" s="176"/>
      <c r="CA138" s="176"/>
      <c r="CG138" s="176"/>
      <c r="CH138" s="176"/>
      <c r="CN138" s="176"/>
      <c r="CO138" s="176"/>
      <c r="CU138" s="176"/>
      <c r="CV138" s="176"/>
      <c r="DB138" s="176"/>
      <c r="DC138" s="176"/>
      <c r="DI138" s="176"/>
      <c r="DJ138" s="176"/>
      <c r="DP138" s="176"/>
      <c r="DQ138" s="176"/>
      <c r="DW138" s="176"/>
      <c r="DX138" s="176"/>
      <c r="ED138" s="176"/>
      <c r="EE138" s="176"/>
      <c r="EK138" s="176"/>
      <c r="EL138" s="176"/>
      <c r="ER138" s="176"/>
      <c r="ES138" s="176"/>
      <c r="EY138" s="176"/>
      <c r="EZ138" s="176"/>
      <c r="FF138" s="176"/>
      <c r="FG138" s="176"/>
      <c r="FM138" s="176"/>
      <c r="FN138" s="176"/>
      <c r="FT138" s="176"/>
      <c r="FU138" s="176"/>
      <c r="GA138" s="176"/>
      <c r="GB138" s="176"/>
      <c r="GH138" s="176"/>
      <c r="GI138" s="176"/>
      <c r="GO138" s="176"/>
      <c r="GP138" s="176"/>
      <c r="GV138" s="176"/>
      <c r="GW138" s="176"/>
      <c r="HC138" s="176"/>
      <c r="HD138" s="176"/>
      <c r="HJ138" s="176"/>
      <c r="HK138" s="176"/>
      <c r="HQ138" s="176"/>
      <c r="HR138" s="176"/>
      <c r="HX138" s="176"/>
      <c r="HY138" s="176"/>
      <c r="IE138" s="176"/>
      <c r="IF138" s="176"/>
      <c r="IL138" s="176"/>
      <c r="IM138" s="176"/>
      <c r="IS138" s="176"/>
      <c r="IT138" s="176"/>
      <c r="IZ138" s="176"/>
      <c r="JA138" s="176"/>
    </row>
    <row r="139" spans="15:261" x14ac:dyDescent="0.25">
      <c r="O139" s="176"/>
      <c r="P139" s="176"/>
      <c r="V139" s="176"/>
      <c r="W139" s="176"/>
      <c r="AC139" s="176"/>
      <c r="AD139" s="176"/>
      <c r="AJ139" s="176"/>
      <c r="AK139" s="176"/>
      <c r="AQ139" s="176"/>
      <c r="AR139" s="176"/>
      <c r="AX139" s="176"/>
      <c r="AY139" s="176"/>
      <c r="BE139" s="176"/>
      <c r="BF139" s="176"/>
      <c r="BL139" s="176"/>
      <c r="BM139" s="176"/>
      <c r="BS139" s="176"/>
      <c r="BT139" s="176"/>
      <c r="BZ139" s="176"/>
      <c r="CA139" s="176"/>
      <c r="CG139" s="176"/>
      <c r="CH139" s="176"/>
      <c r="CN139" s="176"/>
      <c r="CO139" s="176"/>
      <c r="CU139" s="176"/>
      <c r="CV139" s="176"/>
      <c r="DB139" s="176"/>
      <c r="DC139" s="176"/>
      <c r="DI139" s="176"/>
      <c r="DJ139" s="176"/>
      <c r="DP139" s="176"/>
      <c r="DQ139" s="176"/>
      <c r="DW139" s="176"/>
      <c r="DX139" s="176"/>
      <c r="ED139" s="176"/>
      <c r="EE139" s="176"/>
      <c r="EK139" s="176"/>
      <c r="EL139" s="176"/>
      <c r="ER139" s="176"/>
      <c r="ES139" s="176"/>
      <c r="EY139" s="176"/>
      <c r="EZ139" s="176"/>
      <c r="FF139" s="176"/>
      <c r="FG139" s="176"/>
      <c r="FM139" s="176"/>
      <c r="FN139" s="176"/>
      <c r="FT139" s="176"/>
      <c r="FU139" s="176"/>
      <c r="GA139" s="176"/>
      <c r="GB139" s="176"/>
      <c r="GH139" s="176"/>
      <c r="GI139" s="176"/>
      <c r="GO139" s="176"/>
      <c r="GP139" s="176"/>
      <c r="GV139" s="176"/>
      <c r="GW139" s="176"/>
      <c r="HC139" s="176"/>
      <c r="HD139" s="176"/>
      <c r="HJ139" s="176"/>
      <c r="HK139" s="176"/>
      <c r="HQ139" s="176"/>
      <c r="HR139" s="176"/>
      <c r="HX139" s="176"/>
      <c r="HY139" s="176"/>
      <c r="IE139" s="176"/>
      <c r="IF139" s="176"/>
      <c r="IL139" s="176"/>
      <c r="IM139" s="176"/>
      <c r="IS139" s="176"/>
      <c r="IT139" s="176"/>
      <c r="IZ139" s="176"/>
      <c r="JA139" s="176"/>
    </row>
    <row r="140" spans="15:261" x14ac:dyDescent="0.25">
      <c r="O140" s="176"/>
      <c r="P140" s="176"/>
      <c r="V140" s="176"/>
      <c r="W140" s="176"/>
      <c r="AC140" s="176"/>
      <c r="AD140" s="176"/>
      <c r="AJ140" s="176"/>
      <c r="AK140" s="176"/>
      <c r="AQ140" s="176"/>
      <c r="AR140" s="176"/>
      <c r="AX140" s="176"/>
      <c r="AY140" s="176"/>
      <c r="BE140" s="176"/>
      <c r="BF140" s="176"/>
      <c r="BL140" s="176"/>
      <c r="BM140" s="176"/>
      <c r="BS140" s="176"/>
      <c r="BT140" s="176"/>
      <c r="BZ140" s="176"/>
      <c r="CA140" s="176"/>
      <c r="CG140" s="176"/>
      <c r="CH140" s="176"/>
      <c r="CN140" s="176"/>
      <c r="CO140" s="176"/>
      <c r="CU140" s="176"/>
      <c r="CV140" s="176"/>
      <c r="DB140" s="176"/>
      <c r="DC140" s="176"/>
      <c r="DI140" s="176"/>
      <c r="DJ140" s="176"/>
      <c r="DP140" s="176"/>
      <c r="DQ140" s="176"/>
      <c r="DW140" s="176"/>
      <c r="DX140" s="176"/>
      <c r="ED140" s="176"/>
      <c r="EE140" s="176"/>
      <c r="EK140" s="176"/>
      <c r="EL140" s="176"/>
      <c r="ER140" s="176"/>
      <c r="ES140" s="176"/>
      <c r="EY140" s="176"/>
      <c r="EZ140" s="176"/>
      <c r="FF140" s="176"/>
      <c r="FG140" s="176"/>
      <c r="FM140" s="176"/>
      <c r="FN140" s="176"/>
      <c r="FT140" s="176"/>
      <c r="FU140" s="176"/>
      <c r="GA140" s="176"/>
      <c r="GB140" s="176"/>
      <c r="GH140" s="176"/>
      <c r="GI140" s="176"/>
      <c r="GO140" s="176"/>
      <c r="GP140" s="176"/>
      <c r="GV140" s="176"/>
      <c r="GW140" s="176"/>
      <c r="HC140" s="176"/>
      <c r="HD140" s="176"/>
      <c r="HJ140" s="176"/>
      <c r="HK140" s="176"/>
      <c r="HQ140" s="176"/>
      <c r="HR140" s="176"/>
      <c r="HX140" s="176"/>
      <c r="HY140" s="176"/>
      <c r="IE140" s="176"/>
      <c r="IF140" s="176"/>
      <c r="IL140" s="176"/>
      <c r="IM140" s="176"/>
      <c r="IS140" s="176"/>
      <c r="IT140" s="176"/>
      <c r="IZ140" s="176"/>
      <c r="JA140" s="176"/>
    </row>
    <row r="141" spans="15:261" x14ac:dyDescent="0.25">
      <c r="O141" s="176"/>
      <c r="P141" s="176"/>
      <c r="V141" s="176"/>
      <c r="W141" s="176"/>
      <c r="AC141" s="176"/>
      <c r="AD141" s="176"/>
      <c r="AJ141" s="176"/>
      <c r="AK141" s="176"/>
      <c r="AQ141" s="176"/>
      <c r="AR141" s="176"/>
      <c r="AX141" s="176"/>
      <c r="AY141" s="176"/>
      <c r="BE141" s="176"/>
      <c r="BF141" s="176"/>
      <c r="BL141" s="176"/>
      <c r="BM141" s="176"/>
      <c r="BS141" s="176"/>
      <c r="BT141" s="176"/>
      <c r="BZ141" s="176"/>
      <c r="CA141" s="176"/>
      <c r="CG141" s="176"/>
      <c r="CH141" s="176"/>
      <c r="CN141" s="176"/>
      <c r="CO141" s="176"/>
      <c r="CU141" s="176"/>
      <c r="CV141" s="176"/>
      <c r="DB141" s="176"/>
      <c r="DC141" s="176"/>
      <c r="DI141" s="176"/>
      <c r="DJ141" s="176"/>
      <c r="DP141" s="176"/>
      <c r="DQ141" s="176"/>
      <c r="DW141" s="176"/>
      <c r="DX141" s="176"/>
      <c r="ED141" s="176"/>
      <c r="EE141" s="176"/>
      <c r="EK141" s="176"/>
      <c r="EL141" s="176"/>
      <c r="ER141" s="176"/>
      <c r="ES141" s="176"/>
      <c r="EY141" s="176"/>
      <c r="EZ141" s="176"/>
      <c r="FF141" s="176"/>
      <c r="FG141" s="176"/>
      <c r="FM141" s="176"/>
      <c r="FN141" s="176"/>
      <c r="FT141" s="176"/>
      <c r="FU141" s="176"/>
      <c r="GA141" s="176"/>
      <c r="GB141" s="176"/>
      <c r="GH141" s="176"/>
      <c r="GI141" s="176"/>
      <c r="GO141" s="176"/>
      <c r="GP141" s="176"/>
      <c r="GV141" s="176"/>
      <c r="GW141" s="176"/>
      <c r="HC141" s="176"/>
      <c r="HD141" s="176"/>
      <c r="HJ141" s="176"/>
      <c r="HK141" s="176"/>
      <c r="HQ141" s="176"/>
      <c r="HR141" s="176"/>
      <c r="HX141" s="176"/>
      <c r="HY141" s="176"/>
      <c r="IE141" s="176"/>
      <c r="IF141" s="176"/>
      <c r="IL141" s="176"/>
      <c r="IM141" s="176"/>
      <c r="IS141" s="176"/>
      <c r="IT141" s="176"/>
      <c r="IZ141" s="176"/>
      <c r="JA141" s="176"/>
    </row>
    <row r="142" spans="15:261" x14ac:dyDescent="0.25">
      <c r="O142" s="176"/>
      <c r="P142" s="176"/>
      <c r="V142" s="176"/>
      <c r="W142" s="176"/>
      <c r="AC142" s="176"/>
      <c r="AD142" s="176"/>
      <c r="AJ142" s="176"/>
      <c r="AK142" s="176"/>
      <c r="AQ142" s="176"/>
      <c r="AR142" s="176"/>
      <c r="AX142" s="176"/>
      <c r="AY142" s="176"/>
      <c r="BE142" s="176"/>
      <c r="BF142" s="176"/>
      <c r="BL142" s="176"/>
      <c r="BM142" s="176"/>
      <c r="BS142" s="176"/>
      <c r="BT142" s="176"/>
      <c r="BZ142" s="176"/>
      <c r="CA142" s="176"/>
      <c r="CG142" s="176"/>
      <c r="CH142" s="176"/>
      <c r="CN142" s="176"/>
      <c r="CO142" s="176"/>
      <c r="CU142" s="176"/>
      <c r="CV142" s="176"/>
      <c r="DB142" s="176"/>
      <c r="DC142" s="176"/>
      <c r="DI142" s="176"/>
      <c r="DJ142" s="176"/>
      <c r="DP142" s="176"/>
      <c r="DQ142" s="176"/>
      <c r="DW142" s="176"/>
      <c r="DX142" s="176"/>
      <c r="ED142" s="176"/>
      <c r="EE142" s="176"/>
      <c r="EK142" s="176"/>
      <c r="EL142" s="176"/>
      <c r="ER142" s="176"/>
      <c r="ES142" s="176"/>
      <c r="EY142" s="176"/>
      <c r="EZ142" s="176"/>
      <c r="FF142" s="176"/>
      <c r="FG142" s="176"/>
      <c r="FM142" s="176"/>
      <c r="FN142" s="176"/>
      <c r="FT142" s="176"/>
      <c r="FU142" s="176"/>
      <c r="GA142" s="176"/>
      <c r="GB142" s="176"/>
      <c r="GH142" s="176"/>
      <c r="GI142" s="176"/>
      <c r="GO142" s="176"/>
      <c r="GP142" s="176"/>
      <c r="GV142" s="176"/>
      <c r="GW142" s="176"/>
      <c r="HC142" s="176"/>
      <c r="HD142" s="176"/>
      <c r="HJ142" s="176"/>
      <c r="HK142" s="176"/>
      <c r="HQ142" s="176"/>
      <c r="HR142" s="176"/>
      <c r="HX142" s="176"/>
      <c r="HY142" s="176"/>
      <c r="IE142" s="176"/>
      <c r="IF142" s="176"/>
      <c r="IL142" s="176"/>
      <c r="IM142" s="176"/>
      <c r="IS142" s="176"/>
      <c r="IT142" s="176"/>
      <c r="IZ142" s="176"/>
      <c r="JA142" s="176"/>
    </row>
    <row r="143" spans="15:261" x14ac:dyDescent="0.25">
      <c r="O143" s="176"/>
      <c r="P143" s="176"/>
      <c r="V143" s="176"/>
      <c r="W143" s="176"/>
      <c r="AC143" s="176"/>
      <c r="AD143" s="176"/>
      <c r="AJ143" s="176"/>
      <c r="AK143" s="176"/>
      <c r="AQ143" s="176"/>
      <c r="AR143" s="176"/>
      <c r="AX143" s="176"/>
      <c r="AY143" s="176"/>
      <c r="BE143" s="176"/>
      <c r="BF143" s="176"/>
      <c r="BL143" s="176"/>
      <c r="BM143" s="176"/>
      <c r="BS143" s="176"/>
      <c r="BT143" s="176"/>
      <c r="BZ143" s="176"/>
      <c r="CA143" s="176"/>
      <c r="CG143" s="176"/>
      <c r="CH143" s="176"/>
      <c r="CN143" s="176"/>
      <c r="CO143" s="176"/>
      <c r="CU143" s="176"/>
      <c r="CV143" s="176"/>
      <c r="DB143" s="176"/>
      <c r="DC143" s="176"/>
      <c r="DI143" s="176"/>
      <c r="DJ143" s="176"/>
      <c r="DP143" s="176"/>
      <c r="DQ143" s="176"/>
      <c r="DW143" s="176"/>
      <c r="DX143" s="176"/>
      <c r="ED143" s="176"/>
      <c r="EE143" s="176"/>
      <c r="EK143" s="176"/>
      <c r="EL143" s="176"/>
      <c r="ER143" s="176"/>
      <c r="ES143" s="176"/>
      <c r="EY143" s="176"/>
      <c r="EZ143" s="176"/>
      <c r="FF143" s="176"/>
      <c r="FG143" s="176"/>
      <c r="FM143" s="176"/>
      <c r="FN143" s="176"/>
      <c r="FT143" s="176"/>
      <c r="FU143" s="176"/>
      <c r="GA143" s="176"/>
      <c r="GB143" s="176"/>
      <c r="GH143" s="176"/>
      <c r="GI143" s="176"/>
      <c r="GO143" s="176"/>
      <c r="GP143" s="176"/>
      <c r="GV143" s="176"/>
      <c r="GW143" s="176"/>
      <c r="HC143" s="176"/>
      <c r="HD143" s="176"/>
      <c r="HJ143" s="176"/>
      <c r="HK143" s="176"/>
      <c r="HQ143" s="176"/>
      <c r="HR143" s="176"/>
      <c r="HX143" s="176"/>
      <c r="HY143" s="176"/>
      <c r="IE143" s="176"/>
      <c r="IF143" s="176"/>
      <c r="IL143" s="176"/>
      <c r="IM143" s="176"/>
      <c r="IS143" s="176"/>
      <c r="IT143" s="176"/>
      <c r="IZ143" s="176"/>
      <c r="JA143" s="176"/>
    </row>
    <row r="144" spans="15:261" x14ac:dyDescent="0.25">
      <c r="O144" s="176"/>
      <c r="P144" s="176"/>
      <c r="V144" s="176"/>
      <c r="W144" s="176"/>
      <c r="AC144" s="176"/>
      <c r="AD144" s="176"/>
      <c r="AJ144" s="176"/>
      <c r="AK144" s="176"/>
      <c r="AQ144" s="176"/>
      <c r="AR144" s="176"/>
      <c r="AX144" s="176"/>
      <c r="AY144" s="176"/>
      <c r="BE144" s="176"/>
      <c r="BF144" s="176"/>
      <c r="BL144" s="176"/>
      <c r="BM144" s="176"/>
      <c r="BS144" s="176"/>
      <c r="BT144" s="176"/>
      <c r="BZ144" s="176"/>
      <c r="CA144" s="176"/>
      <c r="CG144" s="176"/>
      <c r="CH144" s="176"/>
      <c r="CN144" s="176"/>
      <c r="CO144" s="176"/>
      <c r="CU144" s="176"/>
      <c r="CV144" s="176"/>
      <c r="DB144" s="176"/>
      <c r="DC144" s="176"/>
      <c r="DI144" s="176"/>
      <c r="DJ144" s="176"/>
      <c r="DP144" s="176"/>
      <c r="DQ144" s="176"/>
      <c r="DW144" s="176"/>
      <c r="DX144" s="176"/>
      <c r="ED144" s="176"/>
      <c r="EE144" s="176"/>
      <c r="EK144" s="176"/>
      <c r="EL144" s="176"/>
      <c r="ER144" s="176"/>
      <c r="ES144" s="176"/>
      <c r="EY144" s="176"/>
      <c r="EZ144" s="176"/>
      <c r="FF144" s="176"/>
      <c r="FG144" s="176"/>
      <c r="FM144" s="176"/>
      <c r="FN144" s="176"/>
      <c r="FT144" s="176"/>
      <c r="FU144" s="176"/>
      <c r="GA144" s="176"/>
      <c r="GB144" s="176"/>
      <c r="GH144" s="176"/>
      <c r="GI144" s="176"/>
      <c r="GO144" s="176"/>
      <c r="GP144" s="176"/>
      <c r="GV144" s="176"/>
      <c r="GW144" s="176"/>
      <c r="HC144" s="176"/>
      <c r="HD144" s="176"/>
      <c r="HJ144" s="176"/>
      <c r="HK144" s="176"/>
      <c r="HQ144" s="176"/>
      <c r="HR144" s="176"/>
      <c r="HX144" s="176"/>
      <c r="HY144" s="176"/>
      <c r="IE144" s="176"/>
      <c r="IF144" s="176"/>
      <c r="IL144" s="176"/>
      <c r="IM144" s="176"/>
      <c r="IS144" s="176"/>
      <c r="IT144" s="176"/>
      <c r="IZ144" s="176"/>
      <c r="JA144" s="176"/>
    </row>
    <row r="145" spans="15:261" x14ac:dyDescent="0.25">
      <c r="O145" s="176"/>
      <c r="P145" s="176"/>
      <c r="V145" s="176"/>
      <c r="W145" s="176"/>
      <c r="AC145" s="176"/>
      <c r="AD145" s="176"/>
      <c r="AJ145" s="176"/>
      <c r="AK145" s="176"/>
      <c r="AQ145" s="176"/>
      <c r="AR145" s="176"/>
      <c r="AX145" s="176"/>
      <c r="AY145" s="176"/>
      <c r="BE145" s="176"/>
      <c r="BF145" s="176"/>
      <c r="BL145" s="176"/>
      <c r="BM145" s="176"/>
      <c r="BS145" s="176"/>
      <c r="BT145" s="176"/>
      <c r="BZ145" s="176"/>
      <c r="CA145" s="176"/>
      <c r="CG145" s="176"/>
      <c r="CH145" s="176"/>
      <c r="CN145" s="176"/>
      <c r="CO145" s="176"/>
      <c r="CU145" s="176"/>
      <c r="CV145" s="176"/>
      <c r="DB145" s="176"/>
      <c r="DC145" s="176"/>
      <c r="DI145" s="176"/>
      <c r="DJ145" s="176"/>
      <c r="DP145" s="176"/>
      <c r="DQ145" s="176"/>
      <c r="DW145" s="176"/>
      <c r="DX145" s="176"/>
      <c r="ED145" s="176"/>
      <c r="EE145" s="176"/>
      <c r="EK145" s="176"/>
      <c r="EL145" s="176"/>
      <c r="ER145" s="176"/>
      <c r="ES145" s="176"/>
      <c r="EY145" s="176"/>
      <c r="EZ145" s="176"/>
      <c r="FF145" s="176"/>
      <c r="FG145" s="176"/>
      <c r="FM145" s="176"/>
      <c r="FN145" s="176"/>
      <c r="FT145" s="176"/>
      <c r="FU145" s="176"/>
      <c r="GA145" s="176"/>
      <c r="GB145" s="176"/>
      <c r="GH145" s="176"/>
      <c r="GI145" s="176"/>
      <c r="GO145" s="176"/>
      <c r="GP145" s="176"/>
      <c r="GV145" s="176"/>
      <c r="GW145" s="176"/>
      <c r="HC145" s="176"/>
      <c r="HD145" s="176"/>
      <c r="HJ145" s="176"/>
      <c r="HK145" s="176"/>
      <c r="HQ145" s="176"/>
      <c r="HR145" s="176"/>
      <c r="HX145" s="176"/>
      <c r="HY145" s="176"/>
      <c r="IE145" s="176"/>
      <c r="IF145" s="176"/>
      <c r="IL145" s="176"/>
      <c r="IM145" s="176"/>
      <c r="IS145" s="176"/>
      <c r="IT145" s="176"/>
      <c r="IZ145" s="176"/>
      <c r="JA145" s="176"/>
    </row>
    <row r="146" spans="15:261" x14ac:dyDescent="0.25">
      <c r="O146" s="176"/>
      <c r="P146" s="176"/>
      <c r="V146" s="176"/>
      <c r="W146" s="176"/>
      <c r="AC146" s="176"/>
      <c r="AD146" s="176"/>
      <c r="AJ146" s="176"/>
      <c r="AK146" s="176"/>
      <c r="AQ146" s="176"/>
      <c r="AR146" s="176"/>
      <c r="AX146" s="176"/>
      <c r="AY146" s="176"/>
      <c r="BE146" s="176"/>
      <c r="BF146" s="176"/>
      <c r="BL146" s="176"/>
      <c r="BM146" s="176"/>
      <c r="BS146" s="176"/>
      <c r="BT146" s="176"/>
      <c r="BZ146" s="176"/>
      <c r="CA146" s="176"/>
      <c r="CG146" s="176"/>
      <c r="CH146" s="176"/>
      <c r="CN146" s="176"/>
      <c r="CO146" s="176"/>
      <c r="CU146" s="176"/>
      <c r="CV146" s="176"/>
      <c r="DB146" s="176"/>
      <c r="DC146" s="176"/>
      <c r="DI146" s="176"/>
      <c r="DJ146" s="176"/>
      <c r="DP146" s="176"/>
      <c r="DQ146" s="176"/>
      <c r="DW146" s="176"/>
      <c r="DX146" s="176"/>
      <c r="ED146" s="176"/>
      <c r="EE146" s="176"/>
      <c r="EK146" s="176"/>
      <c r="EL146" s="176"/>
      <c r="ER146" s="176"/>
      <c r="ES146" s="176"/>
      <c r="EY146" s="176"/>
      <c r="EZ146" s="176"/>
      <c r="FF146" s="176"/>
      <c r="FG146" s="176"/>
      <c r="FM146" s="176"/>
      <c r="FN146" s="176"/>
      <c r="FT146" s="176"/>
      <c r="FU146" s="176"/>
      <c r="GA146" s="176"/>
      <c r="GB146" s="176"/>
      <c r="GH146" s="176"/>
      <c r="GI146" s="176"/>
      <c r="GO146" s="176"/>
      <c r="GP146" s="176"/>
      <c r="GV146" s="176"/>
      <c r="GW146" s="176"/>
      <c r="HC146" s="176"/>
      <c r="HD146" s="176"/>
      <c r="HJ146" s="176"/>
      <c r="HK146" s="176"/>
      <c r="HQ146" s="176"/>
      <c r="HR146" s="176"/>
      <c r="HX146" s="176"/>
      <c r="HY146" s="176"/>
      <c r="IE146" s="176"/>
      <c r="IF146" s="176"/>
      <c r="IL146" s="176"/>
      <c r="IM146" s="176"/>
      <c r="IS146" s="176"/>
      <c r="IT146" s="176"/>
      <c r="IZ146" s="176"/>
      <c r="JA146" s="176"/>
    </row>
    <row r="147" spans="15:261" x14ac:dyDescent="0.25">
      <c r="O147" s="176"/>
      <c r="P147" s="176"/>
      <c r="V147" s="176"/>
      <c r="W147" s="176"/>
      <c r="AC147" s="176"/>
      <c r="AD147" s="176"/>
      <c r="AJ147" s="176"/>
      <c r="AK147" s="176"/>
      <c r="AQ147" s="176"/>
      <c r="AR147" s="176"/>
      <c r="AX147" s="176"/>
      <c r="AY147" s="176"/>
      <c r="BE147" s="176"/>
      <c r="BF147" s="176"/>
      <c r="BL147" s="176"/>
      <c r="BM147" s="176"/>
      <c r="BS147" s="176"/>
      <c r="BT147" s="176"/>
      <c r="BZ147" s="176"/>
      <c r="CA147" s="176"/>
      <c r="CG147" s="176"/>
      <c r="CH147" s="176"/>
      <c r="CN147" s="176"/>
      <c r="CO147" s="176"/>
      <c r="CU147" s="176"/>
      <c r="CV147" s="176"/>
      <c r="DB147" s="176"/>
      <c r="DC147" s="176"/>
      <c r="DI147" s="176"/>
      <c r="DJ147" s="176"/>
      <c r="DP147" s="176"/>
      <c r="DQ147" s="176"/>
      <c r="DW147" s="176"/>
      <c r="DX147" s="176"/>
      <c r="ED147" s="176"/>
      <c r="EE147" s="176"/>
      <c r="EK147" s="176"/>
      <c r="EL147" s="176"/>
      <c r="ER147" s="176"/>
      <c r="ES147" s="176"/>
      <c r="EY147" s="176"/>
      <c r="EZ147" s="176"/>
      <c r="FF147" s="176"/>
      <c r="FG147" s="176"/>
      <c r="FM147" s="176"/>
      <c r="FN147" s="176"/>
      <c r="FT147" s="176"/>
      <c r="FU147" s="176"/>
      <c r="GA147" s="176"/>
      <c r="GB147" s="176"/>
      <c r="GH147" s="176"/>
      <c r="GI147" s="176"/>
      <c r="GO147" s="176"/>
      <c r="GP147" s="176"/>
      <c r="GV147" s="176"/>
      <c r="GW147" s="176"/>
      <c r="HC147" s="176"/>
      <c r="HD147" s="176"/>
      <c r="HJ147" s="176"/>
      <c r="HK147" s="176"/>
      <c r="HQ147" s="176"/>
      <c r="HR147" s="176"/>
      <c r="HX147" s="176"/>
      <c r="HY147" s="176"/>
      <c r="IE147" s="176"/>
      <c r="IF147" s="176"/>
      <c r="IL147" s="176"/>
      <c r="IM147" s="176"/>
      <c r="IS147" s="176"/>
      <c r="IT147" s="176"/>
      <c r="IZ147" s="176"/>
      <c r="JA147" s="176"/>
    </row>
    <row r="148" spans="15:261" x14ac:dyDescent="0.25">
      <c r="O148" s="176"/>
      <c r="P148" s="176"/>
      <c r="V148" s="176"/>
      <c r="W148" s="176"/>
      <c r="AC148" s="176"/>
      <c r="AD148" s="176"/>
      <c r="AJ148" s="176"/>
      <c r="AK148" s="176"/>
      <c r="AQ148" s="176"/>
      <c r="AR148" s="176"/>
      <c r="AX148" s="176"/>
      <c r="AY148" s="176"/>
      <c r="BE148" s="176"/>
      <c r="BF148" s="176"/>
      <c r="BL148" s="176"/>
      <c r="BM148" s="176"/>
      <c r="BS148" s="176"/>
      <c r="BT148" s="176"/>
      <c r="BZ148" s="176"/>
      <c r="CA148" s="176"/>
      <c r="CG148" s="176"/>
      <c r="CH148" s="176"/>
      <c r="CN148" s="176"/>
      <c r="CO148" s="176"/>
      <c r="CU148" s="176"/>
      <c r="CV148" s="176"/>
      <c r="DB148" s="176"/>
      <c r="DC148" s="176"/>
      <c r="DI148" s="176"/>
      <c r="DJ148" s="176"/>
      <c r="DP148" s="176"/>
      <c r="DQ148" s="176"/>
      <c r="DW148" s="176"/>
      <c r="DX148" s="176"/>
      <c r="ED148" s="176"/>
      <c r="EE148" s="176"/>
      <c r="EK148" s="176"/>
      <c r="EL148" s="176"/>
      <c r="ER148" s="176"/>
      <c r="ES148" s="176"/>
      <c r="EY148" s="176"/>
      <c r="EZ148" s="176"/>
      <c r="FF148" s="176"/>
      <c r="FG148" s="176"/>
      <c r="FM148" s="176"/>
      <c r="FN148" s="176"/>
      <c r="FT148" s="176"/>
      <c r="FU148" s="176"/>
      <c r="GA148" s="176"/>
      <c r="GB148" s="176"/>
      <c r="GH148" s="176"/>
      <c r="GI148" s="176"/>
      <c r="GO148" s="176"/>
      <c r="GP148" s="176"/>
      <c r="GV148" s="176"/>
      <c r="GW148" s="176"/>
      <c r="HC148" s="176"/>
      <c r="HD148" s="176"/>
      <c r="HJ148" s="176"/>
      <c r="HK148" s="176"/>
      <c r="HQ148" s="176"/>
      <c r="HR148" s="176"/>
      <c r="HX148" s="176"/>
      <c r="HY148" s="176"/>
      <c r="IE148" s="176"/>
      <c r="IF148" s="176"/>
      <c r="IL148" s="176"/>
      <c r="IM148" s="176"/>
      <c r="IS148" s="176"/>
      <c r="IT148" s="176"/>
      <c r="IZ148" s="176"/>
      <c r="JA148" s="176"/>
    </row>
    <row r="149" spans="15:261" x14ac:dyDescent="0.25">
      <c r="O149" s="176"/>
      <c r="P149" s="176"/>
      <c r="V149" s="176"/>
      <c r="W149" s="176"/>
      <c r="AC149" s="176"/>
      <c r="AD149" s="176"/>
      <c r="AJ149" s="176"/>
      <c r="AK149" s="176"/>
      <c r="AQ149" s="176"/>
      <c r="AR149" s="176"/>
      <c r="AX149" s="176"/>
      <c r="AY149" s="176"/>
      <c r="BE149" s="176"/>
      <c r="BF149" s="176"/>
      <c r="BL149" s="176"/>
      <c r="BM149" s="176"/>
      <c r="BS149" s="176"/>
      <c r="BT149" s="176"/>
      <c r="BZ149" s="176"/>
      <c r="CA149" s="176"/>
      <c r="CG149" s="176"/>
      <c r="CH149" s="176"/>
      <c r="CN149" s="176"/>
      <c r="CO149" s="176"/>
      <c r="CU149" s="176"/>
      <c r="CV149" s="176"/>
      <c r="DB149" s="176"/>
      <c r="DC149" s="176"/>
      <c r="DI149" s="176"/>
      <c r="DJ149" s="176"/>
      <c r="DP149" s="176"/>
      <c r="DQ149" s="176"/>
      <c r="DW149" s="176"/>
      <c r="DX149" s="176"/>
      <c r="ED149" s="176"/>
      <c r="EE149" s="176"/>
      <c r="EK149" s="176"/>
      <c r="EL149" s="176"/>
      <c r="ER149" s="176"/>
      <c r="ES149" s="176"/>
      <c r="EY149" s="176"/>
      <c r="EZ149" s="176"/>
      <c r="FF149" s="176"/>
      <c r="FG149" s="176"/>
      <c r="FM149" s="176"/>
      <c r="FN149" s="176"/>
      <c r="FT149" s="176"/>
      <c r="FU149" s="176"/>
      <c r="GA149" s="176"/>
      <c r="GB149" s="176"/>
      <c r="GH149" s="176"/>
      <c r="GI149" s="176"/>
      <c r="GO149" s="176"/>
      <c r="GP149" s="176"/>
      <c r="GV149" s="176"/>
      <c r="GW149" s="176"/>
      <c r="HC149" s="176"/>
      <c r="HD149" s="176"/>
      <c r="HJ149" s="176"/>
      <c r="HK149" s="176"/>
      <c r="HQ149" s="176"/>
      <c r="HR149" s="176"/>
      <c r="HX149" s="176"/>
      <c r="HY149" s="176"/>
      <c r="IE149" s="176"/>
      <c r="IF149" s="176"/>
      <c r="IL149" s="176"/>
      <c r="IM149" s="176"/>
      <c r="IS149" s="176"/>
      <c r="IT149" s="176"/>
      <c r="IZ149" s="176"/>
      <c r="JA149" s="176"/>
    </row>
    <row r="150" spans="15:261" x14ac:dyDescent="0.25">
      <c r="O150" s="176"/>
      <c r="P150" s="176"/>
      <c r="V150" s="176"/>
      <c r="W150" s="176"/>
      <c r="AC150" s="176"/>
      <c r="AD150" s="176"/>
      <c r="AJ150" s="176"/>
      <c r="AK150" s="176"/>
      <c r="AQ150" s="176"/>
      <c r="AR150" s="176"/>
      <c r="AX150" s="176"/>
      <c r="AY150" s="176"/>
      <c r="BE150" s="176"/>
      <c r="BF150" s="176"/>
      <c r="BL150" s="176"/>
      <c r="BM150" s="176"/>
      <c r="BS150" s="176"/>
      <c r="BT150" s="176"/>
      <c r="BZ150" s="176"/>
      <c r="CA150" s="176"/>
      <c r="CG150" s="176"/>
      <c r="CH150" s="176"/>
      <c r="CN150" s="176"/>
      <c r="CO150" s="176"/>
      <c r="CU150" s="176"/>
      <c r="CV150" s="176"/>
      <c r="DB150" s="176"/>
      <c r="DC150" s="176"/>
      <c r="DI150" s="176"/>
      <c r="DJ150" s="176"/>
      <c r="DP150" s="176"/>
      <c r="DQ150" s="176"/>
      <c r="DW150" s="176"/>
      <c r="DX150" s="176"/>
      <c r="ED150" s="176"/>
      <c r="EE150" s="176"/>
      <c r="EK150" s="176"/>
      <c r="EL150" s="176"/>
      <c r="ER150" s="176"/>
      <c r="ES150" s="176"/>
      <c r="EY150" s="176"/>
      <c r="EZ150" s="176"/>
      <c r="FF150" s="176"/>
      <c r="FG150" s="176"/>
      <c r="FM150" s="176"/>
      <c r="FN150" s="176"/>
      <c r="FT150" s="176"/>
      <c r="FU150" s="176"/>
      <c r="GA150" s="176"/>
      <c r="GB150" s="176"/>
      <c r="GH150" s="176"/>
      <c r="GI150" s="176"/>
      <c r="GO150" s="176"/>
      <c r="GP150" s="176"/>
      <c r="GV150" s="176"/>
      <c r="GW150" s="176"/>
      <c r="HC150" s="176"/>
      <c r="HD150" s="176"/>
      <c r="HJ150" s="176"/>
      <c r="HK150" s="176"/>
      <c r="HQ150" s="176"/>
      <c r="HR150" s="176"/>
      <c r="HX150" s="176"/>
      <c r="HY150" s="176"/>
      <c r="IE150" s="176"/>
      <c r="IF150" s="176"/>
      <c r="IL150" s="176"/>
      <c r="IM150" s="176"/>
      <c r="IS150" s="176"/>
      <c r="IT150" s="176"/>
      <c r="IZ150" s="176"/>
      <c r="JA150" s="176"/>
    </row>
    <row r="151" spans="15:261" x14ac:dyDescent="0.25">
      <c r="O151" s="176"/>
      <c r="P151" s="176"/>
      <c r="V151" s="176"/>
      <c r="W151" s="176"/>
      <c r="AC151" s="176"/>
      <c r="AD151" s="176"/>
      <c r="AJ151" s="176"/>
      <c r="AK151" s="176"/>
      <c r="AQ151" s="176"/>
      <c r="AR151" s="176"/>
      <c r="AX151" s="176"/>
      <c r="AY151" s="176"/>
      <c r="BE151" s="176"/>
      <c r="BF151" s="176"/>
      <c r="BL151" s="176"/>
      <c r="BM151" s="176"/>
      <c r="BS151" s="176"/>
      <c r="BT151" s="176"/>
      <c r="BZ151" s="176"/>
      <c r="CA151" s="176"/>
      <c r="CG151" s="176"/>
      <c r="CH151" s="176"/>
      <c r="CN151" s="176"/>
      <c r="CO151" s="176"/>
      <c r="CU151" s="176"/>
      <c r="CV151" s="176"/>
      <c r="DB151" s="176"/>
      <c r="DC151" s="176"/>
      <c r="DI151" s="176"/>
      <c r="DJ151" s="176"/>
      <c r="DP151" s="176"/>
      <c r="DQ151" s="176"/>
      <c r="DW151" s="176"/>
      <c r="DX151" s="176"/>
      <c r="ED151" s="176"/>
      <c r="EE151" s="176"/>
      <c r="EK151" s="176"/>
      <c r="EL151" s="176"/>
      <c r="ER151" s="176"/>
      <c r="ES151" s="176"/>
      <c r="EY151" s="176"/>
      <c r="EZ151" s="176"/>
      <c r="FF151" s="176"/>
      <c r="FG151" s="176"/>
      <c r="FM151" s="176"/>
      <c r="FN151" s="176"/>
      <c r="FT151" s="176"/>
      <c r="FU151" s="176"/>
      <c r="GA151" s="176"/>
      <c r="GB151" s="176"/>
      <c r="GH151" s="176"/>
      <c r="GI151" s="176"/>
      <c r="GO151" s="176"/>
      <c r="GP151" s="176"/>
      <c r="GV151" s="176"/>
      <c r="GW151" s="176"/>
      <c r="HC151" s="176"/>
      <c r="HD151" s="176"/>
      <c r="HJ151" s="176"/>
      <c r="HK151" s="176"/>
      <c r="HQ151" s="176"/>
      <c r="HR151" s="176"/>
      <c r="HX151" s="176"/>
      <c r="HY151" s="176"/>
      <c r="IE151" s="176"/>
      <c r="IF151" s="176"/>
      <c r="IL151" s="176"/>
      <c r="IM151" s="176"/>
      <c r="IS151" s="176"/>
      <c r="IT151" s="176"/>
      <c r="IZ151" s="176"/>
      <c r="JA151" s="176"/>
    </row>
    <row r="152" spans="15:261" x14ac:dyDescent="0.25">
      <c r="O152" s="176"/>
      <c r="P152" s="176"/>
      <c r="V152" s="176"/>
      <c r="W152" s="176"/>
      <c r="AC152" s="176"/>
      <c r="AD152" s="176"/>
      <c r="AJ152" s="176"/>
      <c r="AK152" s="176"/>
      <c r="AQ152" s="176"/>
      <c r="AR152" s="176"/>
      <c r="AX152" s="176"/>
      <c r="AY152" s="176"/>
      <c r="BE152" s="176"/>
      <c r="BF152" s="176"/>
      <c r="BL152" s="176"/>
      <c r="BM152" s="176"/>
      <c r="BS152" s="176"/>
      <c r="BT152" s="176"/>
      <c r="BZ152" s="176"/>
      <c r="CA152" s="176"/>
      <c r="CG152" s="176"/>
      <c r="CH152" s="176"/>
      <c r="CN152" s="176"/>
      <c r="CO152" s="176"/>
      <c r="CU152" s="176"/>
      <c r="CV152" s="176"/>
      <c r="DB152" s="176"/>
      <c r="DC152" s="176"/>
      <c r="DI152" s="176"/>
      <c r="DJ152" s="176"/>
      <c r="DP152" s="176"/>
      <c r="DQ152" s="176"/>
      <c r="DW152" s="176"/>
      <c r="DX152" s="176"/>
      <c r="ED152" s="176"/>
      <c r="EE152" s="176"/>
      <c r="EK152" s="176"/>
      <c r="EL152" s="176"/>
      <c r="ER152" s="176"/>
      <c r="ES152" s="176"/>
      <c r="EY152" s="176"/>
      <c r="EZ152" s="176"/>
      <c r="FF152" s="176"/>
      <c r="FG152" s="176"/>
      <c r="FM152" s="176"/>
      <c r="FN152" s="176"/>
      <c r="FT152" s="176"/>
      <c r="FU152" s="176"/>
      <c r="GA152" s="176"/>
      <c r="GB152" s="176"/>
      <c r="GH152" s="176"/>
      <c r="GI152" s="176"/>
      <c r="GO152" s="176"/>
      <c r="GP152" s="176"/>
      <c r="GV152" s="176"/>
      <c r="GW152" s="176"/>
      <c r="HC152" s="176"/>
      <c r="HD152" s="176"/>
      <c r="HJ152" s="176"/>
      <c r="HK152" s="176"/>
      <c r="HQ152" s="176"/>
      <c r="HR152" s="176"/>
      <c r="HX152" s="176"/>
      <c r="HY152" s="176"/>
      <c r="IE152" s="176"/>
      <c r="IF152" s="176"/>
      <c r="IL152" s="176"/>
      <c r="IM152" s="176"/>
      <c r="IS152" s="176"/>
      <c r="IT152" s="176"/>
      <c r="IZ152" s="176"/>
      <c r="JA152" s="176"/>
    </row>
    <row r="153" spans="15:261" x14ac:dyDescent="0.25">
      <c r="O153" s="176"/>
      <c r="P153" s="176"/>
      <c r="V153" s="176"/>
      <c r="W153" s="176"/>
      <c r="AC153" s="176"/>
      <c r="AD153" s="176"/>
      <c r="AJ153" s="176"/>
      <c r="AK153" s="176"/>
      <c r="AQ153" s="176"/>
      <c r="AR153" s="176"/>
      <c r="AX153" s="176"/>
      <c r="AY153" s="176"/>
      <c r="BE153" s="176"/>
      <c r="BF153" s="176"/>
      <c r="BL153" s="176"/>
      <c r="BM153" s="176"/>
      <c r="BS153" s="176"/>
      <c r="BT153" s="176"/>
      <c r="BZ153" s="176"/>
      <c r="CA153" s="176"/>
      <c r="CG153" s="176"/>
      <c r="CH153" s="176"/>
      <c r="CN153" s="176"/>
      <c r="CO153" s="176"/>
      <c r="CU153" s="176"/>
      <c r="CV153" s="176"/>
      <c r="DB153" s="176"/>
      <c r="DC153" s="176"/>
      <c r="DI153" s="176"/>
      <c r="DJ153" s="176"/>
      <c r="DP153" s="176"/>
      <c r="DQ153" s="176"/>
      <c r="DW153" s="176"/>
      <c r="DX153" s="176"/>
      <c r="ED153" s="176"/>
      <c r="EE153" s="176"/>
      <c r="EK153" s="176"/>
      <c r="EL153" s="176"/>
      <c r="ER153" s="176"/>
      <c r="ES153" s="176"/>
      <c r="EY153" s="176"/>
      <c r="EZ153" s="176"/>
      <c r="FF153" s="176"/>
      <c r="FG153" s="176"/>
      <c r="FM153" s="176"/>
      <c r="FN153" s="176"/>
      <c r="FT153" s="176"/>
      <c r="FU153" s="176"/>
      <c r="GA153" s="176"/>
      <c r="GB153" s="176"/>
      <c r="GH153" s="176"/>
      <c r="GI153" s="176"/>
      <c r="GO153" s="176"/>
      <c r="GP153" s="176"/>
      <c r="GV153" s="176"/>
      <c r="GW153" s="176"/>
      <c r="HC153" s="176"/>
      <c r="HD153" s="176"/>
      <c r="HJ153" s="176"/>
      <c r="HK153" s="176"/>
      <c r="HQ153" s="176"/>
      <c r="HR153" s="176"/>
      <c r="HX153" s="176"/>
      <c r="HY153" s="176"/>
      <c r="IE153" s="176"/>
      <c r="IF153" s="176"/>
      <c r="IL153" s="176"/>
      <c r="IM153" s="176"/>
      <c r="IS153" s="176"/>
      <c r="IT153" s="176"/>
      <c r="IZ153" s="176"/>
      <c r="JA153" s="176"/>
    </row>
    <row r="154" spans="15:261" x14ac:dyDescent="0.25">
      <c r="O154" s="176"/>
      <c r="P154" s="176"/>
      <c r="V154" s="176"/>
      <c r="W154" s="176"/>
      <c r="AC154" s="176"/>
      <c r="AD154" s="176"/>
      <c r="AJ154" s="176"/>
      <c r="AK154" s="176"/>
      <c r="AQ154" s="176"/>
      <c r="AR154" s="176"/>
      <c r="AX154" s="176"/>
      <c r="AY154" s="176"/>
      <c r="BE154" s="176"/>
      <c r="BF154" s="176"/>
      <c r="BL154" s="176"/>
      <c r="BM154" s="176"/>
      <c r="BS154" s="176"/>
      <c r="BT154" s="176"/>
      <c r="BZ154" s="176"/>
      <c r="CA154" s="176"/>
      <c r="CG154" s="176"/>
      <c r="CH154" s="176"/>
      <c r="CN154" s="176"/>
      <c r="CO154" s="176"/>
      <c r="CU154" s="176"/>
      <c r="CV154" s="176"/>
      <c r="DB154" s="176"/>
      <c r="DC154" s="176"/>
      <c r="DI154" s="176"/>
      <c r="DJ154" s="176"/>
      <c r="DP154" s="176"/>
      <c r="DQ154" s="176"/>
      <c r="DW154" s="176"/>
      <c r="DX154" s="176"/>
      <c r="ED154" s="176"/>
      <c r="EE154" s="176"/>
      <c r="EK154" s="176"/>
      <c r="EL154" s="176"/>
      <c r="ER154" s="176"/>
      <c r="ES154" s="176"/>
      <c r="EY154" s="176"/>
      <c r="EZ154" s="176"/>
      <c r="FF154" s="176"/>
      <c r="FG154" s="176"/>
      <c r="FM154" s="176"/>
      <c r="FN154" s="176"/>
      <c r="FT154" s="176"/>
      <c r="FU154" s="176"/>
      <c r="GA154" s="176"/>
      <c r="GB154" s="176"/>
      <c r="GH154" s="176"/>
      <c r="GI154" s="176"/>
      <c r="GO154" s="176"/>
      <c r="GP154" s="176"/>
      <c r="GV154" s="176"/>
      <c r="GW154" s="176"/>
      <c r="HC154" s="176"/>
      <c r="HD154" s="176"/>
      <c r="HJ154" s="176"/>
      <c r="HK154" s="176"/>
      <c r="HQ154" s="176"/>
      <c r="HR154" s="176"/>
      <c r="HX154" s="176"/>
      <c r="HY154" s="176"/>
      <c r="IE154" s="176"/>
      <c r="IF154" s="176"/>
      <c r="IL154" s="176"/>
      <c r="IM154" s="176"/>
      <c r="IS154" s="176"/>
      <c r="IT154" s="176"/>
      <c r="IZ154" s="176"/>
      <c r="JA154" s="176"/>
    </row>
    <row r="155" spans="15:261" x14ac:dyDescent="0.25">
      <c r="O155" s="176"/>
      <c r="P155" s="176"/>
      <c r="V155" s="176"/>
      <c r="W155" s="176"/>
      <c r="AC155" s="176"/>
      <c r="AD155" s="176"/>
      <c r="AJ155" s="176"/>
      <c r="AK155" s="176"/>
      <c r="AQ155" s="176"/>
      <c r="AR155" s="176"/>
      <c r="AX155" s="176"/>
      <c r="AY155" s="176"/>
      <c r="BE155" s="176"/>
      <c r="BF155" s="176"/>
      <c r="BL155" s="176"/>
      <c r="BM155" s="176"/>
      <c r="BS155" s="176"/>
      <c r="BT155" s="176"/>
      <c r="BZ155" s="176"/>
      <c r="CA155" s="176"/>
      <c r="CG155" s="176"/>
      <c r="CH155" s="176"/>
      <c r="CN155" s="176"/>
      <c r="CO155" s="176"/>
      <c r="CU155" s="176"/>
      <c r="CV155" s="176"/>
      <c r="DB155" s="176"/>
      <c r="DC155" s="176"/>
      <c r="DI155" s="176"/>
      <c r="DJ155" s="176"/>
      <c r="DP155" s="176"/>
      <c r="DQ155" s="176"/>
      <c r="DW155" s="176"/>
      <c r="DX155" s="176"/>
      <c r="ED155" s="176"/>
      <c r="EE155" s="176"/>
      <c r="EK155" s="176"/>
      <c r="EL155" s="176"/>
      <c r="ER155" s="176"/>
      <c r="ES155" s="176"/>
      <c r="EY155" s="176"/>
      <c r="EZ155" s="176"/>
      <c r="FF155" s="176"/>
      <c r="FG155" s="176"/>
      <c r="FM155" s="176"/>
      <c r="FN155" s="176"/>
      <c r="FT155" s="176"/>
      <c r="FU155" s="176"/>
      <c r="GA155" s="176"/>
      <c r="GB155" s="176"/>
      <c r="GH155" s="176"/>
      <c r="GI155" s="176"/>
      <c r="GO155" s="176"/>
      <c r="GP155" s="176"/>
      <c r="GV155" s="176"/>
      <c r="GW155" s="176"/>
      <c r="HC155" s="176"/>
      <c r="HD155" s="176"/>
      <c r="HJ155" s="176"/>
      <c r="HK155" s="176"/>
      <c r="HQ155" s="176"/>
      <c r="HR155" s="176"/>
      <c r="HX155" s="176"/>
      <c r="HY155" s="176"/>
      <c r="IE155" s="176"/>
      <c r="IF155" s="176"/>
      <c r="IL155" s="176"/>
      <c r="IM155" s="176"/>
      <c r="IS155" s="176"/>
      <c r="IT155" s="176"/>
      <c r="IZ155" s="176"/>
      <c r="JA155" s="176"/>
    </row>
    <row r="156" spans="15:261" x14ac:dyDescent="0.25">
      <c r="O156" s="176"/>
      <c r="P156" s="176"/>
      <c r="V156" s="176"/>
      <c r="W156" s="176"/>
      <c r="AC156" s="176"/>
      <c r="AD156" s="176"/>
      <c r="AJ156" s="176"/>
      <c r="AK156" s="176"/>
      <c r="AQ156" s="176"/>
      <c r="AR156" s="176"/>
      <c r="AX156" s="176"/>
      <c r="AY156" s="176"/>
      <c r="BE156" s="176"/>
      <c r="BF156" s="176"/>
      <c r="BL156" s="176"/>
      <c r="BM156" s="176"/>
      <c r="BS156" s="176"/>
      <c r="BT156" s="176"/>
      <c r="BZ156" s="176"/>
      <c r="CA156" s="176"/>
      <c r="CG156" s="176"/>
      <c r="CH156" s="176"/>
      <c r="CN156" s="176"/>
      <c r="CO156" s="176"/>
      <c r="CU156" s="176"/>
      <c r="CV156" s="176"/>
      <c r="DB156" s="176"/>
      <c r="DC156" s="176"/>
      <c r="DI156" s="176"/>
      <c r="DJ156" s="176"/>
      <c r="DP156" s="176"/>
      <c r="DQ156" s="176"/>
      <c r="DW156" s="176"/>
      <c r="DX156" s="176"/>
      <c r="ED156" s="176"/>
      <c r="EE156" s="176"/>
      <c r="EK156" s="176"/>
      <c r="EL156" s="176"/>
      <c r="ER156" s="176"/>
      <c r="ES156" s="176"/>
      <c r="EY156" s="176"/>
      <c r="EZ156" s="176"/>
      <c r="FF156" s="176"/>
      <c r="FG156" s="176"/>
      <c r="FM156" s="176"/>
      <c r="FN156" s="176"/>
      <c r="FT156" s="176"/>
      <c r="FU156" s="176"/>
      <c r="GA156" s="176"/>
      <c r="GB156" s="176"/>
      <c r="GH156" s="176"/>
      <c r="GI156" s="176"/>
      <c r="GO156" s="176"/>
      <c r="GP156" s="176"/>
      <c r="GV156" s="176"/>
      <c r="GW156" s="176"/>
      <c r="HC156" s="176"/>
      <c r="HD156" s="176"/>
      <c r="HJ156" s="176"/>
      <c r="HK156" s="176"/>
      <c r="HQ156" s="176"/>
      <c r="HR156" s="176"/>
      <c r="HX156" s="176"/>
      <c r="HY156" s="176"/>
      <c r="IE156" s="176"/>
      <c r="IF156" s="176"/>
      <c r="IL156" s="176"/>
      <c r="IM156" s="176"/>
      <c r="IS156" s="176"/>
      <c r="IT156" s="176"/>
      <c r="IZ156" s="176"/>
      <c r="JA156" s="176"/>
    </row>
    <row r="157" spans="15:261" x14ac:dyDescent="0.25">
      <c r="O157" s="176"/>
      <c r="P157" s="176"/>
      <c r="V157" s="176"/>
      <c r="W157" s="176"/>
      <c r="AC157" s="176"/>
      <c r="AD157" s="176"/>
      <c r="AJ157" s="176"/>
      <c r="AK157" s="176"/>
      <c r="AQ157" s="176"/>
      <c r="AR157" s="176"/>
      <c r="AX157" s="176"/>
      <c r="AY157" s="176"/>
      <c r="BE157" s="176"/>
      <c r="BF157" s="176"/>
      <c r="BL157" s="176"/>
      <c r="BM157" s="176"/>
      <c r="BS157" s="176"/>
      <c r="BT157" s="176"/>
      <c r="BZ157" s="176"/>
      <c r="CA157" s="176"/>
      <c r="CG157" s="176"/>
      <c r="CH157" s="176"/>
      <c r="CN157" s="176"/>
      <c r="CO157" s="176"/>
      <c r="CU157" s="176"/>
      <c r="CV157" s="176"/>
      <c r="DB157" s="176"/>
      <c r="DC157" s="176"/>
      <c r="DI157" s="176"/>
      <c r="DJ157" s="176"/>
      <c r="DP157" s="176"/>
      <c r="DQ157" s="176"/>
      <c r="DW157" s="176"/>
      <c r="DX157" s="176"/>
      <c r="ED157" s="176"/>
      <c r="EE157" s="176"/>
      <c r="EK157" s="176"/>
      <c r="EL157" s="176"/>
      <c r="ER157" s="176"/>
      <c r="ES157" s="176"/>
      <c r="EY157" s="176"/>
      <c r="EZ157" s="176"/>
      <c r="FF157" s="176"/>
      <c r="FG157" s="176"/>
      <c r="FM157" s="176"/>
      <c r="FN157" s="176"/>
      <c r="FT157" s="176"/>
      <c r="FU157" s="176"/>
      <c r="GA157" s="176"/>
      <c r="GB157" s="176"/>
      <c r="GH157" s="176"/>
      <c r="GI157" s="176"/>
      <c r="GO157" s="176"/>
      <c r="GP157" s="176"/>
      <c r="GV157" s="176"/>
      <c r="GW157" s="176"/>
      <c r="HC157" s="176"/>
      <c r="HD157" s="176"/>
      <c r="HJ157" s="176"/>
      <c r="HK157" s="176"/>
      <c r="HQ157" s="176"/>
      <c r="HR157" s="176"/>
      <c r="HX157" s="176"/>
      <c r="HY157" s="176"/>
      <c r="IE157" s="176"/>
      <c r="IF157" s="176"/>
      <c r="IL157" s="176"/>
      <c r="IM157" s="176"/>
      <c r="IS157" s="176"/>
      <c r="IT157" s="176"/>
      <c r="IZ157" s="176"/>
      <c r="JA157" s="176"/>
    </row>
    <row r="158" spans="15:261" x14ac:dyDescent="0.25">
      <c r="O158" s="176"/>
      <c r="P158" s="176"/>
      <c r="V158" s="176"/>
      <c r="W158" s="176"/>
      <c r="AC158" s="176"/>
      <c r="AD158" s="176"/>
      <c r="AJ158" s="176"/>
      <c r="AK158" s="176"/>
      <c r="AQ158" s="176"/>
      <c r="AR158" s="176"/>
      <c r="AX158" s="176"/>
      <c r="AY158" s="176"/>
      <c r="BE158" s="176"/>
      <c r="BF158" s="176"/>
      <c r="BL158" s="176"/>
      <c r="BM158" s="176"/>
      <c r="BS158" s="176"/>
      <c r="BT158" s="176"/>
      <c r="BZ158" s="176"/>
      <c r="CA158" s="176"/>
      <c r="CG158" s="176"/>
      <c r="CH158" s="176"/>
      <c r="CN158" s="176"/>
      <c r="CO158" s="176"/>
      <c r="CU158" s="176"/>
      <c r="CV158" s="176"/>
      <c r="DB158" s="176"/>
      <c r="DC158" s="176"/>
      <c r="DI158" s="176"/>
      <c r="DJ158" s="176"/>
      <c r="DP158" s="176"/>
      <c r="DQ158" s="176"/>
      <c r="DW158" s="176"/>
      <c r="DX158" s="176"/>
      <c r="ED158" s="176"/>
      <c r="EE158" s="176"/>
      <c r="EK158" s="176"/>
      <c r="EL158" s="176"/>
      <c r="ER158" s="176"/>
      <c r="ES158" s="176"/>
      <c r="EY158" s="176"/>
      <c r="EZ158" s="176"/>
      <c r="FF158" s="176"/>
      <c r="FG158" s="176"/>
      <c r="FM158" s="176"/>
      <c r="FN158" s="176"/>
      <c r="FT158" s="176"/>
      <c r="FU158" s="176"/>
      <c r="GA158" s="176"/>
      <c r="GB158" s="176"/>
      <c r="GH158" s="176"/>
      <c r="GI158" s="176"/>
      <c r="GO158" s="176"/>
      <c r="GP158" s="176"/>
      <c r="GV158" s="176"/>
      <c r="GW158" s="176"/>
      <c r="HC158" s="176"/>
      <c r="HD158" s="176"/>
      <c r="HJ158" s="176"/>
      <c r="HK158" s="176"/>
      <c r="HQ158" s="176"/>
      <c r="HR158" s="176"/>
      <c r="HX158" s="176"/>
      <c r="HY158" s="176"/>
      <c r="IE158" s="176"/>
      <c r="IF158" s="176"/>
      <c r="IL158" s="176"/>
      <c r="IM158" s="176"/>
      <c r="IS158" s="176"/>
      <c r="IT158" s="176"/>
      <c r="IZ158" s="176"/>
      <c r="JA158" s="176"/>
    </row>
    <row r="159" spans="15:261" x14ac:dyDescent="0.25">
      <c r="O159" s="176"/>
      <c r="P159" s="176"/>
      <c r="V159" s="176"/>
      <c r="W159" s="176"/>
      <c r="AC159" s="176"/>
      <c r="AD159" s="176"/>
      <c r="AJ159" s="176"/>
      <c r="AK159" s="176"/>
      <c r="AQ159" s="176"/>
      <c r="AR159" s="176"/>
      <c r="AX159" s="176"/>
      <c r="AY159" s="176"/>
      <c r="BE159" s="176"/>
      <c r="BF159" s="176"/>
      <c r="BL159" s="176"/>
      <c r="BM159" s="176"/>
      <c r="BS159" s="176"/>
      <c r="BT159" s="176"/>
      <c r="BZ159" s="176"/>
      <c r="CA159" s="176"/>
      <c r="CG159" s="176"/>
      <c r="CH159" s="176"/>
      <c r="CN159" s="176"/>
      <c r="CO159" s="176"/>
      <c r="CU159" s="176"/>
      <c r="CV159" s="176"/>
      <c r="DB159" s="176"/>
      <c r="DC159" s="176"/>
      <c r="DI159" s="176"/>
      <c r="DJ159" s="176"/>
      <c r="DP159" s="176"/>
      <c r="DQ159" s="176"/>
      <c r="DW159" s="176"/>
      <c r="DX159" s="176"/>
      <c r="ED159" s="176"/>
      <c r="EE159" s="176"/>
      <c r="EK159" s="176"/>
      <c r="EL159" s="176"/>
      <c r="ER159" s="176"/>
      <c r="ES159" s="176"/>
      <c r="EY159" s="176"/>
      <c r="EZ159" s="176"/>
      <c r="FF159" s="176"/>
      <c r="FG159" s="176"/>
      <c r="FM159" s="176"/>
      <c r="FN159" s="176"/>
      <c r="FT159" s="176"/>
      <c r="FU159" s="176"/>
      <c r="GA159" s="176"/>
      <c r="GB159" s="176"/>
      <c r="GH159" s="176"/>
      <c r="GI159" s="176"/>
      <c r="GO159" s="176"/>
      <c r="GP159" s="176"/>
      <c r="GV159" s="176"/>
      <c r="GW159" s="176"/>
      <c r="HC159" s="176"/>
      <c r="HD159" s="176"/>
      <c r="HJ159" s="176"/>
      <c r="HK159" s="176"/>
      <c r="HQ159" s="176"/>
      <c r="HR159" s="176"/>
      <c r="HX159" s="176"/>
      <c r="HY159" s="176"/>
      <c r="IE159" s="176"/>
      <c r="IF159" s="176"/>
      <c r="IL159" s="176"/>
      <c r="IM159" s="176"/>
      <c r="IS159" s="176"/>
      <c r="IT159" s="176"/>
      <c r="IZ159" s="176"/>
      <c r="JA159" s="176"/>
    </row>
    <row r="160" spans="15:261" x14ac:dyDescent="0.25">
      <c r="O160" s="176"/>
      <c r="P160" s="176"/>
      <c r="V160" s="176"/>
      <c r="W160" s="176"/>
      <c r="AC160" s="176"/>
      <c r="AD160" s="176"/>
      <c r="AJ160" s="176"/>
      <c r="AK160" s="176"/>
      <c r="AQ160" s="176"/>
      <c r="AR160" s="176"/>
      <c r="AX160" s="176"/>
      <c r="AY160" s="176"/>
      <c r="BE160" s="176"/>
      <c r="BF160" s="176"/>
      <c r="BL160" s="176"/>
      <c r="BM160" s="176"/>
      <c r="BS160" s="176"/>
      <c r="BT160" s="176"/>
      <c r="BZ160" s="176"/>
      <c r="CA160" s="176"/>
      <c r="CG160" s="176"/>
      <c r="CH160" s="176"/>
      <c r="CN160" s="176"/>
      <c r="CO160" s="176"/>
      <c r="CU160" s="176"/>
      <c r="CV160" s="176"/>
      <c r="DB160" s="176"/>
      <c r="DC160" s="176"/>
      <c r="DI160" s="176"/>
      <c r="DJ160" s="176"/>
      <c r="DP160" s="176"/>
      <c r="DQ160" s="176"/>
      <c r="DW160" s="176"/>
      <c r="DX160" s="176"/>
      <c r="ED160" s="176"/>
      <c r="EE160" s="176"/>
      <c r="EK160" s="176"/>
      <c r="EL160" s="176"/>
      <c r="ER160" s="176"/>
      <c r="ES160" s="176"/>
      <c r="EY160" s="176"/>
      <c r="EZ160" s="176"/>
      <c r="FF160" s="176"/>
      <c r="FG160" s="176"/>
      <c r="FM160" s="176"/>
      <c r="FN160" s="176"/>
      <c r="FT160" s="176"/>
      <c r="FU160" s="176"/>
      <c r="GA160" s="176"/>
      <c r="GB160" s="176"/>
      <c r="GH160" s="176"/>
      <c r="GI160" s="176"/>
      <c r="GO160" s="176"/>
      <c r="GP160" s="176"/>
      <c r="GV160" s="176"/>
      <c r="GW160" s="176"/>
      <c r="HC160" s="176"/>
      <c r="HD160" s="176"/>
      <c r="HJ160" s="176"/>
      <c r="HK160" s="176"/>
      <c r="HQ160" s="176"/>
      <c r="HR160" s="176"/>
      <c r="HX160" s="176"/>
      <c r="HY160" s="176"/>
      <c r="IE160" s="176"/>
      <c r="IF160" s="176"/>
      <c r="IL160" s="176"/>
      <c r="IM160" s="176"/>
      <c r="IS160" s="176"/>
      <c r="IT160" s="176"/>
      <c r="IZ160" s="176"/>
      <c r="JA160" s="176"/>
    </row>
    <row r="161" spans="15:261" x14ac:dyDescent="0.25">
      <c r="O161" s="176"/>
      <c r="P161" s="176"/>
      <c r="V161" s="176"/>
      <c r="W161" s="176"/>
      <c r="AC161" s="176"/>
      <c r="AD161" s="176"/>
      <c r="AJ161" s="176"/>
      <c r="AK161" s="176"/>
      <c r="AQ161" s="176"/>
      <c r="AR161" s="176"/>
      <c r="AX161" s="176"/>
      <c r="AY161" s="176"/>
      <c r="BE161" s="176"/>
      <c r="BF161" s="176"/>
      <c r="BL161" s="176"/>
      <c r="BM161" s="176"/>
      <c r="BS161" s="176"/>
      <c r="BT161" s="176"/>
      <c r="BZ161" s="176"/>
      <c r="CA161" s="176"/>
      <c r="CG161" s="176"/>
      <c r="CH161" s="176"/>
      <c r="CN161" s="176"/>
      <c r="CO161" s="176"/>
      <c r="CU161" s="176"/>
      <c r="CV161" s="176"/>
      <c r="DB161" s="176"/>
      <c r="DC161" s="176"/>
      <c r="DI161" s="176"/>
      <c r="DJ161" s="176"/>
      <c r="DP161" s="176"/>
      <c r="DQ161" s="176"/>
      <c r="DW161" s="176"/>
      <c r="DX161" s="176"/>
      <c r="ED161" s="176"/>
      <c r="EE161" s="176"/>
      <c r="EK161" s="176"/>
      <c r="EL161" s="176"/>
      <c r="ER161" s="176"/>
      <c r="ES161" s="176"/>
      <c r="EY161" s="176"/>
      <c r="EZ161" s="176"/>
      <c r="FF161" s="176"/>
      <c r="FG161" s="176"/>
      <c r="FM161" s="176"/>
      <c r="FN161" s="176"/>
      <c r="FT161" s="176"/>
      <c r="FU161" s="176"/>
      <c r="GA161" s="176"/>
      <c r="GB161" s="176"/>
      <c r="GH161" s="176"/>
      <c r="GI161" s="176"/>
      <c r="GO161" s="176"/>
      <c r="GP161" s="176"/>
      <c r="GV161" s="176"/>
      <c r="GW161" s="176"/>
      <c r="HC161" s="176"/>
      <c r="HD161" s="176"/>
      <c r="HJ161" s="176"/>
      <c r="HK161" s="176"/>
      <c r="HQ161" s="176"/>
      <c r="HR161" s="176"/>
      <c r="HX161" s="176"/>
      <c r="HY161" s="176"/>
      <c r="IE161" s="176"/>
      <c r="IF161" s="176"/>
      <c r="IL161" s="176"/>
      <c r="IM161" s="176"/>
      <c r="IS161" s="176"/>
      <c r="IT161" s="176"/>
      <c r="IZ161" s="176"/>
      <c r="JA161" s="176"/>
    </row>
    <row r="162" spans="15:261" x14ac:dyDescent="0.25">
      <c r="O162" s="176"/>
      <c r="P162" s="176"/>
      <c r="V162" s="176"/>
      <c r="W162" s="176"/>
      <c r="AC162" s="176"/>
      <c r="AD162" s="176"/>
      <c r="AJ162" s="176"/>
      <c r="AK162" s="176"/>
      <c r="AQ162" s="176"/>
      <c r="AR162" s="176"/>
      <c r="AX162" s="176"/>
      <c r="AY162" s="176"/>
      <c r="BE162" s="176"/>
      <c r="BF162" s="176"/>
      <c r="BL162" s="176"/>
      <c r="BM162" s="176"/>
      <c r="BS162" s="176"/>
      <c r="BT162" s="176"/>
      <c r="BZ162" s="176"/>
      <c r="CA162" s="176"/>
      <c r="CG162" s="176"/>
      <c r="CH162" s="176"/>
      <c r="CN162" s="176"/>
      <c r="CO162" s="176"/>
      <c r="CU162" s="176"/>
      <c r="CV162" s="176"/>
      <c r="DB162" s="176"/>
      <c r="DC162" s="176"/>
      <c r="DI162" s="176"/>
      <c r="DJ162" s="176"/>
      <c r="DP162" s="176"/>
      <c r="DQ162" s="176"/>
      <c r="DW162" s="176"/>
      <c r="DX162" s="176"/>
      <c r="ED162" s="176"/>
      <c r="EE162" s="176"/>
      <c r="EK162" s="176"/>
      <c r="EL162" s="176"/>
      <c r="ER162" s="176"/>
      <c r="ES162" s="176"/>
      <c r="EY162" s="176"/>
      <c r="EZ162" s="176"/>
      <c r="FF162" s="176"/>
      <c r="FG162" s="176"/>
      <c r="FM162" s="176"/>
      <c r="FN162" s="176"/>
      <c r="FT162" s="176"/>
      <c r="FU162" s="176"/>
      <c r="GA162" s="176"/>
      <c r="GB162" s="176"/>
      <c r="GH162" s="176"/>
      <c r="GI162" s="176"/>
      <c r="GO162" s="176"/>
      <c r="GP162" s="176"/>
      <c r="GV162" s="176"/>
      <c r="GW162" s="176"/>
      <c r="HC162" s="176"/>
      <c r="HD162" s="176"/>
      <c r="HJ162" s="176"/>
      <c r="HK162" s="176"/>
      <c r="HQ162" s="176"/>
      <c r="HR162" s="176"/>
      <c r="HX162" s="176"/>
      <c r="HY162" s="176"/>
      <c r="IE162" s="176"/>
      <c r="IF162" s="176"/>
      <c r="IL162" s="176"/>
      <c r="IM162" s="176"/>
      <c r="IS162" s="176"/>
      <c r="IT162" s="176"/>
      <c r="IZ162" s="176"/>
      <c r="JA162" s="176"/>
    </row>
    <row r="163" spans="15:261" x14ac:dyDescent="0.25">
      <c r="O163" s="176"/>
      <c r="P163" s="176"/>
      <c r="V163" s="176"/>
      <c r="W163" s="176"/>
      <c r="AC163" s="176"/>
      <c r="AD163" s="176"/>
      <c r="AJ163" s="176"/>
      <c r="AK163" s="176"/>
      <c r="AQ163" s="176"/>
      <c r="AR163" s="176"/>
      <c r="AX163" s="176"/>
      <c r="AY163" s="176"/>
      <c r="BE163" s="176"/>
      <c r="BF163" s="176"/>
      <c r="BL163" s="176"/>
      <c r="BM163" s="176"/>
      <c r="BS163" s="176"/>
      <c r="BT163" s="176"/>
      <c r="BZ163" s="176"/>
      <c r="CA163" s="176"/>
      <c r="CG163" s="176"/>
      <c r="CH163" s="176"/>
      <c r="CN163" s="176"/>
      <c r="CO163" s="176"/>
      <c r="CU163" s="176"/>
      <c r="CV163" s="176"/>
      <c r="DB163" s="176"/>
      <c r="DC163" s="176"/>
      <c r="DI163" s="176"/>
      <c r="DJ163" s="176"/>
      <c r="DP163" s="176"/>
      <c r="DQ163" s="176"/>
      <c r="DW163" s="176"/>
      <c r="DX163" s="176"/>
      <c r="ED163" s="176"/>
      <c r="EE163" s="176"/>
      <c r="EK163" s="176"/>
      <c r="EL163" s="176"/>
      <c r="ER163" s="176"/>
      <c r="ES163" s="176"/>
      <c r="EY163" s="176"/>
      <c r="EZ163" s="176"/>
      <c r="FF163" s="176"/>
      <c r="FG163" s="176"/>
      <c r="FM163" s="176"/>
      <c r="FN163" s="176"/>
      <c r="FT163" s="176"/>
      <c r="FU163" s="176"/>
      <c r="GA163" s="176"/>
      <c r="GB163" s="176"/>
      <c r="GH163" s="176"/>
      <c r="GI163" s="176"/>
      <c r="GO163" s="176"/>
      <c r="GP163" s="176"/>
      <c r="GV163" s="176"/>
      <c r="GW163" s="176"/>
      <c r="HC163" s="176"/>
      <c r="HD163" s="176"/>
      <c r="HJ163" s="176"/>
      <c r="HK163" s="176"/>
      <c r="HQ163" s="176"/>
      <c r="HR163" s="176"/>
      <c r="HX163" s="176"/>
      <c r="HY163" s="176"/>
      <c r="IE163" s="176"/>
      <c r="IF163" s="176"/>
      <c r="IL163" s="176"/>
      <c r="IM163" s="176"/>
      <c r="IS163" s="176"/>
      <c r="IT163" s="176"/>
      <c r="IZ163" s="176"/>
      <c r="JA163" s="176"/>
    </row>
    <row r="164" spans="15:261" x14ac:dyDescent="0.25">
      <c r="O164" s="176"/>
      <c r="P164" s="176"/>
      <c r="V164" s="176"/>
      <c r="W164" s="176"/>
      <c r="AC164" s="176"/>
      <c r="AD164" s="176"/>
      <c r="AJ164" s="176"/>
      <c r="AK164" s="176"/>
      <c r="AQ164" s="176"/>
      <c r="AR164" s="176"/>
      <c r="AX164" s="176"/>
      <c r="AY164" s="176"/>
      <c r="BE164" s="176"/>
      <c r="BF164" s="176"/>
      <c r="BL164" s="176"/>
      <c r="BM164" s="176"/>
      <c r="BS164" s="176"/>
      <c r="BT164" s="176"/>
      <c r="BZ164" s="176"/>
      <c r="CA164" s="176"/>
      <c r="CG164" s="176"/>
      <c r="CH164" s="176"/>
      <c r="CN164" s="176"/>
      <c r="CO164" s="176"/>
      <c r="CU164" s="176"/>
      <c r="CV164" s="176"/>
      <c r="DB164" s="176"/>
      <c r="DC164" s="176"/>
      <c r="DI164" s="176"/>
      <c r="DJ164" s="176"/>
      <c r="DP164" s="176"/>
      <c r="DQ164" s="176"/>
      <c r="DW164" s="176"/>
      <c r="DX164" s="176"/>
      <c r="ED164" s="176"/>
      <c r="EE164" s="176"/>
      <c r="EK164" s="176"/>
      <c r="EL164" s="176"/>
      <c r="ER164" s="176"/>
      <c r="ES164" s="176"/>
      <c r="EY164" s="176"/>
      <c r="EZ164" s="176"/>
      <c r="FF164" s="176"/>
      <c r="FG164" s="176"/>
      <c r="FM164" s="176"/>
      <c r="FN164" s="176"/>
      <c r="FT164" s="176"/>
      <c r="FU164" s="176"/>
      <c r="GA164" s="176"/>
      <c r="GB164" s="176"/>
      <c r="GH164" s="176"/>
      <c r="GI164" s="176"/>
      <c r="GO164" s="176"/>
      <c r="GP164" s="176"/>
      <c r="GV164" s="176"/>
      <c r="GW164" s="176"/>
      <c r="HC164" s="176"/>
      <c r="HD164" s="176"/>
      <c r="HJ164" s="176"/>
      <c r="HK164" s="176"/>
      <c r="HQ164" s="176"/>
      <c r="HR164" s="176"/>
      <c r="HX164" s="176"/>
      <c r="HY164" s="176"/>
      <c r="IE164" s="176"/>
      <c r="IF164" s="176"/>
      <c r="IL164" s="176"/>
      <c r="IM164" s="176"/>
      <c r="IS164" s="176"/>
      <c r="IT164" s="176"/>
      <c r="IZ164" s="176"/>
      <c r="JA164" s="176"/>
    </row>
    <row r="165" spans="15:261" x14ac:dyDescent="0.25">
      <c r="O165" s="176"/>
      <c r="P165" s="176"/>
      <c r="V165" s="176"/>
      <c r="W165" s="176"/>
      <c r="AC165" s="176"/>
      <c r="AD165" s="176"/>
      <c r="AJ165" s="176"/>
      <c r="AK165" s="176"/>
      <c r="AQ165" s="176"/>
      <c r="AR165" s="176"/>
      <c r="AX165" s="176"/>
      <c r="AY165" s="176"/>
      <c r="BE165" s="176"/>
      <c r="BF165" s="176"/>
      <c r="BL165" s="176"/>
      <c r="BM165" s="176"/>
      <c r="BS165" s="176"/>
      <c r="BT165" s="176"/>
      <c r="BZ165" s="176"/>
      <c r="CA165" s="176"/>
      <c r="CG165" s="176"/>
      <c r="CH165" s="176"/>
      <c r="CN165" s="176"/>
      <c r="CO165" s="176"/>
      <c r="CU165" s="176"/>
      <c r="CV165" s="176"/>
      <c r="DB165" s="176"/>
      <c r="DC165" s="176"/>
      <c r="DI165" s="176"/>
      <c r="DJ165" s="176"/>
      <c r="DP165" s="176"/>
      <c r="DQ165" s="176"/>
      <c r="DW165" s="176"/>
      <c r="DX165" s="176"/>
      <c r="ED165" s="176"/>
      <c r="EE165" s="176"/>
      <c r="EK165" s="176"/>
      <c r="EL165" s="176"/>
      <c r="ER165" s="176"/>
      <c r="ES165" s="176"/>
      <c r="EY165" s="176"/>
      <c r="EZ165" s="176"/>
      <c r="FF165" s="176"/>
      <c r="FG165" s="176"/>
      <c r="FM165" s="176"/>
      <c r="FN165" s="176"/>
      <c r="FT165" s="176"/>
      <c r="FU165" s="176"/>
      <c r="GA165" s="176"/>
      <c r="GB165" s="176"/>
      <c r="GH165" s="176"/>
      <c r="GI165" s="176"/>
      <c r="GO165" s="176"/>
      <c r="GP165" s="176"/>
      <c r="GV165" s="176"/>
      <c r="GW165" s="176"/>
      <c r="HC165" s="176"/>
      <c r="HD165" s="176"/>
      <c r="HJ165" s="176"/>
      <c r="HK165" s="176"/>
      <c r="HQ165" s="176"/>
      <c r="HR165" s="176"/>
      <c r="HX165" s="176"/>
      <c r="HY165" s="176"/>
      <c r="IE165" s="176"/>
      <c r="IF165" s="176"/>
      <c r="IL165" s="176"/>
      <c r="IM165" s="176"/>
      <c r="IS165" s="176"/>
      <c r="IT165" s="176"/>
      <c r="IZ165" s="176"/>
      <c r="JA165" s="176"/>
    </row>
    <row r="166" spans="15:261" x14ac:dyDescent="0.25">
      <c r="O166" s="176"/>
      <c r="P166" s="176"/>
      <c r="V166" s="176"/>
      <c r="W166" s="176"/>
      <c r="AC166" s="176"/>
      <c r="AD166" s="176"/>
      <c r="AJ166" s="176"/>
      <c r="AK166" s="176"/>
      <c r="AQ166" s="176"/>
      <c r="AR166" s="176"/>
      <c r="AX166" s="176"/>
      <c r="AY166" s="176"/>
      <c r="BE166" s="176"/>
      <c r="BF166" s="176"/>
      <c r="BL166" s="176"/>
      <c r="BM166" s="176"/>
      <c r="BS166" s="176"/>
      <c r="BT166" s="176"/>
      <c r="BZ166" s="176"/>
      <c r="CA166" s="176"/>
      <c r="CG166" s="176"/>
      <c r="CH166" s="176"/>
      <c r="CN166" s="176"/>
      <c r="CO166" s="176"/>
      <c r="CU166" s="176"/>
      <c r="CV166" s="176"/>
      <c r="DB166" s="176"/>
      <c r="DC166" s="176"/>
      <c r="DI166" s="176"/>
      <c r="DJ166" s="176"/>
      <c r="DP166" s="176"/>
      <c r="DQ166" s="176"/>
      <c r="DW166" s="176"/>
      <c r="DX166" s="176"/>
      <c r="ED166" s="176"/>
      <c r="EE166" s="176"/>
      <c r="EK166" s="176"/>
      <c r="EL166" s="176"/>
      <c r="ER166" s="176"/>
      <c r="ES166" s="176"/>
      <c r="EY166" s="176"/>
      <c r="EZ166" s="176"/>
      <c r="FF166" s="176"/>
      <c r="FG166" s="176"/>
      <c r="FM166" s="176"/>
      <c r="FN166" s="176"/>
      <c r="FT166" s="176"/>
      <c r="FU166" s="176"/>
      <c r="GA166" s="176"/>
      <c r="GB166" s="176"/>
      <c r="GH166" s="176"/>
      <c r="GI166" s="176"/>
      <c r="GO166" s="176"/>
      <c r="GP166" s="176"/>
      <c r="GV166" s="176"/>
      <c r="GW166" s="176"/>
      <c r="HC166" s="176"/>
      <c r="HD166" s="176"/>
      <c r="HJ166" s="176"/>
      <c r="HK166" s="176"/>
      <c r="HQ166" s="176"/>
      <c r="HR166" s="176"/>
      <c r="HX166" s="176"/>
      <c r="HY166" s="176"/>
      <c r="IE166" s="176"/>
      <c r="IF166" s="176"/>
      <c r="IL166" s="176"/>
      <c r="IM166" s="176"/>
      <c r="IS166" s="176"/>
      <c r="IT166" s="176"/>
      <c r="IZ166" s="176"/>
      <c r="JA166" s="176"/>
    </row>
    <row r="167" spans="15:261" x14ac:dyDescent="0.25">
      <c r="O167" s="176"/>
      <c r="P167" s="176"/>
      <c r="V167" s="176"/>
      <c r="W167" s="176"/>
      <c r="AC167" s="176"/>
      <c r="AD167" s="176"/>
      <c r="AJ167" s="176"/>
      <c r="AK167" s="176"/>
      <c r="AQ167" s="176"/>
      <c r="AR167" s="176"/>
      <c r="AX167" s="176"/>
      <c r="AY167" s="176"/>
      <c r="BE167" s="176"/>
      <c r="BF167" s="176"/>
      <c r="BL167" s="176"/>
      <c r="BM167" s="176"/>
      <c r="BS167" s="176"/>
      <c r="BT167" s="176"/>
      <c r="BZ167" s="176"/>
      <c r="CA167" s="176"/>
      <c r="CG167" s="176"/>
      <c r="CH167" s="176"/>
      <c r="CN167" s="176"/>
      <c r="CO167" s="176"/>
      <c r="CU167" s="176"/>
      <c r="CV167" s="176"/>
      <c r="DB167" s="176"/>
      <c r="DC167" s="176"/>
      <c r="DI167" s="176"/>
      <c r="DJ167" s="176"/>
      <c r="DP167" s="176"/>
      <c r="DQ167" s="176"/>
      <c r="DW167" s="176"/>
      <c r="DX167" s="176"/>
      <c r="ED167" s="176"/>
      <c r="EE167" s="176"/>
      <c r="EK167" s="176"/>
      <c r="EL167" s="176"/>
      <c r="ER167" s="176"/>
      <c r="ES167" s="176"/>
      <c r="EY167" s="176"/>
      <c r="EZ167" s="176"/>
      <c r="FF167" s="176"/>
      <c r="FG167" s="176"/>
      <c r="FM167" s="176"/>
      <c r="FN167" s="176"/>
      <c r="FT167" s="176"/>
      <c r="FU167" s="176"/>
      <c r="GA167" s="176"/>
      <c r="GB167" s="176"/>
      <c r="GH167" s="176"/>
      <c r="GI167" s="176"/>
      <c r="GO167" s="176"/>
      <c r="GP167" s="176"/>
      <c r="GV167" s="176"/>
      <c r="GW167" s="176"/>
      <c r="HC167" s="176"/>
      <c r="HD167" s="176"/>
      <c r="HJ167" s="176"/>
      <c r="HK167" s="176"/>
      <c r="HQ167" s="176"/>
      <c r="HR167" s="176"/>
      <c r="HX167" s="176"/>
      <c r="HY167" s="176"/>
      <c r="IE167" s="176"/>
      <c r="IF167" s="176"/>
      <c r="IL167" s="176"/>
      <c r="IM167" s="176"/>
      <c r="IS167" s="176"/>
      <c r="IT167" s="176"/>
      <c r="IZ167" s="176"/>
      <c r="JA167" s="176"/>
    </row>
    <row r="168" spans="15:261" x14ac:dyDescent="0.25">
      <c r="O168" s="176"/>
      <c r="P168" s="176"/>
      <c r="V168" s="176"/>
      <c r="W168" s="176"/>
      <c r="AC168" s="176"/>
      <c r="AD168" s="176"/>
      <c r="AJ168" s="176"/>
      <c r="AK168" s="176"/>
      <c r="AQ168" s="176"/>
      <c r="AR168" s="176"/>
      <c r="AX168" s="176"/>
      <c r="AY168" s="176"/>
      <c r="BE168" s="176"/>
      <c r="BF168" s="176"/>
      <c r="BL168" s="176"/>
      <c r="BM168" s="176"/>
      <c r="BS168" s="176"/>
      <c r="BT168" s="176"/>
      <c r="BZ168" s="176"/>
      <c r="CA168" s="176"/>
      <c r="CG168" s="176"/>
      <c r="CH168" s="176"/>
      <c r="CN168" s="176"/>
      <c r="CO168" s="176"/>
      <c r="CU168" s="176"/>
      <c r="CV168" s="176"/>
      <c r="DB168" s="176"/>
      <c r="DC168" s="176"/>
      <c r="DI168" s="176"/>
      <c r="DJ168" s="176"/>
      <c r="DP168" s="176"/>
      <c r="DQ168" s="176"/>
      <c r="DW168" s="176"/>
      <c r="DX168" s="176"/>
      <c r="ED168" s="176"/>
      <c r="EE168" s="176"/>
      <c r="EK168" s="176"/>
      <c r="EL168" s="176"/>
      <c r="ER168" s="176"/>
      <c r="ES168" s="176"/>
      <c r="EY168" s="176"/>
      <c r="EZ168" s="176"/>
      <c r="FF168" s="176"/>
      <c r="FG168" s="176"/>
      <c r="FM168" s="176"/>
      <c r="FN168" s="176"/>
      <c r="FT168" s="176"/>
      <c r="FU168" s="176"/>
      <c r="GA168" s="176"/>
      <c r="GB168" s="176"/>
      <c r="GH168" s="176"/>
      <c r="GI168" s="176"/>
      <c r="GO168" s="176"/>
      <c r="GP168" s="176"/>
      <c r="GV168" s="176"/>
      <c r="GW168" s="176"/>
      <c r="HC168" s="176"/>
      <c r="HD168" s="176"/>
      <c r="HJ168" s="176"/>
      <c r="HK168" s="176"/>
      <c r="HQ168" s="176"/>
      <c r="HR168" s="176"/>
      <c r="HX168" s="176"/>
      <c r="HY168" s="176"/>
      <c r="IE168" s="176"/>
      <c r="IF168" s="176"/>
      <c r="IL168" s="176"/>
      <c r="IM168" s="176"/>
      <c r="IS168" s="176"/>
      <c r="IT168" s="176"/>
      <c r="IZ168" s="176"/>
      <c r="JA168" s="176"/>
    </row>
    <row r="169" spans="15:261" x14ac:dyDescent="0.25">
      <c r="O169" s="176"/>
      <c r="P169" s="176"/>
      <c r="V169" s="176"/>
      <c r="W169" s="176"/>
      <c r="AC169" s="176"/>
      <c r="AD169" s="176"/>
      <c r="AJ169" s="176"/>
      <c r="AK169" s="176"/>
      <c r="AQ169" s="176"/>
      <c r="AR169" s="176"/>
      <c r="AX169" s="176"/>
      <c r="AY169" s="176"/>
      <c r="BE169" s="176"/>
      <c r="BF169" s="176"/>
      <c r="BL169" s="176"/>
      <c r="BM169" s="176"/>
      <c r="BS169" s="176"/>
      <c r="BT169" s="176"/>
      <c r="BZ169" s="176"/>
      <c r="CA169" s="176"/>
      <c r="CG169" s="176"/>
      <c r="CH169" s="176"/>
      <c r="CN169" s="176"/>
      <c r="CO169" s="176"/>
      <c r="CU169" s="176"/>
      <c r="CV169" s="176"/>
      <c r="DB169" s="176"/>
      <c r="DC169" s="176"/>
      <c r="DI169" s="176"/>
      <c r="DJ169" s="176"/>
      <c r="DP169" s="176"/>
      <c r="DQ169" s="176"/>
      <c r="DW169" s="176"/>
      <c r="DX169" s="176"/>
      <c r="ED169" s="176"/>
      <c r="EE169" s="176"/>
      <c r="EK169" s="176"/>
      <c r="EL169" s="176"/>
      <c r="ER169" s="176"/>
      <c r="ES169" s="176"/>
      <c r="EY169" s="176"/>
      <c r="EZ169" s="176"/>
      <c r="FF169" s="176"/>
      <c r="FG169" s="176"/>
      <c r="FM169" s="176"/>
      <c r="FN169" s="176"/>
      <c r="FT169" s="176"/>
      <c r="FU169" s="176"/>
      <c r="GA169" s="176"/>
      <c r="GB169" s="176"/>
      <c r="GH169" s="176"/>
      <c r="GI169" s="176"/>
      <c r="GO169" s="176"/>
      <c r="GP169" s="176"/>
      <c r="GV169" s="176"/>
      <c r="GW169" s="176"/>
      <c r="HC169" s="176"/>
      <c r="HD169" s="176"/>
      <c r="HJ169" s="176"/>
      <c r="HK169" s="176"/>
      <c r="HQ169" s="176"/>
      <c r="HR169" s="176"/>
      <c r="HX169" s="176"/>
      <c r="HY169" s="176"/>
      <c r="IE169" s="176"/>
      <c r="IF169" s="176"/>
      <c r="IL169" s="176"/>
      <c r="IM169" s="176"/>
      <c r="IS169" s="176"/>
      <c r="IT169" s="176"/>
      <c r="IZ169" s="176"/>
      <c r="JA169" s="176"/>
    </row>
    <row r="170" spans="15:261" x14ac:dyDescent="0.25">
      <c r="O170" s="176"/>
      <c r="P170" s="176"/>
      <c r="V170" s="176"/>
      <c r="W170" s="176"/>
      <c r="AC170" s="176"/>
      <c r="AD170" s="176"/>
      <c r="AJ170" s="176"/>
      <c r="AK170" s="176"/>
      <c r="AQ170" s="176"/>
      <c r="AR170" s="176"/>
      <c r="AX170" s="176"/>
      <c r="AY170" s="176"/>
      <c r="BE170" s="176"/>
      <c r="BF170" s="176"/>
      <c r="BL170" s="176"/>
      <c r="BM170" s="176"/>
      <c r="BS170" s="176"/>
      <c r="BT170" s="176"/>
      <c r="BZ170" s="176"/>
      <c r="CA170" s="176"/>
      <c r="CG170" s="176"/>
      <c r="CH170" s="176"/>
      <c r="CN170" s="176"/>
      <c r="CO170" s="176"/>
      <c r="CU170" s="176"/>
      <c r="CV170" s="176"/>
      <c r="DB170" s="176"/>
      <c r="DC170" s="176"/>
      <c r="DI170" s="176"/>
      <c r="DJ170" s="176"/>
      <c r="DP170" s="176"/>
      <c r="DQ170" s="176"/>
      <c r="DW170" s="176"/>
      <c r="DX170" s="176"/>
      <c r="ED170" s="176"/>
      <c r="EE170" s="176"/>
      <c r="EK170" s="176"/>
      <c r="EL170" s="176"/>
      <c r="ER170" s="176"/>
      <c r="ES170" s="176"/>
      <c r="EY170" s="176"/>
      <c r="EZ170" s="176"/>
      <c r="FF170" s="176"/>
      <c r="FG170" s="176"/>
      <c r="FM170" s="176"/>
      <c r="FN170" s="176"/>
      <c r="FT170" s="176"/>
      <c r="FU170" s="176"/>
      <c r="GA170" s="176"/>
      <c r="GB170" s="176"/>
      <c r="GH170" s="176"/>
      <c r="GI170" s="176"/>
      <c r="GO170" s="176"/>
      <c r="GP170" s="176"/>
      <c r="GV170" s="176"/>
      <c r="GW170" s="176"/>
      <c r="HC170" s="176"/>
      <c r="HD170" s="176"/>
      <c r="HJ170" s="176"/>
      <c r="HK170" s="176"/>
      <c r="HQ170" s="176"/>
      <c r="HR170" s="176"/>
      <c r="HX170" s="176"/>
      <c r="HY170" s="176"/>
      <c r="IE170" s="176"/>
      <c r="IF170" s="176"/>
      <c r="IL170" s="176"/>
      <c r="IM170" s="176"/>
      <c r="IS170" s="176"/>
      <c r="IT170" s="176"/>
      <c r="IZ170" s="176"/>
      <c r="JA170" s="176"/>
    </row>
    <row r="171" spans="15:261" x14ac:dyDescent="0.25">
      <c r="O171" s="176"/>
      <c r="P171" s="176"/>
      <c r="V171" s="176"/>
      <c r="W171" s="176"/>
      <c r="AC171" s="176"/>
      <c r="AD171" s="176"/>
      <c r="AJ171" s="176"/>
      <c r="AK171" s="176"/>
      <c r="AQ171" s="176"/>
      <c r="AR171" s="176"/>
      <c r="AX171" s="176"/>
      <c r="AY171" s="176"/>
      <c r="BE171" s="176"/>
      <c r="BF171" s="176"/>
      <c r="BL171" s="176"/>
      <c r="BM171" s="176"/>
      <c r="BS171" s="176"/>
      <c r="BT171" s="176"/>
      <c r="BZ171" s="176"/>
      <c r="CA171" s="176"/>
      <c r="CG171" s="176"/>
      <c r="CH171" s="176"/>
      <c r="CN171" s="176"/>
      <c r="CO171" s="176"/>
      <c r="CU171" s="176"/>
      <c r="CV171" s="176"/>
      <c r="DB171" s="176"/>
      <c r="DC171" s="176"/>
      <c r="DI171" s="176"/>
      <c r="DJ171" s="176"/>
      <c r="DP171" s="176"/>
      <c r="DQ171" s="176"/>
      <c r="DW171" s="176"/>
      <c r="DX171" s="176"/>
      <c r="ED171" s="176"/>
      <c r="EE171" s="176"/>
      <c r="EK171" s="176"/>
      <c r="EL171" s="176"/>
      <c r="ER171" s="176"/>
      <c r="ES171" s="176"/>
      <c r="EY171" s="176"/>
      <c r="EZ171" s="176"/>
      <c r="FF171" s="176"/>
      <c r="FG171" s="176"/>
      <c r="FM171" s="176"/>
      <c r="FN171" s="176"/>
      <c r="FT171" s="176"/>
      <c r="FU171" s="176"/>
      <c r="GA171" s="176"/>
      <c r="GB171" s="176"/>
      <c r="GH171" s="176"/>
      <c r="GI171" s="176"/>
      <c r="GO171" s="176"/>
      <c r="GP171" s="176"/>
      <c r="GV171" s="176"/>
      <c r="GW171" s="176"/>
      <c r="HC171" s="176"/>
      <c r="HD171" s="176"/>
      <c r="HJ171" s="176"/>
      <c r="HK171" s="176"/>
      <c r="HQ171" s="176"/>
      <c r="HR171" s="176"/>
      <c r="HX171" s="176"/>
      <c r="HY171" s="176"/>
      <c r="IE171" s="176"/>
      <c r="IF171" s="176"/>
      <c r="IL171" s="176"/>
      <c r="IM171" s="176"/>
      <c r="IS171" s="176"/>
      <c r="IT171" s="176"/>
      <c r="IZ171" s="176"/>
      <c r="JA171" s="176"/>
    </row>
    <row r="172" spans="15:261" x14ac:dyDescent="0.25">
      <c r="O172" s="176"/>
      <c r="P172" s="176"/>
      <c r="V172" s="176"/>
      <c r="W172" s="176"/>
      <c r="AC172" s="176"/>
      <c r="AD172" s="176"/>
      <c r="AJ172" s="176"/>
      <c r="AK172" s="176"/>
      <c r="AQ172" s="176"/>
      <c r="AR172" s="176"/>
      <c r="AX172" s="176"/>
      <c r="AY172" s="176"/>
      <c r="BE172" s="176"/>
      <c r="BF172" s="176"/>
      <c r="BL172" s="176"/>
      <c r="BM172" s="176"/>
      <c r="BS172" s="176"/>
      <c r="BT172" s="176"/>
      <c r="BZ172" s="176"/>
      <c r="CA172" s="176"/>
      <c r="CG172" s="176"/>
      <c r="CH172" s="176"/>
      <c r="CN172" s="176"/>
      <c r="CO172" s="176"/>
      <c r="CU172" s="176"/>
      <c r="CV172" s="176"/>
      <c r="DB172" s="176"/>
      <c r="DC172" s="176"/>
      <c r="DI172" s="176"/>
      <c r="DJ172" s="176"/>
      <c r="DP172" s="176"/>
      <c r="DQ172" s="176"/>
      <c r="DW172" s="176"/>
      <c r="DX172" s="176"/>
      <c r="ED172" s="176"/>
      <c r="EE172" s="176"/>
      <c r="EK172" s="176"/>
      <c r="EL172" s="176"/>
      <c r="ER172" s="176"/>
      <c r="ES172" s="176"/>
      <c r="EY172" s="176"/>
      <c r="EZ172" s="176"/>
      <c r="FF172" s="176"/>
      <c r="FG172" s="176"/>
      <c r="FM172" s="176"/>
      <c r="FN172" s="176"/>
      <c r="FT172" s="176"/>
      <c r="FU172" s="176"/>
      <c r="GA172" s="176"/>
      <c r="GB172" s="176"/>
      <c r="GH172" s="176"/>
      <c r="GI172" s="176"/>
      <c r="GO172" s="176"/>
      <c r="GP172" s="176"/>
      <c r="GV172" s="176"/>
      <c r="GW172" s="176"/>
      <c r="HC172" s="176"/>
      <c r="HD172" s="176"/>
      <c r="HJ172" s="176"/>
      <c r="HK172" s="176"/>
      <c r="HQ172" s="176"/>
      <c r="HR172" s="176"/>
      <c r="HX172" s="176"/>
      <c r="HY172" s="176"/>
      <c r="IE172" s="176"/>
      <c r="IF172" s="176"/>
      <c r="IL172" s="176"/>
      <c r="IM172" s="176"/>
      <c r="IS172" s="176"/>
      <c r="IT172" s="176"/>
      <c r="IZ172" s="176"/>
      <c r="JA172" s="176"/>
    </row>
    <row r="173" spans="15:261" x14ac:dyDescent="0.25">
      <c r="O173" s="176"/>
      <c r="P173" s="176"/>
      <c r="V173" s="176"/>
      <c r="W173" s="176"/>
      <c r="AC173" s="176"/>
      <c r="AD173" s="176"/>
      <c r="AJ173" s="176"/>
      <c r="AK173" s="176"/>
      <c r="AQ173" s="176"/>
      <c r="AR173" s="176"/>
      <c r="AX173" s="176"/>
      <c r="AY173" s="176"/>
      <c r="BE173" s="176"/>
      <c r="BF173" s="176"/>
      <c r="BL173" s="176"/>
      <c r="BM173" s="176"/>
      <c r="BS173" s="176"/>
      <c r="BT173" s="176"/>
      <c r="BZ173" s="176"/>
      <c r="CA173" s="176"/>
      <c r="CG173" s="176"/>
      <c r="CH173" s="176"/>
      <c r="CN173" s="176"/>
      <c r="CO173" s="176"/>
      <c r="CU173" s="176"/>
      <c r="CV173" s="176"/>
      <c r="DB173" s="176"/>
      <c r="DC173" s="176"/>
      <c r="DI173" s="176"/>
      <c r="DJ173" s="176"/>
      <c r="DP173" s="176"/>
      <c r="DQ173" s="176"/>
      <c r="DW173" s="176"/>
      <c r="DX173" s="176"/>
      <c r="ED173" s="176"/>
      <c r="EE173" s="176"/>
      <c r="EK173" s="176"/>
      <c r="EL173" s="176"/>
      <c r="ER173" s="176"/>
      <c r="ES173" s="176"/>
      <c r="EY173" s="176"/>
      <c r="EZ173" s="176"/>
      <c r="FF173" s="176"/>
      <c r="FG173" s="176"/>
      <c r="FM173" s="176"/>
      <c r="FN173" s="176"/>
      <c r="FT173" s="176"/>
      <c r="FU173" s="176"/>
      <c r="GA173" s="176"/>
      <c r="GB173" s="176"/>
      <c r="GH173" s="176"/>
      <c r="GI173" s="176"/>
      <c r="GO173" s="176"/>
      <c r="GP173" s="176"/>
      <c r="GV173" s="176"/>
      <c r="GW173" s="176"/>
      <c r="HC173" s="176"/>
      <c r="HD173" s="176"/>
      <c r="HJ173" s="176"/>
      <c r="HK173" s="176"/>
      <c r="HQ173" s="176"/>
      <c r="HR173" s="176"/>
      <c r="HX173" s="176"/>
      <c r="HY173" s="176"/>
      <c r="IE173" s="176"/>
      <c r="IF173" s="176"/>
      <c r="IL173" s="176"/>
      <c r="IM173" s="176"/>
      <c r="IS173" s="176"/>
      <c r="IT173" s="176"/>
      <c r="IZ173" s="176"/>
      <c r="JA173" s="176"/>
    </row>
    <row r="174" spans="15:261" x14ac:dyDescent="0.25">
      <c r="O174" s="176"/>
      <c r="P174" s="176"/>
      <c r="V174" s="176"/>
      <c r="W174" s="176"/>
      <c r="AC174" s="176"/>
      <c r="AD174" s="176"/>
      <c r="AJ174" s="176"/>
      <c r="AK174" s="176"/>
      <c r="AQ174" s="176"/>
      <c r="AR174" s="176"/>
      <c r="AX174" s="176"/>
      <c r="AY174" s="176"/>
      <c r="BE174" s="176"/>
      <c r="BF174" s="176"/>
      <c r="BL174" s="176"/>
      <c r="BM174" s="176"/>
      <c r="BS174" s="176"/>
      <c r="BT174" s="176"/>
      <c r="BZ174" s="176"/>
      <c r="CA174" s="176"/>
      <c r="CG174" s="176"/>
      <c r="CH174" s="176"/>
      <c r="CN174" s="176"/>
      <c r="CO174" s="176"/>
      <c r="CU174" s="176"/>
      <c r="CV174" s="176"/>
      <c r="DB174" s="176"/>
      <c r="DC174" s="176"/>
      <c r="DI174" s="176"/>
      <c r="DJ174" s="176"/>
      <c r="DP174" s="176"/>
      <c r="DQ174" s="176"/>
      <c r="DW174" s="176"/>
      <c r="DX174" s="176"/>
      <c r="ED174" s="176"/>
      <c r="EE174" s="176"/>
      <c r="EK174" s="176"/>
      <c r="EL174" s="176"/>
      <c r="ER174" s="176"/>
      <c r="ES174" s="176"/>
      <c r="EY174" s="176"/>
      <c r="EZ174" s="176"/>
      <c r="FF174" s="176"/>
      <c r="FG174" s="176"/>
      <c r="FM174" s="176"/>
      <c r="FN174" s="176"/>
      <c r="FT174" s="176"/>
      <c r="FU174" s="176"/>
      <c r="GA174" s="176"/>
      <c r="GB174" s="176"/>
      <c r="GH174" s="176"/>
      <c r="GI174" s="176"/>
      <c r="GO174" s="176"/>
      <c r="GP174" s="176"/>
      <c r="GV174" s="176"/>
      <c r="GW174" s="176"/>
      <c r="HC174" s="176"/>
      <c r="HD174" s="176"/>
      <c r="HJ174" s="176"/>
      <c r="HK174" s="176"/>
      <c r="HQ174" s="176"/>
      <c r="HR174" s="176"/>
      <c r="HX174" s="176"/>
      <c r="HY174" s="176"/>
      <c r="IE174" s="176"/>
      <c r="IF174" s="176"/>
      <c r="IL174" s="176"/>
      <c r="IM174" s="176"/>
      <c r="IS174" s="176"/>
      <c r="IT174" s="176"/>
      <c r="IZ174" s="176"/>
      <c r="JA174" s="176"/>
    </row>
    <row r="175" spans="15:261" x14ac:dyDescent="0.25">
      <c r="O175" s="176"/>
      <c r="P175" s="176"/>
      <c r="V175" s="176"/>
      <c r="W175" s="176"/>
      <c r="AC175" s="176"/>
      <c r="AD175" s="176"/>
      <c r="AJ175" s="176"/>
      <c r="AK175" s="176"/>
      <c r="AQ175" s="176"/>
      <c r="AR175" s="176"/>
      <c r="AX175" s="176"/>
      <c r="AY175" s="176"/>
      <c r="BE175" s="176"/>
      <c r="BF175" s="176"/>
      <c r="BL175" s="176"/>
      <c r="BM175" s="176"/>
      <c r="BS175" s="176"/>
      <c r="BT175" s="176"/>
      <c r="BZ175" s="176"/>
      <c r="CA175" s="176"/>
      <c r="CG175" s="176"/>
      <c r="CH175" s="176"/>
      <c r="CN175" s="176"/>
      <c r="CO175" s="176"/>
      <c r="CU175" s="176"/>
      <c r="CV175" s="176"/>
      <c r="DB175" s="176"/>
      <c r="DC175" s="176"/>
      <c r="DI175" s="176"/>
      <c r="DJ175" s="176"/>
      <c r="DP175" s="176"/>
      <c r="DQ175" s="176"/>
      <c r="DW175" s="176"/>
      <c r="DX175" s="176"/>
      <c r="ED175" s="176"/>
      <c r="EE175" s="176"/>
      <c r="EK175" s="176"/>
      <c r="EL175" s="176"/>
      <c r="ER175" s="176"/>
      <c r="ES175" s="176"/>
      <c r="EY175" s="176"/>
      <c r="EZ175" s="176"/>
      <c r="FF175" s="176"/>
      <c r="FG175" s="176"/>
      <c r="FM175" s="176"/>
      <c r="FN175" s="176"/>
      <c r="FT175" s="176"/>
      <c r="FU175" s="176"/>
      <c r="GA175" s="176"/>
      <c r="GB175" s="176"/>
      <c r="GH175" s="176"/>
      <c r="GI175" s="176"/>
      <c r="GO175" s="176"/>
      <c r="GP175" s="176"/>
      <c r="GV175" s="176"/>
      <c r="GW175" s="176"/>
      <c r="HC175" s="176"/>
      <c r="HD175" s="176"/>
      <c r="HJ175" s="176"/>
      <c r="HK175" s="176"/>
      <c r="HQ175" s="176"/>
      <c r="HR175" s="176"/>
      <c r="HX175" s="176"/>
      <c r="HY175" s="176"/>
      <c r="IE175" s="176"/>
      <c r="IF175" s="176"/>
      <c r="IL175" s="176"/>
      <c r="IM175" s="176"/>
      <c r="IS175" s="176"/>
      <c r="IT175" s="176"/>
      <c r="IZ175" s="176"/>
      <c r="JA175" s="176"/>
    </row>
    <row r="176" spans="15:261" x14ac:dyDescent="0.25">
      <c r="O176" s="176"/>
      <c r="P176" s="176"/>
      <c r="V176" s="176"/>
      <c r="W176" s="176"/>
      <c r="AC176" s="176"/>
      <c r="AD176" s="176"/>
      <c r="AJ176" s="176"/>
      <c r="AK176" s="176"/>
      <c r="AQ176" s="176"/>
      <c r="AR176" s="176"/>
      <c r="AX176" s="176"/>
      <c r="AY176" s="176"/>
      <c r="BE176" s="176"/>
      <c r="BF176" s="176"/>
      <c r="BL176" s="176"/>
      <c r="BM176" s="176"/>
      <c r="BS176" s="176"/>
      <c r="BT176" s="176"/>
      <c r="BZ176" s="176"/>
      <c r="CA176" s="176"/>
      <c r="CG176" s="176"/>
      <c r="CH176" s="176"/>
      <c r="CN176" s="176"/>
      <c r="CO176" s="176"/>
      <c r="CU176" s="176"/>
      <c r="CV176" s="176"/>
      <c r="DB176" s="176"/>
      <c r="DC176" s="176"/>
      <c r="DI176" s="176"/>
      <c r="DJ176" s="176"/>
      <c r="DP176" s="176"/>
      <c r="DQ176" s="176"/>
      <c r="DW176" s="176"/>
      <c r="DX176" s="176"/>
      <c r="ED176" s="176"/>
      <c r="EE176" s="176"/>
      <c r="EK176" s="176"/>
      <c r="EL176" s="176"/>
      <c r="ER176" s="176"/>
      <c r="ES176" s="176"/>
      <c r="EY176" s="176"/>
      <c r="EZ176" s="176"/>
      <c r="FF176" s="176"/>
      <c r="FG176" s="176"/>
      <c r="FM176" s="176"/>
      <c r="FN176" s="176"/>
      <c r="FT176" s="176"/>
      <c r="FU176" s="176"/>
      <c r="GA176" s="176"/>
      <c r="GB176" s="176"/>
      <c r="GH176" s="176"/>
      <c r="GI176" s="176"/>
      <c r="GO176" s="176"/>
      <c r="GP176" s="176"/>
      <c r="GV176" s="176"/>
      <c r="GW176" s="176"/>
      <c r="HC176" s="176"/>
      <c r="HD176" s="176"/>
      <c r="HJ176" s="176"/>
      <c r="HK176" s="176"/>
      <c r="HQ176" s="176"/>
      <c r="HR176" s="176"/>
      <c r="HX176" s="176"/>
      <c r="HY176" s="176"/>
      <c r="IE176" s="176"/>
      <c r="IF176" s="176"/>
      <c r="IL176" s="176"/>
      <c r="IM176" s="176"/>
      <c r="IS176" s="176"/>
      <c r="IT176" s="176"/>
      <c r="IZ176" s="176"/>
      <c r="JA176" s="176"/>
    </row>
    <row r="177" spans="15:261" x14ac:dyDescent="0.25">
      <c r="O177" s="176"/>
      <c r="P177" s="176"/>
      <c r="V177" s="176"/>
      <c r="W177" s="176"/>
      <c r="AC177" s="176"/>
      <c r="AD177" s="176"/>
      <c r="AJ177" s="176"/>
      <c r="AK177" s="176"/>
      <c r="AQ177" s="176"/>
      <c r="AR177" s="176"/>
      <c r="AX177" s="176"/>
      <c r="AY177" s="176"/>
      <c r="BE177" s="176"/>
      <c r="BF177" s="176"/>
      <c r="BL177" s="176"/>
      <c r="BM177" s="176"/>
      <c r="BS177" s="176"/>
      <c r="BT177" s="176"/>
      <c r="BZ177" s="176"/>
      <c r="CA177" s="176"/>
      <c r="CG177" s="176"/>
      <c r="CH177" s="176"/>
      <c r="CN177" s="176"/>
      <c r="CO177" s="176"/>
      <c r="CU177" s="176"/>
      <c r="CV177" s="176"/>
      <c r="DB177" s="176"/>
      <c r="DC177" s="176"/>
      <c r="DI177" s="176"/>
      <c r="DJ177" s="176"/>
      <c r="DP177" s="176"/>
      <c r="DQ177" s="176"/>
      <c r="DW177" s="176"/>
      <c r="DX177" s="176"/>
      <c r="ED177" s="176"/>
      <c r="EE177" s="176"/>
      <c r="EK177" s="176"/>
      <c r="EL177" s="176"/>
      <c r="ER177" s="176"/>
      <c r="ES177" s="176"/>
      <c r="EY177" s="176"/>
      <c r="EZ177" s="176"/>
      <c r="FF177" s="176"/>
      <c r="FG177" s="176"/>
      <c r="FM177" s="176"/>
      <c r="FN177" s="176"/>
      <c r="FT177" s="176"/>
      <c r="FU177" s="176"/>
      <c r="GA177" s="176"/>
      <c r="GB177" s="176"/>
      <c r="GH177" s="176"/>
      <c r="GI177" s="176"/>
      <c r="GO177" s="176"/>
      <c r="GP177" s="176"/>
      <c r="GV177" s="176"/>
      <c r="GW177" s="176"/>
      <c r="HC177" s="176"/>
      <c r="HD177" s="176"/>
      <c r="HJ177" s="176"/>
      <c r="HK177" s="176"/>
      <c r="HQ177" s="176"/>
      <c r="HR177" s="176"/>
      <c r="HX177" s="176"/>
      <c r="HY177" s="176"/>
      <c r="IE177" s="176"/>
      <c r="IF177" s="176"/>
      <c r="IL177" s="176"/>
      <c r="IM177" s="176"/>
      <c r="IS177" s="176"/>
      <c r="IT177" s="176"/>
      <c r="IZ177" s="176"/>
      <c r="JA177" s="176"/>
    </row>
    <row r="178" spans="15:261" x14ac:dyDescent="0.25">
      <c r="O178" s="176"/>
      <c r="P178" s="176"/>
      <c r="V178" s="176"/>
      <c r="W178" s="176"/>
      <c r="AC178" s="176"/>
      <c r="AD178" s="176"/>
      <c r="AJ178" s="176"/>
      <c r="AK178" s="176"/>
      <c r="AQ178" s="176"/>
      <c r="AR178" s="176"/>
      <c r="AX178" s="176"/>
      <c r="AY178" s="176"/>
      <c r="BE178" s="176"/>
      <c r="BF178" s="176"/>
      <c r="BL178" s="176"/>
      <c r="BM178" s="176"/>
      <c r="BS178" s="176"/>
      <c r="BT178" s="176"/>
      <c r="BZ178" s="176"/>
      <c r="CA178" s="176"/>
      <c r="CG178" s="176"/>
      <c r="CH178" s="176"/>
      <c r="CN178" s="176"/>
      <c r="CO178" s="176"/>
      <c r="CU178" s="176"/>
      <c r="CV178" s="176"/>
      <c r="DB178" s="176"/>
      <c r="DC178" s="176"/>
      <c r="DI178" s="176"/>
      <c r="DJ178" s="176"/>
      <c r="DP178" s="176"/>
      <c r="DQ178" s="176"/>
      <c r="DW178" s="176"/>
      <c r="DX178" s="176"/>
      <c r="ED178" s="176"/>
      <c r="EE178" s="176"/>
      <c r="EK178" s="176"/>
      <c r="EL178" s="176"/>
      <c r="ER178" s="176"/>
      <c r="ES178" s="176"/>
      <c r="EY178" s="176"/>
      <c r="EZ178" s="176"/>
      <c r="FF178" s="176"/>
      <c r="FG178" s="176"/>
      <c r="FM178" s="176"/>
      <c r="FN178" s="176"/>
      <c r="FT178" s="176"/>
      <c r="FU178" s="176"/>
      <c r="GA178" s="176"/>
      <c r="GB178" s="176"/>
      <c r="GH178" s="176"/>
      <c r="GI178" s="176"/>
      <c r="GO178" s="176"/>
      <c r="GP178" s="176"/>
      <c r="GV178" s="176"/>
      <c r="GW178" s="176"/>
      <c r="HC178" s="176"/>
      <c r="HD178" s="176"/>
      <c r="HJ178" s="176"/>
      <c r="HK178" s="176"/>
      <c r="HQ178" s="176"/>
      <c r="HR178" s="176"/>
      <c r="HX178" s="176"/>
      <c r="HY178" s="176"/>
      <c r="IE178" s="176"/>
      <c r="IF178" s="176"/>
      <c r="IL178" s="176"/>
      <c r="IM178" s="176"/>
      <c r="IS178" s="176"/>
      <c r="IT178" s="176"/>
      <c r="IZ178" s="176"/>
      <c r="JA178" s="176"/>
    </row>
    <row r="179" spans="15:261" x14ac:dyDescent="0.25">
      <c r="O179" s="176"/>
      <c r="P179" s="176"/>
      <c r="V179" s="176"/>
      <c r="W179" s="176"/>
      <c r="AC179" s="176"/>
      <c r="AD179" s="176"/>
      <c r="AJ179" s="176"/>
      <c r="AK179" s="176"/>
      <c r="AQ179" s="176"/>
      <c r="AR179" s="176"/>
      <c r="AX179" s="176"/>
      <c r="AY179" s="176"/>
      <c r="BE179" s="176"/>
      <c r="BF179" s="176"/>
      <c r="BL179" s="176"/>
      <c r="BM179" s="176"/>
      <c r="BS179" s="176"/>
      <c r="BT179" s="176"/>
      <c r="BZ179" s="176"/>
      <c r="CA179" s="176"/>
      <c r="CG179" s="176"/>
      <c r="CH179" s="176"/>
      <c r="CN179" s="176"/>
      <c r="CO179" s="176"/>
      <c r="CU179" s="176"/>
      <c r="CV179" s="176"/>
      <c r="DB179" s="176"/>
      <c r="DC179" s="176"/>
      <c r="DI179" s="176"/>
      <c r="DJ179" s="176"/>
      <c r="DP179" s="176"/>
      <c r="DQ179" s="176"/>
      <c r="DW179" s="176"/>
      <c r="DX179" s="176"/>
      <c r="ED179" s="176"/>
      <c r="EE179" s="176"/>
      <c r="EK179" s="176"/>
      <c r="EL179" s="176"/>
      <c r="ER179" s="176"/>
      <c r="ES179" s="176"/>
      <c r="EY179" s="176"/>
      <c r="EZ179" s="176"/>
      <c r="FF179" s="176"/>
      <c r="FG179" s="176"/>
      <c r="FM179" s="176"/>
      <c r="FN179" s="176"/>
      <c r="FT179" s="176"/>
      <c r="FU179" s="176"/>
      <c r="GA179" s="176"/>
      <c r="GB179" s="176"/>
      <c r="GH179" s="176"/>
      <c r="GI179" s="176"/>
      <c r="GO179" s="176"/>
      <c r="GP179" s="176"/>
      <c r="GV179" s="176"/>
      <c r="GW179" s="176"/>
      <c r="HC179" s="176"/>
      <c r="HD179" s="176"/>
      <c r="HJ179" s="176"/>
      <c r="HK179" s="176"/>
      <c r="HQ179" s="176"/>
      <c r="HR179" s="176"/>
      <c r="HX179" s="176"/>
      <c r="HY179" s="176"/>
      <c r="IE179" s="176"/>
      <c r="IF179" s="176"/>
      <c r="IL179" s="176"/>
      <c r="IM179" s="176"/>
      <c r="IS179" s="176"/>
      <c r="IT179" s="176"/>
      <c r="IZ179" s="176"/>
      <c r="JA179" s="176"/>
    </row>
    <row r="180" spans="15:261" x14ac:dyDescent="0.25">
      <c r="O180" s="176"/>
      <c r="P180" s="176"/>
      <c r="V180" s="176"/>
      <c r="W180" s="176"/>
      <c r="AC180" s="176"/>
      <c r="AD180" s="176"/>
      <c r="AJ180" s="176"/>
      <c r="AK180" s="176"/>
      <c r="AQ180" s="176"/>
      <c r="AR180" s="176"/>
      <c r="AX180" s="176"/>
      <c r="AY180" s="176"/>
      <c r="BE180" s="176"/>
      <c r="BF180" s="176"/>
      <c r="BL180" s="176"/>
      <c r="BM180" s="176"/>
      <c r="BS180" s="176"/>
      <c r="BT180" s="176"/>
      <c r="BZ180" s="176"/>
      <c r="CA180" s="176"/>
      <c r="CG180" s="176"/>
      <c r="CH180" s="176"/>
      <c r="CN180" s="176"/>
      <c r="CO180" s="176"/>
      <c r="CU180" s="176"/>
      <c r="CV180" s="176"/>
      <c r="DB180" s="176"/>
      <c r="DC180" s="176"/>
      <c r="DI180" s="176"/>
      <c r="DJ180" s="176"/>
      <c r="DP180" s="176"/>
      <c r="DQ180" s="176"/>
      <c r="DW180" s="176"/>
      <c r="DX180" s="176"/>
      <c r="ED180" s="176"/>
      <c r="EE180" s="176"/>
      <c r="EK180" s="176"/>
      <c r="EL180" s="176"/>
      <c r="ER180" s="176"/>
      <c r="ES180" s="176"/>
      <c r="EY180" s="176"/>
      <c r="EZ180" s="176"/>
      <c r="FF180" s="176"/>
      <c r="FG180" s="176"/>
      <c r="FM180" s="176"/>
      <c r="FN180" s="176"/>
      <c r="FT180" s="176"/>
      <c r="FU180" s="176"/>
      <c r="GA180" s="176"/>
      <c r="GB180" s="176"/>
      <c r="GH180" s="176"/>
      <c r="GI180" s="176"/>
      <c r="GO180" s="176"/>
      <c r="GP180" s="176"/>
      <c r="GV180" s="176"/>
      <c r="GW180" s="176"/>
      <c r="HC180" s="176"/>
      <c r="HD180" s="176"/>
      <c r="HJ180" s="176"/>
      <c r="HK180" s="176"/>
      <c r="HQ180" s="176"/>
      <c r="HR180" s="176"/>
      <c r="HX180" s="176"/>
      <c r="HY180" s="176"/>
      <c r="IE180" s="176"/>
      <c r="IF180" s="176"/>
      <c r="IL180" s="176"/>
      <c r="IM180" s="176"/>
      <c r="IS180" s="176"/>
      <c r="IT180" s="176"/>
      <c r="IZ180" s="176"/>
      <c r="JA180" s="176"/>
    </row>
    <row r="181" spans="15:261" x14ac:dyDescent="0.25">
      <c r="O181" s="176"/>
      <c r="P181" s="176"/>
      <c r="V181" s="176"/>
      <c r="W181" s="176"/>
      <c r="AC181" s="176"/>
      <c r="AD181" s="176"/>
      <c r="AJ181" s="176"/>
      <c r="AK181" s="176"/>
      <c r="AQ181" s="176"/>
      <c r="AR181" s="176"/>
      <c r="AX181" s="176"/>
      <c r="AY181" s="176"/>
      <c r="BE181" s="176"/>
      <c r="BF181" s="176"/>
      <c r="BL181" s="176"/>
      <c r="BM181" s="176"/>
      <c r="BS181" s="176"/>
      <c r="BT181" s="176"/>
      <c r="BZ181" s="176"/>
      <c r="CA181" s="176"/>
      <c r="CG181" s="176"/>
      <c r="CH181" s="176"/>
      <c r="CN181" s="176"/>
      <c r="CO181" s="176"/>
      <c r="CU181" s="176"/>
      <c r="CV181" s="176"/>
      <c r="DB181" s="176"/>
      <c r="DC181" s="176"/>
      <c r="DI181" s="176"/>
      <c r="DJ181" s="176"/>
      <c r="DP181" s="176"/>
      <c r="DQ181" s="176"/>
      <c r="DW181" s="176"/>
      <c r="DX181" s="176"/>
      <c r="ED181" s="176"/>
      <c r="EE181" s="176"/>
      <c r="EK181" s="176"/>
      <c r="EL181" s="176"/>
      <c r="ER181" s="176"/>
      <c r="ES181" s="176"/>
      <c r="EY181" s="176"/>
      <c r="EZ181" s="176"/>
      <c r="FF181" s="176"/>
      <c r="FG181" s="176"/>
      <c r="FM181" s="176"/>
      <c r="FN181" s="176"/>
      <c r="FT181" s="176"/>
      <c r="FU181" s="176"/>
      <c r="GA181" s="176"/>
      <c r="GB181" s="176"/>
      <c r="GH181" s="176"/>
      <c r="GI181" s="176"/>
      <c r="GO181" s="176"/>
      <c r="GP181" s="176"/>
      <c r="GV181" s="176"/>
      <c r="GW181" s="176"/>
      <c r="HC181" s="176"/>
      <c r="HD181" s="176"/>
      <c r="HJ181" s="176"/>
      <c r="HK181" s="176"/>
      <c r="HQ181" s="176"/>
      <c r="HR181" s="176"/>
      <c r="HX181" s="176"/>
      <c r="HY181" s="176"/>
      <c r="IE181" s="176"/>
      <c r="IF181" s="176"/>
      <c r="IL181" s="176"/>
      <c r="IM181" s="176"/>
      <c r="IS181" s="176"/>
      <c r="IT181" s="176"/>
      <c r="IZ181" s="176"/>
      <c r="JA181" s="176"/>
    </row>
    <row r="182" spans="15:261" x14ac:dyDescent="0.25">
      <c r="O182" s="176"/>
      <c r="P182" s="176"/>
      <c r="V182" s="176"/>
      <c r="W182" s="176"/>
      <c r="AC182" s="176"/>
      <c r="AD182" s="176"/>
      <c r="AJ182" s="176"/>
      <c r="AK182" s="176"/>
      <c r="AQ182" s="176"/>
      <c r="AR182" s="176"/>
      <c r="AX182" s="176"/>
      <c r="AY182" s="176"/>
      <c r="BE182" s="176"/>
      <c r="BF182" s="176"/>
      <c r="BL182" s="176"/>
      <c r="BM182" s="176"/>
      <c r="BS182" s="176"/>
      <c r="BT182" s="176"/>
      <c r="BZ182" s="176"/>
      <c r="CA182" s="176"/>
      <c r="CG182" s="176"/>
      <c r="CH182" s="176"/>
      <c r="CN182" s="176"/>
      <c r="CO182" s="176"/>
      <c r="CU182" s="176"/>
      <c r="CV182" s="176"/>
      <c r="DB182" s="176"/>
      <c r="DC182" s="176"/>
      <c r="DI182" s="176"/>
      <c r="DJ182" s="176"/>
      <c r="DP182" s="176"/>
      <c r="DQ182" s="176"/>
      <c r="DW182" s="176"/>
      <c r="DX182" s="176"/>
      <c r="ED182" s="176"/>
      <c r="EE182" s="176"/>
      <c r="EK182" s="176"/>
      <c r="EL182" s="176"/>
      <c r="ER182" s="176"/>
      <c r="ES182" s="176"/>
      <c r="EY182" s="176"/>
      <c r="EZ182" s="176"/>
      <c r="FF182" s="176"/>
      <c r="FG182" s="176"/>
      <c r="FM182" s="176"/>
      <c r="FN182" s="176"/>
      <c r="FT182" s="176"/>
      <c r="FU182" s="176"/>
      <c r="GA182" s="176"/>
      <c r="GB182" s="176"/>
      <c r="GH182" s="176"/>
      <c r="GI182" s="176"/>
      <c r="GO182" s="176"/>
      <c r="GP182" s="176"/>
      <c r="GV182" s="176"/>
      <c r="GW182" s="176"/>
      <c r="HC182" s="176"/>
      <c r="HD182" s="176"/>
      <c r="HJ182" s="176"/>
      <c r="HK182" s="176"/>
      <c r="HQ182" s="176"/>
      <c r="HR182" s="176"/>
      <c r="HX182" s="176"/>
      <c r="HY182" s="176"/>
      <c r="IE182" s="176"/>
      <c r="IF182" s="176"/>
      <c r="IL182" s="176"/>
      <c r="IM182" s="176"/>
      <c r="IS182" s="176"/>
      <c r="IT182" s="176"/>
      <c r="IZ182" s="176"/>
      <c r="JA182" s="176"/>
    </row>
    <row r="183" spans="15:261" x14ac:dyDescent="0.25">
      <c r="O183" s="176"/>
      <c r="P183" s="176"/>
      <c r="V183" s="176"/>
      <c r="W183" s="176"/>
      <c r="AC183" s="176"/>
      <c r="AD183" s="176"/>
      <c r="AJ183" s="176"/>
      <c r="AK183" s="176"/>
      <c r="AQ183" s="176"/>
      <c r="AR183" s="176"/>
      <c r="AX183" s="176"/>
      <c r="AY183" s="176"/>
      <c r="BE183" s="176"/>
      <c r="BF183" s="176"/>
      <c r="BL183" s="176"/>
      <c r="BM183" s="176"/>
      <c r="BS183" s="176"/>
      <c r="BT183" s="176"/>
      <c r="BZ183" s="176"/>
      <c r="CA183" s="176"/>
      <c r="CG183" s="176"/>
      <c r="CH183" s="176"/>
      <c r="CN183" s="176"/>
      <c r="CO183" s="176"/>
      <c r="CU183" s="176"/>
      <c r="CV183" s="176"/>
      <c r="DB183" s="176"/>
      <c r="DC183" s="176"/>
      <c r="DI183" s="176"/>
      <c r="DJ183" s="176"/>
      <c r="DP183" s="176"/>
      <c r="DQ183" s="176"/>
      <c r="DW183" s="176"/>
      <c r="DX183" s="176"/>
      <c r="ED183" s="176"/>
      <c r="EE183" s="176"/>
      <c r="EK183" s="176"/>
      <c r="EL183" s="176"/>
      <c r="ER183" s="176"/>
      <c r="ES183" s="176"/>
      <c r="EY183" s="176"/>
      <c r="EZ183" s="176"/>
      <c r="FF183" s="176"/>
      <c r="FG183" s="176"/>
      <c r="FM183" s="176"/>
      <c r="FN183" s="176"/>
      <c r="FT183" s="176"/>
      <c r="FU183" s="176"/>
      <c r="GA183" s="176"/>
      <c r="GB183" s="176"/>
      <c r="GH183" s="176"/>
      <c r="GI183" s="176"/>
      <c r="GO183" s="176"/>
      <c r="GP183" s="176"/>
      <c r="GV183" s="176"/>
      <c r="GW183" s="176"/>
      <c r="HC183" s="176"/>
      <c r="HD183" s="176"/>
      <c r="HJ183" s="176"/>
      <c r="HK183" s="176"/>
      <c r="HQ183" s="176"/>
      <c r="HR183" s="176"/>
      <c r="HX183" s="176"/>
      <c r="HY183" s="176"/>
      <c r="IE183" s="176"/>
      <c r="IF183" s="176"/>
      <c r="IL183" s="176"/>
      <c r="IM183" s="176"/>
      <c r="IS183" s="176"/>
      <c r="IT183" s="176"/>
      <c r="IZ183" s="176"/>
      <c r="JA183" s="176"/>
    </row>
    <row r="184" spans="15:261" x14ac:dyDescent="0.25">
      <c r="O184" s="176"/>
      <c r="P184" s="176"/>
      <c r="V184" s="176"/>
      <c r="W184" s="176"/>
      <c r="AC184" s="176"/>
      <c r="AD184" s="176"/>
      <c r="AJ184" s="176"/>
      <c r="AK184" s="176"/>
      <c r="AQ184" s="176"/>
      <c r="AR184" s="176"/>
      <c r="AX184" s="176"/>
      <c r="AY184" s="176"/>
      <c r="BE184" s="176"/>
      <c r="BF184" s="176"/>
      <c r="BL184" s="176"/>
      <c r="BM184" s="176"/>
      <c r="BS184" s="176"/>
      <c r="BT184" s="176"/>
      <c r="BZ184" s="176"/>
      <c r="CA184" s="176"/>
      <c r="CG184" s="176"/>
      <c r="CH184" s="176"/>
      <c r="CN184" s="176"/>
      <c r="CO184" s="176"/>
      <c r="CU184" s="176"/>
      <c r="CV184" s="176"/>
      <c r="DB184" s="176"/>
      <c r="DC184" s="176"/>
      <c r="DI184" s="176"/>
      <c r="DJ184" s="176"/>
      <c r="DP184" s="176"/>
      <c r="DQ184" s="176"/>
      <c r="DW184" s="176"/>
      <c r="DX184" s="176"/>
      <c r="ED184" s="176"/>
      <c r="EE184" s="176"/>
      <c r="EK184" s="176"/>
      <c r="EL184" s="176"/>
      <c r="ER184" s="176"/>
      <c r="ES184" s="176"/>
      <c r="EY184" s="176"/>
      <c r="EZ184" s="176"/>
      <c r="FF184" s="176"/>
      <c r="FG184" s="176"/>
      <c r="FM184" s="176"/>
      <c r="FN184" s="176"/>
      <c r="FT184" s="176"/>
      <c r="FU184" s="176"/>
      <c r="GA184" s="176"/>
      <c r="GB184" s="176"/>
      <c r="GH184" s="176"/>
      <c r="GI184" s="176"/>
      <c r="GO184" s="176"/>
      <c r="GP184" s="176"/>
      <c r="GV184" s="176"/>
      <c r="GW184" s="176"/>
      <c r="HC184" s="176"/>
      <c r="HD184" s="176"/>
      <c r="HJ184" s="176"/>
      <c r="HK184" s="176"/>
      <c r="HQ184" s="176"/>
      <c r="HR184" s="176"/>
      <c r="HX184" s="176"/>
      <c r="HY184" s="176"/>
      <c r="IE184" s="176"/>
      <c r="IF184" s="176"/>
      <c r="IL184" s="176"/>
      <c r="IM184" s="176"/>
      <c r="IS184" s="176"/>
      <c r="IT184" s="176"/>
      <c r="IZ184" s="176"/>
      <c r="JA184" s="176"/>
    </row>
    <row r="185" spans="15:261" x14ac:dyDescent="0.25">
      <c r="O185" s="176"/>
      <c r="P185" s="176"/>
      <c r="V185" s="176"/>
      <c r="W185" s="176"/>
      <c r="AC185" s="176"/>
      <c r="AD185" s="176"/>
      <c r="AJ185" s="176"/>
      <c r="AK185" s="176"/>
      <c r="AQ185" s="176"/>
      <c r="AR185" s="176"/>
      <c r="AX185" s="176"/>
      <c r="AY185" s="176"/>
      <c r="BE185" s="176"/>
      <c r="BF185" s="176"/>
      <c r="BL185" s="176"/>
      <c r="BM185" s="176"/>
      <c r="BS185" s="176"/>
      <c r="BT185" s="176"/>
      <c r="BZ185" s="176"/>
      <c r="CA185" s="176"/>
      <c r="CG185" s="176"/>
      <c r="CH185" s="176"/>
      <c r="CN185" s="176"/>
      <c r="CO185" s="176"/>
      <c r="CU185" s="176"/>
      <c r="CV185" s="176"/>
      <c r="DB185" s="176"/>
      <c r="DC185" s="176"/>
      <c r="DI185" s="176"/>
      <c r="DJ185" s="176"/>
      <c r="DP185" s="176"/>
      <c r="DQ185" s="176"/>
      <c r="DW185" s="176"/>
      <c r="DX185" s="176"/>
      <c r="ED185" s="176"/>
      <c r="EE185" s="176"/>
      <c r="EK185" s="176"/>
      <c r="EL185" s="176"/>
      <c r="ER185" s="176"/>
      <c r="ES185" s="176"/>
      <c r="EY185" s="176"/>
      <c r="EZ185" s="176"/>
      <c r="FF185" s="176"/>
      <c r="FG185" s="176"/>
      <c r="FM185" s="176"/>
      <c r="FN185" s="176"/>
      <c r="FT185" s="176"/>
      <c r="FU185" s="176"/>
      <c r="GA185" s="176"/>
      <c r="GB185" s="176"/>
      <c r="GH185" s="176"/>
      <c r="GI185" s="176"/>
      <c r="GO185" s="176"/>
      <c r="GP185" s="176"/>
      <c r="GV185" s="176"/>
      <c r="GW185" s="176"/>
      <c r="HC185" s="176"/>
      <c r="HD185" s="176"/>
      <c r="HJ185" s="176"/>
      <c r="HK185" s="176"/>
      <c r="HQ185" s="176"/>
      <c r="HR185" s="176"/>
      <c r="HX185" s="176"/>
      <c r="HY185" s="176"/>
      <c r="IE185" s="176"/>
      <c r="IF185" s="176"/>
      <c r="IL185" s="176"/>
      <c r="IM185" s="176"/>
      <c r="IS185" s="176"/>
      <c r="IT185" s="176"/>
      <c r="IZ185" s="176"/>
      <c r="JA185" s="176"/>
    </row>
    <row r="186" spans="15:261" x14ac:dyDescent="0.25">
      <c r="O186" s="176"/>
      <c r="P186" s="176"/>
      <c r="V186" s="176"/>
      <c r="W186" s="176"/>
      <c r="AC186" s="176"/>
      <c r="AD186" s="176"/>
      <c r="AJ186" s="176"/>
      <c r="AK186" s="176"/>
      <c r="AQ186" s="176"/>
      <c r="AR186" s="176"/>
      <c r="AX186" s="176"/>
      <c r="AY186" s="176"/>
      <c r="BE186" s="176"/>
      <c r="BF186" s="176"/>
      <c r="BL186" s="176"/>
      <c r="BM186" s="176"/>
      <c r="BS186" s="176"/>
      <c r="BT186" s="176"/>
      <c r="BZ186" s="176"/>
      <c r="CA186" s="176"/>
      <c r="CG186" s="176"/>
      <c r="CH186" s="176"/>
      <c r="CN186" s="176"/>
      <c r="CO186" s="176"/>
      <c r="CU186" s="176"/>
      <c r="CV186" s="176"/>
      <c r="DB186" s="176"/>
      <c r="DC186" s="176"/>
      <c r="DI186" s="176"/>
      <c r="DJ186" s="176"/>
      <c r="DP186" s="176"/>
      <c r="DQ186" s="176"/>
      <c r="DW186" s="176"/>
      <c r="DX186" s="176"/>
      <c r="ED186" s="176"/>
      <c r="EE186" s="176"/>
      <c r="EK186" s="176"/>
      <c r="EL186" s="176"/>
      <c r="ER186" s="176"/>
      <c r="ES186" s="176"/>
      <c r="EY186" s="176"/>
      <c r="EZ186" s="176"/>
      <c r="FF186" s="176"/>
      <c r="FG186" s="176"/>
      <c r="FM186" s="176"/>
      <c r="FN186" s="176"/>
      <c r="FT186" s="176"/>
      <c r="FU186" s="176"/>
      <c r="GA186" s="176"/>
      <c r="GB186" s="176"/>
      <c r="GH186" s="176"/>
      <c r="GI186" s="176"/>
      <c r="GO186" s="176"/>
      <c r="GP186" s="176"/>
      <c r="GV186" s="176"/>
      <c r="GW186" s="176"/>
      <c r="HC186" s="176"/>
      <c r="HD186" s="176"/>
      <c r="HJ186" s="176"/>
      <c r="HK186" s="176"/>
      <c r="HQ186" s="176"/>
      <c r="HR186" s="176"/>
      <c r="HX186" s="176"/>
      <c r="HY186" s="176"/>
      <c r="IE186" s="176"/>
      <c r="IF186" s="176"/>
      <c r="IL186" s="176"/>
      <c r="IM186" s="176"/>
      <c r="IS186" s="176"/>
      <c r="IT186" s="176"/>
      <c r="IZ186" s="176"/>
      <c r="JA186" s="176"/>
    </row>
    <row r="187" spans="15:261" x14ac:dyDescent="0.25">
      <c r="O187" s="176"/>
      <c r="P187" s="176"/>
      <c r="V187" s="176"/>
      <c r="W187" s="176"/>
      <c r="AC187" s="176"/>
      <c r="AD187" s="176"/>
      <c r="AJ187" s="176"/>
      <c r="AK187" s="176"/>
      <c r="AQ187" s="176"/>
      <c r="AR187" s="176"/>
      <c r="AX187" s="176"/>
      <c r="AY187" s="176"/>
      <c r="BE187" s="176"/>
      <c r="BF187" s="176"/>
      <c r="BL187" s="176"/>
      <c r="BM187" s="176"/>
      <c r="BS187" s="176"/>
      <c r="BT187" s="176"/>
      <c r="BZ187" s="176"/>
      <c r="CA187" s="176"/>
      <c r="CG187" s="176"/>
      <c r="CH187" s="176"/>
      <c r="CN187" s="176"/>
      <c r="CO187" s="176"/>
      <c r="CU187" s="176"/>
      <c r="CV187" s="176"/>
      <c r="DB187" s="176"/>
      <c r="DC187" s="176"/>
      <c r="DI187" s="176"/>
      <c r="DJ187" s="176"/>
      <c r="DP187" s="176"/>
      <c r="DQ187" s="176"/>
      <c r="DW187" s="176"/>
      <c r="DX187" s="176"/>
      <c r="ED187" s="176"/>
      <c r="EE187" s="176"/>
      <c r="EK187" s="176"/>
      <c r="EL187" s="176"/>
      <c r="ER187" s="176"/>
      <c r="ES187" s="176"/>
      <c r="EY187" s="176"/>
      <c r="EZ187" s="176"/>
      <c r="FF187" s="176"/>
      <c r="FG187" s="176"/>
      <c r="FM187" s="176"/>
      <c r="FN187" s="176"/>
      <c r="FT187" s="176"/>
      <c r="FU187" s="176"/>
      <c r="GA187" s="176"/>
      <c r="GB187" s="176"/>
      <c r="GH187" s="176"/>
      <c r="GI187" s="176"/>
      <c r="GO187" s="176"/>
      <c r="GP187" s="176"/>
      <c r="GV187" s="176"/>
      <c r="GW187" s="176"/>
      <c r="HC187" s="176"/>
      <c r="HD187" s="176"/>
      <c r="HJ187" s="176"/>
      <c r="HK187" s="176"/>
      <c r="HQ187" s="176"/>
      <c r="HR187" s="176"/>
      <c r="HX187" s="176"/>
      <c r="HY187" s="176"/>
      <c r="IE187" s="176"/>
      <c r="IF187" s="176"/>
      <c r="IL187" s="176"/>
      <c r="IM187" s="176"/>
      <c r="IS187" s="176"/>
      <c r="IT187" s="176"/>
      <c r="IZ187" s="176"/>
      <c r="JA187" s="176"/>
    </row>
    <row r="188" spans="15:261" x14ac:dyDescent="0.25">
      <c r="O188" s="176"/>
      <c r="P188" s="176"/>
      <c r="V188" s="176"/>
      <c r="W188" s="176"/>
      <c r="AC188" s="176"/>
      <c r="AD188" s="176"/>
      <c r="AJ188" s="176"/>
      <c r="AK188" s="176"/>
      <c r="AQ188" s="176"/>
      <c r="AR188" s="176"/>
      <c r="AX188" s="176"/>
      <c r="AY188" s="176"/>
      <c r="BE188" s="176"/>
      <c r="BF188" s="176"/>
      <c r="BL188" s="176"/>
      <c r="BM188" s="176"/>
      <c r="BS188" s="176"/>
      <c r="BT188" s="176"/>
      <c r="BZ188" s="176"/>
      <c r="CA188" s="176"/>
      <c r="CG188" s="176"/>
      <c r="CH188" s="176"/>
      <c r="CN188" s="176"/>
      <c r="CO188" s="176"/>
      <c r="CU188" s="176"/>
      <c r="CV188" s="176"/>
      <c r="DB188" s="176"/>
      <c r="DC188" s="176"/>
      <c r="DI188" s="176"/>
      <c r="DJ188" s="176"/>
      <c r="DP188" s="176"/>
      <c r="DQ188" s="176"/>
      <c r="DW188" s="176"/>
      <c r="DX188" s="176"/>
      <c r="ED188" s="176"/>
      <c r="EE188" s="176"/>
      <c r="EK188" s="176"/>
      <c r="EL188" s="176"/>
      <c r="ER188" s="176"/>
      <c r="ES188" s="176"/>
      <c r="EY188" s="176"/>
      <c r="EZ188" s="176"/>
      <c r="FF188" s="176"/>
      <c r="FG188" s="176"/>
      <c r="FM188" s="176"/>
      <c r="FN188" s="176"/>
      <c r="FT188" s="176"/>
      <c r="FU188" s="176"/>
      <c r="GA188" s="176"/>
      <c r="GB188" s="176"/>
      <c r="GH188" s="176"/>
      <c r="GI188" s="176"/>
      <c r="GO188" s="176"/>
      <c r="GP188" s="176"/>
      <c r="GV188" s="176"/>
      <c r="GW188" s="176"/>
      <c r="HC188" s="176"/>
      <c r="HD188" s="176"/>
      <c r="HJ188" s="176"/>
      <c r="HK188" s="176"/>
      <c r="HQ188" s="176"/>
      <c r="HR188" s="176"/>
      <c r="HX188" s="176"/>
      <c r="HY188" s="176"/>
      <c r="IE188" s="176"/>
      <c r="IF188" s="176"/>
      <c r="IL188" s="176"/>
      <c r="IM188" s="176"/>
      <c r="IS188" s="176"/>
      <c r="IT188" s="176"/>
      <c r="IZ188" s="176"/>
      <c r="JA188" s="176"/>
    </row>
    <row r="189" spans="15:261" x14ac:dyDescent="0.25">
      <c r="O189" s="176"/>
      <c r="P189" s="176"/>
      <c r="V189" s="176"/>
      <c r="W189" s="176"/>
      <c r="AC189" s="176"/>
      <c r="AD189" s="176"/>
      <c r="AJ189" s="176"/>
      <c r="AK189" s="176"/>
      <c r="AQ189" s="176"/>
      <c r="AR189" s="176"/>
      <c r="AX189" s="176"/>
      <c r="AY189" s="176"/>
      <c r="BE189" s="176"/>
      <c r="BF189" s="176"/>
      <c r="BL189" s="176"/>
      <c r="BM189" s="176"/>
      <c r="BS189" s="176"/>
      <c r="BT189" s="176"/>
      <c r="BZ189" s="176"/>
      <c r="CA189" s="176"/>
      <c r="CG189" s="176"/>
      <c r="CH189" s="176"/>
      <c r="CN189" s="176"/>
      <c r="CO189" s="176"/>
      <c r="CU189" s="176"/>
      <c r="CV189" s="176"/>
      <c r="DB189" s="176"/>
      <c r="DC189" s="176"/>
      <c r="DI189" s="176"/>
      <c r="DJ189" s="176"/>
      <c r="DP189" s="176"/>
      <c r="DQ189" s="176"/>
      <c r="DW189" s="176"/>
      <c r="DX189" s="176"/>
      <c r="ED189" s="176"/>
      <c r="EE189" s="176"/>
      <c r="EK189" s="176"/>
      <c r="EL189" s="176"/>
      <c r="ER189" s="176"/>
      <c r="ES189" s="176"/>
      <c r="EY189" s="176"/>
      <c r="EZ189" s="176"/>
      <c r="FF189" s="176"/>
      <c r="FG189" s="176"/>
      <c r="FM189" s="176"/>
      <c r="FN189" s="176"/>
      <c r="FT189" s="176"/>
      <c r="FU189" s="176"/>
      <c r="GA189" s="176"/>
      <c r="GB189" s="176"/>
      <c r="GH189" s="176"/>
      <c r="GI189" s="176"/>
      <c r="GO189" s="176"/>
      <c r="GP189" s="176"/>
      <c r="GV189" s="176"/>
      <c r="GW189" s="176"/>
      <c r="HC189" s="176"/>
      <c r="HD189" s="176"/>
      <c r="HJ189" s="176"/>
      <c r="HK189" s="176"/>
      <c r="HQ189" s="176"/>
      <c r="HR189" s="176"/>
      <c r="HX189" s="176"/>
      <c r="HY189" s="176"/>
      <c r="IE189" s="176"/>
      <c r="IF189" s="176"/>
      <c r="IL189" s="176"/>
      <c r="IM189" s="176"/>
      <c r="IS189" s="176"/>
      <c r="IT189" s="176"/>
      <c r="IZ189" s="176"/>
      <c r="JA189" s="176"/>
    </row>
    <row r="190" spans="15:261" x14ac:dyDescent="0.25">
      <c r="O190" s="176"/>
      <c r="P190" s="176"/>
      <c r="V190" s="176"/>
      <c r="W190" s="176"/>
      <c r="AC190" s="176"/>
      <c r="AD190" s="176"/>
      <c r="AJ190" s="176"/>
      <c r="AK190" s="176"/>
      <c r="AQ190" s="176"/>
      <c r="AR190" s="176"/>
      <c r="AX190" s="176"/>
      <c r="AY190" s="176"/>
      <c r="BE190" s="176"/>
      <c r="BF190" s="176"/>
      <c r="BL190" s="176"/>
      <c r="BM190" s="176"/>
      <c r="BS190" s="176"/>
      <c r="BT190" s="176"/>
      <c r="BZ190" s="176"/>
      <c r="CA190" s="176"/>
      <c r="CG190" s="176"/>
      <c r="CH190" s="176"/>
      <c r="CN190" s="176"/>
      <c r="CO190" s="176"/>
      <c r="CU190" s="176"/>
      <c r="CV190" s="176"/>
      <c r="DB190" s="176"/>
      <c r="DC190" s="176"/>
      <c r="DI190" s="176"/>
      <c r="DJ190" s="176"/>
      <c r="DP190" s="176"/>
      <c r="DQ190" s="176"/>
      <c r="DW190" s="176"/>
      <c r="DX190" s="176"/>
      <c r="ED190" s="176"/>
      <c r="EE190" s="176"/>
      <c r="EK190" s="176"/>
      <c r="EL190" s="176"/>
      <c r="ER190" s="176"/>
      <c r="ES190" s="176"/>
      <c r="EY190" s="176"/>
      <c r="EZ190" s="176"/>
      <c r="FF190" s="176"/>
      <c r="FG190" s="176"/>
      <c r="FM190" s="176"/>
      <c r="FN190" s="176"/>
      <c r="FT190" s="176"/>
      <c r="FU190" s="176"/>
      <c r="GA190" s="176"/>
      <c r="GB190" s="176"/>
      <c r="GH190" s="176"/>
      <c r="GI190" s="176"/>
      <c r="GO190" s="176"/>
      <c r="GP190" s="176"/>
      <c r="GV190" s="176"/>
      <c r="GW190" s="176"/>
      <c r="HC190" s="176"/>
      <c r="HD190" s="176"/>
      <c r="HJ190" s="176"/>
      <c r="HK190" s="176"/>
      <c r="HQ190" s="176"/>
      <c r="HR190" s="176"/>
      <c r="HX190" s="176"/>
      <c r="HY190" s="176"/>
      <c r="IE190" s="176"/>
      <c r="IF190" s="176"/>
      <c r="IL190" s="176"/>
      <c r="IM190" s="176"/>
      <c r="IS190" s="176"/>
      <c r="IT190" s="176"/>
      <c r="IZ190" s="176"/>
      <c r="JA190" s="176"/>
    </row>
    <row r="191" spans="15:261" x14ac:dyDescent="0.25">
      <c r="O191" s="176"/>
      <c r="P191" s="176"/>
      <c r="V191" s="176"/>
      <c r="W191" s="176"/>
      <c r="AC191" s="176"/>
      <c r="AD191" s="176"/>
      <c r="AJ191" s="176"/>
      <c r="AK191" s="176"/>
      <c r="AQ191" s="176"/>
      <c r="AR191" s="176"/>
      <c r="AX191" s="176"/>
      <c r="AY191" s="176"/>
      <c r="BE191" s="176"/>
      <c r="BF191" s="176"/>
      <c r="BL191" s="176"/>
      <c r="BM191" s="176"/>
      <c r="BS191" s="176"/>
      <c r="BT191" s="176"/>
      <c r="BZ191" s="176"/>
      <c r="CA191" s="176"/>
      <c r="CG191" s="176"/>
      <c r="CH191" s="176"/>
      <c r="CN191" s="176"/>
      <c r="CO191" s="176"/>
      <c r="CU191" s="176"/>
      <c r="CV191" s="176"/>
      <c r="DB191" s="176"/>
      <c r="DC191" s="176"/>
      <c r="DI191" s="176"/>
      <c r="DJ191" s="176"/>
      <c r="DP191" s="176"/>
      <c r="DQ191" s="176"/>
      <c r="DW191" s="176"/>
      <c r="DX191" s="176"/>
      <c r="ED191" s="176"/>
      <c r="EE191" s="176"/>
      <c r="EK191" s="176"/>
      <c r="EL191" s="176"/>
      <c r="ER191" s="176"/>
      <c r="ES191" s="176"/>
      <c r="EY191" s="176"/>
      <c r="EZ191" s="176"/>
      <c r="FF191" s="176"/>
      <c r="FG191" s="176"/>
      <c r="FM191" s="176"/>
      <c r="FN191" s="176"/>
      <c r="FT191" s="176"/>
      <c r="FU191" s="176"/>
      <c r="GA191" s="176"/>
      <c r="GB191" s="176"/>
      <c r="GH191" s="176"/>
      <c r="GI191" s="176"/>
      <c r="GO191" s="176"/>
      <c r="GP191" s="176"/>
      <c r="GV191" s="176"/>
      <c r="GW191" s="176"/>
      <c r="HC191" s="176"/>
      <c r="HD191" s="176"/>
      <c r="HJ191" s="176"/>
      <c r="HK191" s="176"/>
      <c r="HQ191" s="176"/>
      <c r="HR191" s="176"/>
      <c r="HX191" s="176"/>
      <c r="HY191" s="176"/>
      <c r="IE191" s="176"/>
      <c r="IF191" s="176"/>
      <c r="IL191" s="176"/>
      <c r="IM191" s="176"/>
      <c r="IS191" s="176"/>
      <c r="IT191" s="176"/>
      <c r="IZ191" s="176"/>
      <c r="JA191" s="176"/>
    </row>
    <row r="192" spans="15:261" x14ac:dyDescent="0.25">
      <c r="O192" s="176"/>
      <c r="P192" s="176"/>
      <c r="V192" s="176"/>
      <c r="W192" s="176"/>
      <c r="AC192" s="176"/>
      <c r="AD192" s="176"/>
      <c r="AJ192" s="176"/>
      <c r="AK192" s="176"/>
      <c r="AQ192" s="176"/>
      <c r="AR192" s="176"/>
      <c r="AX192" s="176"/>
      <c r="AY192" s="176"/>
      <c r="BE192" s="176"/>
      <c r="BF192" s="176"/>
      <c r="BL192" s="176"/>
      <c r="BM192" s="176"/>
      <c r="BS192" s="176"/>
      <c r="BT192" s="176"/>
      <c r="BZ192" s="176"/>
      <c r="CA192" s="176"/>
      <c r="CG192" s="176"/>
      <c r="CH192" s="176"/>
      <c r="CN192" s="176"/>
      <c r="CO192" s="176"/>
      <c r="CU192" s="176"/>
      <c r="CV192" s="176"/>
      <c r="DB192" s="176"/>
      <c r="DC192" s="176"/>
      <c r="DI192" s="176"/>
      <c r="DJ192" s="176"/>
      <c r="DP192" s="176"/>
      <c r="DQ192" s="176"/>
      <c r="DW192" s="176"/>
      <c r="DX192" s="176"/>
      <c r="ED192" s="176"/>
      <c r="EE192" s="176"/>
      <c r="EK192" s="176"/>
      <c r="EL192" s="176"/>
      <c r="ER192" s="176"/>
      <c r="ES192" s="176"/>
      <c r="EY192" s="176"/>
      <c r="EZ192" s="176"/>
      <c r="FF192" s="176"/>
      <c r="FG192" s="176"/>
      <c r="FM192" s="176"/>
      <c r="FN192" s="176"/>
      <c r="FT192" s="176"/>
      <c r="FU192" s="176"/>
      <c r="GA192" s="176"/>
      <c r="GB192" s="176"/>
      <c r="GH192" s="176"/>
      <c r="GI192" s="176"/>
      <c r="GO192" s="176"/>
      <c r="GP192" s="176"/>
      <c r="GV192" s="176"/>
      <c r="GW192" s="176"/>
      <c r="HC192" s="176"/>
      <c r="HD192" s="176"/>
      <c r="HJ192" s="176"/>
      <c r="HK192" s="176"/>
      <c r="HQ192" s="176"/>
      <c r="HR192" s="176"/>
      <c r="HX192" s="176"/>
      <c r="HY192" s="176"/>
      <c r="IE192" s="176"/>
      <c r="IF192" s="176"/>
      <c r="IL192" s="176"/>
      <c r="IM192" s="176"/>
      <c r="IS192" s="176"/>
      <c r="IT192" s="176"/>
      <c r="IZ192" s="176"/>
      <c r="JA192" s="176"/>
    </row>
    <row r="193" spans="15:261" x14ac:dyDescent="0.25">
      <c r="O193" s="176"/>
      <c r="P193" s="176"/>
      <c r="V193" s="176"/>
      <c r="W193" s="176"/>
      <c r="AC193" s="176"/>
      <c r="AD193" s="176"/>
      <c r="AJ193" s="176"/>
      <c r="AK193" s="176"/>
      <c r="AQ193" s="176"/>
      <c r="AR193" s="176"/>
      <c r="AX193" s="176"/>
      <c r="AY193" s="176"/>
      <c r="BE193" s="176"/>
      <c r="BF193" s="176"/>
      <c r="BL193" s="176"/>
      <c r="BM193" s="176"/>
      <c r="BS193" s="176"/>
      <c r="BT193" s="176"/>
      <c r="BZ193" s="176"/>
      <c r="CA193" s="176"/>
      <c r="CG193" s="176"/>
      <c r="CH193" s="176"/>
      <c r="CN193" s="176"/>
      <c r="CO193" s="176"/>
      <c r="CU193" s="176"/>
      <c r="CV193" s="176"/>
      <c r="DB193" s="176"/>
      <c r="DC193" s="176"/>
      <c r="DI193" s="176"/>
      <c r="DJ193" s="176"/>
      <c r="DP193" s="176"/>
      <c r="DQ193" s="176"/>
      <c r="DW193" s="176"/>
      <c r="DX193" s="176"/>
      <c r="ED193" s="176"/>
      <c r="EE193" s="176"/>
      <c r="EK193" s="176"/>
      <c r="EL193" s="176"/>
      <c r="ER193" s="176"/>
      <c r="ES193" s="176"/>
      <c r="EY193" s="176"/>
      <c r="EZ193" s="176"/>
      <c r="FF193" s="176"/>
      <c r="FG193" s="176"/>
      <c r="FM193" s="176"/>
      <c r="FN193" s="176"/>
      <c r="FT193" s="176"/>
      <c r="FU193" s="176"/>
      <c r="GA193" s="176"/>
      <c r="GB193" s="176"/>
      <c r="GH193" s="176"/>
      <c r="GI193" s="176"/>
      <c r="GO193" s="176"/>
      <c r="GP193" s="176"/>
      <c r="GV193" s="176"/>
      <c r="GW193" s="176"/>
      <c r="HC193" s="176"/>
      <c r="HD193" s="176"/>
      <c r="HJ193" s="176"/>
      <c r="HK193" s="176"/>
      <c r="HQ193" s="176"/>
      <c r="HR193" s="176"/>
      <c r="HX193" s="176"/>
      <c r="HY193" s="176"/>
      <c r="IE193" s="176"/>
      <c r="IF193" s="176"/>
      <c r="IL193" s="176"/>
      <c r="IM193" s="176"/>
      <c r="IS193" s="176"/>
      <c r="IT193" s="176"/>
      <c r="IZ193" s="176"/>
      <c r="JA193" s="176"/>
    </row>
    <row r="194" spans="15:261" x14ac:dyDescent="0.25">
      <c r="O194" s="176"/>
      <c r="P194" s="176"/>
      <c r="V194" s="176"/>
      <c r="W194" s="176"/>
      <c r="AC194" s="176"/>
      <c r="AD194" s="176"/>
      <c r="AJ194" s="176"/>
      <c r="AK194" s="176"/>
      <c r="AQ194" s="176"/>
      <c r="AR194" s="176"/>
      <c r="AX194" s="176"/>
      <c r="AY194" s="176"/>
      <c r="BE194" s="176"/>
      <c r="BF194" s="176"/>
      <c r="BL194" s="176"/>
      <c r="BM194" s="176"/>
      <c r="BS194" s="176"/>
      <c r="BT194" s="176"/>
      <c r="BZ194" s="176"/>
      <c r="CA194" s="176"/>
      <c r="CG194" s="176"/>
      <c r="CH194" s="176"/>
      <c r="CN194" s="176"/>
      <c r="CO194" s="176"/>
      <c r="CU194" s="176"/>
      <c r="CV194" s="176"/>
      <c r="DB194" s="176"/>
      <c r="DC194" s="176"/>
      <c r="DI194" s="176"/>
      <c r="DJ194" s="176"/>
      <c r="DP194" s="176"/>
      <c r="DQ194" s="176"/>
      <c r="DW194" s="176"/>
      <c r="DX194" s="176"/>
      <c r="ED194" s="176"/>
      <c r="EE194" s="176"/>
      <c r="EK194" s="176"/>
      <c r="EL194" s="176"/>
      <c r="ER194" s="176"/>
      <c r="ES194" s="176"/>
      <c r="EY194" s="176"/>
      <c r="EZ194" s="176"/>
      <c r="FF194" s="176"/>
      <c r="FG194" s="176"/>
      <c r="FM194" s="176"/>
      <c r="FN194" s="176"/>
      <c r="FT194" s="176"/>
      <c r="FU194" s="176"/>
      <c r="GA194" s="176"/>
      <c r="GB194" s="176"/>
      <c r="GH194" s="176"/>
      <c r="GI194" s="176"/>
      <c r="GO194" s="176"/>
      <c r="GP194" s="176"/>
      <c r="GV194" s="176"/>
      <c r="GW194" s="176"/>
      <c r="HC194" s="176"/>
      <c r="HD194" s="176"/>
      <c r="HJ194" s="176"/>
      <c r="HK194" s="176"/>
      <c r="HQ194" s="176"/>
      <c r="HR194" s="176"/>
      <c r="HX194" s="176"/>
      <c r="HY194" s="176"/>
      <c r="IE194" s="176"/>
      <c r="IF194" s="176"/>
      <c r="IL194" s="176"/>
      <c r="IM194" s="176"/>
      <c r="IS194" s="176"/>
      <c r="IT194" s="176"/>
      <c r="IZ194" s="176"/>
      <c r="JA194" s="176"/>
    </row>
    <row r="195" spans="15:261" x14ac:dyDescent="0.25">
      <c r="O195" s="176"/>
      <c r="P195" s="176"/>
      <c r="V195" s="176"/>
      <c r="W195" s="176"/>
      <c r="AC195" s="176"/>
      <c r="AD195" s="176"/>
      <c r="AJ195" s="176"/>
      <c r="AK195" s="176"/>
      <c r="AQ195" s="176"/>
      <c r="AR195" s="176"/>
      <c r="AX195" s="176"/>
      <c r="AY195" s="176"/>
      <c r="BE195" s="176"/>
      <c r="BF195" s="176"/>
      <c r="BL195" s="176"/>
      <c r="BM195" s="176"/>
      <c r="BS195" s="176"/>
      <c r="BT195" s="176"/>
      <c r="BZ195" s="176"/>
      <c r="CA195" s="176"/>
      <c r="CG195" s="176"/>
      <c r="CH195" s="176"/>
      <c r="CN195" s="176"/>
      <c r="CO195" s="176"/>
      <c r="CU195" s="176"/>
      <c r="CV195" s="176"/>
      <c r="DB195" s="176"/>
      <c r="DC195" s="176"/>
      <c r="DI195" s="176"/>
      <c r="DJ195" s="176"/>
      <c r="DP195" s="176"/>
      <c r="DQ195" s="176"/>
      <c r="DW195" s="176"/>
      <c r="DX195" s="176"/>
      <c r="ED195" s="176"/>
      <c r="EE195" s="176"/>
      <c r="EK195" s="176"/>
      <c r="EL195" s="176"/>
      <c r="ER195" s="176"/>
      <c r="ES195" s="176"/>
      <c r="EY195" s="176"/>
      <c r="EZ195" s="176"/>
      <c r="FF195" s="176"/>
      <c r="FG195" s="176"/>
      <c r="FM195" s="176"/>
      <c r="FN195" s="176"/>
      <c r="FT195" s="176"/>
      <c r="FU195" s="176"/>
      <c r="GA195" s="176"/>
      <c r="GB195" s="176"/>
      <c r="GH195" s="176"/>
      <c r="GI195" s="176"/>
      <c r="GO195" s="176"/>
      <c r="GP195" s="176"/>
      <c r="GV195" s="176"/>
      <c r="GW195" s="176"/>
      <c r="HC195" s="176"/>
      <c r="HD195" s="176"/>
      <c r="HJ195" s="176"/>
      <c r="HK195" s="176"/>
      <c r="HQ195" s="176"/>
      <c r="HR195" s="176"/>
      <c r="HX195" s="176"/>
      <c r="HY195" s="176"/>
      <c r="IE195" s="176"/>
      <c r="IF195" s="176"/>
      <c r="IL195" s="176"/>
      <c r="IM195" s="176"/>
      <c r="IS195" s="176"/>
      <c r="IT195" s="176"/>
      <c r="IZ195" s="176"/>
      <c r="JA195" s="176"/>
    </row>
    <row r="196" spans="15:261" x14ac:dyDescent="0.25">
      <c r="O196" s="176"/>
      <c r="P196" s="176"/>
      <c r="V196" s="176"/>
      <c r="W196" s="176"/>
      <c r="AC196" s="176"/>
      <c r="AD196" s="176"/>
      <c r="AJ196" s="176"/>
      <c r="AK196" s="176"/>
      <c r="AQ196" s="176"/>
      <c r="AR196" s="176"/>
      <c r="AX196" s="176"/>
      <c r="AY196" s="176"/>
      <c r="BE196" s="176"/>
      <c r="BF196" s="176"/>
      <c r="BL196" s="176"/>
      <c r="BM196" s="176"/>
      <c r="BS196" s="176"/>
      <c r="BT196" s="176"/>
      <c r="BZ196" s="176"/>
      <c r="CA196" s="176"/>
      <c r="CG196" s="176"/>
      <c r="CH196" s="176"/>
      <c r="CN196" s="176"/>
      <c r="CO196" s="176"/>
      <c r="CU196" s="176"/>
      <c r="CV196" s="176"/>
      <c r="DB196" s="176"/>
      <c r="DC196" s="176"/>
      <c r="DI196" s="176"/>
      <c r="DJ196" s="176"/>
      <c r="DP196" s="176"/>
      <c r="DQ196" s="176"/>
      <c r="DW196" s="176"/>
      <c r="DX196" s="176"/>
      <c r="ED196" s="176"/>
      <c r="EE196" s="176"/>
      <c r="EK196" s="176"/>
      <c r="EL196" s="176"/>
      <c r="ER196" s="176"/>
      <c r="ES196" s="176"/>
      <c r="EY196" s="176"/>
      <c r="EZ196" s="176"/>
      <c r="FF196" s="176"/>
      <c r="FG196" s="176"/>
      <c r="FM196" s="176"/>
      <c r="FN196" s="176"/>
      <c r="FT196" s="176"/>
      <c r="FU196" s="176"/>
      <c r="GA196" s="176"/>
      <c r="GB196" s="176"/>
      <c r="GH196" s="176"/>
      <c r="GI196" s="176"/>
      <c r="GO196" s="176"/>
      <c r="GP196" s="176"/>
      <c r="GV196" s="176"/>
      <c r="GW196" s="176"/>
      <c r="HC196" s="176"/>
      <c r="HD196" s="176"/>
      <c r="HJ196" s="176"/>
      <c r="HK196" s="176"/>
      <c r="HQ196" s="176"/>
      <c r="HR196" s="176"/>
      <c r="HX196" s="176"/>
      <c r="HY196" s="176"/>
      <c r="IE196" s="176"/>
      <c r="IF196" s="176"/>
      <c r="IL196" s="176"/>
      <c r="IM196" s="176"/>
      <c r="IS196" s="176"/>
      <c r="IT196" s="176"/>
      <c r="IZ196" s="176"/>
      <c r="JA196" s="176"/>
    </row>
    <row r="197" spans="15:261" x14ac:dyDescent="0.25">
      <c r="O197" s="176"/>
      <c r="P197" s="176"/>
      <c r="V197" s="176"/>
      <c r="W197" s="176"/>
      <c r="AC197" s="176"/>
      <c r="AD197" s="176"/>
      <c r="AJ197" s="176"/>
      <c r="AK197" s="176"/>
      <c r="AQ197" s="176"/>
      <c r="AR197" s="176"/>
      <c r="AX197" s="176"/>
      <c r="AY197" s="176"/>
      <c r="BE197" s="176"/>
      <c r="BF197" s="176"/>
      <c r="BL197" s="176"/>
      <c r="BM197" s="176"/>
      <c r="BS197" s="176"/>
      <c r="BT197" s="176"/>
      <c r="BZ197" s="176"/>
      <c r="CA197" s="176"/>
      <c r="CG197" s="176"/>
      <c r="CH197" s="176"/>
      <c r="CN197" s="176"/>
      <c r="CO197" s="176"/>
      <c r="CU197" s="176"/>
      <c r="CV197" s="176"/>
      <c r="DB197" s="176"/>
      <c r="DC197" s="176"/>
      <c r="DI197" s="176"/>
      <c r="DJ197" s="176"/>
      <c r="DP197" s="176"/>
      <c r="DQ197" s="176"/>
      <c r="DW197" s="176"/>
      <c r="DX197" s="176"/>
      <c r="ED197" s="176"/>
      <c r="EE197" s="176"/>
      <c r="EK197" s="176"/>
      <c r="EL197" s="176"/>
      <c r="ER197" s="176"/>
      <c r="ES197" s="176"/>
      <c r="EY197" s="176"/>
      <c r="EZ197" s="176"/>
      <c r="FF197" s="176"/>
      <c r="FG197" s="176"/>
      <c r="FM197" s="176"/>
      <c r="FN197" s="176"/>
      <c r="FT197" s="176"/>
      <c r="FU197" s="176"/>
      <c r="GA197" s="176"/>
      <c r="GB197" s="176"/>
      <c r="GH197" s="176"/>
      <c r="GI197" s="176"/>
      <c r="GO197" s="176"/>
      <c r="GP197" s="176"/>
      <c r="GV197" s="176"/>
      <c r="GW197" s="176"/>
      <c r="HC197" s="176"/>
      <c r="HD197" s="176"/>
      <c r="HJ197" s="176"/>
      <c r="HK197" s="176"/>
      <c r="HQ197" s="176"/>
      <c r="HR197" s="176"/>
      <c r="HX197" s="176"/>
      <c r="HY197" s="176"/>
      <c r="IE197" s="176"/>
      <c r="IF197" s="176"/>
      <c r="IL197" s="176"/>
      <c r="IM197" s="176"/>
      <c r="IS197" s="176"/>
      <c r="IT197" s="176"/>
      <c r="IZ197" s="176"/>
      <c r="JA197" s="176"/>
    </row>
    <row r="198" spans="15:261" x14ac:dyDescent="0.25">
      <c r="O198" s="176"/>
      <c r="P198" s="176"/>
      <c r="V198" s="176"/>
      <c r="W198" s="176"/>
      <c r="AC198" s="176"/>
      <c r="AD198" s="176"/>
      <c r="AJ198" s="176"/>
      <c r="AK198" s="176"/>
      <c r="AQ198" s="176"/>
      <c r="AR198" s="176"/>
      <c r="AX198" s="176"/>
      <c r="AY198" s="176"/>
      <c r="BE198" s="176"/>
      <c r="BF198" s="176"/>
      <c r="BL198" s="176"/>
      <c r="BM198" s="176"/>
      <c r="BS198" s="176"/>
      <c r="BT198" s="176"/>
      <c r="BZ198" s="176"/>
      <c r="CA198" s="176"/>
      <c r="CG198" s="176"/>
      <c r="CH198" s="176"/>
      <c r="CN198" s="176"/>
      <c r="CO198" s="176"/>
      <c r="CU198" s="176"/>
      <c r="CV198" s="176"/>
      <c r="DB198" s="176"/>
      <c r="DC198" s="176"/>
      <c r="DI198" s="176"/>
      <c r="DJ198" s="176"/>
      <c r="DP198" s="176"/>
      <c r="DQ198" s="176"/>
      <c r="DW198" s="176"/>
      <c r="DX198" s="176"/>
      <c r="ED198" s="176"/>
      <c r="EE198" s="176"/>
      <c r="EK198" s="176"/>
      <c r="EL198" s="176"/>
      <c r="ER198" s="176"/>
      <c r="ES198" s="176"/>
      <c r="EY198" s="176"/>
      <c r="EZ198" s="176"/>
      <c r="FF198" s="176"/>
      <c r="FG198" s="176"/>
      <c r="FM198" s="176"/>
      <c r="FN198" s="176"/>
      <c r="FT198" s="176"/>
      <c r="FU198" s="176"/>
      <c r="GA198" s="176"/>
      <c r="GB198" s="176"/>
      <c r="GH198" s="176"/>
      <c r="GI198" s="176"/>
      <c r="GO198" s="176"/>
      <c r="GP198" s="176"/>
      <c r="GV198" s="176"/>
      <c r="GW198" s="176"/>
      <c r="HC198" s="176"/>
      <c r="HD198" s="176"/>
      <c r="HJ198" s="176"/>
      <c r="HK198" s="176"/>
      <c r="HQ198" s="176"/>
      <c r="HR198" s="176"/>
      <c r="HX198" s="176"/>
      <c r="HY198" s="176"/>
      <c r="IE198" s="176"/>
      <c r="IF198" s="176"/>
      <c r="IL198" s="176"/>
      <c r="IM198" s="176"/>
      <c r="IS198" s="176"/>
      <c r="IT198" s="176"/>
      <c r="IZ198" s="176"/>
      <c r="JA198" s="176"/>
    </row>
    <row r="199" spans="15:261" x14ac:dyDescent="0.25">
      <c r="O199" s="176"/>
      <c r="P199" s="176"/>
      <c r="V199" s="176"/>
      <c r="W199" s="176"/>
      <c r="AC199" s="176"/>
      <c r="AD199" s="176"/>
      <c r="AJ199" s="176"/>
      <c r="AK199" s="176"/>
      <c r="AQ199" s="176"/>
      <c r="AR199" s="176"/>
      <c r="AX199" s="176"/>
      <c r="AY199" s="176"/>
      <c r="BE199" s="176"/>
      <c r="BF199" s="176"/>
      <c r="BL199" s="176"/>
      <c r="BM199" s="176"/>
      <c r="BS199" s="176"/>
      <c r="BT199" s="176"/>
      <c r="BZ199" s="176"/>
      <c r="CA199" s="176"/>
      <c r="CG199" s="176"/>
      <c r="CH199" s="176"/>
      <c r="CN199" s="176"/>
      <c r="CO199" s="176"/>
      <c r="CU199" s="176"/>
      <c r="CV199" s="176"/>
      <c r="DB199" s="176"/>
      <c r="DC199" s="176"/>
      <c r="DI199" s="176"/>
      <c r="DJ199" s="176"/>
      <c r="DP199" s="176"/>
      <c r="DQ199" s="176"/>
      <c r="DW199" s="176"/>
      <c r="DX199" s="176"/>
      <c r="ED199" s="176"/>
      <c r="EE199" s="176"/>
      <c r="EK199" s="176"/>
      <c r="EL199" s="176"/>
      <c r="ER199" s="176"/>
      <c r="ES199" s="176"/>
      <c r="EY199" s="176"/>
      <c r="EZ199" s="176"/>
      <c r="FF199" s="176"/>
      <c r="FG199" s="176"/>
      <c r="FM199" s="176"/>
      <c r="FN199" s="176"/>
      <c r="FT199" s="176"/>
      <c r="FU199" s="176"/>
      <c r="GA199" s="176"/>
      <c r="GB199" s="176"/>
      <c r="GH199" s="176"/>
      <c r="GI199" s="176"/>
      <c r="GO199" s="176"/>
      <c r="GP199" s="176"/>
      <c r="GV199" s="176"/>
      <c r="GW199" s="176"/>
      <c r="HC199" s="176"/>
      <c r="HD199" s="176"/>
      <c r="HJ199" s="176"/>
      <c r="HK199" s="176"/>
      <c r="HQ199" s="176"/>
      <c r="HR199" s="176"/>
      <c r="HX199" s="176"/>
      <c r="HY199" s="176"/>
      <c r="IE199" s="176"/>
      <c r="IF199" s="176"/>
      <c r="IL199" s="176"/>
      <c r="IM199" s="176"/>
      <c r="IS199" s="176"/>
      <c r="IT199" s="176"/>
      <c r="IZ199" s="176"/>
      <c r="JA199" s="176"/>
    </row>
    <row r="200" spans="15:261" x14ac:dyDescent="0.25">
      <c r="O200" s="176"/>
      <c r="P200" s="176"/>
      <c r="V200" s="176"/>
      <c r="W200" s="176"/>
      <c r="AC200" s="176"/>
      <c r="AD200" s="176"/>
      <c r="AJ200" s="176"/>
      <c r="AK200" s="176"/>
      <c r="AQ200" s="176"/>
      <c r="AR200" s="176"/>
      <c r="AX200" s="176"/>
      <c r="AY200" s="176"/>
      <c r="BE200" s="176"/>
      <c r="BF200" s="176"/>
      <c r="BL200" s="176"/>
      <c r="BM200" s="176"/>
      <c r="BS200" s="176"/>
      <c r="BT200" s="176"/>
      <c r="BZ200" s="176"/>
      <c r="CA200" s="176"/>
      <c r="CG200" s="176"/>
      <c r="CH200" s="176"/>
      <c r="CN200" s="176"/>
      <c r="CO200" s="176"/>
      <c r="CU200" s="176"/>
      <c r="CV200" s="176"/>
      <c r="DB200" s="176"/>
      <c r="DC200" s="176"/>
      <c r="DI200" s="176"/>
      <c r="DJ200" s="176"/>
      <c r="DP200" s="176"/>
      <c r="DQ200" s="176"/>
      <c r="DW200" s="176"/>
      <c r="DX200" s="176"/>
      <c r="ED200" s="176"/>
      <c r="EE200" s="176"/>
      <c r="EK200" s="176"/>
      <c r="EL200" s="176"/>
      <c r="ER200" s="176"/>
      <c r="ES200" s="176"/>
      <c r="EY200" s="176"/>
      <c r="EZ200" s="176"/>
      <c r="FF200" s="176"/>
      <c r="FG200" s="176"/>
      <c r="FM200" s="176"/>
      <c r="FN200" s="176"/>
      <c r="FT200" s="176"/>
      <c r="FU200" s="176"/>
      <c r="GA200" s="176"/>
      <c r="GB200" s="176"/>
      <c r="GH200" s="176"/>
      <c r="GI200" s="176"/>
      <c r="GO200" s="176"/>
      <c r="GP200" s="176"/>
      <c r="GV200" s="176"/>
      <c r="GW200" s="176"/>
      <c r="HC200" s="176"/>
      <c r="HD200" s="176"/>
      <c r="HJ200" s="176"/>
      <c r="HK200" s="176"/>
      <c r="HQ200" s="176"/>
      <c r="HR200" s="176"/>
      <c r="HX200" s="176"/>
      <c r="HY200" s="176"/>
      <c r="IE200" s="176"/>
      <c r="IF200" s="176"/>
      <c r="IL200" s="176"/>
      <c r="IM200" s="176"/>
      <c r="IS200" s="176"/>
      <c r="IT200" s="176"/>
      <c r="IZ200" s="176"/>
      <c r="JA200" s="176"/>
    </row>
    <row r="201" spans="15:261" x14ac:dyDescent="0.25">
      <c r="O201" s="176"/>
      <c r="P201" s="176"/>
      <c r="V201" s="176"/>
      <c r="W201" s="176"/>
      <c r="AC201" s="176"/>
      <c r="AD201" s="176"/>
      <c r="AJ201" s="176"/>
      <c r="AK201" s="176"/>
      <c r="AQ201" s="176"/>
      <c r="AR201" s="176"/>
      <c r="AX201" s="176"/>
      <c r="AY201" s="176"/>
      <c r="BE201" s="176"/>
      <c r="BF201" s="176"/>
      <c r="BL201" s="176"/>
      <c r="BM201" s="176"/>
      <c r="BS201" s="176"/>
      <c r="BT201" s="176"/>
      <c r="BZ201" s="176"/>
      <c r="CA201" s="176"/>
      <c r="CG201" s="176"/>
      <c r="CH201" s="176"/>
      <c r="CN201" s="176"/>
      <c r="CO201" s="176"/>
      <c r="CU201" s="176"/>
      <c r="CV201" s="176"/>
      <c r="DB201" s="176"/>
      <c r="DC201" s="176"/>
      <c r="DI201" s="176"/>
      <c r="DJ201" s="176"/>
      <c r="DP201" s="176"/>
      <c r="DQ201" s="176"/>
      <c r="DW201" s="176"/>
      <c r="DX201" s="176"/>
      <c r="ED201" s="176"/>
      <c r="EE201" s="176"/>
      <c r="EK201" s="176"/>
      <c r="EL201" s="176"/>
      <c r="ER201" s="176"/>
      <c r="ES201" s="176"/>
      <c r="EY201" s="176"/>
      <c r="EZ201" s="176"/>
      <c r="FF201" s="176"/>
      <c r="FG201" s="176"/>
      <c r="FM201" s="176"/>
      <c r="FN201" s="176"/>
      <c r="FT201" s="176"/>
      <c r="FU201" s="176"/>
      <c r="GA201" s="176"/>
      <c r="GB201" s="176"/>
      <c r="GH201" s="176"/>
      <c r="GI201" s="176"/>
      <c r="GO201" s="176"/>
      <c r="GP201" s="176"/>
      <c r="GV201" s="176"/>
      <c r="GW201" s="176"/>
      <c r="HC201" s="176"/>
      <c r="HD201" s="176"/>
      <c r="HJ201" s="176"/>
      <c r="HK201" s="176"/>
      <c r="HQ201" s="176"/>
      <c r="HR201" s="176"/>
      <c r="HX201" s="176"/>
      <c r="HY201" s="176"/>
      <c r="IE201" s="176"/>
      <c r="IF201" s="176"/>
      <c r="IL201" s="176"/>
      <c r="IM201" s="176"/>
      <c r="IS201" s="176"/>
      <c r="IT201" s="176"/>
      <c r="IZ201" s="176"/>
      <c r="JA201" s="176"/>
    </row>
    <row r="202" spans="15:261" x14ac:dyDescent="0.25">
      <c r="O202" s="176"/>
      <c r="P202" s="176"/>
      <c r="V202" s="176"/>
      <c r="W202" s="176"/>
      <c r="AC202" s="176"/>
      <c r="AD202" s="176"/>
      <c r="AJ202" s="176"/>
      <c r="AK202" s="176"/>
      <c r="AQ202" s="176"/>
      <c r="AR202" s="176"/>
      <c r="AX202" s="176"/>
      <c r="AY202" s="176"/>
      <c r="BE202" s="176"/>
      <c r="BF202" s="176"/>
      <c r="BL202" s="176"/>
      <c r="BM202" s="176"/>
      <c r="BS202" s="176"/>
      <c r="BT202" s="176"/>
      <c r="BZ202" s="176"/>
      <c r="CA202" s="176"/>
      <c r="CG202" s="176"/>
      <c r="CH202" s="176"/>
      <c r="CN202" s="176"/>
      <c r="CO202" s="176"/>
      <c r="CU202" s="176"/>
      <c r="CV202" s="176"/>
      <c r="DB202" s="176"/>
      <c r="DC202" s="176"/>
      <c r="DI202" s="176"/>
      <c r="DJ202" s="176"/>
      <c r="DP202" s="176"/>
      <c r="DQ202" s="176"/>
      <c r="DW202" s="176"/>
      <c r="DX202" s="176"/>
      <c r="ED202" s="176"/>
      <c r="EE202" s="176"/>
      <c r="EK202" s="176"/>
      <c r="EL202" s="176"/>
      <c r="ER202" s="176"/>
      <c r="ES202" s="176"/>
      <c r="EY202" s="176"/>
      <c r="EZ202" s="176"/>
      <c r="FF202" s="176"/>
      <c r="FG202" s="176"/>
      <c r="FM202" s="176"/>
      <c r="FN202" s="176"/>
      <c r="FT202" s="176"/>
      <c r="FU202" s="176"/>
      <c r="GA202" s="176"/>
      <c r="GB202" s="176"/>
      <c r="GH202" s="176"/>
      <c r="GI202" s="176"/>
      <c r="GO202" s="176"/>
      <c r="GP202" s="176"/>
      <c r="GV202" s="176"/>
      <c r="GW202" s="176"/>
      <c r="HC202" s="176"/>
      <c r="HD202" s="176"/>
      <c r="HJ202" s="176"/>
      <c r="HK202" s="176"/>
      <c r="HQ202" s="176"/>
      <c r="HR202" s="176"/>
      <c r="HX202" s="176"/>
      <c r="HY202" s="176"/>
      <c r="IE202" s="176"/>
      <c r="IF202" s="176"/>
      <c r="IL202" s="176"/>
      <c r="IM202" s="176"/>
      <c r="IS202" s="176"/>
      <c r="IT202" s="176"/>
      <c r="IZ202" s="176"/>
      <c r="JA202" s="176"/>
    </row>
    <row r="203" spans="15:261" x14ac:dyDescent="0.25">
      <c r="O203" s="176"/>
      <c r="P203" s="176"/>
      <c r="V203" s="176"/>
      <c r="W203" s="176"/>
      <c r="AC203" s="176"/>
      <c r="AD203" s="176"/>
      <c r="AJ203" s="176"/>
      <c r="AK203" s="176"/>
      <c r="AQ203" s="176"/>
      <c r="AR203" s="176"/>
      <c r="AX203" s="176"/>
      <c r="AY203" s="176"/>
      <c r="BE203" s="176"/>
      <c r="BF203" s="176"/>
      <c r="BL203" s="176"/>
      <c r="BM203" s="176"/>
      <c r="BS203" s="176"/>
      <c r="BT203" s="176"/>
      <c r="BZ203" s="176"/>
      <c r="CA203" s="176"/>
      <c r="CG203" s="176"/>
      <c r="CH203" s="176"/>
      <c r="CN203" s="176"/>
      <c r="CO203" s="176"/>
      <c r="CU203" s="176"/>
      <c r="CV203" s="176"/>
      <c r="DB203" s="176"/>
      <c r="DC203" s="176"/>
      <c r="DI203" s="176"/>
      <c r="DJ203" s="176"/>
      <c r="DP203" s="176"/>
      <c r="DQ203" s="176"/>
      <c r="DW203" s="176"/>
      <c r="DX203" s="176"/>
      <c r="ED203" s="176"/>
      <c r="EE203" s="176"/>
      <c r="EK203" s="176"/>
      <c r="EL203" s="176"/>
      <c r="ER203" s="176"/>
      <c r="ES203" s="176"/>
      <c r="EY203" s="176"/>
      <c r="EZ203" s="176"/>
      <c r="FF203" s="176"/>
      <c r="FG203" s="176"/>
      <c r="FM203" s="176"/>
      <c r="FN203" s="176"/>
      <c r="FT203" s="176"/>
      <c r="FU203" s="176"/>
      <c r="GA203" s="176"/>
      <c r="GB203" s="176"/>
      <c r="GH203" s="176"/>
      <c r="GI203" s="176"/>
      <c r="GO203" s="176"/>
      <c r="GP203" s="176"/>
      <c r="GV203" s="176"/>
      <c r="GW203" s="176"/>
      <c r="HC203" s="176"/>
      <c r="HD203" s="176"/>
      <c r="HJ203" s="176"/>
      <c r="HK203" s="176"/>
      <c r="HQ203" s="176"/>
      <c r="HR203" s="176"/>
      <c r="HX203" s="176"/>
      <c r="HY203" s="176"/>
      <c r="IE203" s="176"/>
      <c r="IF203" s="176"/>
      <c r="IL203" s="176"/>
      <c r="IM203" s="176"/>
      <c r="IS203" s="176"/>
      <c r="IT203" s="176"/>
      <c r="IZ203" s="176"/>
      <c r="JA203" s="176"/>
    </row>
    <row r="204" spans="15:261" x14ac:dyDescent="0.25">
      <c r="O204" s="176"/>
      <c r="P204" s="176"/>
      <c r="V204" s="176"/>
      <c r="W204" s="176"/>
      <c r="AC204" s="176"/>
      <c r="AD204" s="176"/>
      <c r="AJ204" s="176"/>
      <c r="AK204" s="176"/>
      <c r="AQ204" s="176"/>
      <c r="AR204" s="176"/>
      <c r="AX204" s="176"/>
      <c r="AY204" s="176"/>
      <c r="BE204" s="176"/>
      <c r="BF204" s="176"/>
      <c r="BL204" s="176"/>
      <c r="BM204" s="176"/>
      <c r="BS204" s="176"/>
      <c r="BT204" s="176"/>
      <c r="BZ204" s="176"/>
      <c r="CA204" s="176"/>
      <c r="CG204" s="176"/>
      <c r="CH204" s="176"/>
      <c r="CN204" s="176"/>
      <c r="CO204" s="176"/>
      <c r="CU204" s="176"/>
      <c r="CV204" s="176"/>
      <c r="DB204" s="176"/>
      <c r="DC204" s="176"/>
      <c r="DI204" s="176"/>
      <c r="DJ204" s="176"/>
      <c r="DP204" s="176"/>
      <c r="DQ204" s="176"/>
      <c r="DW204" s="176"/>
      <c r="DX204" s="176"/>
      <c r="ED204" s="176"/>
      <c r="EE204" s="176"/>
      <c r="EK204" s="176"/>
      <c r="EL204" s="176"/>
      <c r="ER204" s="176"/>
      <c r="ES204" s="176"/>
      <c r="EY204" s="176"/>
      <c r="EZ204" s="176"/>
      <c r="FF204" s="176"/>
      <c r="FG204" s="176"/>
      <c r="FM204" s="176"/>
      <c r="FN204" s="176"/>
      <c r="FT204" s="176"/>
      <c r="FU204" s="176"/>
      <c r="GA204" s="176"/>
      <c r="GB204" s="176"/>
      <c r="GH204" s="176"/>
      <c r="GI204" s="176"/>
      <c r="GO204" s="176"/>
      <c r="GP204" s="176"/>
      <c r="GV204" s="176"/>
      <c r="GW204" s="176"/>
      <c r="HC204" s="176"/>
      <c r="HD204" s="176"/>
      <c r="HJ204" s="176"/>
      <c r="HK204" s="176"/>
      <c r="HQ204" s="176"/>
      <c r="HR204" s="176"/>
      <c r="HX204" s="176"/>
      <c r="HY204" s="176"/>
      <c r="IE204" s="176"/>
      <c r="IF204" s="176"/>
      <c r="IL204" s="176"/>
      <c r="IM204" s="176"/>
      <c r="IS204" s="176"/>
      <c r="IT204" s="176"/>
      <c r="IZ204" s="176"/>
      <c r="JA204" s="176"/>
    </row>
    <row r="205" spans="15:261" x14ac:dyDescent="0.25">
      <c r="O205" s="176"/>
      <c r="P205" s="176"/>
      <c r="V205" s="176"/>
      <c r="W205" s="176"/>
      <c r="AC205" s="176"/>
      <c r="AD205" s="176"/>
      <c r="AJ205" s="176"/>
      <c r="AK205" s="176"/>
      <c r="AQ205" s="176"/>
      <c r="AR205" s="176"/>
      <c r="AX205" s="176"/>
      <c r="AY205" s="176"/>
      <c r="BE205" s="176"/>
      <c r="BF205" s="176"/>
      <c r="BL205" s="176"/>
      <c r="BM205" s="176"/>
      <c r="BS205" s="176"/>
      <c r="BT205" s="176"/>
      <c r="BZ205" s="176"/>
      <c r="CA205" s="176"/>
      <c r="CG205" s="176"/>
      <c r="CH205" s="176"/>
      <c r="CN205" s="176"/>
      <c r="CO205" s="176"/>
      <c r="CU205" s="176"/>
      <c r="CV205" s="176"/>
      <c r="DB205" s="176"/>
      <c r="DC205" s="176"/>
      <c r="DI205" s="176"/>
      <c r="DJ205" s="176"/>
      <c r="DP205" s="176"/>
      <c r="DQ205" s="176"/>
      <c r="DW205" s="176"/>
      <c r="DX205" s="176"/>
      <c r="ED205" s="176"/>
      <c r="EE205" s="176"/>
      <c r="EK205" s="176"/>
      <c r="EL205" s="176"/>
      <c r="ER205" s="176"/>
      <c r="ES205" s="176"/>
      <c r="EY205" s="176"/>
      <c r="EZ205" s="176"/>
      <c r="FF205" s="176"/>
      <c r="FG205" s="176"/>
      <c r="FM205" s="176"/>
      <c r="FN205" s="176"/>
      <c r="FT205" s="176"/>
      <c r="FU205" s="176"/>
      <c r="GA205" s="176"/>
      <c r="GB205" s="176"/>
      <c r="GH205" s="176"/>
      <c r="GI205" s="176"/>
      <c r="GO205" s="176"/>
      <c r="GP205" s="176"/>
      <c r="GV205" s="176"/>
      <c r="GW205" s="176"/>
      <c r="HC205" s="176"/>
      <c r="HD205" s="176"/>
      <c r="HJ205" s="176"/>
      <c r="HK205" s="176"/>
      <c r="HQ205" s="176"/>
      <c r="HR205" s="176"/>
      <c r="HX205" s="176"/>
      <c r="HY205" s="176"/>
      <c r="IE205" s="176"/>
      <c r="IF205" s="176"/>
      <c r="IL205" s="176"/>
      <c r="IM205" s="176"/>
      <c r="IS205" s="176"/>
      <c r="IT205" s="176"/>
      <c r="IZ205" s="176"/>
      <c r="JA205" s="176"/>
    </row>
    <row r="206" spans="15:261" x14ac:dyDescent="0.25">
      <c r="O206" s="176"/>
      <c r="P206" s="176"/>
      <c r="V206" s="176"/>
      <c r="W206" s="176"/>
      <c r="AC206" s="176"/>
      <c r="AD206" s="176"/>
      <c r="AJ206" s="176"/>
      <c r="AK206" s="176"/>
      <c r="AQ206" s="176"/>
      <c r="AR206" s="176"/>
      <c r="AX206" s="176"/>
      <c r="AY206" s="176"/>
      <c r="BE206" s="176"/>
      <c r="BF206" s="176"/>
      <c r="BL206" s="176"/>
      <c r="BM206" s="176"/>
      <c r="BS206" s="176"/>
      <c r="BT206" s="176"/>
      <c r="BZ206" s="176"/>
      <c r="CA206" s="176"/>
      <c r="CG206" s="176"/>
      <c r="CH206" s="176"/>
      <c r="CN206" s="176"/>
      <c r="CO206" s="176"/>
      <c r="CU206" s="176"/>
      <c r="CV206" s="176"/>
      <c r="DB206" s="176"/>
      <c r="DC206" s="176"/>
      <c r="DI206" s="176"/>
      <c r="DJ206" s="176"/>
      <c r="DP206" s="176"/>
      <c r="DQ206" s="176"/>
      <c r="DW206" s="176"/>
      <c r="DX206" s="176"/>
      <c r="ED206" s="176"/>
      <c r="EE206" s="176"/>
      <c r="EK206" s="176"/>
      <c r="EL206" s="176"/>
      <c r="ER206" s="176"/>
      <c r="ES206" s="176"/>
      <c r="EY206" s="176"/>
      <c r="EZ206" s="176"/>
      <c r="FF206" s="176"/>
      <c r="FG206" s="176"/>
      <c r="FM206" s="176"/>
      <c r="FN206" s="176"/>
      <c r="FT206" s="176"/>
      <c r="FU206" s="176"/>
      <c r="GA206" s="176"/>
      <c r="GB206" s="176"/>
      <c r="GH206" s="176"/>
      <c r="GI206" s="176"/>
      <c r="GO206" s="176"/>
      <c r="GP206" s="176"/>
      <c r="GV206" s="176"/>
      <c r="GW206" s="176"/>
      <c r="HC206" s="176"/>
      <c r="HD206" s="176"/>
      <c r="HJ206" s="176"/>
      <c r="HK206" s="176"/>
      <c r="HQ206" s="176"/>
      <c r="HR206" s="176"/>
      <c r="HX206" s="176"/>
      <c r="HY206" s="176"/>
      <c r="IE206" s="176"/>
      <c r="IF206" s="176"/>
      <c r="IL206" s="176"/>
      <c r="IM206" s="176"/>
      <c r="IS206" s="176"/>
      <c r="IT206" s="176"/>
      <c r="IZ206" s="176"/>
      <c r="JA206" s="176"/>
    </row>
    <row r="207" spans="15:261" x14ac:dyDescent="0.25">
      <c r="O207" s="176"/>
      <c r="P207" s="176"/>
      <c r="V207" s="176"/>
      <c r="W207" s="176"/>
      <c r="AC207" s="176"/>
      <c r="AD207" s="176"/>
      <c r="AJ207" s="176"/>
      <c r="AK207" s="176"/>
      <c r="AQ207" s="176"/>
      <c r="AR207" s="176"/>
      <c r="AX207" s="176"/>
      <c r="AY207" s="176"/>
      <c r="BE207" s="176"/>
      <c r="BF207" s="176"/>
      <c r="BL207" s="176"/>
      <c r="BM207" s="176"/>
      <c r="BS207" s="176"/>
      <c r="BT207" s="176"/>
      <c r="BZ207" s="176"/>
      <c r="CA207" s="176"/>
      <c r="CG207" s="176"/>
      <c r="CH207" s="176"/>
      <c r="CN207" s="176"/>
      <c r="CO207" s="176"/>
      <c r="CU207" s="176"/>
      <c r="CV207" s="176"/>
      <c r="DB207" s="176"/>
      <c r="DC207" s="176"/>
      <c r="DI207" s="176"/>
      <c r="DJ207" s="176"/>
      <c r="DP207" s="176"/>
      <c r="DQ207" s="176"/>
      <c r="DW207" s="176"/>
      <c r="DX207" s="176"/>
      <c r="ED207" s="176"/>
      <c r="EE207" s="176"/>
      <c r="EK207" s="176"/>
      <c r="EL207" s="176"/>
      <c r="ER207" s="176"/>
      <c r="ES207" s="176"/>
      <c r="EY207" s="176"/>
      <c r="EZ207" s="176"/>
      <c r="FF207" s="176"/>
      <c r="FG207" s="176"/>
      <c r="FM207" s="176"/>
      <c r="FN207" s="176"/>
      <c r="FT207" s="176"/>
      <c r="FU207" s="176"/>
      <c r="GA207" s="176"/>
      <c r="GB207" s="176"/>
      <c r="GH207" s="176"/>
      <c r="GI207" s="176"/>
      <c r="GO207" s="176"/>
      <c r="GP207" s="176"/>
      <c r="GV207" s="176"/>
      <c r="GW207" s="176"/>
      <c r="HC207" s="176"/>
      <c r="HD207" s="176"/>
      <c r="HJ207" s="176"/>
      <c r="HK207" s="176"/>
      <c r="HQ207" s="176"/>
      <c r="HR207" s="176"/>
      <c r="HX207" s="176"/>
      <c r="HY207" s="176"/>
      <c r="IE207" s="176"/>
      <c r="IF207" s="176"/>
      <c r="IL207" s="176"/>
      <c r="IM207" s="176"/>
      <c r="IS207" s="176"/>
      <c r="IT207" s="176"/>
      <c r="IZ207" s="176"/>
      <c r="JA207" s="176"/>
    </row>
    <row r="208" spans="15:261" x14ac:dyDescent="0.25">
      <c r="O208" s="176"/>
      <c r="P208" s="176"/>
      <c r="V208" s="176"/>
      <c r="W208" s="176"/>
      <c r="AC208" s="176"/>
      <c r="AD208" s="176"/>
      <c r="AJ208" s="176"/>
      <c r="AK208" s="176"/>
      <c r="AQ208" s="176"/>
      <c r="AR208" s="176"/>
      <c r="AX208" s="176"/>
      <c r="AY208" s="176"/>
      <c r="BE208" s="176"/>
      <c r="BF208" s="176"/>
      <c r="BL208" s="176"/>
      <c r="BM208" s="176"/>
      <c r="BS208" s="176"/>
      <c r="BT208" s="176"/>
      <c r="BZ208" s="176"/>
      <c r="CA208" s="176"/>
      <c r="CG208" s="176"/>
      <c r="CH208" s="176"/>
      <c r="CN208" s="176"/>
      <c r="CO208" s="176"/>
      <c r="CU208" s="176"/>
      <c r="CV208" s="176"/>
      <c r="DB208" s="176"/>
      <c r="DC208" s="176"/>
      <c r="DI208" s="176"/>
      <c r="DJ208" s="176"/>
      <c r="DP208" s="176"/>
      <c r="DQ208" s="176"/>
      <c r="DW208" s="176"/>
      <c r="DX208" s="176"/>
      <c r="ED208" s="176"/>
      <c r="EE208" s="176"/>
      <c r="EK208" s="176"/>
      <c r="EL208" s="176"/>
      <c r="ER208" s="176"/>
      <c r="ES208" s="176"/>
      <c r="EY208" s="176"/>
      <c r="EZ208" s="176"/>
      <c r="FF208" s="176"/>
      <c r="FG208" s="176"/>
      <c r="FM208" s="176"/>
      <c r="FN208" s="176"/>
      <c r="FT208" s="176"/>
      <c r="FU208" s="176"/>
      <c r="GA208" s="176"/>
      <c r="GB208" s="176"/>
      <c r="GH208" s="176"/>
      <c r="GI208" s="176"/>
      <c r="GO208" s="176"/>
      <c r="GP208" s="176"/>
      <c r="GV208" s="176"/>
      <c r="GW208" s="176"/>
      <c r="HC208" s="176"/>
      <c r="HD208" s="176"/>
      <c r="HJ208" s="176"/>
      <c r="HK208" s="176"/>
      <c r="HQ208" s="176"/>
      <c r="HR208" s="176"/>
      <c r="HX208" s="176"/>
      <c r="HY208" s="176"/>
      <c r="IE208" s="176"/>
      <c r="IF208" s="176"/>
      <c r="IL208" s="176"/>
      <c r="IM208" s="176"/>
      <c r="IS208" s="176"/>
      <c r="IT208" s="176"/>
      <c r="IZ208" s="176"/>
      <c r="JA208" s="176"/>
    </row>
    <row r="209" spans="15:261" x14ac:dyDescent="0.25">
      <c r="O209" s="176"/>
      <c r="P209" s="176"/>
      <c r="V209" s="176"/>
      <c r="W209" s="176"/>
      <c r="AC209" s="176"/>
      <c r="AD209" s="176"/>
      <c r="AJ209" s="176"/>
      <c r="AK209" s="176"/>
      <c r="AQ209" s="176"/>
      <c r="AR209" s="176"/>
      <c r="AX209" s="176"/>
      <c r="AY209" s="176"/>
      <c r="BE209" s="176"/>
      <c r="BF209" s="176"/>
      <c r="BL209" s="176"/>
      <c r="BM209" s="176"/>
      <c r="BS209" s="176"/>
      <c r="BT209" s="176"/>
      <c r="BZ209" s="176"/>
      <c r="CA209" s="176"/>
      <c r="CG209" s="176"/>
      <c r="CH209" s="176"/>
      <c r="CN209" s="176"/>
      <c r="CO209" s="176"/>
      <c r="CU209" s="176"/>
      <c r="CV209" s="176"/>
      <c r="DB209" s="176"/>
      <c r="DC209" s="176"/>
      <c r="DI209" s="176"/>
      <c r="DJ209" s="176"/>
      <c r="DP209" s="176"/>
      <c r="DQ209" s="176"/>
      <c r="DW209" s="176"/>
      <c r="DX209" s="176"/>
      <c r="ED209" s="176"/>
      <c r="EE209" s="176"/>
      <c r="EK209" s="176"/>
      <c r="EL209" s="176"/>
      <c r="ER209" s="176"/>
      <c r="ES209" s="176"/>
      <c r="EY209" s="176"/>
      <c r="EZ209" s="176"/>
      <c r="FF209" s="176"/>
      <c r="FG209" s="176"/>
      <c r="FM209" s="176"/>
      <c r="FN209" s="176"/>
      <c r="FT209" s="176"/>
      <c r="FU209" s="176"/>
      <c r="GA209" s="176"/>
      <c r="GB209" s="176"/>
      <c r="GH209" s="176"/>
      <c r="GI209" s="176"/>
      <c r="GO209" s="176"/>
      <c r="GP209" s="176"/>
      <c r="GV209" s="176"/>
      <c r="GW209" s="176"/>
      <c r="HC209" s="176"/>
      <c r="HD209" s="176"/>
      <c r="HJ209" s="176"/>
      <c r="HK209" s="176"/>
      <c r="HQ209" s="176"/>
      <c r="HR209" s="176"/>
      <c r="HX209" s="176"/>
      <c r="HY209" s="176"/>
      <c r="IE209" s="176"/>
      <c r="IF209" s="176"/>
      <c r="IL209" s="176"/>
      <c r="IM209" s="176"/>
      <c r="IS209" s="176"/>
      <c r="IT209" s="176"/>
      <c r="IZ209" s="176"/>
      <c r="JA209" s="176"/>
    </row>
    <row r="210" spans="15:261" x14ac:dyDescent="0.25">
      <c r="O210" s="176"/>
      <c r="P210" s="176"/>
      <c r="V210" s="176"/>
      <c r="W210" s="176"/>
      <c r="AC210" s="176"/>
      <c r="AD210" s="176"/>
      <c r="AJ210" s="176"/>
      <c r="AK210" s="176"/>
      <c r="AQ210" s="176"/>
      <c r="AR210" s="176"/>
      <c r="AX210" s="176"/>
      <c r="AY210" s="176"/>
      <c r="BE210" s="176"/>
      <c r="BF210" s="176"/>
      <c r="BL210" s="176"/>
      <c r="BM210" s="176"/>
      <c r="BS210" s="176"/>
      <c r="BT210" s="176"/>
      <c r="BZ210" s="176"/>
      <c r="CA210" s="176"/>
      <c r="CG210" s="176"/>
      <c r="CH210" s="176"/>
      <c r="CN210" s="176"/>
      <c r="CO210" s="176"/>
      <c r="CU210" s="176"/>
      <c r="CV210" s="176"/>
      <c r="DB210" s="176"/>
      <c r="DC210" s="176"/>
      <c r="DI210" s="176"/>
      <c r="DJ210" s="176"/>
      <c r="DP210" s="176"/>
      <c r="DQ210" s="176"/>
      <c r="DW210" s="176"/>
      <c r="DX210" s="176"/>
      <c r="ED210" s="176"/>
      <c r="EE210" s="176"/>
      <c r="EK210" s="176"/>
      <c r="EL210" s="176"/>
      <c r="ER210" s="176"/>
      <c r="ES210" s="176"/>
      <c r="EY210" s="176"/>
      <c r="EZ210" s="176"/>
      <c r="FF210" s="176"/>
      <c r="FG210" s="176"/>
      <c r="FM210" s="176"/>
      <c r="FN210" s="176"/>
      <c r="FT210" s="176"/>
      <c r="FU210" s="176"/>
      <c r="GA210" s="176"/>
      <c r="GB210" s="176"/>
      <c r="GH210" s="176"/>
      <c r="GI210" s="176"/>
      <c r="GO210" s="176"/>
      <c r="GP210" s="176"/>
      <c r="GV210" s="176"/>
      <c r="GW210" s="176"/>
      <c r="HC210" s="176"/>
      <c r="HD210" s="176"/>
      <c r="HJ210" s="176"/>
      <c r="HK210" s="176"/>
      <c r="HQ210" s="176"/>
      <c r="HR210" s="176"/>
      <c r="HX210" s="176"/>
      <c r="HY210" s="176"/>
      <c r="IE210" s="176"/>
      <c r="IF210" s="176"/>
      <c r="IL210" s="176"/>
      <c r="IM210" s="176"/>
      <c r="IS210" s="176"/>
      <c r="IT210" s="176"/>
      <c r="IZ210" s="176"/>
      <c r="JA210" s="176"/>
    </row>
    <row r="211" spans="15:261" x14ac:dyDescent="0.25">
      <c r="O211" s="176"/>
      <c r="P211" s="176"/>
      <c r="V211" s="176"/>
      <c r="W211" s="176"/>
      <c r="AC211" s="176"/>
      <c r="AD211" s="176"/>
      <c r="AJ211" s="176"/>
      <c r="AK211" s="176"/>
      <c r="AQ211" s="176"/>
      <c r="AR211" s="176"/>
      <c r="AX211" s="176"/>
      <c r="AY211" s="176"/>
      <c r="BE211" s="176"/>
      <c r="BF211" s="176"/>
      <c r="BL211" s="176"/>
      <c r="BM211" s="176"/>
      <c r="BS211" s="176"/>
      <c r="BT211" s="176"/>
      <c r="BZ211" s="176"/>
      <c r="CA211" s="176"/>
      <c r="CG211" s="176"/>
      <c r="CH211" s="176"/>
      <c r="CN211" s="176"/>
      <c r="CO211" s="176"/>
      <c r="CU211" s="176"/>
      <c r="CV211" s="176"/>
      <c r="DB211" s="176"/>
      <c r="DC211" s="176"/>
      <c r="DI211" s="176"/>
      <c r="DJ211" s="176"/>
      <c r="DP211" s="176"/>
      <c r="DQ211" s="176"/>
      <c r="DW211" s="176"/>
      <c r="DX211" s="176"/>
      <c r="ED211" s="176"/>
      <c r="EE211" s="176"/>
      <c r="EK211" s="176"/>
      <c r="EL211" s="176"/>
      <c r="ER211" s="176"/>
      <c r="ES211" s="176"/>
      <c r="EY211" s="176"/>
      <c r="EZ211" s="176"/>
      <c r="FF211" s="176"/>
      <c r="FG211" s="176"/>
      <c r="FM211" s="176"/>
      <c r="FN211" s="176"/>
      <c r="FT211" s="176"/>
      <c r="FU211" s="176"/>
      <c r="GA211" s="176"/>
      <c r="GB211" s="176"/>
      <c r="GH211" s="176"/>
      <c r="GI211" s="176"/>
      <c r="GO211" s="176"/>
      <c r="GP211" s="176"/>
      <c r="GV211" s="176"/>
      <c r="GW211" s="176"/>
      <c r="HC211" s="176"/>
      <c r="HD211" s="176"/>
      <c r="HJ211" s="176"/>
      <c r="HK211" s="176"/>
      <c r="HQ211" s="176"/>
      <c r="HR211" s="176"/>
      <c r="HX211" s="176"/>
      <c r="HY211" s="176"/>
      <c r="IE211" s="176"/>
      <c r="IF211" s="176"/>
      <c r="IL211" s="176"/>
      <c r="IM211" s="176"/>
      <c r="IS211" s="176"/>
      <c r="IT211" s="176"/>
      <c r="IZ211" s="176"/>
      <c r="JA211" s="176"/>
    </row>
    <row r="212" spans="15:261" x14ac:dyDescent="0.25">
      <c r="O212" s="176"/>
      <c r="P212" s="176"/>
      <c r="V212" s="176"/>
      <c r="W212" s="176"/>
      <c r="AC212" s="176"/>
      <c r="AD212" s="176"/>
      <c r="AJ212" s="176"/>
      <c r="AK212" s="176"/>
      <c r="AQ212" s="176"/>
      <c r="AR212" s="176"/>
      <c r="AX212" s="176"/>
      <c r="AY212" s="176"/>
      <c r="BE212" s="176"/>
      <c r="BF212" s="176"/>
      <c r="BL212" s="176"/>
      <c r="BM212" s="176"/>
      <c r="BS212" s="176"/>
      <c r="BT212" s="176"/>
      <c r="BZ212" s="176"/>
      <c r="CA212" s="176"/>
      <c r="CG212" s="176"/>
      <c r="CH212" s="176"/>
      <c r="CN212" s="176"/>
      <c r="CO212" s="176"/>
      <c r="CU212" s="176"/>
      <c r="CV212" s="176"/>
      <c r="DB212" s="176"/>
      <c r="DC212" s="176"/>
      <c r="DI212" s="176"/>
      <c r="DJ212" s="176"/>
      <c r="DP212" s="176"/>
      <c r="DQ212" s="176"/>
      <c r="DW212" s="176"/>
      <c r="DX212" s="176"/>
      <c r="ED212" s="176"/>
      <c r="EE212" s="176"/>
      <c r="EK212" s="176"/>
      <c r="EL212" s="176"/>
      <c r="ER212" s="176"/>
      <c r="ES212" s="176"/>
      <c r="EY212" s="176"/>
      <c r="EZ212" s="176"/>
      <c r="FF212" s="176"/>
      <c r="FG212" s="176"/>
      <c r="FM212" s="176"/>
      <c r="FN212" s="176"/>
      <c r="FT212" s="176"/>
      <c r="FU212" s="176"/>
      <c r="GA212" s="176"/>
      <c r="GB212" s="176"/>
      <c r="GH212" s="176"/>
      <c r="GI212" s="176"/>
      <c r="GO212" s="176"/>
      <c r="GP212" s="176"/>
      <c r="GV212" s="176"/>
      <c r="GW212" s="176"/>
      <c r="HC212" s="176"/>
      <c r="HD212" s="176"/>
      <c r="HJ212" s="176"/>
      <c r="HK212" s="176"/>
      <c r="HQ212" s="176"/>
      <c r="HR212" s="176"/>
      <c r="HX212" s="176"/>
      <c r="HY212" s="176"/>
      <c r="IE212" s="176"/>
      <c r="IF212" s="176"/>
      <c r="IL212" s="176"/>
      <c r="IM212" s="176"/>
      <c r="IS212" s="176"/>
      <c r="IT212" s="176"/>
      <c r="IZ212" s="176"/>
      <c r="JA212" s="176"/>
    </row>
    <row r="213" spans="15:261" x14ac:dyDescent="0.25">
      <c r="O213" s="176"/>
      <c r="P213" s="176"/>
      <c r="V213" s="176"/>
      <c r="W213" s="176"/>
      <c r="AC213" s="176"/>
      <c r="AD213" s="176"/>
      <c r="AJ213" s="176"/>
      <c r="AK213" s="176"/>
      <c r="AQ213" s="176"/>
      <c r="AR213" s="176"/>
      <c r="AX213" s="176"/>
      <c r="AY213" s="176"/>
      <c r="BE213" s="176"/>
      <c r="BF213" s="176"/>
      <c r="BL213" s="176"/>
      <c r="BM213" s="176"/>
      <c r="BS213" s="176"/>
      <c r="BT213" s="176"/>
      <c r="BZ213" s="176"/>
      <c r="CA213" s="176"/>
      <c r="CG213" s="176"/>
      <c r="CH213" s="176"/>
      <c r="CN213" s="176"/>
      <c r="CO213" s="176"/>
      <c r="CU213" s="176"/>
      <c r="CV213" s="176"/>
      <c r="DB213" s="176"/>
      <c r="DC213" s="176"/>
      <c r="DI213" s="176"/>
      <c r="DJ213" s="176"/>
      <c r="DP213" s="176"/>
      <c r="DQ213" s="176"/>
      <c r="DW213" s="176"/>
      <c r="DX213" s="176"/>
      <c r="ED213" s="176"/>
      <c r="EE213" s="176"/>
      <c r="EK213" s="176"/>
      <c r="EL213" s="176"/>
      <c r="ER213" s="176"/>
      <c r="ES213" s="176"/>
      <c r="EY213" s="176"/>
      <c r="EZ213" s="176"/>
      <c r="FF213" s="176"/>
      <c r="FG213" s="176"/>
      <c r="FM213" s="176"/>
      <c r="FN213" s="176"/>
      <c r="FT213" s="176"/>
      <c r="FU213" s="176"/>
      <c r="GA213" s="176"/>
      <c r="GB213" s="176"/>
      <c r="GH213" s="176"/>
      <c r="GI213" s="176"/>
      <c r="GO213" s="176"/>
      <c r="GP213" s="176"/>
      <c r="GV213" s="176"/>
      <c r="GW213" s="176"/>
      <c r="HC213" s="176"/>
      <c r="HD213" s="176"/>
      <c r="HJ213" s="176"/>
      <c r="HK213" s="176"/>
      <c r="HQ213" s="176"/>
      <c r="HR213" s="176"/>
      <c r="HX213" s="176"/>
      <c r="HY213" s="176"/>
      <c r="IE213" s="176"/>
      <c r="IF213" s="176"/>
      <c r="IL213" s="176"/>
      <c r="IM213" s="176"/>
      <c r="IS213" s="176"/>
      <c r="IT213" s="176"/>
      <c r="IZ213" s="176"/>
      <c r="JA213" s="176"/>
    </row>
    <row r="214" spans="15:261" x14ac:dyDescent="0.25">
      <c r="O214" s="176"/>
      <c r="P214" s="176"/>
      <c r="V214" s="176"/>
      <c r="W214" s="176"/>
      <c r="AC214" s="176"/>
      <c r="AD214" s="176"/>
      <c r="AJ214" s="176"/>
      <c r="AK214" s="176"/>
      <c r="AQ214" s="176"/>
      <c r="AR214" s="176"/>
      <c r="AX214" s="176"/>
      <c r="AY214" s="176"/>
      <c r="BE214" s="176"/>
      <c r="BF214" s="176"/>
      <c r="BL214" s="176"/>
      <c r="BM214" s="176"/>
      <c r="BS214" s="176"/>
      <c r="BT214" s="176"/>
      <c r="BZ214" s="176"/>
      <c r="CA214" s="176"/>
      <c r="CG214" s="176"/>
      <c r="CH214" s="176"/>
      <c r="CN214" s="176"/>
      <c r="CO214" s="176"/>
      <c r="CU214" s="176"/>
      <c r="CV214" s="176"/>
      <c r="DB214" s="176"/>
      <c r="DC214" s="176"/>
      <c r="DI214" s="176"/>
      <c r="DJ214" s="176"/>
      <c r="DP214" s="176"/>
      <c r="DQ214" s="176"/>
      <c r="DW214" s="176"/>
      <c r="DX214" s="176"/>
      <c r="ED214" s="176"/>
      <c r="EE214" s="176"/>
      <c r="EK214" s="176"/>
      <c r="EL214" s="176"/>
      <c r="ER214" s="176"/>
      <c r="ES214" s="176"/>
      <c r="EY214" s="176"/>
      <c r="EZ214" s="176"/>
      <c r="FF214" s="176"/>
      <c r="FG214" s="176"/>
      <c r="FM214" s="176"/>
      <c r="FN214" s="176"/>
      <c r="FT214" s="176"/>
      <c r="FU214" s="176"/>
      <c r="GA214" s="176"/>
      <c r="GB214" s="176"/>
      <c r="GH214" s="176"/>
      <c r="GI214" s="176"/>
      <c r="GO214" s="176"/>
      <c r="GP214" s="176"/>
      <c r="GV214" s="176"/>
      <c r="GW214" s="176"/>
      <c r="HC214" s="176"/>
      <c r="HD214" s="176"/>
      <c r="HJ214" s="176"/>
      <c r="HK214" s="176"/>
      <c r="HQ214" s="176"/>
      <c r="HR214" s="176"/>
      <c r="HX214" s="176"/>
      <c r="HY214" s="176"/>
      <c r="IE214" s="176"/>
      <c r="IF214" s="176"/>
      <c r="IL214" s="176"/>
      <c r="IM214" s="176"/>
      <c r="IS214" s="176"/>
      <c r="IT214" s="176"/>
      <c r="IZ214" s="176"/>
      <c r="JA214" s="176"/>
    </row>
    <row r="215" spans="15:261" x14ac:dyDescent="0.25">
      <c r="O215" s="176"/>
      <c r="P215" s="176"/>
      <c r="V215" s="176"/>
      <c r="W215" s="176"/>
      <c r="AC215" s="176"/>
      <c r="AD215" s="176"/>
      <c r="AJ215" s="176"/>
      <c r="AK215" s="176"/>
      <c r="AQ215" s="176"/>
      <c r="AR215" s="176"/>
      <c r="AX215" s="176"/>
      <c r="AY215" s="176"/>
      <c r="BE215" s="176"/>
      <c r="BF215" s="176"/>
      <c r="BL215" s="176"/>
      <c r="BM215" s="176"/>
      <c r="BS215" s="176"/>
      <c r="BT215" s="176"/>
      <c r="BZ215" s="176"/>
      <c r="CA215" s="176"/>
      <c r="CG215" s="176"/>
      <c r="CH215" s="176"/>
      <c r="CN215" s="176"/>
      <c r="CO215" s="176"/>
      <c r="CU215" s="176"/>
      <c r="CV215" s="176"/>
      <c r="DB215" s="176"/>
      <c r="DC215" s="176"/>
      <c r="DI215" s="176"/>
      <c r="DJ215" s="176"/>
      <c r="DP215" s="176"/>
      <c r="DQ215" s="176"/>
      <c r="DW215" s="176"/>
      <c r="DX215" s="176"/>
      <c r="ED215" s="176"/>
      <c r="EE215" s="176"/>
      <c r="EK215" s="176"/>
      <c r="EL215" s="176"/>
      <c r="ER215" s="176"/>
      <c r="ES215" s="176"/>
      <c r="EY215" s="176"/>
      <c r="EZ215" s="176"/>
      <c r="FF215" s="176"/>
      <c r="FG215" s="176"/>
      <c r="FM215" s="176"/>
      <c r="FN215" s="176"/>
      <c r="FT215" s="176"/>
      <c r="FU215" s="176"/>
      <c r="GA215" s="176"/>
      <c r="GB215" s="176"/>
      <c r="GH215" s="176"/>
      <c r="GI215" s="176"/>
      <c r="GO215" s="176"/>
      <c r="GP215" s="176"/>
      <c r="GV215" s="176"/>
      <c r="GW215" s="176"/>
      <c r="HC215" s="176"/>
      <c r="HD215" s="176"/>
      <c r="HJ215" s="176"/>
      <c r="HK215" s="176"/>
      <c r="HQ215" s="176"/>
      <c r="HR215" s="176"/>
      <c r="HX215" s="176"/>
      <c r="HY215" s="176"/>
      <c r="IE215" s="176"/>
      <c r="IF215" s="176"/>
      <c r="IL215" s="176"/>
      <c r="IM215" s="176"/>
      <c r="IS215" s="176"/>
      <c r="IT215" s="176"/>
      <c r="IZ215" s="176"/>
      <c r="JA215" s="176"/>
    </row>
    <row r="216" spans="15:261" x14ac:dyDescent="0.25">
      <c r="O216" s="176"/>
      <c r="P216" s="176"/>
      <c r="V216" s="176"/>
      <c r="W216" s="176"/>
      <c r="AC216" s="176"/>
      <c r="AD216" s="176"/>
      <c r="AJ216" s="176"/>
      <c r="AK216" s="176"/>
      <c r="AQ216" s="176"/>
      <c r="AR216" s="176"/>
      <c r="AX216" s="176"/>
      <c r="AY216" s="176"/>
      <c r="BE216" s="176"/>
      <c r="BF216" s="176"/>
      <c r="BL216" s="176"/>
      <c r="BM216" s="176"/>
      <c r="BS216" s="176"/>
      <c r="BT216" s="176"/>
      <c r="BZ216" s="176"/>
      <c r="CA216" s="176"/>
      <c r="CG216" s="176"/>
      <c r="CH216" s="176"/>
      <c r="CN216" s="176"/>
      <c r="CO216" s="176"/>
      <c r="CU216" s="176"/>
      <c r="CV216" s="176"/>
      <c r="DB216" s="176"/>
      <c r="DC216" s="176"/>
      <c r="DI216" s="176"/>
      <c r="DJ216" s="176"/>
      <c r="DP216" s="176"/>
      <c r="DQ216" s="176"/>
      <c r="DW216" s="176"/>
      <c r="DX216" s="176"/>
      <c r="ED216" s="176"/>
      <c r="EE216" s="176"/>
      <c r="EK216" s="176"/>
      <c r="EL216" s="176"/>
      <c r="ER216" s="176"/>
      <c r="ES216" s="176"/>
      <c r="EY216" s="176"/>
      <c r="EZ216" s="176"/>
      <c r="FF216" s="176"/>
      <c r="FG216" s="176"/>
      <c r="FM216" s="176"/>
      <c r="FN216" s="176"/>
      <c r="FT216" s="176"/>
      <c r="FU216" s="176"/>
      <c r="GA216" s="176"/>
      <c r="GB216" s="176"/>
      <c r="GH216" s="176"/>
      <c r="GI216" s="176"/>
      <c r="GO216" s="176"/>
      <c r="GP216" s="176"/>
      <c r="GV216" s="176"/>
      <c r="GW216" s="176"/>
      <c r="HC216" s="176"/>
      <c r="HD216" s="176"/>
      <c r="HJ216" s="176"/>
      <c r="HK216" s="176"/>
      <c r="HQ216" s="176"/>
      <c r="HR216" s="176"/>
      <c r="HX216" s="176"/>
      <c r="HY216" s="176"/>
      <c r="IE216" s="176"/>
      <c r="IF216" s="176"/>
      <c r="IL216" s="176"/>
      <c r="IM216" s="176"/>
      <c r="IS216" s="176"/>
      <c r="IT216" s="176"/>
      <c r="IZ216" s="176"/>
      <c r="JA216" s="176"/>
    </row>
    <row r="217" spans="15:261" x14ac:dyDescent="0.25">
      <c r="O217" s="176"/>
      <c r="P217" s="176"/>
      <c r="V217" s="176"/>
      <c r="W217" s="176"/>
      <c r="AC217" s="176"/>
      <c r="AD217" s="176"/>
      <c r="AJ217" s="176"/>
      <c r="AK217" s="176"/>
      <c r="AQ217" s="176"/>
      <c r="AR217" s="176"/>
      <c r="AX217" s="176"/>
      <c r="AY217" s="176"/>
      <c r="BE217" s="176"/>
      <c r="BF217" s="176"/>
      <c r="BL217" s="176"/>
      <c r="BM217" s="176"/>
      <c r="BS217" s="176"/>
      <c r="BT217" s="176"/>
      <c r="BZ217" s="176"/>
      <c r="CA217" s="176"/>
      <c r="CG217" s="176"/>
      <c r="CH217" s="176"/>
      <c r="CN217" s="176"/>
      <c r="CO217" s="176"/>
      <c r="CU217" s="176"/>
      <c r="CV217" s="176"/>
      <c r="DB217" s="176"/>
      <c r="DC217" s="176"/>
      <c r="DI217" s="176"/>
      <c r="DJ217" s="176"/>
      <c r="DP217" s="176"/>
      <c r="DQ217" s="176"/>
      <c r="DW217" s="176"/>
      <c r="DX217" s="176"/>
      <c r="ED217" s="176"/>
      <c r="EE217" s="176"/>
      <c r="EK217" s="176"/>
      <c r="EL217" s="176"/>
      <c r="ER217" s="176"/>
      <c r="ES217" s="176"/>
      <c r="EY217" s="176"/>
      <c r="EZ217" s="176"/>
      <c r="FF217" s="176"/>
      <c r="FG217" s="176"/>
      <c r="FM217" s="176"/>
      <c r="FN217" s="176"/>
      <c r="FT217" s="176"/>
      <c r="FU217" s="176"/>
      <c r="GA217" s="176"/>
      <c r="GB217" s="176"/>
      <c r="GH217" s="176"/>
      <c r="GI217" s="176"/>
      <c r="GO217" s="176"/>
      <c r="GP217" s="176"/>
      <c r="GV217" s="176"/>
      <c r="GW217" s="176"/>
      <c r="HC217" s="176"/>
      <c r="HD217" s="176"/>
      <c r="HJ217" s="176"/>
      <c r="HK217" s="176"/>
      <c r="HQ217" s="176"/>
      <c r="HR217" s="176"/>
      <c r="HX217" s="176"/>
      <c r="HY217" s="176"/>
      <c r="IE217" s="176"/>
      <c r="IF217" s="176"/>
      <c r="IL217" s="176"/>
      <c r="IM217" s="176"/>
      <c r="IS217" s="176"/>
      <c r="IT217" s="176"/>
      <c r="IZ217" s="176"/>
      <c r="JA217" s="176"/>
    </row>
    <row r="218" spans="15:261" x14ac:dyDescent="0.25">
      <c r="O218" s="176"/>
      <c r="P218" s="176"/>
      <c r="V218" s="176"/>
      <c r="W218" s="176"/>
      <c r="AC218" s="176"/>
      <c r="AD218" s="176"/>
      <c r="AJ218" s="176"/>
      <c r="AK218" s="176"/>
      <c r="AQ218" s="176"/>
      <c r="AR218" s="176"/>
      <c r="AX218" s="176"/>
      <c r="AY218" s="176"/>
      <c r="BE218" s="176"/>
      <c r="BF218" s="176"/>
      <c r="BL218" s="176"/>
      <c r="BM218" s="176"/>
      <c r="BS218" s="176"/>
      <c r="BT218" s="176"/>
      <c r="BZ218" s="176"/>
      <c r="CA218" s="176"/>
      <c r="CG218" s="176"/>
      <c r="CH218" s="176"/>
      <c r="CN218" s="176"/>
      <c r="CO218" s="176"/>
      <c r="CU218" s="176"/>
      <c r="CV218" s="176"/>
      <c r="DB218" s="176"/>
      <c r="DC218" s="176"/>
      <c r="DI218" s="176"/>
      <c r="DJ218" s="176"/>
      <c r="DP218" s="176"/>
      <c r="DQ218" s="176"/>
      <c r="DW218" s="176"/>
      <c r="DX218" s="176"/>
      <c r="ED218" s="176"/>
      <c r="EE218" s="176"/>
      <c r="EK218" s="176"/>
      <c r="EL218" s="176"/>
      <c r="ER218" s="176"/>
      <c r="ES218" s="176"/>
      <c r="EY218" s="176"/>
      <c r="EZ218" s="176"/>
      <c r="FF218" s="176"/>
      <c r="FG218" s="176"/>
      <c r="FM218" s="176"/>
      <c r="FN218" s="176"/>
      <c r="FT218" s="176"/>
      <c r="FU218" s="176"/>
      <c r="GA218" s="176"/>
      <c r="GB218" s="176"/>
      <c r="GH218" s="176"/>
      <c r="GI218" s="176"/>
      <c r="GO218" s="176"/>
      <c r="GP218" s="176"/>
      <c r="GV218" s="176"/>
      <c r="GW218" s="176"/>
      <c r="HC218" s="176"/>
      <c r="HD218" s="176"/>
      <c r="HJ218" s="176"/>
      <c r="HK218" s="176"/>
      <c r="HQ218" s="176"/>
      <c r="HR218" s="176"/>
      <c r="HX218" s="176"/>
      <c r="HY218" s="176"/>
      <c r="IE218" s="176"/>
      <c r="IF218" s="176"/>
      <c r="IL218" s="176"/>
      <c r="IM218" s="176"/>
      <c r="IS218" s="176"/>
      <c r="IT218" s="176"/>
      <c r="IZ218" s="176"/>
      <c r="JA218" s="176"/>
    </row>
    <row r="219" spans="15:261" x14ac:dyDescent="0.25">
      <c r="O219" s="176"/>
      <c r="P219" s="176"/>
      <c r="V219" s="176"/>
      <c r="W219" s="176"/>
      <c r="AC219" s="176"/>
      <c r="AD219" s="176"/>
      <c r="AJ219" s="176"/>
      <c r="AK219" s="176"/>
      <c r="AQ219" s="176"/>
      <c r="AR219" s="176"/>
      <c r="AX219" s="176"/>
      <c r="AY219" s="176"/>
      <c r="BE219" s="176"/>
      <c r="BF219" s="176"/>
      <c r="BL219" s="176"/>
      <c r="BM219" s="176"/>
      <c r="BS219" s="176"/>
      <c r="BT219" s="176"/>
      <c r="BZ219" s="176"/>
      <c r="CA219" s="176"/>
      <c r="CG219" s="176"/>
      <c r="CH219" s="176"/>
      <c r="CN219" s="176"/>
      <c r="CO219" s="176"/>
      <c r="CU219" s="176"/>
      <c r="CV219" s="176"/>
      <c r="DB219" s="176"/>
      <c r="DC219" s="176"/>
      <c r="DI219" s="176"/>
      <c r="DJ219" s="176"/>
      <c r="DP219" s="176"/>
      <c r="DQ219" s="176"/>
      <c r="DW219" s="176"/>
      <c r="DX219" s="176"/>
      <c r="ED219" s="176"/>
      <c r="EE219" s="176"/>
      <c r="EK219" s="176"/>
      <c r="EL219" s="176"/>
      <c r="ER219" s="176"/>
      <c r="ES219" s="176"/>
      <c r="EY219" s="176"/>
      <c r="EZ219" s="176"/>
      <c r="FF219" s="176"/>
      <c r="FG219" s="176"/>
      <c r="FM219" s="176"/>
      <c r="FN219" s="176"/>
      <c r="FT219" s="176"/>
      <c r="FU219" s="176"/>
      <c r="GA219" s="176"/>
      <c r="GB219" s="176"/>
      <c r="GH219" s="176"/>
      <c r="GI219" s="176"/>
      <c r="GO219" s="176"/>
      <c r="GP219" s="176"/>
      <c r="GV219" s="176"/>
      <c r="GW219" s="176"/>
      <c r="HC219" s="176"/>
      <c r="HD219" s="176"/>
      <c r="HJ219" s="176"/>
      <c r="HK219" s="176"/>
      <c r="HQ219" s="176"/>
      <c r="HR219" s="176"/>
      <c r="HX219" s="176"/>
      <c r="HY219" s="176"/>
      <c r="IE219" s="176"/>
      <c r="IF219" s="176"/>
      <c r="IL219" s="176"/>
      <c r="IM219" s="176"/>
      <c r="IS219" s="176"/>
      <c r="IT219" s="176"/>
      <c r="IZ219" s="176"/>
      <c r="JA219" s="176"/>
    </row>
    <row r="220" spans="15:261" x14ac:dyDescent="0.25">
      <c r="O220" s="176"/>
      <c r="P220" s="176"/>
      <c r="V220" s="176"/>
      <c r="W220" s="176"/>
      <c r="AC220" s="176"/>
      <c r="AD220" s="176"/>
      <c r="AJ220" s="176"/>
      <c r="AK220" s="176"/>
      <c r="AQ220" s="176"/>
      <c r="AR220" s="176"/>
      <c r="AX220" s="176"/>
      <c r="AY220" s="176"/>
      <c r="BE220" s="176"/>
      <c r="BF220" s="176"/>
      <c r="BL220" s="176"/>
      <c r="BM220" s="176"/>
      <c r="BS220" s="176"/>
      <c r="BT220" s="176"/>
      <c r="BZ220" s="176"/>
      <c r="CA220" s="176"/>
      <c r="CG220" s="176"/>
      <c r="CH220" s="176"/>
      <c r="CN220" s="176"/>
      <c r="CO220" s="176"/>
      <c r="CU220" s="176"/>
      <c r="CV220" s="176"/>
      <c r="DB220" s="176"/>
      <c r="DC220" s="176"/>
      <c r="DI220" s="176"/>
      <c r="DJ220" s="176"/>
      <c r="DP220" s="176"/>
      <c r="DQ220" s="176"/>
      <c r="DW220" s="176"/>
      <c r="DX220" s="176"/>
      <c r="ED220" s="176"/>
      <c r="EE220" s="176"/>
      <c r="EK220" s="176"/>
      <c r="EL220" s="176"/>
      <c r="ER220" s="176"/>
      <c r="ES220" s="176"/>
      <c r="EY220" s="176"/>
      <c r="EZ220" s="176"/>
      <c r="FF220" s="176"/>
      <c r="FG220" s="176"/>
      <c r="FM220" s="176"/>
      <c r="FN220" s="176"/>
      <c r="FT220" s="176"/>
      <c r="FU220" s="176"/>
      <c r="GA220" s="176"/>
      <c r="GB220" s="176"/>
      <c r="GH220" s="176"/>
      <c r="GI220" s="176"/>
      <c r="GO220" s="176"/>
      <c r="GP220" s="176"/>
      <c r="GV220" s="176"/>
      <c r="GW220" s="176"/>
      <c r="HC220" s="176"/>
      <c r="HD220" s="176"/>
      <c r="HJ220" s="176"/>
      <c r="HK220" s="176"/>
      <c r="HQ220" s="176"/>
      <c r="HR220" s="176"/>
      <c r="HX220" s="176"/>
      <c r="HY220" s="176"/>
      <c r="IE220" s="176"/>
      <c r="IF220" s="176"/>
      <c r="IL220" s="176"/>
      <c r="IM220" s="176"/>
      <c r="IS220" s="176"/>
      <c r="IT220" s="176"/>
      <c r="IZ220" s="176"/>
      <c r="JA220" s="176"/>
    </row>
    <row r="221" spans="15:261" x14ac:dyDescent="0.25">
      <c r="O221" s="176"/>
      <c r="P221" s="176"/>
      <c r="V221" s="176"/>
      <c r="W221" s="176"/>
      <c r="AC221" s="176"/>
      <c r="AD221" s="176"/>
      <c r="AJ221" s="176"/>
      <c r="AK221" s="176"/>
      <c r="AQ221" s="176"/>
      <c r="AR221" s="176"/>
      <c r="AX221" s="176"/>
      <c r="AY221" s="176"/>
      <c r="BE221" s="176"/>
      <c r="BF221" s="176"/>
      <c r="BL221" s="176"/>
      <c r="BM221" s="176"/>
      <c r="BS221" s="176"/>
      <c r="BT221" s="176"/>
      <c r="BZ221" s="176"/>
      <c r="CA221" s="176"/>
      <c r="CG221" s="176"/>
      <c r="CH221" s="176"/>
      <c r="CN221" s="176"/>
      <c r="CO221" s="176"/>
      <c r="CU221" s="176"/>
      <c r="CV221" s="176"/>
      <c r="DB221" s="176"/>
      <c r="DC221" s="176"/>
      <c r="DI221" s="176"/>
      <c r="DJ221" s="176"/>
      <c r="DP221" s="176"/>
      <c r="DQ221" s="176"/>
      <c r="DW221" s="176"/>
      <c r="DX221" s="176"/>
      <c r="ED221" s="176"/>
      <c r="EE221" s="176"/>
      <c r="EK221" s="176"/>
      <c r="EL221" s="176"/>
      <c r="ER221" s="176"/>
      <c r="ES221" s="176"/>
      <c r="EY221" s="176"/>
      <c r="EZ221" s="176"/>
      <c r="FF221" s="176"/>
      <c r="FG221" s="176"/>
      <c r="FM221" s="176"/>
      <c r="FN221" s="176"/>
      <c r="FT221" s="176"/>
      <c r="FU221" s="176"/>
      <c r="GA221" s="176"/>
      <c r="GB221" s="176"/>
      <c r="GH221" s="176"/>
      <c r="GI221" s="176"/>
      <c r="GO221" s="176"/>
      <c r="GP221" s="176"/>
      <c r="GV221" s="176"/>
      <c r="GW221" s="176"/>
      <c r="HC221" s="176"/>
      <c r="HD221" s="176"/>
      <c r="HJ221" s="176"/>
      <c r="HK221" s="176"/>
      <c r="HQ221" s="176"/>
      <c r="HR221" s="176"/>
      <c r="HX221" s="176"/>
      <c r="HY221" s="176"/>
      <c r="IE221" s="176"/>
      <c r="IF221" s="176"/>
      <c r="IL221" s="176"/>
      <c r="IM221" s="176"/>
      <c r="IS221" s="176"/>
      <c r="IT221" s="176"/>
      <c r="IZ221" s="176"/>
      <c r="JA221" s="176"/>
    </row>
    <row r="222" spans="15:261" x14ac:dyDescent="0.25">
      <c r="O222" s="176"/>
      <c r="P222" s="176"/>
      <c r="V222" s="176"/>
      <c r="W222" s="176"/>
      <c r="AC222" s="176"/>
      <c r="AD222" s="176"/>
      <c r="AJ222" s="176"/>
      <c r="AK222" s="176"/>
      <c r="AQ222" s="176"/>
      <c r="AR222" s="176"/>
      <c r="AX222" s="176"/>
      <c r="AY222" s="176"/>
      <c r="BE222" s="176"/>
      <c r="BF222" s="176"/>
      <c r="BL222" s="176"/>
      <c r="BM222" s="176"/>
      <c r="BS222" s="176"/>
      <c r="BT222" s="176"/>
      <c r="BZ222" s="176"/>
      <c r="CA222" s="176"/>
      <c r="CG222" s="176"/>
      <c r="CH222" s="176"/>
      <c r="CN222" s="176"/>
      <c r="CO222" s="176"/>
      <c r="CU222" s="176"/>
      <c r="CV222" s="176"/>
      <c r="DB222" s="176"/>
      <c r="DC222" s="176"/>
      <c r="DI222" s="176"/>
      <c r="DJ222" s="176"/>
      <c r="DP222" s="176"/>
      <c r="DQ222" s="176"/>
      <c r="DW222" s="176"/>
      <c r="DX222" s="176"/>
      <c r="ED222" s="176"/>
      <c r="EE222" s="176"/>
      <c r="EK222" s="176"/>
      <c r="EL222" s="176"/>
      <c r="ER222" s="176"/>
      <c r="ES222" s="176"/>
      <c r="EY222" s="176"/>
      <c r="EZ222" s="176"/>
      <c r="FF222" s="176"/>
      <c r="FG222" s="176"/>
      <c r="FM222" s="176"/>
      <c r="FN222" s="176"/>
      <c r="FT222" s="176"/>
      <c r="FU222" s="176"/>
      <c r="GA222" s="176"/>
      <c r="GB222" s="176"/>
      <c r="GH222" s="176"/>
      <c r="GI222" s="176"/>
      <c r="GO222" s="176"/>
      <c r="GP222" s="176"/>
      <c r="GV222" s="176"/>
      <c r="GW222" s="176"/>
      <c r="HC222" s="176"/>
      <c r="HD222" s="176"/>
      <c r="HJ222" s="176"/>
      <c r="HK222" s="176"/>
      <c r="HQ222" s="176"/>
      <c r="HR222" s="176"/>
      <c r="HX222" s="176"/>
      <c r="HY222" s="176"/>
      <c r="IE222" s="176"/>
      <c r="IF222" s="176"/>
      <c r="IL222" s="176"/>
      <c r="IM222" s="176"/>
      <c r="IS222" s="176"/>
      <c r="IT222" s="176"/>
      <c r="IZ222" s="176"/>
      <c r="JA222" s="176"/>
    </row>
    <row r="223" spans="15:261" x14ac:dyDescent="0.25">
      <c r="O223" s="176"/>
      <c r="P223" s="176"/>
      <c r="V223" s="176"/>
      <c r="W223" s="176"/>
      <c r="AC223" s="176"/>
      <c r="AD223" s="176"/>
      <c r="AJ223" s="176"/>
      <c r="AK223" s="176"/>
      <c r="AQ223" s="176"/>
      <c r="AR223" s="176"/>
      <c r="AX223" s="176"/>
      <c r="AY223" s="176"/>
      <c r="BE223" s="176"/>
      <c r="BF223" s="176"/>
      <c r="BL223" s="176"/>
      <c r="BM223" s="176"/>
      <c r="BS223" s="176"/>
      <c r="BT223" s="176"/>
      <c r="BZ223" s="176"/>
      <c r="CA223" s="176"/>
      <c r="CG223" s="176"/>
      <c r="CH223" s="176"/>
      <c r="CN223" s="176"/>
      <c r="CO223" s="176"/>
      <c r="CU223" s="176"/>
      <c r="CV223" s="176"/>
      <c r="DB223" s="176"/>
      <c r="DC223" s="176"/>
      <c r="DI223" s="176"/>
      <c r="DJ223" s="176"/>
      <c r="DP223" s="176"/>
      <c r="DQ223" s="176"/>
      <c r="DW223" s="176"/>
      <c r="DX223" s="176"/>
      <c r="ED223" s="176"/>
      <c r="EE223" s="176"/>
      <c r="EK223" s="176"/>
      <c r="EL223" s="176"/>
      <c r="ER223" s="176"/>
      <c r="ES223" s="176"/>
      <c r="EY223" s="176"/>
      <c r="EZ223" s="176"/>
      <c r="FF223" s="176"/>
      <c r="FG223" s="176"/>
      <c r="FM223" s="176"/>
      <c r="FN223" s="176"/>
      <c r="FT223" s="176"/>
      <c r="FU223" s="176"/>
      <c r="GA223" s="176"/>
      <c r="GB223" s="176"/>
      <c r="GH223" s="176"/>
      <c r="GI223" s="176"/>
      <c r="GO223" s="176"/>
      <c r="GP223" s="176"/>
      <c r="GV223" s="176"/>
      <c r="GW223" s="176"/>
      <c r="HC223" s="176"/>
      <c r="HD223" s="176"/>
      <c r="HJ223" s="176"/>
      <c r="HK223" s="176"/>
      <c r="HQ223" s="176"/>
      <c r="HR223" s="176"/>
      <c r="HX223" s="176"/>
      <c r="HY223" s="176"/>
      <c r="IE223" s="176"/>
      <c r="IF223" s="176"/>
      <c r="IL223" s="176"/>
      <c r="IM223" s="176"/>
      <c r="IS223" s="176"/>
      <c r="IT223" s="176"/>
      <c r="IZ223" s="176"/>
      <c r="JA223" s="176"/>
    </row>
    <row r="224" spans="15:261" x14ac:dyDescent="0.25">
      <c r="O224" s="176"/>
      <c r="P224" s="176"/>
      <c r="V224" s="176"/>
      <c r="W224" s="176"/>
      <c r="AC224" s="176"/>
      <c r="AD224" s="176"/>
      <c r="AJ224" s="176"/>
      <c r="AK224" s="176"/>
      <c r="AQ224" s="176"/>
      <c r="AR224" s="176"/>
      <c r="AX224" s="176"/>
      <c r="AY224" s="176"/>
      <c r="BE224" s="176"/>
      <c r="BF224" s="176"/>
      <c r="BL224" s="176"/>
      <c r="BM224" s="176"/>
      <c r="BS224" s="176"/>
      <c r="BT224" s="176"/>
      <c r="BZ224" s="176"/>
      <c r="CA224" s="176"/>
      <c r="CG224" s="176"/>
      <c r="CH224" s="176"/>
      <c r="CN224" s="176"/>
      <c r="CO224" s="176"/>
      <c r="CU224" s="176"/>
      <c r="CV224" s="176"/>
      <c r="DB224" s="176"/>
      <c r="DC224" s="176"/>
      <c r="DI224" s="176"/>
      <c r="DJ224" s="176"/>
      <c r="DP224" s="176"/>
      <c r="DQ224" s="176"/>
      <c r="DW224" s="176"/>
      <c r="DX224" s="176"/>
      <c r="ED224" s="176"/>
      <c r="EE224" s="176"/>
      <c r="EK224" s="176"/>
      <c r="EL224" s="176"/>
      <c r="ER224" s="176"/>
      <c r="ES224" s="176"/>
      <c r="EY224" s="176"/>
      <c r="EZ224" s="176"/>
      <c r="FF224" s="176"/>
      <c r="FG224" s="176"/>
      <c r="FM224" s="176"/>
      <c r="FN224" s="176"/>
      <c r="FT224" s="176"/>
      <c r="FU224" s="176"/>
      <c r="GA224" s="176"/>
      <c r="GB224" s="176"/>
      <c r="GH224" s="176"/>
      <c r="GI224" s="176"/>
      <c r="GO224" s="176"/>
      <c r="GP224" s="176"/>
      <c r="GV224" s="176"/>
      <c r="GW224" s="176"/>
      <c r="HC224" s="176"/>
      <c r="HD224" s="176"/>
      <c r="HJ224" s="176"/>
      <c r="HK224" s="176"/>
      <c r="HQ224" s="176"/>
      <c r="HR224" s="176"/>
      <c r="HX224" s="176"/>
      <c r="HY224" s="176"/>
      <c r="IE224" s="176"/>
      <c r="IF224" s="176"/>
      <c r="IL224" s="176"/>
      <c r="IM224" s="176"/>
      <c r="IS224" s="176"/>
      <c r="IT224" s="176"/>
      <c r="IZ224" s="176"/>
      <c r="JA224" s="176"/>
    </row>
    <row r="225" spans="15:261" x14ac:dyDescent="0.25">
      <c r="O225" s="176"/>
      <c r="P225" s="176"/>
      <c r="V225" s="176"/>
      <c r="W225" s="176"/>
      <c r="AC225" s="176"/>
      <c r="AD225" s="176"/>
      <c r="AJ225" s="176"/>
      <c r="AK225" s="176"/>
      <c r="AQ225" s="176"/>
      <c r="AR225" s="176"/>
      <c r="AX225" s="176"/>
      <c r="AY225" s="176"/>
      <c r="BE225" s="176"/>
      <c r="BF225" s="176"/>
      <c r="BL225" s="176"/>
      <c r="BM225" s="176"/>
      <c r="BS225" s="176"/>
      <c r="BT225" s="176"/>
      <c r="BZ225" s="176"/>
      <c r="CA225" s="176"/>
      <c r="CG225" s="176"/>
      <c r="CH225" s="176"/>
      <c r="CN225" s="176"/>
      <c r="CO225" s="176"/>
      <c r="CU225" s="176"/>
      <c r="CV225" s="176"/>
      <c r="DB225" s="176"/>
      <c r="DC225" s="176"/>
      <c r="DI225" s="176"/>
      <c r="DJ225" s="176"/>
      <c r="DP225" s="176"/>
      <c r="DQ225" s="176"/>
      <c r="DW225" s="176"/>
      <c r="DX225" s="176"/>
      <c r="ED225" s="176"/>
      <c r="EE225" s="176"/>
      <c r="EK225" s="176"/>
      <c r="EL225" s="176"/>
      <c r="ER225" s="176"/>
      <c r="ES225" s="176"/>
      <c r="EY225" s="176"/>
      <c r="EZ225" s="176"/>
      <c r="FF225" s="176"/>
      <c r="FG225" s="176"/>
      <c r="FM225" s="176"/>
      <c r="FN225" s="176"/>
      <c r="FT225" s="176"/>
      <c r="FU225" s="176"/>
      <c r="GA225" s="176"/>
      <c r="GB225" s="176"/>
      <c r="GH225" s="176"/>
      <c r="GI225" s="176"/>
      <c r="GO225" s="176"/>
      <c r="GP225" s="176"/>
      <c r="GV225" s="176"/>
      <c r="GW225" s="176"/>
      <c r="HC225" s="176"/>
      <c r="HD225" s="176"/>
      <c r="HJ225" s="176"/>
      <c r="HK225" s="176"/>
      <c r="HQ225" s="176"/>
      <c r="HR225" s="176"/>
      <c r="HX225" s="176"/>
      <c r="HY225" s="176"/>
      <c r="IE225" s="176"/>
      <c r="IF225" s="176"/>
      <c r="IL225" s="176"/>
      <c r="IM225" s="176"/>
      <c r="IS225" s="176"/>
      <c r="IT225" s="176"/>
      <c r="IZ225" s="176"/>
      <c r="JA225" s="176"/>
    </row>
    <row r="226" spans="15:261" x14ac:dyDescent="0.25">
      <c r="O226" s="176"/>
      <c r="P226" s="176"/>
      <c r="V226" s="176"/>
      <c r="W226" s="176"/>
      <c r="AC226" s="176"/>
      <c r="AD226" s="176"/>
      <c r="AJ226" s="176"/>
      <c r="AK226" s="176"/>
      <c r="AQ226" s="176"/>
      <c r="AR226" s="176"/>
      <c r="AX226" s="176"/>
      <c r="AY226" s="176"/>
      <c r="BE226" s="176"/>
      <c r="BF226" s="176"/>
      <c r="BL226" s="176"/>
      <c r="BM226" s="176"/>
      <c r="BS226" s="176"/>
      <c r="BT226" s="176"/>
      <c r="BZ226" s="176"/>
      <c r="CA226" s="176"/>
      <c r="CG226" s="176"/>
      <c r="CH226" s="176"/>
      <c r="CN226" s="176"/>
      <c r="CO226" s="176"/>
      <c r="CU226" s="176"/>
      <c r="CV226" s="176"/>
      <c r="DB226" s="176"/>
      <c r="DC226" s="176"/>
      <c r="DI226" s="176"/>
      <c r="DJ226" s="176"/>
      <c r="DP226" s="176"/>
      <c r="DQ226" s="176"/>
      <c r="DW226" s="176"/>
      <c r="DX226" s="176"/>
      <c r="ED226" s="176"/>
      <c r="EE226" s="176"/>
      <c r="EK226" s="176"/>
      <c r="EL226" s="176"/>
      <c r="ER226" s="176"/>
      <c r="ES226" s="176"/>
      <c r="EY226" s="176"/>
      <c r="EZ226" s="176"/>
      <c r="FF226" s="176"/>
      <c r="FG226" s="176"/>
      <c r="FM226" s="176"/>
      <c r="FN226" s="176"/>
      <c r="FT226" s="176"/>
      <c r="FU226" s="176"/>
      <c r="GA226" s="176"/>
      <c r="GB226" s="176"/>
      <c r="GH226" s="176"/>
      <c r="GI226" s="176"/>
      <c r="GO226" s="176"/>
      <c r="GP226" s="176"/>
      <c r="GV226" s="176"/>
      <c r="GW226" s="176"/>
      <c r="HC226" s="176"/>
      <c r="HD226" s="176"/>
      <c r="HJ226" s="176"/>
      <c r="HK226" s="176"/>
      <c r="HQ226" s="176"/>
      <c r="HR226" s="176"/>
      <c r="HX226" s="176"/>
      <c r="HY226" s="176"/>
      <c r="IE226" s="176"/>
      <c r="IF226" s="176"/>
      <c r="IL226" s="176"/>
      <c r="IM226" s="176"/>
      <c r="IS226" s="176"/>
      <c r="IT226" s="176"/>
      <c r="IZ226" s="176"/>
      <c r="JA226" s="176"/>
    </row>
    <row r="227" spans="15:261" x14ac:dyDescent="0.25">
      <c r="O227" s="176"/>
      <c r="P227" s="176"/>
      <c r="V227" s="176"/>
      <c r="W227" s="176"/>
      <c r="AC227" s="176"/>
      <c r="AD227" s="176"/>
      <c r="AJ227" s="176"/>
      <c r="AK227" s="176"/>
      <c r="AQ227" s="176"/>
      <c r="AR227" s="176"/>
      <c r="AX227" s="176"/>
      <c r="AY227" s="176"/>
      <c r="BE227" s="176"/>
      <c r="BF227" s="176"/>
      <c r="BL227" s="176"/>
      <c r="BM227" s="176"/>
      <c r="BS227" s="176"/>
      <c r="BT227" s="176"/>
      <c r="BZ227" s="176"/>
      <c r="CA227" s="176"/>
      <c r="CG227" s="176"/>
      <c r="CH227" s="176"/>
      <c r="CN227" s="176"/>
      <c r="CO227" s="176"/>
      <c r="CU227" s="176"/>
      <c r="CV227" s="176"/>
      <c r="DB227" s="176"/>
      <c r="DC227" s="176"/>
      <c r="DI227" s="176"/>
      <c r="DJ227" s="176"/>
      <c r="DP227" s="176"/>
      <c r="DQ227" s="176"/>
      <c r="DW227" s="176"/>
      <c r="DX227" s="176"/>
      <c r="ED227" s="176"/>
      <c r="EE227" s="176"/>
      <c r="EK227" s="176"/>
      <c r="EL227" s="176"/>
      <c r="ER227" s="176"/>
      <c r="ES227" s="176"/>
      <c r="EY227" s="176"/>
      <c r="EZ227" s="176"/>
      <c r="FF227" s="176"/>
      <c r="FG227" s="176"/>
      <c r="FM227" s="176"/>
      <c r="FN227" s="176"/>
      <c r="FT227" s="176"/>
      <c r="FU227" s="176"/>
      <c r="GA227" s="176"/>
      <c r="GB227" s="176"/>
      <c r="GH227" s="176"/>
      <c r="GI227" s="176"/>
      <c r="GO227" s="176"/>
      <c r="GP227" s="176"/>
      <c r="GV227" s="176"/>
      <c r="GW227" s="176"/>
      <c r="HC227" s="176"/>
      <c r="HD227" s="176"/>
      <c r="HJ227" s="176"/>
      <c r="HK227" s="176"/>
      <c r="HQ227" s="176"/>
      <c r="HR227" s="176"/>
      <c r="HX227" s="176"/>
      <c r="HY227" s="176"/>
      <c r="IE227" s="176"/>
      <c r="IF227" s="176"/>
      <c r="IL227" s="176"/>
      <c r="IM227" s="176"/>
      <c r="IS227" s="176"/>
      <c r="IT227" s="176"/>
      <c r="IZ227" s="176"/>
      <c r="JA227" s="176"/>
    </row>
    <row r="228" spans="15:261" x14ac:dyDescent="0.25">
      <c r="O228" s="176"/>
      <c r="P228" s="176"/>
      <c r="V228" s="176"/>
      <c r="W228" s="176"/>
      <c r="AC228" s="176"/>
      <c r="AD228" s="176"/>
      <c r="AJ228" s="176"/>
      <c r="AK228" s="176"/>
      <c r="AQ228" s="176"/>
      <c r="AR228" s="176"/>
      <c r="AX228" s="176"/>
      <c r="AY228" s="176"/>
      <c r="BE228" s="176"/>
      <c r="BF228" s="176"/>
      <c r="BL228" s="176"/>
      <c r="BM228" s="176"/>
      <c r="BS228" s="176"/>
      <c r="BT228" s="176"/>
      <c r="BZ228" s="176"/>
      <c r="CA228" s="176"/>
      <c r="CG228" s="176"/>
      <c r="CH228" s="176"/>
      <c r="CN228" s="176"/>
      <c r="CO228" s="176"/>
      <c r="CU228" s="176"/>
      <c r="CV228" s="176"/>
      <c r="DB228" s="176"/>
      <c r="DC228" s="176"/>
      <c r="DI228" s="176"/>
      <c r="DJ228" s="176"/>
      <c r="DP228" s="176"/>
      <c r="DQ228" s="176"/>
      <c r="DW228" s="176"/>
      <c r="DX228" s="176"/>
      <c r="ED228" s="176"/>
      <c r="EE228" s="176"/>
      <c r="EK228" s="176"/>
      <c r="EL228" s="176"/>
      <c r="ER228" s="176"/>
      <c r="ES228" s="176"/>
      <c r="EY228" s="176"/>
      <c r="EZ228" s="176"/>
      <c r="FF228" s="176"/>
      <c r="FG228" s="176"/>
      <c r="FM228" s="176"/>
      <c r="FN228" s="176"/>
      <c r="FT228" s="176"/>
      <c r="FU228" s="176"/>
      <c r="GA228" s="176"/>
      <c r="GB228" s="176"/>
      <c r="GH228" s="176"/>
      <c r="GI228" s="176"/>
      <c r="GO228" s="176"/>
      <c r="GP228" s="176"/>
      <c r="GV228" s="176"/>
      <c r="GW228" s="176"/>
      <c r="HC228" s="176"/>
      <c r="HD228" s="176"/>
      <c r="HJ228" s="176"/>
      <c r="HK228" s="176"/>
      <c r="HQ228" s="176"/>
      <c r="HR228" s="176"/>
      <c r="HX228" s="176"/>
      <c r="HY228" s="176"/>
      <c r="IE228" s="176"/>
      <c r="IF228" s="176"/>
      <c r="IL228" s="176"/>
      <c r="IM228" s="176"/>
      <c r="IS228" s="176"/>
      <c r="IT228" s="176"/>
      <c r="IZ228" s="176"/>
      <c r="JA228" s="176"/>
    </row>
    <row r="229" spans="15:261" x14ac:dyDescent="0.25">
      <c r="O229" s="176"/>
      <c r="P229" s="176"/>
      <c r="V229" s="176"/>
      <c r="W229" s="176"/>
      <c r="AC229" s="176"/>
      <c r="AD229" s="176"/>
      <c r="AJ229" s="176"/>
      <c r="AK229" s="176"/>
      <c r="AQ229" s="176"/>
      <c r="AR229" s="176"/>
      <c r="AX229" s="176"/>
      <c r="AY229" s="176"/>
      <c r="BE229" s="176"/>
      <c r="BF229" s="176"/>
      <c r="BL229" s="176"/>
      <c r="BM229" s="176"/>
      <c r="BS229" s="176"/>
      <c r="BT229" s="176"/>
      <c r="BZ229" s="176"/>
      <c r="CA229" s="176"/>
      <c r="CG229" s="176"/>
      <c r="CH229" s="176"/>
      <c r="CN229" s="176"/>
      <c r="CO229" s="176"/>
      <c r="CU229" s="176"/>
      <c r="CV229" s="176"/>
      <c r="DB229" s="176"/>
      <c r="DC229" s="176"/>
      <c r="DI229" s="176"/>
      <c r="DJ229" s="176"/>
      <c r="DP229" s="176"/>
      <c r="DQ229" s="176"/>
      <c r="DW229" s="176"/>
      <c r="DX229" s="176"/>
      <c r="ED229" s="176"/>
      <c r="EE229" s="176"/>
      <c r="EK229" s="176"/>
      <c r="EL229" s="176"/>
      <c r="ER229" s="176"/>
      <c r="ES229" s="176"/>
      <c r="EY229" s="176"/>
      <c r="EZ229" s="176"/>
      <c r="FF229" s="176"/>
      <c r="FG229" s="176"/>
      <c r="FM229" s="176"/>
      <c r="FN229" s="176"/>
      <c r="FT229" s="176"/>
      <c r="FU229" s="176"/>
      <c r="GA229" s="176"/>
      <c r="GB229" s="176"/>
      <c r="GH229" s="176"/>
      <c r="GI229" s="176"/>
      <c r="GO229" s="176"/>
      <c r="GP229" s="176"/>
      <c r="GV229" s="176"/>
      <c r="GW229" s="176"/>
      <c r="HC229" s="176"/>
      <c r="HD229" s="176"/>
      <c r="HJ229" s="176"/>
      <c r="HK229" s="176"/>
      <c r="HQ229" s="176"/>
      <c r="HR229" s="176"/>
      <c r="HX229" s="176"/>
      <c r="HY229" s="176"/>
      <c r="IE229" s="176"/>
      <c r="IF229" s="176"/>
      <c r="IL229" s="176"/>
      <c r="IM229" s="176"/>
      <c r="IS229" s="176"/>
      <c r="IT229" s="176"/>
      <c r="IZ229" s="176"/>
      <c r="JA229" s="176"/>
    </row>
    <row r="230" spans="15:261" x14ac:dyDescent="0.25">
      <c r="O230" s="176"/>
      <c r="P230" s="176"/>
      <c r="V230" s="176"/>
      <c r="W230" s="176"/>
      <c r="AC230" s="176"/>
      <c r="AD230" s="176"/>
      <c r="AJ230" s="176"/>
      <c r="AK230" s="176"/>
      <c r="AQ230" s="176"/>
      <c r="AR230" s="176"/>
      <c r="AX230" s="176"/>
      <c r="AY230" s="176"/>
      <c r="BE230" s="176"/>
      <c r="BF230" s="176"/>
      <c r="BL230" s="176"/>
      <c r="BM230" s="176"/>
      <c r="BS230" s="176"/>
      <c r="BT230" s="176"/>
      <c r="BZ230" s="176"/>
      <c r="CA230" s="176"/>
      <c r="CG230" s="176"/>
      <c r="CH230" s="176"/>
      <c r="CN230" s="176"/>
      <c r="CO230" s="176"/>
      <c r="CU230" s="176"/>
      <c r="CV230" s="176"/>
      <c r="DB230" s="176"/>
      <c r="DC230" s="176"/>
      <c r="DI230" s="176"/>
      <c r="DJ230" s="176"/>
      <c r="DP230" s="176"/>
      <c r="DQ230" s="176"/>
      <c r="DW230" s="176"/>
      <c r="DX230" s="176"/>
      <c r="ED230" s="176"/>
      <c r="EE230" s="176"/>
      <c r="EK230" s="176"/>
      <c r="EL230" s="176"/>
      <c r="ER230" s="176"/>
      <c r="ES230" s="176"/>
      <c r="EY230" s="176"/>
      <c r="EZ230" s="176"/>
      <c r="FF230" s="176"/>
      <c r="FG230" s="176"/>
      <c r="FM230" s="176"/>
      <c r="FN230" s="176"/>
      <c r="FT230" s="176"/>
      <c r="FU230" s="176"/>
      <c r="GA230" s="176"/>
      <c r="GB230" s="176"/>
      <c r="GH230" s="176"/>
      <c r="GI230" s="176"/>
      <c r="GO230" s="176"/>
      <c r="GP230" s="176"/>
      <c r="GV230" s="176"/>
      <c r="GW230" s="176"/>
      <c r="HC230" s="176"/>
      <c r="HD230" s="176"/>
      <c r="HJ230" s="176"/>
      <c r="HK230" s="176"/>
      <c r="HQ230" s="176"/>
      <c r="HR230" s="176"/>
      <c r="HX230" s="176"/>
      <c r="HY230" s="176"/>
      <c r="IE230" s="176"/>
      <c r="IF230" s="176"/>
      <c r="IL230" s="176"/>
      <c r="IM230" s="176"/>
      <c r="IS230" s="176"/>
      <c r="IT230" s="176"/>
      <c r="IZ230" s="176"/>
      <c r="JA230" s="176"/>
    </row>
    <row r="231" spans="15:261" x14ac:dyDescent="0.25">
      <c r="O231" s="176"/>
      <c r="P231" s="176"/>
      <c r="V231" s="176"/>
      <c r="W231" s="176"/>
      <c r="AC231" s="176"/>
      <c r="AD231" s="176"/>
      <c r="AJ231" s="176"/>
      <c r="AK231" s="176"/>
      <c r="AQ231" s="176"/>
      <c r="AR231" s="176"/>
      <c r="AX231" s="176"/>
      <c r="AY231" s="176"/>
      <c r="BE231" s="176"/>
      <c r="BF231" s="176"/>
      <c r="BL231" s="176"/>
      <c r="BM231" s="176"/>
      <c r="BS231" s="176"/>
      <c r="BT231" s="176"/>
      <c r="BZ231" s="176"/>
      <c r="CA231" s="176"/>
      <c r="CG231" s="176"/>
      <c r="CH231" s="176"/>
      <c r="CN231" s="176"/>
      <c r="CO231" s="176"/>
      <c r="CU231" s="176"/>
      <c r="CV231" s="176"/>
      <c r="DB231" s="176"/>
      <c r="DC231" s="176"/>
      <c r="DI231" s="176"/>
      <c r="DJ231" s="176"/>
      <c r="DP231" s="176"/>
      <c r="DQ231" s="176"/>
      <c r="DW231" s="176"/>
      <c r="DX231" s="176"/>
      <c r="ED231" s="176"/>
      <c r="EE231" s="176"/>
      <c r="EK231" s="176"/>
      <c r="EL231" s="176"/>
      <c r="ER231" s="176"/>
      <c r="ES231" s="176"/>
      <c r="EY231" s="176"/>
      <c r="EZ231" s="176"/>
      <c r="FF231" s="176"/>
      <c r="FG231" s="176"/>
      <c r="FM231" s="176"/>
      <c r="FN231" s="176"/>
      <c r="FT231" s="176"/>
      <c r="FU231" s="176"/>
      <c r="GA231" s="176"/>
      <c r="GB231" s="176"/>
      <c r="GH231" s="176"/>
      <c r="GI231" s="176"/>
      <c r="GO231" s="176"/>
      <c r="GP231" s="176"/>
      <c r="GV231" s="176"/>
      <c r="GW231" s="176"/>
      <c r="HC231" s="176"/>
      <c r="HD231" s="176"/>
      <c r="HJ231" s="176"/>
      <c r="HK231" s="176"/>
      <c r="HQ231" s="176"/>
      <c r="HR231" s="176"/>
      <c r="HX231" s="176"/>
      <c r="HY231" s="176"/>
      <c r="IE231" s="176"/>
      <c r="IF231" s="176"/>
      <c r="IL231" s="176"/>
      <c r="IM231" s="176"/>
      <c r="IS231" s="176"/>
      <c r="IT231" s="176"/>
      <c r="IZ231" s="176"/>
      <c r="JA231" s="176"/>
    </row>
    <row r="232" spans="15:261" x14ac:dyDescent="0.25">
      <c r="O232" s="176"/>
      <c r="P232" s="176"/>
      <c r="V232" s="176"/>
      <c r="W232" s="176"/>
      <c r="AC232" s="176"/>
      <c r="AD232" s="176"/>
      <c r="AJ232" s="176"/>
      <c r="AK232" s="176"/>
      <c r="AQ232" s="176"/>
      <c r="AR232" s="176"/>
      <c r="AX232" s="176"/>
      <c r="AY232" s="176"/>
      <c r="BE232" s="176"/>
      <c r="BF232" s="176"/>
      <c r="BL232" s="176"/>
      <c r="BM232" s="176"/>
      <c r="BS232" s="176"/>
      <c r="BT232" s="176"/>
      <c r="BZ232" s="176"/>
      <c r="CA232" s="176"/>
      <c r="CG232" s="176"/>
      <c r="CH232" s="176"/>
      <c r="CN232" s="176"/>
      <c r="CO232" s="176"/>
      <c r="CU232" s="176"/>
      <c r="CV232" s="176"/>
      <c r="DB232" s="176"/>
      <c r="DC232" s="176"/>
      <c r="DI232" s="176"/>
      <c r="DJ232" s="176"/>
      <c r="DP232" s="176"/>
      <c r="DQ232" s="176"/>
      <c r="DW232" s="176"/>
      <c r="DX232" s="176"/>
      <c r="ED232" s="176"/>
      <c r="EE232" s="176"/>
      <c r="EK232" s="176"/>
      <c r="EL232" s="176"/>
      <c r="ER232" s="176"/>
      <c r="ES232" s="176"/>
      <c r="EY232" s="176"/>
      <c r="EZ232" s="176"/>
      <c r="FF232" s="176"/>
      <c r="FG232" s="176"/>
      <c r="FM232" s="176"/>
      <c r="FN232" s="176"/>
      <c r="FT232" s="176"/>
      <c r="FU232" s="176"/>
      <c r="GA232" s="176"/>
      <c r="GB232" s="176"/>
      <c r="GH232" s="176"/>
      <c r="GI232" s="176"/>
      <c r="GO232" s="176"/>
      <c r="GP232" s="176"/>
      <c r="GV232" s="176"/>
      <c r="GW232" s="176"/>
      <c r="HC232" s="176"/>
      <c r="HD232" s="176"/>
      <c r="HJ232" s="176"/>
      <c r="HK232" s="176"/>
      <c r="HQ232" s="176"/>
      <c r="HR232" s="176"/>
      <c r="HX232" s="176"/>
      <c r="HY232" s="176"/>
      <c r="IE232" s="176"/>
      <c r="IF232" s="176"/>
      <c r="IL232" s="176"/>
      <c r="IM232" s="176"/>
      <c r="IS232" s="176"/>
      <c r="IT232" s="176"/>
      <c r="IZ232" s="176"/>
      <c r="JA232" s="176"/>
    </row>
    <row r="233" spans="15:261" x14ac:dyDescent="0.25">
      <c r="O233" s="176"/>
      <c r="P233" s="176"/>
      <c r="V233" s="176"/>
      <c r="W233" s="176"/>
      <c r="AC233" s="176"/>
      <c r="AD233" s="176"/>
      <c r="AJ233" s="176"/>
      <c r="AK233" s="176"/>
      <c r="AQ233" s="176"/>
      <c r="AR233" s="176"/>
      <c r="AX233" s="176"/>
      <c r="AY233" s="176"/>
      <c r="BE233" s="176"/>
      <c r="BF233" s="176"/>
      <c r="BL233" s="176"/>
      <c r="BM233" s="176"/>
      <c r="BS233" s="176"/>
      <c r="BT233" s="176"/>
      <c r="BZ233" s="176"/>
      <c r="CA233" s="176"/>
      <c r="CG233" s="176"/>
      <c r="CH233" s="176"/>
      <c r="CN233" s="176"/>
      <c r="CO233" s="176"/>
      <c r="CU233" s="176"/>
      <c r="CV233" s="176"/>
      <c r="DB233" s="176"/>
      <c r="DC233" s="176"/>
      <c r="DI233" s="176"/>
      <c r="DJ233" s="176"/>
      <c r="DP233" s="176"/>
      <c r="DQ233" s="176"/>
      <c r="DW233" s="176"/>
      <c r="DX233" s="176"/>
      <c r="ED233" s="176"/>
      <c r="EE233" s="176"/>
      <c r="EK233" s="176"/>
      <c r="EL233" s="176"/>
      <c r="ER233" s="176"/>
      <c r="ES233" s="176"/>
      <c r="EY233" s="176"/>
      <c r="EZ233" s="176"/>
      <c r="FF233" s="176"/>
      <c r="FG233" s="176"/>
      <c r="FM233" s="176"/>
      <c r="FN233" s="176"/>
      <c r="FT233" s="176"/>
      <c r="FU233" s="176"/>
      <c r="GA233" s="176"/>
      <c r="GB233" s="176"/>
      <c r="GH233" s="176"/>
      <c r="GI233" s="176"/>
      <c r="GO233" s="176"/>
      <c r="GP233" s="176"/>
      <c r="GV233" s="176"/>
      <c r="GW233" s="176"/>
      <c r="HC233" s="176"/>
      <c r="HD233" s="176"/>
      <c r="HJ233" s="176"/>
      <c r="HK233" s="176"/>
      <c r="HQ233" s="176"/>
      <c r="HR233" s="176"/>
      <c r="HX233" s="176"/>
      <c r="HY233" s="176"/>
      <c r="IE233" s="176"/>
      <c r="IF233" s="176"/>
      <c r="IL233" s="176"/>
      <c r="IM233" s="176"/>
      <c r="IS233" s="176"/>
      <c r="IT233" s="176"/>
      <c r="IZ233" s="176"/>
      <c r="JA233" s="176"/>
    </row>
    <row r="234" spans="15:261" x14ac:dyDescent="0.25">
      <c r="O234" s="176"/>
      <c r="P234" s="176"/>
      <c r="V234" s="176"/>
      <c r="W234" s="176"/>
      <c r="AC234" s="176"/>
      <c r="AD234" s="176"/>
      <c r="AJ234" s="176"/>
      <c r="AK234" s="176"/>
      <c r="AQ234" s="176"/>
      <c r="AR234" s="176"/>
      <c r="AX234" s="176"/>
      <c r="AY234" s="176"/>
      <c r="BE234" s="176"/>
      <c r="BF234" s="176"/>
      <c r="BL234" s="176"/>
      <c r="BM234" s="176"/>
      <c r="BS234" s="176"/>
      <c r="BT234" s="176"/>
      <c r="BZ234" s="176"/>
      <c r="CA234" s="176"/>
      <c r="CG234" s="176"/>
      <c r="CH234" s="176"/>
      <c r="CN234" s="176"/>
      <c r="CO234" s="176"/>
      <c r="CU234" s="176"/>
      <c r="CV234" s="176"/>
      <c r="DB234" s="176"/>
      <c r="DC234" s="176"/>
      <c r="DI234" s="176"/>
      <c r="DJ234" s="176"/>
      <c r="DP234" s="176"/>
      <c r="DQ234" s="176"/>
      <c r="DW234" s="176"/>
      <c r="DX234" s="176"/>
      <c r="ED234" s="176"/>
      <c r="EE234" s="176"/>
      <c r="EK234" s="176"/>
      <c r="EL234" s="176"/>
      <c r="ER234" s="176"/>
      <c r="ES234" s="176"/>
      <c r="EY234" s="176"/>
      <c r="EZ234" s="176"/>
      <c r="FF234" s="176"/>
      <c r="FG234" s="176"/>
      <c r="FM234" s="176"/>
      <c r="FN234" s="176"/>
      <c r="FT234" s="176"/>
      <c r="FU234" s="176"/>
      <c r="GA234" s="176"/>
      <c r="GB234" s="176"/>
      <c r="GH234" s="176"/>
      <c r="GI234" s="176"/>
      <c r="GO234" s="176"/>
      <c r="GP234" s="176"/>
      <c r="GV234" s="176"/>
      <c r="GW234" s="176"/>
      <c r="HC234" s="176"/>
      <c r="HD234" s="176"/>
      <c r="HJ234" s="176"/>
      <c r="HK234" s="176"/>
      <c r="HQ234" s="176"/>
      <c r="HR234" s="176"/>
      <c r="HX234" s="176"/>
      <c r="HY234" s="176"/>
      <c r="IE234" s="176"/>
      <c r="IF234" s="176"/>
      <c r="IL234" s="176"/>
      <c r="IM234" s="176"/>
      <c r="IS234" s="176"/>
      <c r="IT234" s="176"/>
      <c r="IZ234" s="176"/>
      <c r="JA234" s="176"/>
    </row>
    <row r="235" spans="15:261" x14ac:dyDescent="0.25">
      <c r="O235" s="176"/>
      <c r="P235" s="176"/>
      <c r="V235" s="176"/>
      <c r="W235" s="176"/>
      <c r="AC235" s="176"/>
      <c r="AD235" s="176"/>
      <c r="AJ235" s="176"/>
      <c r="AK235" s="176"/>
      <c r="AQ235" s="176"/>
      <c r="AR235" s="176"/>
      <c r="AX235" s="176"/>
      <c r="AY235" s="176"/>
      <c r="BE235" s="176"/>
      <c r="BF235" s="176"/>
      <c r="BL235" s="176"/>
      <c r="BM235" s="176"/>
      <c r="BS235" s="176"/>
      <c r="BT235" s="176"/>
      <c r="BZ235" s="176"/>
      <c r="CA235" s="176"/>
      <c r="CG235" s="176"/>
      <c r="CH235" s="176"/>
      <c r="CN235" s="176"/>
      <c r="CO235" s="176"/>
      <c r="CU235" s="176"/>
      <c r="CV235" s="176"/>
      <c r="DB235" s="176"/>
      <c r="DC235" s="176"/>
      <c r="DI235" s="176"/>
      <c r="DJ235" s="176"/>
      <c r="DP235" s="176"/>
      <c r="DQ235" s="176"/>
      <c r="DW235" s="176"/>
      <c r="DX235" s="176"/>
      <c r="ED235" s="176"/>
      <c r="EE235" s="176"/>
      <c r="EK235" s="176"/>
      <c r="EL235" s="176"/>
      <c r="ER235" s="176"/>
      <c r="ES235" s="176"/>
      <c r="EY235" s="176"/>
      <c r="EZ235" s="176"/>
      <c r="FF235" s="176"/>
      <c r="FG235" s="176"/>
      <c r="FM235" s="176"/>
      <c r="FN235" s="176"/>
      <c r="FT235" s="176"/>
      <c r="FU235" s="176"/>
      <c r="GA235" s="176"/>
      <c r="GB235" s="176"/>
      <c r="GH235" s="176"/>
      <c r="GI235" s="176"/>
      <c r="GO235" s="176"/>
      <c r="GP235" s="176"/>
      <c r="GV235" s="176"/>
      <c r="GW235" s="176"/>
      <c r="HC235" s="176"/>
      <c r="HD235" s="176"/>
      <c r="HJ235" s="176"/>
      <c r="HK235" s="176"/>
      <c r="HQ235" s="176"/>
      <c r="HR235" s="176"/>
      <c r="HX235" s="176"/>
      <c r="HY235" s="176"/>
      <c r="IE235" s="176"/>
      <c r="IF235" s="176"/>
      <c r="IL235" s="176"/>
      <c r="IM235" s="176"/>
      <c r="IS235" s="176"/>
      <c r="IT235" s="176"/>
      <c r="IZ235" s="176"/>
      <c r="JA235" s="176"/>
    </row>
    <row r="236" spans="15:261" x14ac:dyDescent="0.25">
      <c r="O236" s="176"/>
      <c r="P236" s="176"/>
      <c r="V236" s="176"/>
      <c r="W236" s="176"/>
      <c r="AC236" s="176"/>
      <c r="AD236" s="176"/>
      <c r="AJ236" s="176"/>
      <c r="AK236" s="176"/>
      <c r="AQ236" s="176"/>
      <c r="AR236" s="176"/>
      <c r="AX236" s="176"/>
      <c r="AY236" s="176"/>
      <c r="BE236" s="176"/>
      <c r="BF236" s="176"/>
      <c r="BL236" s="176"/>
      <c r="BM236" s="176"/>
      <c r="BS236" s="176"/>
      <c r="BT236" s="176"/>
      <c r="BZ236" s="176"/>
      <c r="CA236" s="176"/>
      <c r="CG236" s="176"/>
      <c r="CH236" s="176"/>
      <c r="CN236" s="176"/>
      <c r="CO236" s="176"/>
      <c r="CU236" s="176"/>
      <c r="CV236" s="176"/>
      <c r="DB236" s="176"/>
      <c r="DC236" s="176"/>
      <c r="DI236" s="176"/>
      <c r="DJ236" s="176"/>
      <c r="DP236" s="176"/>
      <c r="DQ236" s="176"/>
      <c r="DW236" s="176"/>
      <c r="DX236" s="176"/>
      <c r="ED236" s="176"/>
      <c r="EE236" s="176"/>
      <c r="EK236" s="176"/>
      <c r="EL236" s="176"/>
      <c r="ER236" s="176"/>
      <c r="ES236" s="176"/>
      <c r="EY236" s="176"/>
      <c r="EZ236" s="176"/>
      <c r="FF236" s="176"/>
      <c r="FG236" s="176"/>
      <c r="FM236" s="176"/>
      <c r="FN236" s="176"/>
      <c r="FT236" s="176"/>
      <c r="FU236" s="176"/>
      <c r="GA236" s="176"/>
      <c r="GB236" s="176"/>
      <c r="GH236" s="176"/>
      <c r="GI236" s="176"/>
      <c r="GO236" s="176"/>
      <c r="GP236" s="176"/>
      <c r="GV236" s="176"/>
      <c r="GW236" s="176"/>
      <c r="HC236" s="176"/>
      <c r="HD236" s="176"/>
      <c r="HJ236" s="176"/>
      <c r="HK236" s="176"/>
      <c r="HQ236" s="176"/>
      <c r="HR236" s="176"/>
      <c r="HX236" s="176"/>
      <c r="HY236" s="176"/>
      <c r="IE236" s="176"/>
      <c r="IF236" s="176"/>
      <c r="IL236" s="176"/>
      <c r="IM236" s="176"/>
      <c r="IS236" s="176"/>
      <c r="IT236" s="176"/>
      <c r="IZ236" s="176"/>
      <c r="JA236" s="176"/>
    </row>
    <row r="237" spans="15:261" x14ac:dyDescent="0.25">
      <c r="O237" s="176"/>
      <c r="P237" s="176"/>
      <c r="V237" s="176"/>
      <c r="W237" s="176"/>
      <c r="AC237" s="176"/>
      <c r="AD237" s="176"/>
      <c r="AJ237" s="176"/>
      <c r="AK237" s="176"/>
      <c r="AQ237" s="176"/>
      <c r="AR237" s="176"/>
      <c r="AX237" s="176"/>
      <c r="AY237" s="176"/>
      <c r="BE237" s="176"/>
      <c r="BF237" s="176"/>
      <c r="BL237" s="176"/>
      <c r="BM237" s="176"/>
      <c r="BS237" s="176"/>
      <c r="BT237" s="176"/>
      <c r="BZ237" s="176"/>
      <c r="CA237" s="176"/>
      <c r="CG237" s="176"/>
      <c r="CH237" s="176"/>
      <c r="CN237" s="176"/>
      <c r="CO237" s="176"/>
      <c r="CU237" s="176"/>
      <c r="CV237" s="176"/>
      <c r="DB237" s="176"/>
      <c r="DC237" s="176"/>
      <c r="DI237" s="176"/>
      <c r="DJ237" s="176"/>
      <c r="DP237" s="176"/>
      <c r="DQ237" s="176"/>
      <c r="DW237" s="176"/>
      <c r="DX237" s="176"/>
      <c r="ED237" s="176"/>
      <c r="EE237" s="176"/>
      <c r="EK237" s="176"/>
      <c r="EL237" s="176"/>
      <c r="ER237" s="176"/>
      <c r="ES237" s="176"/>
      <c r="EY237" s="176"/>
      <c r="EZ237" s="176"/>
      <c r="FF237" s="176"/>
      <c r="FG237" s="176"/>
      <c r="FM237" s="176"/>
      <c r="FN237" s="176"/>
      <c r="FT237" s="176"/>
      <c r="FU237" s="176"/>
      <c r="GA237" s="176"/>
      <c r="GB237" s="176"/>
      <c r="GH237" s="176"/>
      <c r="GI237" s="176"/>
      <c r="GO237" s="176"/>
      <c r="GP237" s="176"/>
      <c r="GV237" s="176"/>
      <c r="GW237" s="176"/>
      <c r="HC237" s="176"/>
      <c r="HD237" s="176"/>
      <c r="HJ237" s="176"/>
      <c r="HK237" s="176"/>
      <c r="HQ237" s="176"/>
      <c r="HR237" s="176"/>
      <c r="HX237" s="176"/>
      <c r="HY237" s="176"/>
      <c r="IE237" s="176"/>
      <c r="IF237" s="176"/>
      <c r="IL237" s="176"/>
      <c r="IM237" s="176"/>
      <c r="IS237" s="176"/>
      <c r="IT237" s="176"/>
      <c r="IZ237" s="176"/>
      <c r="JA237" s="176"/>
    </row>
    <row r="238" spans="15:261" x14ac:dyDescent="0.25">
      <c r="O238" s="176"/>
      <c r="P238" s="176"/>
      <c r="V238" s="176"/>
      <c r="W238" s="176"/>
      <c r="AC238" s="176"/>
      <c r="AD238" s="176"/>
      <c r="AJ238" s="176"/>
      <c r="AK238" s="176"/>
      <c r="AQ238" s="176"/>
      <c r="AR238" s="176"/>
      <c r="AX238" s="176"/>
      <c r="AY238" s="176"/>
      <c r="BE238" s="176"/>
      <c r="BF238" s="176"/>
      <c r="BL238" s="176"/>
      <c r="BM238" s="176"/>
      <c r="BS238" s="176"/>
      <c r="BT238" s="176"/>
      <c r="BZ238" s="176"/>
      <c r="CA238" s="176"/>
      <c r="CG238" s="176"/>
      <c r="CH238" s="176"/>
      <c r="CN238" s="176"/>
      <c r="CO238" s="176"/>
      <c r="CU238" s="176"/>
      <c r="CV238" s="176"/>
      <c r="DB238" s="176"/>
      <c r="DC238" s="176"/>
      <c r="DI238" s="176"/>
      <c r="DJ238" s="176"/>
      <c r="DP238" s="176"/>
      <c r="DQ238" s="176"/>
      <c r="DW238" s="176"/>
      <c r="DX238" s="176"/>
      <c r="ED238" s="176"/>
      <c r="EE238" s="176"/>
      <c r="EK238" s="176"/>
      <c r="EL238" s="176"/>
      <c r="ER238" s="176"/>
      <c r="ES238" s="176"/>
      <c r="EY238" s="176"/>
      <c r="EZ238" s="176"/>
      <c r="FF238" s="176"/>
      <c r="FG238" s="176"/>
      <c r="FM238" s="176"/>
      <c r="FN238" s="176"/>
      <c r="FT238" s="176"/>
      <c r="FU238" s="176"/>
      <c r="GA238" s="176"/>
      <c r="GB238" s="176"/>
      <c r="GH238" s="176"/>
      <c r="GI238" s="176"/>
      <c r="GO238" s="176"/>
      <c r="GP238" s="176"/>
      <c r="GV238" s="176"/>
      <c r="GW238" s="176"/>
      <c r="HC238" s="176"/>
      <c r="HD238" s="176"/>
      <c r="HJ238" s="176"/>
      <c r="HK238" s="176"/>
      <c r="HQ238" s="176"/>
      <c r="HR238" s="176"/>
      <c r="HX238" s="176"/>
      <c r="HY238" s="176"/>
      <c r="IE238" s="176"/>
      <c r="IF238" s="176"/>
      <c r="IL238" s="176"/>
      <c r="IM238" s="176"/>
      <c r="IS238" s="176"/>
      <c r="IT238" s="176"/>
      <c r="IZ238" s="176"/>
      <c r="JA238" s="176"/>
    </row>
    <row r="239" spans="15:261" x14ac:dyDescent="0.25">
      <c r="O239" s="176"/>
      <c r="P239" s="176"/>
      <c r="V239" s="176"/>
      <c r="W239" s="176"/>
      <c r="AC239" s="176"/>
      <c r="AD239" s="176"/>
      <c r="AJ239" s="176"/>
      <c r="AK239" s="176"/>
      <c r="AQ239" s="176"/>
      <c r="AR239" s="176"/>
      <c r="AX239" s="176"/>
      <c r="AY239" s="176"/>
      <c r="BE239" s="176"/>
      <c r="BF239" s="176"/>
      <c r="BL239" s="176"/>
      <c r="BM239" s="176"/>
      <c r="BS239" s="176"/>
      <c r="BT239" s="176"/>
      <c r="BZ239" s="176"/>
      <c r="CA239" s="176"/>
      <c r="CG239" s="176"/>
      <c r="CH239" s="176"/>
      <c r="CN239" s="176"/>
      <c r="CO239" s="176"/>
      <c r="CU239" s="176"/>
      <c r="CV239" s="176"/>
      <c r="DB239" s="176"/>
      <c r="DC239" s="176"/>
      <c r="DI239" s="176"/>
      <c r="DJ239" s="176"/>
      <c r="DP239" s="176"/>
      <c r="DQ239" s="176"/>
      <c r="DW239" s="176"/>
      <c r="DX239" s="176"/>
      <c r="ED239" s="176"/>
      <c r="EE239" s="176"/>
      <c r="EK239" s="176"/>
      <c r="EL239" s="176"/>
      <c r="ER239" s="176"/>
      <c r="ES239" s="176"/>
      <c r="EY239" s="176"/>
      <c r="EZ239" s="176"/>
      <c r="FF239" s="176"/>
      <c r="FG239" s="176"/>
      <c r="FM239" s="176"/>
      <c r="FN239" s="176"/>
      <c r="FT239" s="176"/>
      <c r="FU239" s="176"/>
      <c r="GA239" s="176"/>
      <c r="GB239" s="176"/>
      <c r="GH239" s="176"/>
      <c r="GI239" s="176"/>
      <c r="GO239" s="176"/>
      <c r="GP239" s="176"/>
      <c r="GV239" s="176"/>
      <c r="GW239" s="176"/>
      <c r="HC239" s="176"/>
      <c r="HD239" s="176"/>
      <c r="HJ239" s="176"/>
      <c r="HK239" s="176"/>
      <c r="HQ239" s="176"/>
      <c r="HR239" s="176"/>
      <c r="HX239" s="176"/>
      <c r="HY239" s="176"/>
      <c r="IE239" s="176"/>
      <c r="IF239" s="176"/>
      <c r="IL239" s="176"/>
      <c r="IM239" s="176"/>
      <c r="IS239" s="176"/>
      <c r="IT239" s="176"/>
      <c r="IZ239" s="176"/>
      <c r="JA239" s="176"/>
    </row>
    <row r="240" spans="15:261" x14ac:dyDescent="0.25">
      <c r="O240" s="176"/>
      <c r="P240" s="176"/>
      <c r="V240" s="176"/>
      <c r="W240" s="176"/>
      <c r="AC240" s="176"/>
      <c r="AD240" s="176"/>
      <c r="AJ240" s="176"/>
      <c r="AK240" s="176"/>
      <c r="AQ240" s="176"/>
      <c r="AR240" s="176"/>
      <c r="AX240" s="176"/>
      <c r="AY240" s="176"/>
      <c r="BE240" s="176"/>
      <c r="BF240" s="176"/>
      <c r="BL240" s="176"/>
      <c r="BM240" s="176"/>
      <c r="BS240" s="176"/>
      <c r="BT240" s="176"/>
      <c r="BZ240" s="176"/>
      <c r="CA240" s="176"/>
      <c r="CG240" s="176"/>
      <c r="CH240" s="176"/>
      <c r="CN240" s="176"/>
      <c r="CO240" s="176"/>
      <c r="CU240" s="176"/>
      <c r="CV240" s="176"/>
      <c r="DB240" s="176"/>
      <c r="DC240" s="176"/>
      <c r="DI240" s="176"/>
      <c r="DJ240" s="176"/>
      <c r="DP240" s="176"/>
      <c r="DQ240" s="176"/>
      <c r="DW240" s="176"/>
      <c r="DX240" s="176"/>
      <c r="ED240" s="176"/>
      <c r="EE240" s="176"/>
      <c r="EK240" s="176"/>
      <c r="EL240" s="176"/>
      <c r="ER240" s="176"/>
      <c r="ES240" s="176"/>
      <c r="EY240" s="176"/>
      <c r="EZ240" s="176"/>
      <c r="FF240" s="176"/>
      <c r="FG240" s="176"/>
      <c r="FM240" s="176"/>
      <c r="FN240" s="176"/>
      <c r="FT240" s="176"/>
      <c r="FU240" s="176"/>
      <c r="GA240" s="176"/>
      <c r="GB240" s="176"/>
      <c r="GH240" s="176"/>
      <c r="GI240" s="176"/>
      <c r="GO240" s="176"/>
      <c r="GP240" s="176"/>
      <c r="GV240" s="176"/>
      <c r="GW240" s="176"/>
      <c r="HC240" s="176"/>
      <c r="HD240" s="176"/>
      <c r="HJ240" s="176"/>
      <c r="HK240" s="176"/>
      <c r="HQ240" s="176"/>
      <c r="HR240" s="176"/>
      <c r="HX240" s="176"/>
      <c r="HY240" s="176"/>
      <c r="IE240" s="176"/>
      <c r="IF240" s="176"/>
      <c r="IL240" s="176"/>
      <c r="IM240" s="176"/>
      <c r="IS240" s="176"/>
      <c r="IT240" s="176"/>
      <c r="IZ240" s="176"/>
      <c r="JA240" s="176"/>
    </row>
    <row r="241" spans="15:261" x14ac:dyDescent="0.25">
      <c r="O241" s="176"/>
      <c r="P241" s="176"/>
      <c r="V241" s="176"/>
      <c r="W241" s="176"/>
      <c r="AC241" s="176"/>
      <c r="AD241" s="176"/>
      <c r="AJ241" s="176"/>
      <c r="AK241" s="176"/>
      <c r="AQ241" s="176"/>
      <c r="AR241" s="176"/>
      <c r="AX241" s="176"/>
      <c r="AY241" s="176"/>
      <c r="BE241" s="176"/>
      <c r="BF241" s="176"/>
      <c r="BL241" s="176"/>
      <c r="BM241" s="176"/>
      <c r="BS241" s="176"/>
      <c r="BT241" s="176"/>
      <c r="BZ241" s="176"/>
      <c r="CA241" s="176"/>
      <c r="CG241" s="176"/>
      <c r="CH241" s="176"/>
      <c r="CN241" s="176"/>
      <c r="CO241" s="176"/>
      <c r="CU241" s="176"/>
      <c r="CV241" s="176"/>
      <c r="DB241" s="176"/>
      <c r="DC241" s="176"/>
      <c r="DI241" s="176"/>
      <c r="DJ241" s="176"/>
      <c r="DP241" s="176"/>
      <c r="DQ241" s="176"/>
      <c r="DW241" s="176"/>
      <c r="DX241" s="176"/>
      <c r="ED241" s="176"/>
      <c r="EE241" s="176"/>
      <c r="EK241" s="176"/>
      <c r="EL241" s="176"/>
      <c r="ER241" s="176"/>
      <c r="ES241" s="176"/>
      <c r="EY241" s="176"/>
      <c r="EZ241" s="176"/>
      <c r="FF241" s="176"/>
      <c r="FG241" s="176"/>
      <c r="FM241" s="176"/>
      <c r="FN241" s="176"/>
      <c r="FT241" s="176"/>
      <c r="FU241" s="176"/>
      <c r="GA241" s="176"/>
      <c r="GB241" s="176"/>
      <c r="GH241" s="176"/>
      <c r="GI241" s="176"/>
      <c r="GO241" s="176"/>
      <c r="GP241" s="176"/>
      <c r="GV241" s="176"/>
      <c r="GW241" s="176"/>
      <c r="HC241" s="176"/>
      <c r="HD241" s="176"/>
      <c r="HJ241" s="176"/>
      <c r="HK241" s="176"/>
      <c r="HQ241" s="176"/>
      <c r="HR241" s="176"/>
      <c r="HX241" s="176"/>
      <c r="HY241" s="176"/>
      <c r="IE241" s="176"/>
      <c r="IF241" s="176"/>
      <c r="IL241" s="176"/>
      <c r="IM241" s="176"/>
      <c r="IS241" s="176"/>
      <c r="IT241" s="176"/>
      <c r="IZ241" s="176"/>
      <c r="JA241" s="176"/>
    </row>
    <row r="242" spans="15:261" x14ac:dyDescent="0.25">
      <c r="O242" s="176"/>
      <c r="P242" s="176"/>
      <c r="V242" s="176"/>
      <c r="W242" s="176"/>
      <c r="AC242" s="176"/>
      <c r="AD242" s="176"/>
      <c r="AJ242" s="176"/>
      <c r="AK242" s="176"/>
      <c r="AQ242" s="176"/>
      <c r="AR242" s="176"/>
      <c r="AX242" s="176"/>
      <c r="AY242" s="176"/>
      <c r="BE242" s="176"/>
      <c r="BF242" s="176"/>
      <c r="BL242" s="176"/>
      <c r="BM242" s="176"/>
      <c r="BS242" s="176"/>
      <c r="BT242" s="176"/>
      <c r="BZ242" s="176"/>
      <c r="CA242" s="176"/>
      <c r="CG242" s="176"/>
      <c r="CH242" s="176"/>
      <c r="CN242" s="176"/>
      <c r="CO242" s="176"/>
      <c r="CU242" s="176"/>
      <c r="CV242" s="176"/>
      <c r="DB242" s="176"/>
      <c r="DC242" s="176"/>
      <c r="DI242" s="176"/>
      <c r="DJ242" s="176"/>
      <c r="DP242" s="176"/>
      <c r="DQ242" s="176"/>
      <c r="DW242" s="176"/>
      <c r="DX242" s="176"/>
      <c r="ED242" s="176"/>
      <c r="EE242" s="176"/>
      <c r="EK242" s="176"/>
      <c r="EL242" s="176"/>
      <c r="ER242" s="176"/>
      <c r="ES242" s="176"/>
      <c r="EY242" s="176"/>
      <c r="EZ242" s="176"/>
      <c r="FF242" s="176"/>
      <c r="FG242" s="176"/>
      <c r="FM242" s="176"/>
      <c r="FN242" s="176"/>
      <c r="FT242" s="176"/>
      <c r="FU242" s="176"/>
      <c r="GA242" s="176"/>
      <c r="GB242" s="176"/>
      <c r="GH242" s="176"/>
      <c r="GI242" s="176"/>
      <c r="GO242" s="176"/>
      <c r="GP242" s="176"/>
      <c r="GV242" s="176"/>
      <c r="GW242" s="176"/>
      <c r="HC242" s="176"/>
      <c r="HD242" s="176"/>
      <c r="HJ242" s="176"/>
      <c r="HK242" s="176"/>
      <c r="HQ242" s="176"/>
      <c r="HR242" s="176"/>
      <c r="HX242" s="176"/>
      <c r="HY242" s="176"/>
      <c r="IE242" s="176"/>
      <c r="IF242" s="176"/>
      <c r="IL242" s="176"/>
      <c r="IM242" s="176"/>
      <c r="IS242" s="176"/>
      <c r="IT242" s="176"/>
      <c r="IZ242" s="176"/>
      <c r="JA242" s="176"/>
    </row>
    <row r="243" spans="15:261" x14ac:dyDescent="0.25">
      <c r="O243" s="176"/>
      <c r="P243" s="176"/>
      <c r="V243" s="176"/>
      <c r="W243" s="176"/>
      <c r="AC243" s="176"/>
      <c r="AD243" s="176"/>
      <c r="AJ243" s="176"/>
      <c r="AK243" s="176"/>
      <c r="AQ243" s="176"/>
      <c r="AR243" s="176"/>
      <c r="AX243" s="176"/>
      <c r="AY243" s="176"/>
      <c r="BE243" s="176"/>
      <c r="BF243" s="176"/>
      <c r="BL243" s="176"/>
      <c r="BM243" s="176"/>
      <c r="BS243" s="176"/>
      <c r="BT243" s="176"/>
      <c r="BZ243" s="176"/>
      <c r="CA243" s="176"/>
      <c r="CG243" s="176"/>
      <c r="CH243" s="176"/>
      <c r="CN243" s="176"/>
      <c r="CO243" s="176"/>
      <c r="CU243" s="176"/>
      <c r="CV243" s="176"/>
      <c r="DB243" s="176"/>
      <c r="DC243" s="176"/>
      <c r="DI243" s="176"/>
      <c r="DJ243" s="176"/>
      <c r="DP243" s="176"/>
      <c r="DQ243" s="176"/>
      <c r="DW243" s="176"/>
      <c r="DX243" s="176"/>
      <c r="ED243" s="176"/>
      <c r="EE243" s="176"/>
      <c r="EK243" s="176"/>
      <c r="EL243" s="176"/>
      <c r="ER243" s="176"/>
      <c r="ES243" s="176"/>
      <c r="EY243" s="176"/>
      <c r="EZ243" s="176"/>
      <c r="FF243" s="176"/>
      <c r="FG243" s="176"/>
      <c r="FM243" s="176"/>
      <c r="FN243" s="176"/>
      <c r="FT243" s="176"/>
      <c r="FU243" s="176"/>
      <c r="GA243" s="176"/>
      <c r="GB243" s="176"/>
      <c r="GH243" s="176"/>
      <c r="GI243" s="176"/>
      <c r="GO243" s="176"/>
      <c r="GP243" s="176"/>
      <c r="GV243" s="176"/>
      <c r="GW243" s="176"/>
      <c r="HC243" s="176"/>
      <c r="HD243" s="176"/>
      <c r="HJ243" s="176"/>
      <c r="HK243" s="176"/>
      <c r="HQ243" s="176"/>
      <c r="HR243" s="176"/>
      <c r="HX243" s="176"/>
      <c r="HY243" s="176"/>
      <c r="IE243" s="176"/>
      <c r="IF243" s="176"/>
      <c r="IL243" s="176"/>
      <c r="IM243" s="176"/>
      <c r="IS243" s="176"/>
      <c r="IT243" s="176"/>
      <c r="IZ243" s="176"/>
      <c r="JA243" s="176"/>
    </row>
    <row r="244" spans="15:261" x14ac:dyDescent="0.25">
      <c r="O244" s="176"/>
      <c r="P244" s="176"/>
      <c r="V244" s="176"/>
      <c r="W244" s="176"/>
      <c r="AC244" s="176"/>
      <c r="AD244" s="176"/>
      <c r="AJ244" s="176"/>
      <c r="AK244" s="176"/>
      <c r="AQ244" s="176"/>
      <c r="AR244" s="176"/>
      <c r="AX244" s="176"/>
      <c r="AY244" s="176"/>
      <c r="BE244" s="176"/>
      <c r="BF244" s="176"/>
      <c r="BL244" s="176"/>
      <c r="BM244" s="176"/>
      <c r="BS244" s="176"/>
      <c r="BT244" s="176"/>
      <c r="BZ244" s="176"/>
      <c r="CA244" s="176"/>
      <c r="CG244" s="176"/>
      <c r="CH244" s="176"/>
      <c r="CN244" s="176"/>
      <c r="CO244" s="176"/>
      <c r="CU244" s="176"/>
      <c r="CV244" s="176"/>
      <c r="DB244" s="176"/>
      <c r="DC244" s="176"/>
      <c r="DI244" s="176"/>
      <c r="DJ244" s="176"/>
      <c r="DP244" s="176"/>
      <c r="DQ244" s="176"/>
      <c r="DW244" s="176"/>
      <c r="DX244" s="176"/>
      <c r="ED244" s="176"/>
      <c r="EE244" s="176"/>
      <c r="EK244" s="176"/>
      <c r="EL244" s="176"/>
      <c r="ER244" s="176"/>
      <c r="ES244" s="176"/>
      <c r="EY244" s="176"/>
      <c r="EZ244" s="176"/>
      <c r="FF244" s="176"/>
      <c r="FG244" s="176"/>
      <c r="FM244" s="176"/>
      <c r="FN244" s="176"/>
      <c r="FT244" s="176"/>
      <c r="FU244" s="176"/>
      <c r="GA244" s="176"/>
      <c r="GB244" s="176"/>
      <c r="GH244" s="176"/>
      <c r="GI244" s="176"/>
      <c r="GO244" s="176"/>
      <c r="GP244" s="176"/>
      <c r="GV244" s="176"/>
      <c r="GW244" s="176"/>
      <c r="HC244" s="176"/>
      <c r="HD244" s="176"/>
      <c r="HJ244" s="176"/>
      <c r="HK244" s="176"/>
      <c r="HQ244" s="176"/>
      <c r="HR244" s="176"/>
      <c r="HX244" s="176"/>
      <c r="HY244" s="176"/>
      <c r="IE244" s="176"/>
      <c r="IF244" s="176"/>
      <c r="IL244" s="176"/>
      <c r="IM244" s="176"/>
      <c r="IS244" s="176"/>
      <c r="IT244" s="176"/>
      <c r="IZ244" s="176"/>
      <c r="JA244" s="176"/>
    </row>
    <row r="245" spans="15:261" x14ac:dyDescent="0.25">
      <c r="O245" s="176"/>
      <c r="P245" s="176"/>
      <c r="V245" s="176"/>
      <c r="W245" s="176"/>
      <c r="AC245" s="176"/>
      <c r="AD245" s="176"/>
      <c r="AJ245" s="176"/>
      <c r="AK245" s="176"/>
      <c r="AQ245" s="176"/>
      <c r="AR245" s="176"/>
      <c r="AX245" s="176"/>
      <c r="AY245" s="176"/>
      <c r="BE245" s="176"/>
      <c r="BF245" s="176"/>
      <c r="BL245" s="176"/>
      <c r="BM245" s="176"/>
      <c r="BS245" s="176"/>
      <c r="BT245" s="176"/>
      <c r="BZ245" s="176"/>
      <c r="CA245" s="176"/>
      <c r="CG245" s="176"/>
      <c r="CH245" s="176"/>
      <c r="CN245" s="176"/>
      <c r="CO245" s="176"/>
      <c r="CU245" s="176"/>
      <c r="CV245" s="176"/>
      <c r="DB245" s="176"/>
      <c r="DC245" s="176"/>
      <c r="DI245" s="176"/>
      <c r="DJ245" s="176"/>
      <c r="DP245" s="176"/>
      <c r="DQ245" s="176"/>
      <c r="DW245" s="176"/>
      <c r="DX245" s="176"/>
      <c r="ED245" s="176"/>
      <c r="EE245" s="176"/>
      <c r="EK245" s="176"/>
      <c r="EL245" s="176"/>
      <c r="ER245" s="176"/>
      <c r="ES245" s="176"/>
      <c r="EY245" s="176"/>
      <c r="EZ245" s="176"/>
      <c r="FF245" s="176"/>
      <c r="FG245" s="176"/>
      <c r="FM245" s="176"/>
      <c r="FN245" s="176"/>
      <c r="FT245" s="176"/>
      <c r="FU245" s="176"/>
      <c r="GA245" s="176"/>
      <c r="GB245" s="176"/>
      <c r="GH245" s="176"/>
      <c r="GI245" s="176"/>
      <c r="GO245" s="176"/>
      <c r="GP245" s="176"/>
      <c r="GV245" s="176"/>
      <c r="GW245" s="176"/>
      <c r="HC245" s="176"/>
      <c r="HD245" s="176"/>
      <c r="HJ245" s="176"/>
      <c r="HK245" s="176"/>
      <c r="HQ245" s="176"/>
      <c r="HR245" s="176"/>
      <c r="HX245" s="176"/>
      <c r="HY245" s="176"/>
      <c r="IE245" s="176"/>
      <c r="IF245" s="176"/>
      <c r="IL245" s="176"/>
      <c r="IM245" s="176"/>
      <c r="IS245" s="176"/>
      <c r="IT245" s="176"/>
      <c r="IZ245" s="176"/>
      <c r="JA245" s="176"/>
    </row>
    <row r="246" spans="15:261" x14ac:dyDescent="0.25">
      <c r="O246" s="176"/>
      <c r="P246" s="176"/>
      <c r="V246" s="176"/>
      <c r="W246" s="176"/>
      <c r="AC246" s="176"/>
      <c r="AD246" s="176"/>
      <c r="AJ246" s="176"/>
      <c r="AK246" s="176"/>
      <c r="AQ246" s="176"/>
      <c r="AR246" s="176"/>
      <c r="AX246" s="176"/>
      <c r="AY246" s="176"/>
      <c r="BE246" s="176"/>
      <c r="BF246" s="176"/>
      <c r="BL246" s="176"/>
      <c r="BM246" s="176"/>
      <c r="BS246" s="176"/>
      <c r="BT246" s="176"/>
      <c r="BZ246" s="176"/>
      <c r="CA246" s="176"/>
      <c r="CG246" s="176"/>
      <c r="CH246" s="176"/>
      <c r="CN246" s="176"/>
      <c r="CO246" s="176"/>
      <c r="CU246" s="176"/>
      <c r="CV246" s="176"/>
      <c r="DB246" s="176"/>
      <c r="DC246" s="176"/>
      <c r="DI246" s="176"/>
      <c r="DJ246" s="176"/>
      <c r="DP246" s="176"/>
      <c r="DQ246" s="176"/>
      <c r="DW246" s="176"/>
      <c r="DX246" s="176"/>
      <c r="ED246" s="176"/>
      <c r="EE246" s="176"/>
      <c r="EK246" s="176"/>
      <c r="EL246" s="176"/>
      <c r="ER246" s="176"/>
      <c r="ES246" s="176"/>
      <c r="EY246" s="176"/>
      <c r="EZ246" s="176"/>
      <c r="FF246" s="176"/>
      <c r="FG246" s="176"/>
      <c r="FM246" s="176"/>
      <c r="FN246" s="176"/>
      <c r="FT246" s="176"/>
      <c r="FU246" s="176"/>
      <c r="GA246" s="176"/>
      <c r="GB246" s="176"/>
      <c r="GH246" s="176"/>
      <c r="GI246" s="176"/>
      <c r="GO246" s="176"/>
      <c r="GP246" s="176"/>
      <c r="GV246" s="176"/>
      <c r="GW246" s="176"/>
      <c r="HC246" s="176"/>
      <c r="HD246" s="176"/>
      <c r="HJ246" s="176"/>
      <c r="HK246" s="176"/>
      <c r="HQ246" s="176"/>
      <c r="HR246" s="176"/>
      <c r="HX246" s="176"/>
      <c r="HY246" s="176"/>
      <c r="IE246" s="176"/>
      <c r="IF246" s="176"/>
      <c r="IL246" s="176"/>
      <c r="IM246" s="176"/>
      <c r="IS246" s="176"/>
      <c r="IT246" s="176"/>
      <c r="IZ246" s="176"/>
      <c r="JA246" s="176"/>
    </row>
    <row r="247" spans="15:261" x14ac:dyDescent="0.25">
      <c r="O247" s="176"/>
      <c r="P247" s="176"/>
      <c r="V247" s="176"/>
      <c r="W247" s="176"/>
      <c r="AC247" s="176"/>
      <c r="AD247" s="176"/>
      <c r="AJ247" s="176"/>
      <c r="AK247" s="176"/>
      <c r="AQ247" s="176"/>
      <c r="AR247" s="176"/>
      <c r="AX247" s="176"/>
      <c r="AY247" s="176"/>
      <c r="BE247" s="176"/>
      <c r="BF247" s="176"/>
      <c r="BL247" s="176"/>
      <c r="BM247" s="176"/>
      <c r="BS247" s="176"/>
      <c r="BT247" s="176"/>
      <c r="BZ247" s="176"/>
      <c r="CA247" s="176"/>
      <c r="CG247" s="176"/>
      <c r="CH247" s="176"/>
      <c r="CN247" s="176"/>
      <c r="CO247" s="176"/>
      <c r="CU247" s="176"/>
      <c r="CV247" s="176"/>
      <c r="DB247" s="176"/>
      <c r="DC247" s="176"/>
      <c r="DI247" s="176"/>
      <c r="DJ247" s="176"/>
      <c r="DP247" s="176"/>
      <c r="DQ247" s="176"/>
      <c r="DW247" s="176"/>
      <c r="DX247" s="176"/>
      <c r="ED247" s="176"/>
      <c r="EE247" s="176"/>
      <c r="EK247" s="176"/>
      <c r="EL247" s="176"/>
      <c r="ER247" s="176"/>
      <c r="ES247" s="176"/>
      <c r="EY247" s="176"/>
      <c r="EZ247" s="176"/>
      <c r="FF247" s="176"/>
      <c r="FG247" s="176"/>
      <c r="FM247" s="176"/>
      <c r="FN247" s="176"/>
      <c r="FT247" s="176"/>
      <c r="FU247" s="176"/>
      <c r="GA247" s="176"/>
      <c r="GB247" s="176"/>
      <c r="GH247" s="176"/>
      <c r="GI247" s="176"/>
      <c r="GO247" s="176"/>
      <c r="GP247" s="176"/>
      <c r="GV247" s="176"/>
      <c r="GW247" s="176"/>
      <c r="HC247" s="176"/>
      <c r="HD247" s="176"/>
      <c r="HJ247" s="176"/>
      <c r="HK247" s="176"/>
      <c r="HQ247" s="176"/>
      <c r="HR247" s="176"/>
      <c r="HX247" s="176"/>
      <c r="HY247" s="176"/>
      <c r="IE247" s="176"/>
      <c r="IF247" s="176"/>
      <c r="IL247" s="176"/>
      <c r="IM247" s="176"/>
      <c r="IS247" s="176"/>
      <c r="IT247" s="176"/>
      <c r="IZ247" s="176"/>
      <c r="JA247" s="176"/>
    </row>
    <row r="248" spans="15:261" x14ac:dyDescent="0.25">
      <c r="O248" s="176"/>
      <c r="P248" s="176"/>
      <c r="V248" s="176"/>
      <c r="W248" s="176"/>
      <c r="AC248" s="176"/>
      <c r="AD248" s="176"/>
      <c r="AJ248" s="176"/>
      <c r="AK248" s="176"/>
      <c r="AQ248" s="176"/>
      <c r="AR248" s="176"/>
      <c r="AX248" s="176"/>
      <c r="AY248" s="176"/>
      <c r="BE248" s="176"/>
      <c r="BF248" s="176"/>
      <c r="BL248" s="176"/>
      <c r="BM248" s="176"/>
      <c r="BS248" s="176"/>
      <c r="BT248" s="176"/>
      <c r="BZ248" s="176"/>
      <c r="CA248" s="176"/>
      <c r="CG248" s="176"/>
      <c r="CH248" s="176"/>
      <c r="CN248" s="176"/>
      <c r="CO248" s="176"/>
      <c r="CU248" s="176"/>
      <c r="CV248" s="176"/>
      <c r="DB248" s="176"/>
      <c r="DC248" s="176"/>
      <c r="DI248" s="176"/>
      <c r="DJ248" s="176"/>
      <c r="DP248" s="176"/>
      <c r="DQ248" s="176"/>
      <c r="DW248" s="176"/>
      <c r="DX248" s="176"/>
      <c r="ED248" s="176"/>
      <c r="EE248" s="176"/>
      <c r="EK248" s="176"/>
      <c r="EL248" s="176"/>
      <c r="ER248" s="176"/>
      <c r="ES248" s="176"/>
      <c r="EY248" s="176"/>
      <c r="EZ248" s="176"/>
      <c r="FF248" s="176"/>
      <c r="FG248" s="176"/>
      <c r="FM248" s="176"/>
      <c r="FN248" s="176"/>
      <c r="FT248" s="176"/>
      <c r="FU248" s="176"/>
      <c r="GA248" s="176"/>
      <c r="GB248" s="176"/>
      <c r="GH248" s="176"/>
      <c r="GI248" s="176"/>
      <c r="GO248" s="176"/>
      <c r="GP248" s="176"/>
      <c r="GV248" s="176"/>
      <c r="GW248" s="176"/>
      <c r="HC248" s="176"/>
      <c r="HD248" s="176"/>
      <c r="HJ248" s="176"/>
      <c r="HK248" s="176"/>
      <c r="HQ248" s="176"/>
      <c r="HR248" s="176"/>
      <c r="HX248" s="176"/>
      <c r="HY248" s="176"/>
      <c r="IE248" s="176"/>
      <c r="IF248" s="176"/>
      <c r="IL248" s="176"/>
      <c r="IM248" s="176"/>
      <c r="IS248" s="176"/>
      <c r="IT248" s="176"/>
      <c r="IZ248" s="176"/>
      <c r="JA248" s="176"/>
    </row>
    <row r="249" spans="15:261" x14ac:dyDescent="0.25">
      <c r="O249" s="176"/>
      <c r="P249" s="176"/>
      <c r="V249" s="176"/>
      <c r="W249" s="176"/>
      <c r="AC249" s="176"/>
      <c r="AD249" s="176"/>
      <c r="AJ249" s="176"/>
      <c r="AK249" s="176"/>
      <c r="AQ249" s="176"/>
      <c r="AR249" s="176"/>
      <c r="AX249" s="176"/>
      <c r="AY249" s="176"/>
      <c r="BE249" s="176"/>
      <c r="BF249" s="176"/>
      <c r="BL249" s="176"/>
      <c r="BM249" s="176"/>
      <c r="BS249" s="176"/>
      <c r="BT249" s="176"/>
      <c r="BZ249" s="176"/>
      <c r="CA249" s="176"/>
      <c r="CG249" s="176"/>
      <c r="CH249" s="176"/>
      <c r="CN249" s="176"/>
      <c r="CO249" s="176"/>
      <c r="CU249" s="176"/>
      <c r="CV249" s="176"/>
      <c r="DB249" s="176"/>
      <c r="DC249" s="176"/>
      <c r="DI249" s="176"/>
      <c r="DJ249" s="176"/>
      <c r="DP249" s="176"/>
      <c r="DQ249" s="176"/>
      <c r="DW249" s="176"/>
      <c r="DX249" s="176"/>
      <c r="ED249" s="176"/>
      <c r="EE249" s="176"/>
      <c r="EK249" s="176"/>
      <c r="EL249" s="176"/>
      <c r="ER249" s="176"/>
      <c r="ES249" s="176"/>
      <c r="EY249" s="176"/>
      <c r="EZ249" s="176"/>
      <c r="FF249" s="176"/>
      <c r="FG249" s="176"/>
      <c r="FM249" s="176"/>
      <c r="FN249" s="176"/>
      <c r="FT249" s="176"/>
      <c r="FU249" s="176"/>
      <c r="GA249" s="176"/>
      <c r="GB249" s="176"/>
      <c r="GH249" s="176"/>
      <c r="GI249" s="176"/>
      <c r="GO249" s="176"/>
      <c r="GP249" s="176"/>
      <c r="GV249" s="176"/>
      <c r="GW249" s="176"/>
      <c r="HC249" s="176"/>
      <c r="HD249" s="176"/>
      <c r="HJ249" s="176"/>
      <c r="HK249" s="176"/>
      <c r="HQ249" s="176"/>
      <c r="HR249" s="176"/>
      <c r="HX249" s="176"/>
      <c r="HY249" s="176"/>
      <c r="IE249" s="176"/>
      <c r="IF249" s="176"/>
      <c r="IL249" s="176"/>
      <c r="IM249" s="176"/>
      <c r="IS249" s="176"/>
      <c r="IT249" s="176"/>
      <c r="IZ249" s="176"/>
      <c r="JA249" s="176"/>
    </row>
    <row r="250" spans="15:261" x14ac:dyDescent="0.25">
      <c r="O250" s="176"/>
      <c r="P250" s="176"/>
      <c r="V250" s="176"/>
      <c r="W250" s="176"/>
      <c r="AC250" s="176"/>
      <c r="AD250" s="176"/>
      <c r="AJ250" s="176"/>
      <c r="AK250" s="176"/>
      <c r="AQ250" s="176"/>
      <c r="AR250" s="176"/>
      <c r="AX250" s="176"/>
      <c r="AY250" s="176"/>
      <c r="BE250" s="176"/>
      <c r="BF250" s="176"/>
      <c r="BL250" s="176"/>
      <c r="BM250" s="176"/>
      <c r="BS250" s="176"/>
      <c r="BT250" s="176"/>
      <c r="BZ250" s="176"/>
      <c r="CA250" s="176"/>
      <c r="CG250" s="176"/>
      <c r="CH250" s="176"/>
      <c r="CN250" s="176"/>
      <c r="CO250" s="176"/>
      <c r="CU250" s="176"/>
      <c r="CV250" s="176"/>
      <c r="DB250" s="176"/>
      <c r="DC250" s="176"/>
      <c r="DI250" s="176"/>
      <c r="DJ250" s="176"/>
      <c r="DP250" s="176"/>
      <c r="DQ250" s="176"/>
      <c r="DW250" s="176"/>
      <c r="DX250" s="176"/>
      <c r="ED250" s="176"/>
      <c r="EE250" s="176"/>
      <c r="EK250" s="176"/>
      <c r="EL250" s="176"/>
      <c r="ER250" s="176"/>
      <c r="ES250" s="176"/>
      <c r="EY250" s="176"/>
      <c r="EZ250" s="176"/>
      <c r="FF250" s="176"/>
      <c r="FG250" s="176"/>
      <c r="FM250" s="176"/>
      <c r="FN250" s="176"/>
      <c r="FT250" s="176"/>
      <c r="FU250" s="176"/>
      <c r="GA250" s="176"/>
      <c r="GB250" s="176"/>
      <c r="GH250" s="176"/>
      <c r="GI250" s="176"/>
      <c r="GO250" s="176"/>
      <c r="GP250" s="176"/>
      <c r="GV250" s="176"/>
      <c r="GW250" s="176"/>
      <c r="HC250" s="176"/>
      <c r="HD250" s="176"/>
      <c r="HJ250" s="176"/>
      <c r="HK250" s="176"/>
      <c r="HQ250" s="176"/>
      <c r="HR250" s="176"/>
      <c r="HX250" s="176"/>
      <c r="HY250" s="176"/>
      <c r="IE250" s="176"/>
      <c r="IF250" s="176"/>
      <c r="IL250" s="176"/>
      <c r="IM250" s="176"/>
      <c r="IS250" s="176"/>
      <c r="IT250" s="176"/>
      <c r="IZ250" s="176"/>
      <c r="JA250" s="176"/>
    </row>
    <row r="251" spans="15:261" x14ac:dyDescent="0.25">
      <c r="O251" s="176"/>
      <c r="P251" s="176"/>
      <c r="V251" s="176"/>
      <c r="W251" s="176"/>
      <c r="AC251" s="176"/>
      <c r="AD251" s="176"/>
      <c r="AJ251" s="176"/>
      <c r="AK251" s="176"/>
      <c r="AQ251" s="176"/>
      <c r="AR251" s="176"/>
      <c r="AX251" s="176"/>
      <c r="AY251" s="176"/>
      <c r="BE251" s="176"/>
      <c r="BF251" s="176"/>
      <c r="BL251" s="176"/>
      <c r="BM251" s="176"/>
      <c r="BS251" s="176"/>
      <c r="BT251" s="176"/>
      <c r="BZ251" s="176"/>
      <c r="CA251" s="176"/>
      <c r="CG251" s="176"/>
      <c r="CH251" s="176"/>
      <c r="CN251" s="176"/>
      <c r="CO251" s="176"/>
      <c r="CU251" s="176"/>
      <c r="CV251" s="176"/>
      <c r="DB251" s="176"/>
      <c r="DC251" s="176"/>
      <c r="DI251" s="176"/>
      <c r="DJ251" s="176"/>
      <c r="DP251" s="176"/>
      <c r="DQ251" s="176"/>
      <c r="DW251" s="176"/>
      <c r="DX251" s="176"/>
      <c r="ED251" s="176"/>
      <c r="EE251" s="176"/>
      <c r="EK251" s="176"/>
      <c r="EL251" s="176"/>
      <c r="ER251" s="176"/>
      <c r="ES251" s="176"/>
      <c r="EY251" s="176"/>
      <c r="EZ251" s="176"/>
      <c r="FF251" s="176"/>
      <c r="FG251" s="176"/>
      <c r="FM251" s="176"/>
      <c r="FN251" s="176"/>
      <c r="FT251" s="176"/>
      <c r="FU251" s="176"/>
      <c r="GA251" s="176"/>
      <c r="GB251" s="176"/>
      <c r="GH251" s="176"/>
      <c r="GI251" s="176"/>
      <c r="GO251" s="176"/>
      <c r="GP251" s="176"/>
      <c r="GV251" s="176"/>
      <c r="GW251" s="176"/>
      <c r="HC251" s="176"/>
      <c r="HD251" s="176"/>
      <c r="HJ251" s="176"/>
      <c r="HK251" s="176"/>
      <c r="HQ251" s="176"/>
      <c r="HR251" s="176"/>
      <c r="HX251" s="176"/>
      <c r="HY251" s="176"/>
      <c r="IE251" s="176"/>
      <c r="IF251" s="176"/>
      <c r="IL251" s="176"/>
      <c r="IM251" s="176"/>
      <c r="IS251" s="176"/>
      <c r="IT251" s="176"/>
      <c r="IZ251" s="176"/>
      <c r="JA251" s="176"/>
    </row>
    <row r="252" spans="15:261" x14ac:dyDescent="0.25">
      <c r="O252" s="176"/>
      <c r="P252" s="176"/>
      <c r="V252" s="176"/>
      <c r="W252" s="176"/>
      <c r="AC252" s="176"/>
      <c r="AD252" s="176"/>
      <c r="AJ252" s="176"/>
      <c r="AK252" s="176"/>
      <c r="AQ252" s="176"/>
      <c r="AR252" s="176"/>
      <c r="AX252" s="176"/>
      <c r="AY252" s="176"/>
      <c r="BE252" s="176"/>
      <c r="BF252" s="176"/>
      <c r="BL252" s="176"/>
      <c r="BM252" s="176"/>
      <c r="BS252" s="176"/>
      <c r="BT252" s="176"/>
      <c r="BZ252" s="176"/>
      <c r="CA252" s="176"/>
      <c r="CG252" s="176"/>
      <c r="CH252" s="176"/>
      <c r="CN252" s="176"/>
      <c r="CO252" s="176"/>
      <c r="CU252" s="176"/>
      <c r="CV252" s="176"/>
      <c r="DB252" s="176"/>
      <c r="DC252" s="176"/>
      <c r="DI252" s="176"/>
      <c r="DJ252" s="176"/>
      <c r="DP252" s="176"/>
      <c r="DQ252" s="176"/>
      <c r="DW252" s="176"/>
      <c r="DX252" s="176"/>
      <c r="ED252" s="176"/>
      <c r="EE252" s="176"/>
      <c r="EK252" s="176"/>
      <c r="EL252" s="176"/>
      <c r="ER252" s="176"/>
      <c r="ES252" s="176"/>
      <c r="EY252" s="176"/>
      <c r="EZ252" s="176"/>
      <c r="FF252" s="176"/>
      <c r="FG252" s="176"/>
      <c r="FM252" s="176"/>
      <c r="FN252" s="176"/>
      <c r="FT252" s="176"/>
      <c r="FU252" s="176"/>
      <c r="GA252" s="176"/>
      <c r="GB252" s="176"/>
      <c r="GH252" s="176"/>
      <c r="GI252" s="176"/>
      <c r="GO252" s="176"/>
      <c r="GP252" s="176"/>
      <c r="GV252" s="176"/>
      <c r="GW252" s="176"/>
      <c r="HC252" s="176"/>
      <c r="HD252" s="176"/>
      <c r="HJ252" s="176"/>
      <c r="HK252" s="176"/>
      <c r="HQ252" s="176"/>
      <c r="HR252" s="176"/>
      <c r="HX252" s="176"/>
      <c r="HY252" s="176"/>
      <c r="IE252" s="176"/>
      <c r="IF252" s="176"/>
      <c r="IL252" s="176"/>
      <c r="IM252" s="176"/>
      <c r="IS252" s="176"/>
      <c r="IT252" s="176"/>
      <c r="IZ252" s="176"/>
      <c r="JA252" s="176"/>
    </row>
    <row r="253" spans="15:261" x14ac:dyDescent="0.25">
      <c r="O253" s="176"/>
      <c r="P253" s="176"/>
      <c r="V253" s="176"/>
      <c r="W253" s="176"/>
      <c r="AC253" s="176"/>
      <c r="AD253" s="176"/>
      <c r="AJ253" s="176"/>
      <c r="AK253" s="176"/>
      <c r="AQ253" s="176"/>
      <c r="AR253" s="176"/>
      <c r="AX253" s="176"/>
      <c r="AY253" s="176"/>
      <c r="BE253" s="176"/>
      <c r="BF253" s="176"/>
      <c r="BL253" s="176"/>
      <c r="BM253" s="176"/>
      <c r="BS253" s="176"/>
      <c r="BT253" s="176"/>
      <c r="BZ253" s="176"/>
      <c r="CA253" s="176"/>
      <c r="CG253" s="176"/>
      <c r="CH253" s="176"/>
      <c r="CN253" s="176"/>
      <c r="CO253" s="176"/>
      <c r="CU253" s="176"/>
      <c r="CV253" s="176"/>
      <c r="DB253" s="176"/>
      <c r="DC253" s="176"/>
      <c r="DI253" s="176"/>
      <c r="DJ253" s="176"/>
      <c r="DP253" s="176"/>
      <c r="DQ253" s="176"/>
      <c r="DW253" s="176"/>
      <c r="DX253" s="176"/>
      <c r="ED253" s="176"/>
      <c r="EE253" s="176"/>
      <c r="EK253" s="176"/>
      <c r="EL253" s="176"/>
      <c r="ER253" s="176"/>
      <c r="ES253" s="176"/>
      <c r="EY253" s="176"/>
      <c r="EZ253" s="176"/>
      <c r="FF253" s="176"/>
      <c r="FG253" s="176"/>
      <c r="FM253" s="176"/>
      <c r="FN253" s="176"/>
      <c r="FT253" s="176"/>
      <c r="FU253" s="176"/>
      <c r="GA253" s="176"/>
      <c r="GB253" s="176"/>
      <c r="GH253" s="176"/>
      <c r="GI253" s="176"/>
      <c r="GO253" s="176"/>
      <c r="GP253" s="176"/>
      <c r="GV253" s="176"/>
      <c r="GW253" s="176"/>
      <c r="HC253" s="176"/>
      <c r="HD253" s="176"/>
      <c r="HJ253" s="176"/>
      <c r="HK253" s="176"/>
      <c r="HQ253" s="176"/>
      <c r="HR253" s="176"/>
      <c r="HX253" s="176"/>
      <c r="HY253" s="176"/>
      <c r="IE253" s="176"/>
      <c r="IF253" s="176"/>
      <c r="IL253" s="176"/>
      <c r="IM253" s="176"/>
      <c r="IS253" s="176"/>
      <c r="IT253" s="176"/>
      <c r="IZ253" s="176"/>
      <c r="JA253" s="176"/>
    </row>
    <row r="254" spans="15:261" x14ac:dyDescent="0.25">
      <c r="O254" s="176"/>
      <c r="P254" s="176"/>
      <c r="V254" s="176"/>
      <c r="W254" s="176"/>
      <c r="AC254" s="176"/>
      <c r="AD254" s="176"/>
      <c r="AJ254" s="176"/>
      <c r="AK254" s="176"/>
      <c r="AQ254" s="176"/>
      <c r="AR254" s="176"/>
      <c r="AX254" s="176"/>
      <c r="AY254" s="176"/>
      <c r="BE254" s="176"/>
      <c r="BF254" s="176"/>
      <c r="BL254" s="176"/>
      <c r="BM254" s="176"/>
      <c r="BS254" s="176"/>
      <c r="BT254" s="176"/>
      <c r="BZ254" s="176"/>
      <c r="CA254" s="176"/>
      <c r="CG254" s="176"/>
      <c r="CH254" s="176"/>
      <c r="CN254" s="176"/>
      <c r="CO254" s="176"/>
      <c r="CU254" s="176"/>
      <c r="CV254" s="176"/>
      <c r="DB254" s="176"/>
      <c r="DC254" s="176"/>
      <c r="DI254" s="176"/>
      <c r="DJ254" s="176"/>
      <c r="DP254" s="176"/>
      <c r="DQ254" s="176"/>
      <c r="DW254" s="176"/>
      <c r="DX254" s="176"/>
      <c r="ED254" s="176"/>
      <c r="EE254" s="176"/>
      <c r="EK254" s="176"/>
      <c r="EL254" s="176"/>
      <c r="ER254" s="176"/>
      <c r="ES254" s="176"/>
      <c r="EY254" s="176"/>
      <c r="EZ254" s="176"/>
      <c r="FF254" s="176"/>
      <c r="FG254" s="176"/>
      <c r="FM254" s="176"/>
      <c r="FN254" s="176"/>
      <c r="FT254" s="176"/>
      <c r="FU254" s="176"/>
      <c r="GA254" s="176"/>
      <c r="GB254" s="176"/>
      <c r="GH254" s="176"/>
      <c r="GI254" s="176"/>
      <c r="GO254" s="176"/>
      <c r="GP254" s="176"/>
      <c r="GV254" s="176"/>
      <c r="GW254" s="176"/>
      <c r="HC254" s="176"/>
      <c r="HD254" s="176"/>
      <c r="HJ254" s="176"/>
      <c r="HK254" s="176"/>
      <c r="HQ254" s="176"/>
      <c r="HR254" s="176"/>
      <c r="HX254" s="176"/>
      <c r="HY254" s="176"/>
      <c r="IE254" s="176"/>
      <c r="IF254" s="176"/>
      <c r="IL254" s="176"/>
      <c r="IM254" s="176"/>
      <c r="IS254" s="176"/>
      <c r="IT254" s="176"/>
      <c r="IZ254" s="176"/>
      <c r="JA254" s="176"/>
    </row>
    <row r="255" spans="15:261" x14ac:dyDescent="0.25">
      <c r="O255" s="176"/>
      <c r="P255" s="176"/>
      <c r="V255" s="176"/>
      <c r="W255" s="176"/>
      <c r="AC255" s="176"/>
      <c r="AD255" s="176"/>
      <c r="AJ255" s="176"/>
      <c r="AK255" s="176"/>
      <c r="AQ255" s="176"/>
      <c r="AR255" s="176"/>
      <c r="AX255" s="176"/>
      <c r="AY255" s="176"/>
      <c r="BE255" s="176"/>
      <c r="BF255" s="176"/>
      <c r="BL255" s="176"/>
      <c r="BM255" s="176"/>
      <c r="BS255" s="176"/>
      <c r="BT255" s="176"/>
      <c r="BZ255" s="176"/>
      <c r="CA255" s="176"/>
      <c r="CG255" s="176"/>
      <c r="CH255" s="176"/>
      <c r="CN255" s="176"/>
      <c r="CO255" s="176"/>
      <c r="CU255" s="176"/>
      <c r="CV255" s="176"/>
      <c r="DB255" s="176"/>
      <c r="DC255" s="176"/>
      <c r="DI255" s="176"/>
      <c r="DJ255" s="176"/>
      <c r="DP255" s="176"/>
      <c r="DQ255" s="176"/>
      <c r="DW255" s="176"/>
      <c r="DX255" s="176"/>
      <c r="ED255" s="176"/>
      <c r="EE255" s="176"/>
      <c r="EK255" s="176"/>
      <c r="EL255" s="176"/>
      <c r="ER255" s="176"/>
      <c r="ES255" s="176"/>
      <c r="EY255" s="176"/>
      <c r="EZ255" s="176"/>
      <c r="FF255" s="176"/>
      <c r="FG255" s="176"/>
      <c r="FM255" s="176"/>
      <c r="FN255" s="176"/>
      <c r="FT255" s="176"/>
      <c r="FU255" s="176"/>
      <c r="GA255" s="176"/>
      <c r="GB255" s="176"/>
      <c r="GH255" s="176"/>
      <c r="GI255" s="176"/>
      <c r="GO255" s="176"/>
      <c r="GP255" s="176"/>
      <c r="GV255" s="176"/>
      <c r="GW255" s="176"/>
      <c r="HC255" s="176"/>
      <c r="HD255" s="176"/>
      <c r="HJ255" s="176"/>
      <c r="HK255" s="176"/>
      <c r="HQ255" s="176"/>
      <c r="HR255" s="176"/>
      <c r="HX255" s="176"/>
      <c r="HY255" s="176"/>
      <c r="IE255" s="176"/>
      <c r="IF255" s="176"/>
      <c r="IL255" s="176"/>
      <c r="IM255" s="176"/>
      <c r="IS255" s="176"/>
      <c r="IT255" s="176"/>
      <c r="IZ255" s="176"/>
      <c r="JA255" s="176"/>
    </row>
    <row r="256" spans="15:261" x14ac:dyDescent="0.25">
      <c r="O256" s="176"/>
      <c r="P256" s="176"/>
      <c r="V256" s="176"/>
      <c r="W256" s="176"/>
      <c r="AC256" s="176"/>
      <c r="AD256" s="176"/>
      <c r="AJ256" s="176"/>
      <c r="AK256" s="176"/>
      <c r="AQ256" s="176"/>
      <c r="AR256" s="176"/>
      <c r="AX256" s="176"/>
      <c r="AY256" s="176"/>
      <c r="BE256" s="176"/>
      <c r="BF256" s="176"/>
      <c r="BL256" s="176"/>
      <c r="BM256" s="176"/>
      <c r="BS256" s="176"/>
      <c r="BT256" s="176"/>
      <c r="BZ256" s="176"/>
      <c r="CA256" s="176"/>
      <c r="CG256" s="176"/>
      <c r="CH256" s="176"/>
      <c r="CN256" s="176"/>
      <c r="CO256" s="176"/>
      <c r="CU256" s="176"/>
      <c r="CV256" s="176"/>
      <c r="DB256" s="176"/>
      <c r="DC256" s="176"/>
      <c r="DI256" s="176"/>
      <c r="DJ256" s="176"/>
      <c r="DP256" s="176"/>
      <c r="DQ256" s="176"/>
      <c r="DW256" s="176"/>
      <c r="DX256" s="176"/>
      <c r="ED256" s="176"/>
      <c r="EE256" s="176"/>
      <c r="EK256" s="176"/>
      <c r="EL256" s="176"/>
      <c r="ER256" s="176"/>
      <c r="ES256" s="176"/>
      <c r="EY256" s="176"/>
      <c r="EZ256" s="176"/>
      <c r="FF256" s="176"/>
      <c r="FG256" s="176"/>
      <c r="FM256" s="176"/>
      <c r="FN256" s="176"/>
      <c r="FT256" s="176"/>
      <c r="FU256" s="176"/>
      <c r="GA256" s="176"/>
      <c r="GB256" s="176"/>
      <c r="GH256" s="176"/>
      <c r="GI256" s="176"/>
      <c r="GO256" s="176"/>
      <c r="GP256" s="176"/>
      <c r="GV256" s="176"/>
      <c r="GW256" s="176"/>
      <c r="HC256" s="176"/>
      <c r="HD256" s="176"/>
      <c r="HJ256" s="176"/>
      <c r="HK256" s="176"/>
      <c r="HQ256" s="176"/>
      <c r="HR256" s="176"/>
      <c r="HX256" s="176"/>
      <c r="HY256" s="176"/>
      <c r="IE256" s="176"/>
      <c r="IF256" s="176"/>
      <c r="IL256" s="176"/>
      <c r="IM256" s="176"/>
      <c r="IS256" s="176"/>
      <c r="IT256" s="176"/>
      <c r="IZ256" s="176"/>
      <c r="JA256" s="176"/>
    </row>
    <row r="257" spans="15:261" x14ac:dyDescent="0.25">
      <c r="O257" s="176"/>
      <c r="P257" s="176"/>
      <c r="V257" s="176"/>
      <c r="W257" s="176"/>
      <c r="AC257" s="176"/>
      <c r="AD257" s="176"/>
      <c r="AJ257" s="176"/>
      <c r="AK257" s="176"/>
      <c r="AQ257" s="176"/>
      <c r="AR257" s="176"/>
      <c r="AX257" s="176"/>
      <c r="AY257" s="176"/>
      <c r="BE257" s="176"/>
      <c r="BF257" s="176"/>
      <c r="BL257" s="176"/>
      <c r="BM257" s="176"/>
      <c r="BS257" s="176"/>
      <c r="BT257" s="176"/>
      <c r="BZ257" s="176"/>
      <c r="CA257" s="176"/>
      <c r="CG257" s="176"/>
      <c r="CH257" s="176"/>
      <c r="CN257" s="176"/>
      <c r="CO257" s="176"/>
      <c r="CU257" s="176"/>
      <c r="CV257" s="176"/>
      <c r="DB257" s="176"/>
      <c r="DC257" s="176"/>
      <c r="DI257" s="176"/>
      <c r="DJ257" s="176"/>
      <c r="DP257" s="176"/>
      <c r="DQ257" s="176"/>
      <c r="DW257" s="176"/>
      <c r="DX257" s="176"/>
      <c r="ED257" s="176"/>
      <c r="EE257" s="176"/>
      <c r="EK257" s="176"/>
      <c r="EL257" s="176"/>
      <c r="ER257" s="176"/>
      <c r="ES257" s="176"/>
      <c r="EY257" s="176"/>
      <c r="EZ257" s="176"/>
      <c r="FF257" s="176"/>
      <c r="FG257" s="176"/>
      <c r="FM257" s="176"/>
      <c r="FN257" s="176"/>
      <c r="FT257" s="176"/>
      <c r="FU257" s="176"/>
      <c r="GA257" s="176"/>
      <c r="GB257" s="176"/>
      <c r="GH257" s="176"/>
      <c r="GI257" s="176"/>
      <c r="GO257" s="176"/>
      <c r="GP257" s="176"/>
      <c r="GV257" s="176"/>
      <c r="GW257" s="176"/>
      <c r="HC257" s="176"/>
      <c r="HD257" s="176"/>
      <c r="HJ257" s="176"/>
      <c r="HK257" s="176"/>
      <c r="HQ257" s="176"/>
      <c r="HR257" s="176"/>
      <c r="HX257" s="176"/>
      <c r="HY257" s="176"/>
      <c r="IE257" s="176"/>
      <c r="IF257" s="176"/>
      <c r="IL257" s="176"/>
      <c r="IM257" s="176"/>
      <c r="IS257" s="176"/>
      <c r="IT257" s="176"/>
      <c r="IZ257" s="176"/>
      <c r="JA257" s="176"/>
    </row>
    <row r="258" spans="15:261" x14ac:dyDescent="0.25">
      <c r="O258" s="176"/>
      <c r="P258" s="176"/>
      <c r="V258" s="176"/>
      <c r="W258" s="176"/>
      <c r="AC258" s="176"/>
      <c r="AD258" s="176"/>
      <c r="AJ258" s="176"/>
      <c r="AK258" s="176"/>
      <c r="AQ258" s="176"/>
      <c r="AR258" s="176"/>
      <c r="AX258" s="176"/>
      <c r="AY258" s="176"/>
      <c r="BE258" s="176"/>
      <c r="BF258" s="176"/>
      <c r="BL258" s="176"/>
      <c r="BM258" s="176"/>
      <c r="BS258" s="176"/>
      <c r="BT258" s="176"/>
      <c r="BZ258" s="176"/>
      <c r="CA258" s="176"/>
      <c r="CG258" s="176"/>
      <c r="CH258" s="176"/>
      <c r="CN258" s="176"/>
      <c r="CO258" s="176"/>
      <c r="CU258" s="176"/>
      <c r="CV258" s="176"/>
      <c r="DB258" s="176"/>
      <c r="DC258" s="176"/>
      <c r="DI258" s="176"/>
      <c r="DJ258" s="176"/>
      <c r="DP258" s="176"/>
      <c r="DQ258" s="176"/>
      <c r="DW258" s="176"/>
      <c r="DX258" s="176"/>
      <c r="ED258" s="176"/>
      <c r="EE258" s="176"/>
      <c r="EK258" s="176"/>
      <c r="EL258" s="176"/>
      <c r="ER258" s="176"/>
      <c r="ES258" s="176"/>
      <c r="EY258" s="176"/>
      <c r="EZ258" s="176"/>
      <c r="FF258" s="176"/>
      <c r="FG258" s="176"/>
      <c r="FM258" s="176"/>
      <c r="FN258" s="176"/>
      <c r="FT258" s="176"/>
      <c r="FU258" s="176"/>
      <c r="GA258" s="176"/>
      <c r="GB258" s="176"/>
      <c r="GH258" s="176"/>
      <c r="GI258" s="176"/>
      <c r="GO258" s="176"/>
      <c r="GP258" s="176"/>
      <c r="GV258" s="176"/>
      <c r="GW258" s="176"/>
      <c r="HC258" s="176"/>
      <c r="HD258" s="176"/>
      <c r="HJ258" s="176"/>
      <c r="HK258" s="176"/>
      <c r="HQ258" s="176"/>
      <c r="HR258" s="176"/>
      <c r="HX258" s="176"/>
      <c r="HY258" s="176"/>
      <c r="IE258" s="176"/>
      <c r="IF258" s="176"/>
      <c r="IL258" s="176"/>
      <c r="IM258" s="176"/>
      <c r="IS258" s="176"/>
      <c r="IT258" s="176"/>
      <c r="IZ258" s="176"/>
      <c r="JA258" s="176"/>
    </row>
    <row r="259" spans="15:261" x14ac:dyDescent="0.25">
      <c r="O259" s="176"/>
      <c r="P259" s="176"/>
      <c r="V259" s="176"/>
      <c r="W259" s="176"/>
      <c r="AC259" s="176"/>
      <c r="AD259" s="176"/>
      <c r="AJ259" s="176"/>
      <c r="AK259" s="176"/>
      <c r="AQ259" s="176"/>
      <c r="AR259" s="176"/>
      <c r="AX259" s="176"/>
      <c r="AY259" s="176"/>
      <c r="BE259" s="176"/>
      <c r="BF259" s="176"/>
      <c r="BL259" s="176"/>
      <c r="BM259" s="176"/>
      <c r="BS259" s="176"/>
      <c r="BT259" s="176"/>
      <c r="BZ259" s="176"/>
      <c r="CA259" s="176"/>
      <c r="CG259" s="176"/>
      <c r="CH259" s="176"/>
      <c r="CN259" s="176"/>
      <c r="CO259" s="176"/>
      <c r="CU259" s="176"/>
      <c r="CV259" s="176"/>
      <c r="DB259" s="176"/>
      <c r="DC259" s="176"/>
      <c r="DI259" s="176"/>
      <c r="DJ259" s="176"/>
      <c r="DP259" s="176"/>
      <c r="DQ259" s="176"/>
      <c r="DW259" s="176"/>
      <c r="DX259" s="176"/>
      <c r="ED259" s="176"/>
      <c r="EE259" s="176"/>
      <c r="EK259" s="176"/>
      <c r="EL259" s="176"/>
      <c r="ER259" s="176"/>
      <c r="ES259" s="176"/>
      <c r="EY259" s="176"/>
      <c r="EZ259" s="176"/>
      <c r="FF259" s="176"/>
      <c r="FG259" s="176"/>
      <c r="FM259" s="176"/>
      <c r="FN259" s="176"/>
      <c r="FT259" s="176"/>
      <c r="FU259" s="176"/>
      <c r="GA259" s="176"/>
      <c r="GB259" s="176"/>
      <c r="GH259" s="176"/>
      <c r="GI259" s="176"/>
      <c r="GO259" s="176"/>
      <c r="GP259" s="176"/>
      <c r="GV259" s="176"/>
      <c r="GW259" s="176"/>
      <c r="HC259" s="176"/>
      <c r="HD259" s="176"/>
      <c r="HJ259" s="176"/>
      <c r="HK259" s="176"/>
      <c r="HQ259" s="176"/>
      <c r="HR259" s="176"/>
      <c r="HX259" s="176"/>
      <c r="HY259" s="176"/>
      <c r="IE259" s="176"/>
      <c r="IF259" s="176"/>
      <c r="IL259" s="176"/>
      <c r="IM259" s="176"/>
      <c r="IS259" s="176"/>
      <c r="IT259" s="176"/>
      <c r="IZ259" s="176"/>
      <c r="JA259" s="176"/>
    </row>
    <row r="260" spans="15:261" x14ac:dyDescent="0.25">
      <c r="O260" s="176"/>
      <c r="P260" s="176"/>
      <c r="V260" s="176"/>
      <c r="W260" s="176"/>
      <c r="AC260" s="176"/>
      <c r="AD260" s="176"/>
      <c r="AJ260" s="176"/>
      <c r="AK260" s="176"/>
      <c r="AQ260" s="176"/>
      <c r="AR260" s="176"/>
      <c r="AX260" s="176"/>
      <c r="AY260" s="176"/>
      <c r="BE260" s="176"/>
      <c r="BF260" s="176"/>
      <c r="BL260" s="176"/>
      <c r="BM260" s="176"/>
      <c r="BS260" s="176"/>
      <c r="BT260" s="176"/>
      <c r="BZ260" s="176"/>
      <c r="CA260" s="176"/>
      <c r="CG260" s="176"/>
      <c r="CH260" s="176"/>
      <c r="CN260" s="176"/>
      <c r="CO260" s="176"/>
      <c r="CU260" s="176"/>
      <c r="CV260" s="176"/>
      <c r="DB260" s="176"/>
      <c r="DC260" s="176"/>
      <c r="DI260" s="176"/>
      <c r="DJ260" s="176"/>
      <c r="DP260" s="176"/>
      <c r="DQ260" s="176"/>
      <c r="DW260" s="176"/>
      <c r="DX260" s="176"/>
      <c r="ED260" s="176"/>
      <c r="EE260" s="176"/>
      <c r="EK260" s="176"/>
      <c r="EL260" s="176"/>
      <c r="ER260" s="176"/>
      <c r="ES260" s="176"/>
      <c r="EY260" s="176"/>
      <c r="EZ260" s="176"/>
      <c r="FF260" s="176"/>
      <c r="FG260" s="176"/>
      <c r="FM260" s="176"/>
      <c r="FN260" s="176"/>
      <c r="FT260" s="176"/>
      <c r="FU260" s="176"/>
      <c r="GA260" s="176"/>
      <c r="GB260" s="176"/>
      <c r="GH260" s="176"/>
      <c r="GI260" s="176"/>
      <c r="GO260" s="176"/>
      <c r="GP260" s="176"/>
      <c r="GV260" s="176"/>
      <c r="GW260" s="176"/>
      <c r="HC260" s="176"/>
      <c r="HD260" s="176"/>
      <c r="HJ260" s="176"/>
      <c r="HK260" s="176"/>
      <c r="HQ260" s="176"/>
      <c r="HR260" s="176"/>
      <c r="HX260" s="176"/>
      <c r="HY260" s="176"/>
      <c r="IE260" s="176"/>
      <c r="IF260" s="176"/>
      <c r="IL260" s="176"/>
      <c r="IM260" s="176"/>
      <c r="IS260" s="176"/>
      <c r="IT260" s="176"/>
      <c r="IZ260" s="176"/>
      <c r="JA260" s="176"/>
    </row>
    <row r="261" spans="15:261" x14ac:dyDescent="0.25">
      <c r="O261" s="176"/>
      <c r="P261" s="176"/>
      <c r="V261" s="176"/>
      <c r="W261" s="176"/>
      <c r="AC261" s="176"/>
      <c r="AD261" s="176"/>
      <c r="AJ261" s="176"/>
      <c r="AK261" s="176"/>
      <c r="AQ261" s="176"/>
      <c r="AR261" s="176"/>
      <c r="AX261" s="176"/>
      <c r="AY261" s="176"/>
      <c r="BE261" s="176"/>
      <c r="BF261" s="176"/>
      <c r="BL261" s="176"/>
      <c r="BM261" s="176"/>
      <c r="BS261" s="176"/>
      <c r="BT261" s="176"/>
      <c r="BZ261" s="176"/>
      <c r="CA261" s="176"/>
      <c r="CG261" s="176"/>
      <c r="CH261" s="176"/>
      <c r="CN261" s="176"/>
      <c r="CO261" s="176"/>
      <c r="CU261" s="176"/>
      <c r="CV261" s="176"/>
      <c r="DB261" s="176"/>
      <c r="DC261" s="176"/>
      <c r="DI261" s="176"/>
      <c r="DJ261" s="176"/>
      <c r="DP261" s="176"/>
      <c r="DQ261" s="176"/>
      <c r="DW261" s="176"/>
      <c r="DX261" s="176"/>
      <c r="ED261" s="176"/>
      <c r="EE261" s="176"/>
      <c r="EK261" s="176"/>
      <c r="EL261" s="176"/>
      <c r="ER261" s="176"/>
      <c r="ES261" s="176"/>
      <c r="EY261" s="176"/>
      <c r="EZ261" s="176"/>
      <c r="FF261" s="176"/>
      <c r="FG261" s="176"/>
      <c r="FM261" s="176"/>
      <c r="FN261" s="176"/>
      <c r="FT261" s="176"/>
      <c r="FU261" s="176"/>
      <c r="GA261" s="176"/>
      <c r="GB261" s="176"/>
      <c r="GH261" s="176"/>
      <c r="GI261" s="176"/>
      <c r="GO261" s="176"/>
      <c r="GP261" s="176"/>
      <c r="GV261" s="176"/>
      <c r="GW261" s="176"/>
      <c r="HC261" s="176"/>
      <c r="HD261" s="176"/>
      <c r="HJ261" s="176"/>
      <c r="HK261" s="176"/>
      <c r="HQ261" s="176"/>
      <c r="HR261" s="176"/>
      <c r="HX261" s="176"/>
      <c r="HY261" s="176"/>
      <c r="IE261" s="176"/>
      <c r="IF261" s="176"/>
      <c r="IL261" s="176"/>
      <c r="IM261" s="176"/>
      <c r="IS261" s="176"/>
      <c r="IT261" s="176"/>
      <c r="IZ261" s="176"/>
      <c r="JA261" s="176"/>
    </row>
    <row r="262" spans="15:261" x14ac:dyDescent="0.25">
      <c r="O262" s="176"/>
      <c r="P262" s="176"/>
      <c r="V262" s="176"/>
      <c r="W262" s="176"/>
      <c r="AC262" s="176"/>
      <c r="AD262" s="176"/>
      <c r="AJ262" s="176"/>
      <c r="AK262" s="176"/>
      <c r="AQ262" s="176"/>
      <c r="AR262" s="176"/>
      <c r="AX262" s="176"/>
      <c r="AY262" s="176"/>
      <c r="BE262" s="176"/>
      <c r="BF262" s="176"/>
      <c r="BL262" s="176"/>
      <c r="BM262" s="176"/>
      <c r="BS262" s="176"/>
      <c r="BT262" s="176"/>
      <c r="BZ262" s="176"/>
      <c r="CA262" s="176"/>
      <c r="CG262" s="176"/>
      <c r="CH262" s="176"/>
      <c r="CN262" s="176"/>
      <c r="CO262" s="176"/>
      <c r="CU262" s="176"/>
      <c r="CV262" s="176"/>
      <c r="DB262" s="176"/>
      <c r="DC262" s="176"/>
      <c r="DI262" s="176"/>
      <c r="DJ262" s="176"/>
      <c r="DP262" s="176"/>
      <c r="DQ262" s="176"/>
      <c r="DW262" s="176"/>
      <c r="DX262" s="176"/>
      <c r="ED262" s="176"/>
      <c r="EE262" s="176"/>
      <c r="EK262" s="176"/>
      <c r="EL262" s="176"/>
      <c r="ER262" s="176"/>
      <c r="ES262" s="176"/>
      <c r="EY262" s="176"/>
      <c r="EZ262" s="176"/>
      <c r="FF262" s="176"/>
      <c r="FG262" s="176"/>
      <c r="FM262" s="176"/>
      <c r="FN262" s="176"/>
      <c r="FT262" s="176"/>
      <c r="FU262" s="176"/>
      <c r="GA262" s="176"/>
      <c r="GB262" s="176"/>
      <c r="GH262" s="176"/>
      <c r="GI262" s="176"/>
      <c r="GO262" s="176"/>
      <c r="GP262" s="176"/>
      <c r="GV262" s="176"/>
      <c r="GW262" s="176"/>
      <c r="HC262" s="176"/>
      <c r="HD262" s="176"/>
      <c r="HJ262" s="176"/>
      <c r="HK262" s="176"/>
      <c r="HQ262" s="176"/>
      <c r="HR262" s="176"/>
      <c r="HX262" s="176"/>
      <c r="HY262" s="176"/>
      <c r="IE262" s="176"/>
      <c r="IF262" s="176"/>
      <c r="IL262" s="176"/>
      <c r="IM262" s="176"/>
      <c r="IS262" s="176"/>
      <c r="IT262" s="176"/>
      <c r="IZ262" s="176"/>
      <c r="JA262" s="176"/>
    </row>
    <row r="263" spans="15:261" x14ac:dyDescent="0.25">
      <c r="O263" s="176"/>
      <c r="P263" s="176"/>
      <c r="V263" s="176"/>
      <c r="W263" s="176"/>
      <c r="AC263" s="176"/>
      <c r="AD263" s="176"/>
      <c r="AJ263" s="176"/>
      <c r="AK263" s="176"/>
      <c r="AQ263" s="176"/>
      <c r="AR263" s="176"/>
      <c r="AX263" s="176"/>
      <c r="AY263" s="176"/>
      <c r="BE263" s="176"/>
      <c r="BF263" s="176"/>
      <c r="BL263" s="176"/>
      <c r="BM263" s="176"/>
      <c r="BS263" s="176"/>
      <c r="BT263" s="176"/>
      <c r="BZ263" s="176"/>
      <c r="CA263" s="176"/>
      <c r="CG263" s="176"/>
      <c r="CH263" s="176"/>
      <c r="CN263" s="176"/>
      <c r="CO263" s="176"/>
      <c r="CU263" s="176"/>
      <c r="CV263" s="176"/>
      <c r="DB263" s="176"/>
      <c r="DC263" s="176"/>
      <c r="DI263" s="176"/>
      <c r="DJ263" s="176"/>
      <c r="DP263" s="176"/>
      <c r="DQ263" s="176"/>
      <c r="DW263" s="176"/>
      <c r="DX263" s="176"/>
      <c r="ED263" s="176"/>
      <c r="EE263" s="176"/>
      <c r="EK263" s="176"/>
      <c r="EL263" s="176"/>
      <c r="ER263" s="176"/>
      <c r="ES263" s="176"/>
      <c r="EY263" s="176"/>
      <c r="EZ263" s="176"/>
      <c r="FF263" s="176"/>
      <c r="FG263" s="176"/>
      <c r="FM263" s="176"/>
      <c r="FN263" s="176"/>
      <c r="FT263" s="176"/>
      <c r="FU263" s="176"/>
      <c r="GA263" s="176"/>
      <c r="GB263" s="176"/>
      <c r="GH263" s="176"/>
      <c r="GI263" s="176"/>
      <c r="GO263" s="176"/>
      <c r="GP263" s="176"/>
      <c r="GV263" s="176"/>
      <c r="GW263" s="176"/>
      <c r="HC263" s="176"/>
      <c r="HD263" s="176"/>
      <c r="HJ263" s="176"/>
      <c r="HK263" s="176"/>
      <c r="HQ263" s="176"/>
      <c r="HR263" s="176"/>
      <c r="HX263" s="176"/>
      <c r="HY263" s="176"/>
      <c r="IE263" s="176"/>
      <c r="IF263" s="176"/>
      <c r="IL263" s="176"/>
      <c r="IM263" s="176"/>
      <c r="IS263" s="176"/>
      <c r="IT263" s="176"/>
      <c r="IZ263" s="176"/>
      <c r="JA263" s="176"/>
    </row>
    <row r="264" spans="15:261" x14ac:dyDescent="0.25">
      <c r="O264" s="176"/>
      <c r="P264" s="176"/>
      <c r="V264" s="176"/>
      <c r="W264" s="176"/>
      <c r="AC264" s="176"/>
      <c r="AD264" s="176"/>
      <c r="AJ264" s="176"/>
      <c r="AK264" s="176"/>
      <c r="AQ264" s="176"/>
      <c r="AR264" s="176"/>
      <c r="AX264" s="176"/>
      <c r="AY264" s="176"/>
      <c r="BE264" s="176"/>
      <c r="BF264" s="176"/>
      <c r="BL264" s="176"/>
      <c r="BM264" s="176"/>
      <c r="BS264" s="176"/>
      <c r="BT264" s="176"/>
      <c r="BZ264" s="176"/>
      <c r="CA264" s="176"/>
      <c r="CG264" s="176"/>
      <c r="CH264" s="176"/>
      <c r="CN264" s="176"/>
      <c r="CO264" s="176"/>
      <c r="CU264" s="176"/>
      <c r="CV264" s="176"/>
      <c r="DB264" s="176"/>
      <c r="DC264" s="176"/>
      <c r="DI264" s="176"/>
      <c r="DJ264" s="176"/>
      <c r="DP264" s="176"/>
      <c r="DQ264" s="176"/>
      <c r="DW264" s="176"/>
      <c r="DX264" s="176"/>
      <c r="ED264" s="176"/>
      <c r="EE264" s="176"/>
      <c r="EK264" s="176"/>
      <c r="EL264" s="176"/>
      <c r="ER264" s="176"/>
      <c r="ES264" s="176"/>
      <c r="EY264" s="176"/>
      <c r="EZ264" s="176"/>
      <c r="FF264" s="176"/>
      <c r="FG264" s="176"/>
      <c r="FM264" s="176"/>
      <c r="FN264" s="176"/>
      <c r="FT264" s="176"/>
      <c r="FU264" s="176"/>
      <c r="GA264" s="176"/>
      <c r="GB264" s="176"/>
      <c r="GH264" s="176"/>
      <c r="GI264" s="176"/>
      <c r="GO264" s="176"/>
      <c r="GP264" s="176"/>
      <c r="GV264" s="176"/>
      <c r="GW264" s="176"/>
      <c r="HC264" s="176"/>
      <c r="HD264" s="176"/>
      <c r="HJ264" s="176"/>
      <c r="HK264" s="176"/>
      <c r="HQ264" s="176"/>
      <c r="HR264" s="176"/>
      <c r="HX264" s="176"/>
      <c r="HY264" s="176"/>
      <c r="IE264" s="176"/>
      <c r="IF264" s="176"/>
      <c r="IL264" s="176"/>
      <c r="IM264" s="176"/>
      <c r="IS264" s="176"/>
      <c r="IT264" s="176"/>
      <c r="IZ264" s="176"/>
      <c r="JA264" s="176"/>
    </row>
    <row r="265" spans="15:261" x14ac:dyDescent="0.25">
      <c r="O265" s="176"/>
      <c r="P265" s="176"/>
      <c r="V265" s="176"/>
      <c r="W265" s="176"/>
      <c r="AC265" s="176"/>
      <c r="AD265" s="176"/>
      <c r="AJ265" s="176"/>
      <c r="AK265" s="176"/>
      <c r="AQ265" s="176"/>
      <c r="AR265" s="176"/>
      <c r="AX265" s="176"/>
      <c r="AY265" s="176"/>
      <c r="BE265" s="176"/>
      <c r="BF265" s="176"/>
      <c r="BL265" s="176"/>
      <c r="BM265" s="176"/>
      <c r="BS265" s="176"/>
      <c r="BT265" s="176"/>
      <c r="BZ265" s="176"/>
      <c r="CA265" s="176"/>
      <c r="CG265" s="176"/>
      <c r="CH265" s="176"/>
      <c r="CN265" s="176"/>
      <c r="CO265" s="176"/>
      <c r="CU265" s="176"/>
      <c r="CV265" s="176"/>
      <c r="DB265" s="176"/>
      <c r="DC265" s="176"/>
      <c r="DI265" s="176"/>
      <c r="DJ265" s="176"/>
      <c r="DP265" s="176"/>
      <c r="DQ265" s="176"/>
      <c r="DW265" s="176"/>
      <c r="DX265" s="176"/>
      <c r="ED265" s="176"/>
      <c r="EE265" s="176"/>
      <c r="EK265" s="176"/>
      <c r="EL265" s="176"/>
      <c r="ER265" s="176"/>
      <c r="ES265" s="176"/>
      <c r="EY265" s="176"/>
      <c r="EZ265" s="176"/>
      <c r="FF265" s="176"/>
      <c r="FG265" s="176"/>
      <c r="FM265" s="176"/>
      <c r="FN265" s="176"/>
      <c r="FT265" s="176"/>
      <c r="FU265" s="176"/>
      <c r="GA265" s="176"/>
      <c r="GB265" s="176"/>
      <c r="GH265" s="176"/>
      <c r="GI265" s="176"/>
      <c r="GO265" s="176"/>
      <c r="GP265" s="176"/>
      <c r="GV265" s="176"/>
      <c r="GW265" s="176"/>
      <c r="HC265" s="176"/>
      <c r="HD265" s="176"/>
      <c r="HJ265" s="176"/>
      <c r="HK265" s="176"/>
      <c r="HQ265" s="176"/>
      <c r="HR265" s="176"/>
      <c r="HX265" s="176"/>
      <c r="HY265" s="176"/>
      <c r="IE265" s="176"/>
      <c r="IF265" s="176"/>
      <c r="IL265" s="176"/>
      <c r="IM265" s="176"/>
      <c r="IS265" s="176"/>
      <c r="IT265" s="176"/>
      <c r="IZ265" s="176"/>
      <c r="JA265" s="176"/>
    </row>
    <row r="266" spans="15:261" x14ac:dyDescent="0.25">
      <c r="O266" s="176"/>
      <c r="P266" s="176"/>
      <c r="V266" s="176"/>
      <c r="W266" s="176"/>
      <c r="AC266" s="176"/>
      <c r="AD266" s="176"/>
      <c r="AJ266" s="176"/>
      <c r="AK266" s="176"/>
      <c r="AQ266" s="176"/>
      <c r="AR266" s="176"/>
      <c r="AX266" s="176"/>
      <c r="AY266" s="176"/>
      <c r="BE266" s="176"/>
      <c r="BF266" s="176"/>
      <c r="BL266" s="176"/>
      <c r="BM266" s="176"/>
      <c r="BS266" s="176"/>
      <c r="BT266" s="176"/>
      <c r="BZ266" s="176"/>
      <c r="CA266" s="176"/>
      <c r="CG266" s="176"/>
      <c r="CH266" s="176"/>
      <c r="CN266" s="176"/>
      <c r="CO266" s="176"/>
      <c r="CU266" s="176"/>
      <c r="CV266" s="176"/>
      <c r="DB266" s="176"/>
      <c r="DC266" s="176"/>
      <c r="DI266" s="176"/>
      <c r="DJ266" s="176"/>
      <c r="DP266" s="176"/>
      <c r="DQ266" s="176"/>
      <c r="DW266" s="176"/>
      <c r="DX266" s="176"/>
      <c r="ED266" s="176"/>
      <c r="EE266" s="176"/>
      <c r="EK266" s="176"/>
      <c r="EL266" s="176"/>
      <c r="ER266" s="176"/>
      <c r="ES266" s="176"/>
      <c r="EY266" s="176"/>
      <c r="EZ266" s="176"/>
      <c r="FF266" s="176"/>
      <c r="FG266" s="176"/>
      <c r="FM266" s="176"/>
      <c r="FN266" s="176"/>
      <c r="FT266" s="176"/>
      <c r="FU266" s="176"/>
      <c r="GA266" s="176"/>
      <c r="GB266" s="176"/>
      <c r="GH266" s="176"/>
      <c r="GI266" s="176"/>
      <c r="GO266" s="176"/>
      <c r="GP266" s="176"/>
      <c r="GV266" s="176"/>
      <c r="GW266" s="176"/>
      <c r="HC266" s="176"/>
      <c r="HD266" s="176"/>
      <c r="HJ266" s="176"/>
      <c r="HK266" s="176"/>
      <c r="HQ266" s="176"/>
      <c r="HR266" s="176"/>
      <c r="HX266" s="176"/>
      <c r="HY266" s="176"/>
      <c r="IE266" s="176"/>
      <c r="IF266" s="176"/>
      <c r="IL266" s="176"/>
      <c r="IM266" s="176"/>
      <c r="IS266" s="176"/>
      <c r="IT266" s="176"/>
      <c r="IZ266" s="176"/>
      <c r="JA266" s="176"/>
    </row>
    <row r="267" spans="15:261" x14ac:dyDescent="0.25">
      <c r="O267" s="176"/>
      <c r="P267" s="176"/>
      <c r="V267" s="176"/>
      <c r="W267" s="176"/>
      <c r="AC267" s="176"/>
      <c r="AD267" s="176"/>
      <c r="AJ267" s="176"/>
      <c r="AK267" s="176"/>
      <c r="AQ267" s="176"/>
      <c r="AR267" s="176"/>
      <c r="AX267" s="176"/>
      <c r="AY267" s="176"/>
      <c r="BE267" s="176"/>
      <c r="BF267" s="176"/>
      <c r="BL267" s="176"/>
      <c r="BM267" s="176"/>
      <c r="BS267" s="176"/>
      <c r="BT267" s="176"/>
      <c r="BZ267" s="176"/>
      <c r="CA267" s="176"/>
      <c r="CG267" s="176"/>
      <c r="CH267" s="176"/>
      <c r="CN267" s="176"/>
      <c r="CO267" s="176"/>
      <c r="CU267" s="176"/>
      <c r="CV267" s="176"/>
      <c r="DB267" s="176"/>
      <c r="DC267" s="176"/>
      <c r="DI267" s="176"/>
      <c r="DJ267" s="176"/>
      <c r="DP267" s="176"/>
      <c r="DQ267" s="176"/>
      <c r="DW267" s="176"/>
      <c r="DX267" s="176"/>
      <c r="ED267" s="176"/>
      <c r="EE267" s="176"/>
      <c r="EK267" s="176"/>
      <c r="EL267" s="176"/>
      <c r="ER267" s="176"/>
      <c r="ES267" s="176"/>
      <c r="EY267" s="176"/>
      <c r="EZ267" s="176"/>
      <c r="FF267" s="176"/>
      <c r="FG267" s="176"/>
      <c r="FM267" s="176"/>
      <c r="FN267" s="176"/>
      <c r="FT267" s="176"/>
      <c r="FU267" s="176"/>
      <c r="GA267" s="176"/>
      <c r="GB267" s="176"/>
      <c r="GH267" s="176"/>
      <c r="GI267" s="176"/>
      <c r="GO267" s="176"/>
      <c r="GP267" s="176"/>
      <c r="GV267" s="176"/>
      <c r="GW267" s="176"/>
      <c r="HC267" s="176"/>
      <c r="HD267" s="176"/>
      <c r="HJ267" s="176"/>
      <c r="HK267" s="176"/>
      <c r="HQ267" s="176"/>
      <c r="HR267" s="176"/>
      <c r="HX267" s="176"/>
      <c r="HY267" s="176"/>
      <c r="IE267" s="176"/>
      <c r="IF267" s="176"/>
      <c r="IL267" s="176"/>
      <c r="IM267" s="176"/>
      <c r="IS267" s="176"/>
      <c r="IT267" s="176"/>
      <c r="IZ267" s="176"/>
      <c r="JA267" s="176"/>
    </row>
    <row r="268" spans="15:261" x14ac:dyDescent="0.25">
      <c r="O268" s="176"/>
      <c r="P268" s="176"/>
      <c r="V268" s="176"/>
      <c r="W268" s="176"/>
      <c r="AC268" s="176"/>
      <c r="AD268" s="176"/>
      <c r="AJ268" s="176"/>
      <c r="AK268" s="176"/>
      <c r="AQ268" s="176"/>
      <c r="AR268" s="176"/>
      <c r="AX268" s="176"/>
      <c r="AY268" s="176"/>
      <c r="BE268" s="176"/>
      <c r="BF268" s="176"/>
      <c r="BL268" s="176"/>
      <c r="BM268" s="176"/>
      <c r="BS268" s="176"/>
      <c r="BT268" s="176"/>
      <c r="BZ268" s="176"/>
      <c r="CA268" s="176"/>
      <c r="CG268" s="176"/>
      <c r="CH268" s="176"/>
      <c r="CN268" s="176"/>
      <c r="CO268" s="176"/>
      <c r="CU268" s="176"/>
      <c r="CV268" s="176"/>
      <c r="DB268" s="176"/>
      <c r="DC268" s="176"/>
      <c r="DI268" s="176"/>
      <c r="DJ268" s="176"/>
      <c r="DP268" s="176"/>
      <c r="DQ268" s="176"/>
      <c r="DW268" s="176"/>
      <c r="DX268" s="176"/>
      <c r="ED268" s="176"/>
      <c r="EE268" s="176"/>
      <c r="EK268" s="176"/>
      <c r="EL268" s="176"/>
      <c r="ER268" s="176"/>
      <c r="ES268" s="176"/>
      <c r="EY268" s="176"/>
      <c r="EZ268" s="176"/>
      <c r="FF268" s="176"/>
      <c r="FG268" s="176"/>
      <c r="FM268" s="176"/>
      <c r="FN268" s="176"/>
      <c r="FT268" s="176"/>
      <c r="FU268" s="176"/>
      <c r="GA268" s="176"/>
      <c r="GB268" s="176"/>
      <c r="GH268" s="176"/>
      <c r="GI268" s="176"/>
      <c r="GO268" s="176"/>
      <c r="GP268" s="176"/>
      <c r="GV268" s="176"/>
      <c r="GW268" s="176"/>
      <c r="HC268" s="176"/>
      <c r="HD268" s="176"/>
      <c r="HJ268" s="176"/>
      <c r="HK268" s="176"/>
      <c r="HQ268" s="176"/>
      <c r="HR268" s="176"/>
      <c r="HX268" s="176"/>
      <c r="HY268" s="176"/>
      <c r="IE268" s="176"/>
      <c r="IF268" s="176"/>
      <c r="IL268" s="176"/>
      <c r="IM268" s="176"/>
      <c r="IS268" s="176"/>
      <c r="IT268" s="176"/>
      <c r="IZ268" s="176"/>
      <c r="JA268" s="176"/>
    </row>
    <row r="269" spans="15:261" x14ac:dyDescent="0.25">
      <c r="O269" s="176"/>
      <c r="P269" s="176"/>
      <c r="V269" s="176"/>
      <c r="W269" s="176"/>
      <c r="AC269" s="176"/>
      <c r="AD269" s="176"/>
      <c r="AJ269" s="176"/>
      <c r="AK269" s="176"/>
      <c r="AQ269" s="176"/>
      <c r="AR269" s="176"/>
      <c r="AX269" s="176"/>
      <c r="AY269" s="176"/>
      <c r="BE269" s="176"/>
      <c r="BF269" s="176"/>
      <c r="BL269" s="176"/>
      <c r="BM269" s="176"/>
      <c r="BS269" s="176"/>
      <c r="BT269" s="176"/>
      <c r="BZ269" s="176"/>
      <c r="CA269" s="176"/>
      <c r="CG269" s="176"/>
      <c r="CH269" s="176"/>
      <c r="CN269" s="176"/>
      <c r="CO269" s="176"/>
      <c r="CU269" s="176"/>
      <c r="CV269" s="176"/>
      <c r="DB269" s="176"/>
      <c r="DC269" s="176"/>
      <c r="DI269" s="176"/>
      <c r="DJ269" s="176"/>
      <c r="DP269" s="176"/>
      <c r="DQ269" s="176"/>
      <c r="DW269" s="176"/>
      <c r="DX269" s="176"/>
      <c r="ED269" s="176"/>
      <c r="EE269" s="176"/>
      <c r="EK269" s="176"/>
      <c r="EL269" s="176"/>
      <c r="ER269" s="176"/>
      <c r="ES269" s="176"/>
      <c r="EY269" s="176"/>
      <c r="EZ269" s="176"/>
      <c r="FF269" s="176"/>
      <c r="FG269" s="176"/>
      <c r="FM269" s="176"/>
      <c r="FN269" s="176"/>
      <c r="FT269" s="176"/>
      <c r="FU269" s="176"/>
      <c r="GA269" s="176"/>
      <c r="GB269" s="176"/>
      <c r="GH269" s="176"/>
      <c r="GI269" s="176"/>
      <c r="GO269" s="176"/>
      <c r="GP269" s="176"/>
      <c r="GV269" s="176"/>
      <c r="GW269" s="176"/>
      <c r="HC269" s="176"/>
      <c r="HD269" s="176"/>
      <c r="HJ269" s="176"/>
      <c r="HK269" s="176"/>
      <c r="HQ269" s="176"/>
      <c r="HR269" s="176"/>
      <c r="HX269" s="176"/>
      <c r="HY269" s="176"/>
      <c r="IE269" s="176"/>
      <c r="IF269" s="176"/>
      <c r="IL269" s="176"/>
      <c r="IM269" s="176"/>
      <c r="IS269" s="176"/>
      <c r="IT269" s="176"/>
      <c r="IZ269" s="176"/>
      <c r="JA269" s="176"/>
    </row>
    <row r="270" spans="15:261" x14ac:dyDescent="0.25">
      <c r="O270" s="176"/>
      <c r="P270" s="176"/>
      <c r="V270" s="176"/>
      <c r="W270" s="176"/>
      <c r="AC270" s="176"/>
      <c r="AD270" s="176"/>
      <c r="AJ270" s="176"/>
      <c r="AK270" s="176"/>
      <c r="AQ270" s="176"/>
      <c r="AR270" s="176"/>
      <c r="AX270" s="176"/>
      <c r="AY270" s="176"/>
      <c r="BE270" s="176"/>
      <c r="BF270" s="176"/>
      <c r="BL270" s="176"/>
      <c r="BM270" s="176"/>
      <c r="BS270" s="176"/>
      <c r="BT270" s="176"/>
      <c r="BZ270" s="176"/>
      <c r="CA270" s="176"/>
      <c r="CG270" s="176"/>
      <c r="CH270" s="176"/>
      <c r="CN270" s="176"/>
      <c r="CO270" s="176"/>
      <c r="CU270" s="176"/>
      <c r="CV270" s="176"/>
      <c r="DB270" s="176"/>
      <c r="DC270" s="176"/>
      <c r="DI270" s="176"/>
      <c r="DJ270" s="176"/>
      <c r="DP270" s="176"/>
      <c r="DQ270" s="176"/>
      <c r="DW270" s="176"/>
      <c r="DX270" s="176"/>
      <c r="ED270" s="176"/>
      <c r="EE270" s="176"/>
      <c r="EK270" s="176"/>
      <c r="EL270" s="176"/>
      <c r="ER270" s="176"/>
      <c r="ES270" s="176"/>
      <c r="EY270" s="176"/>
      <c r="EZ270" s="176"/>
      <c r="FF270" s="176"/>
      <c r="FG270" s="176"/>
      <c r="FM270" s="176"/>
      <c r="FN270" s="176"/>
      <c r="FT270" s="176"/>
      <c r="FU270" s="176"/>
      <c r="GA270" s="176"/>
      <c r="GB270" s="176"/>
      <c r="GH270" s="176"/>
      <c r="GI270" s="176"/>
      <c r="GO270" s="176"/>
      <c r="GP270" s="176"/>
      <c r="GV270" s="176"/>
      <c r="GW270" s="176"/>
      <c r="HC270" s="176"/>
      <c r="HD270" s="176"/>
      <c r="HJ270" s="176"/>
      <c r="HK270" s="176"/>
      <c r="HQ270" s="176"/>
      <c r="HR270" s="176"/>
      <c r="HX270" s="176"/>
      <c r="HY270" s="176"/>
      <c r="IE270" s="176"/>
      <c r="IF270" s="176"/>
      <c r="IL270" s="176"/>
      <c r="IM270" s="176"/>
      <c r="IS270" s="176"/>
      <c r="IT270" s="176"/>
      <c r="IZ270" s="176"/>
      <c r="JA270" s="176"/>
    </row>
    <row r="271" spans="15:261" x14ac:dyDescent="0.25">
      <c r="O271" s="176"/>
      <c r="P271" s="176"/>
      <c r="V271" s="176"/>
      <c r="W271" s="176"/>
      <c r="AC271" s="176"/>
      <c r="AD271" s="176"/>
      <c r="AJ271" s="176"/>
      <c r="AK271" s="176"/>
      <c r="AQ271" s="176"/>
      <c r="AR271" s="176"/>
      <c r="AX271" s="176"/>
      <c r="AY271" s="176"/>
      <c r="BE271" s="176"/>
      <c r="BF271" s="176"/>
      <c r="BL271" s="176"/>
      <c r="BM271" s="176"/>
      <c r="BS271" s="176"/>
      <c r="BT271" s="176"/>
      <c r="BZ271" s="176"/>
      <c r="CA271" s="176"/>
      <c r="CG271" s="176"/>
      <c r="CH271" s="176"/>
      <c r="CN271" s="176"/>
      <c r="CO271" s="176"/>
      <c r="CU271" s="176"/>
      <c r="CV271" s="176"/>
      <c r="DB271" s="176"/>
      <c r="DC271" s="176"/>
      <c r="DI271" s="176"/>
      <c r="DJ271" s="176"/>
      <c r="DP271" s="176"/>
      <c r="DQ271" s="176"/>
      <c r="DW271" s="176"/>
      <c r="DX271" s="176"/>
      <c r="ED271" s="176"/>
      <c r="EE271" s="176"/>
      <c r="EK271" s="176"/>
      <c r="EL271" s="176"/>
      <c r="ER271" s="176"/>
      <c r="ES271" s="176"/>
      <c r="EY271" s="176"/>
      <c r="EZ271" s="176"/>
      <c r="FF271" s="176"/>
      <c r="FG271" s="176"/>
      <c r="FM271" s="176"/>
      <c r="FN271" s="176"/>
      <c r="FT271" s="176"/>
      <c r="FU271" s="176"/>
      <c r="GA271" s="176"/>
      <c r="GB271" s="176"/>
      <c r="GH271" s="176"/>
      <c r="GI271" s="176"/>
      <c r="GO271" s="176"/>
      <c r="GP271" s="176"/>
      <c r="GV271" s="176"/>
      <c r="GW271" s="176"/>
      <c r="HC271" s="176"/>
      <c r="HD271" s="176"/>
      <c r="HJ271" s="176"/>
      <c r="HK271" s="176"/>
      <c r="HQ271" s="176"/>
      <c r="HR271" s="176"/>
      <c r="HX271" s="176"/>
      <c r="HY271" s="176"/>
      <c r="IE271" s="176"/>
      <c r="IF271" s="176"/>
      <c r="IL271" s="176"/>
      <c r="IM271" s="176"/>
      <c r="IS271" s="176"/>
      <c r="IT271" s="176"/>
      <c r="IZ271" s="176"/>
      <c r="JA271" s="176"/>
    </row>
    <row r="272" spans="15:261" x14ac:dyDescent="0.25">
      <c r="O272" s="176"/>
      <c r="P272" s="176"/>
      <c r="V272" s="176"/>
      <c r="W272" s="176"/>
      <c r="AC272" s="176"/>
      <c r="AD272" s="176"/>
      <c r="AJ272" s="176"/>
      <c r="AK272" s="176"/>
      <c r="AQ272" s="176"/>
      <c r="AR272" s="176"/>
      <c r="AX272" s="176"/>
      <c r="AY272" s="176"/>
      <c r="BE272" s="176"/>
      <c r="BF272" s="176"/>
      <c r="BL272" s="176"/>
      <c r="BM272" s="176"/>
      <c r="BS272" s="176"/>
      <c r="BT272" s="176"/>
      <c r="BZ272" s="176"/>
      <c r="CA272" s="176"/>
      <c r="CG272" s="176"/>
      <c r="CH272" s="176"/>
      <c r="CN272" s="176"/>
      <c r="CO272" s="176"/>
      <c r="CU272" s="176"/>
      <c r="CV272" s="176"/>
      <c r="DB272" s="176"/>
      <c r="DC272" s="176"/>
      <c r="DI272" s="176"/>
      <c r="DJ272" s="176"/>
      <c r="DP272" s="176"/>
      <c r="DQ272" s="176"/>
      <c r="DW272" s="176"/>
      <c r="DX272" s="176"/>
      <c r="ED272" s="176"/>
      <c r="EE272" s="176"/>
      <c r="EK272" s="176"/>
      <c r="EL272" s="176"/>
      <c r="ER272" s="176"/>
      <c r="ES272" s="176"/>
      <c r="EY272" s="176"/>
      <c r="EZ272" s="176"/>
      <c r="FF272" s="176"/>
      <c r="FG272" s="176"/>
      <c r="FM272" s="176"/>
      <c r="FN272" s="176"/>
      <c r="FT272" s="176"/>
      <c r="FU272" s="176"/>
      <c r="GA272" s="176"/>
      <c r="GB272" s="176"/>
      <c r="GH272" s="176"/>
      <c r="GI272" s="176"/>
      <c r="GO272" s="176"/>
      <c r="GP272" s="176"/>
      <c r="GV272" s="176"/>
      <c r="GW272" s="176"/>
      <c r="HC272" s="176"/>
      <c r="HD272" s="176"/>
      <c r="HJ272" s="176"/>
      <c r="HK272" s="176"/>
      <c r="HQ272" s="176"/>
      <c r="HR272" s="176"/>
      <c r="HX272" s="176"/>
      <c r="HY272" s="176"/>
      <c r="IE272" s="176"/>
      <c r="IF272" s="176"/>
      <c r="IL272" s="176"/>
      <c r="IM272" s="176"/>
      <c r="IS272" s="176"/>
      <c r="IT272" s="176"/>
      <c r="IZ272" s="176"/>
      <c r="JA272" s="176"/>
    </row>
    <row r="273" spans="15:261" x14ac:dyDescent="0.25">
      <c r="O273" s="176"/>
      <c r="P273" s="176"/>
      <c r="V273" s="176"/>
      <c r="W273" s="176"/>
      <c r="AC273" s="176"/>
      <c r="AD273" s="176"/>
      <c r="AJ273" s="176"/>
      <c r="AK273" s="176"/>
      <c r="AQ273" s="176"/>
      <c r="AR273" s="176"/>
      <c r="AX273" s="176"/>
      <c r="AY273" s="176"/>
      <c r="BE273" s="176"/>
      <c r="BF273" s="176"/>
      <c r="BL273" s="176"/>
      <c r="BM273" s="176"/>
      <c r="BS273" s="176"/>
      <c r="BT273" s="176"/>
      <c r="BZ273" s="176"/>
      <c r="CA273" s="176"/>
      <c r="CG273" s="176"/>
      <c r="CH273" s="176"/>
      <c r="CN273" s="176"/>
      <c r="CO273" s="176"/>
      <c r="CU273" s="176"/>
      <c r="CV273" s="176"/>
      <c r="DB273" s="176"/>
      <c r="DC273" s="176"/>
      <c r="DI273" s="176"/>
      <c r="DJ273" s="176"/>
      <c r="DP273" s="176"/>
      <c r="DQ273" s="176"/>
      <c r="DW273" s="176"/>
      <c r="DX273" s="176"/>
      <c r="ED273" s="176"/>
      <c r="EE273" s="176"/>
      <c r="EK273" s="176"/>
      <c r="EL273" s="176"/>
      <c r="ER273" s="176"/>
      <c r="ES273" s="176"/>
      <c r="EY273" s="176"/>
      <c r="EZ273" s="176"/>
      <c r="FF273" s="176"/>
      <c r="FG273" s="176"/>
      <c r="FM273" s="176"/>
      <c r="FN273" s="176"/>
      <c r="FT273" s="176"/>
      <c r="FU273" s="176"/>
      <c r="GA273" s="176"/>
      <c r="GB273" s="176"/>
      <c r="GH273" s="176"/>
      <c r="GI273" s="176"/>
      <c r="GO273" s="176"/>
      <c r="GP273" s="176"/>
      <c r="GV273" s="176"/>
      <c r="GW273" s="176"/>
      <c r="HC273" s="176"/>
      <c r="HD273" s="176"/>
      <c r="HJ273" s="176"/>
      <c r="HK273" s="176"/>
      <c r="HQ273" s="176"/>
      <c r="HR273" s="176"/>
      <c r="HX273" s="176"/>
      <c r="HY273" s="176"/>
      <c r="IE273" s="176"/>
      <c r="IF273" s="176"/>
      <c r="IL273" s="176"/>
      <c r="IM273" s="176"/>
      <c r="IS273" s="176"/>
      <c r="IT273" s="176"/>
      <c r="IZ273" s="176"/>
      <c r="JA273" s="176"/>
    </row>
    <row r="274" spans="15:261" x14ac:dyDescent="0.25">
      <c r="O274" s="176"/>
      <c r="P274" s="176"/>
      <c r="V274" s="176"/>
      <c r="W274" s="176"/>
      <c r="AC274" s="176"/>
      <c r="AD274" s="176"/>
      <c r="AJ274" s="176"/>
      <c r="AK274" s="176"/>
      <c r="AQ274" s="176"/>
      <c r="AR274" s="176"/>
      <c r="AX274" s="176"/>
      <c r="AY274" s="176"/>
      <c r="BE274" s="176"/>
      <c r="BF274" s="176"/>
      <c r="BL274" s="176"/>
      <c r="BM274" s="176"/>
      <c r="BS274" s="176"/>
      <c r="BT274" s="176"/>
      <c r="BZ274" s="176"/>
      <c r="CA274" s="176"/>
      <c r="CG274" s="176"/>
      <c r="CH274" s="176"/>
      <c r="CN274" s="176"/>
      <c r="CO274" s="176"/>
      <c r="CU274" s="176"/>
      <c r="CV274" s="176"/>
      <c r="DB274" s="176"/>
      <c r="DC274" s="176"/>
      <c r="DI274" s="176"/>
      <c r="DJ274" s="176"/>
      <c r="DP274" s="176"/>
      <c r="DQ274" s="176"/>
      <c r="DW274" s="176"/>
      <c r="DX274" s="176"/>
      <c r="ED274" s="176"/>
      <c r="EE274" s="176"/>
      <c r="EK274" s="176"/>
      <c r="EL274" s="176"/>
      <c r="ER274" s="176"/>
      <c r="ES274" s="176"/>
      <c r="EY274" s="176"/>
      <c r="EZ274" s="176"/>
      <c r="FF274" s="176"/>
      <c r="FG274" s="176"/>
      <c r="FM274" s="176"/>
      <c r="FN274" s="176"/>
      <c r="FT274" s="176"/>
      <c r="FU274" s="176"/>
      <c r="GA274" s="176"/>
      <c r="GB274" s="176"/>
      <c r="GH274" s="176"/>
      <c r="GI274" s="176"/>
      <c r="GO274" s="176"/>
      <c r="GP274" s="176"/>
      <c r="GV274" s="176"/>
      <c r="GW274" s="176"/>
      <c r="HC274" s="176"/>
      <c r="HD274" s="176"/>
      <c r="HJ274" s="176"/>
      <c r="HK274" s="176"/>
      <c r="HQ274" s="176"/>
      <c r="HR274" s="176"/>
      <c r="HX274" s="176"/>
      <c r="HY274" s="176"/>
      <c r="IE274" s="176"/>
      <c r="IF274" s="176"/>
      <c r="IL274" s="176"/>
      <c r="IM274" s="176"/>
      <c r="IS274" s="176"/>
      <c r="IT274" s="176"/>
      <c r="IZ274" s="176"/>
      <c r="JA274" s="176"/>
    </row>
    <row r="275" spans="15:261" x14ac:dyDescent="0.25">
      <c r="O275" s="176"/>
      <c r="P275" s="176"/>
      <c r="V275" s="176"/>
      <c r="W275" s="176"/>
      <c r="AC275" s="176"/>
      <c r="AD275" s="176"/>
      <c r="AJ275" s="176"/>
      <c r="AK275" s="176"/>
      <c r="AQ275" s="176"/>
      <c r="AR275" s="176"/>
      <c r="AX275" s="176"/>
      <c r="AY275" s="176"/>
      <c r="BE275" s="176"/>
      <c r="BF275" s="176"/>
      <c r="BL275" s="176"/>
      <c r="BM275" s="176"/>
      <c r="BS275" s="176"/>
      <c r="BT275" s="176"/>
      <c r="BZ275" s="176"/>
      <c r="CA275" s="176"/>
      <c r="CG275" s="176"/>
      <c r="CH275" s="176"/>
      <c r="CN275" s="176"/>
      <c r="CO275" s="176"/>
      <c r="CU275" s="176"/>
      <c r="CV275" s="176"/>
      <c r="DB275" s="176"/>
      <c r="DC275" s="176"/>
      <c r="DI275" s="176"/>
      <c r="DJ275" s="176"/>
      <c r="DP275" s="176"/>
      <c r="DQ275" s="176"/>
      <c r="DW275" s="176"/>
      <c r="DX275" s="176"/>
      <c r="ED275" s="176"/>
      <c r="EE275" s="176"/>
      <c r="EK275" s="176"/>
      <c r="EL275" s="176"/>
      <c r="ER275" s="176"/>
      <c r="ES275" s="176"/>
      <c r="EY275" s="176"/>
      <c r="EZ275" s="176"/>
      <c r="FF275" s="176"/>
      <c r="FG275" s="176"/>
      <c r="FM275" s="176"/>
      <c r="FN275" s="176"/>
      <c r="FT275" s="176"/>
      <c r="FU275" s="176"/>
      <c r="GA275" s="176"/>
      <c r="GB275" s="176"/>
      <c r="GH275" s="176"/>
      <c r="GI275" s="176"/>
      <c r="GO275" s="176"/>
      <c r="GP275" s="176"/>
      <c r="GV275" s="176"/>
      <c r="GW275" s="176"/>
      <c r="HC275" s="176"/>
      <c r="HD275" s="176"/>
      <c r="HJ275" s="176"/>
      <c r="HK275" s="176"/>
      <c r="HQ275" s="176"/>
      <c r="HR275" s="176"/>
      <c r="HX275" s="176"/>
      <c r="HY275" s="176"/>
      <c r="IE275" s="176"/>
      <c r="IF275" s="176"/>
      <c r="IL275" s="176"/>
      <c r="IM275" s="176"/>
      <c r="IS275" s="176"/>
      <c r="IT275" s="176"/>
      <c r="IZ275" s="176"/>
      <c r="JA275" s="176"/>
    </row>
    <row r="276" spans="15:261" x14ac:dyDescent="0.25">
      <c r="O276" s="176"/>
      <c r="P276" s="176"/>
      <c r="V276" s="176"/>
      <c r="W276" s="176"/>
      <c r="AC276" s="176"/>
      <c r="AD276" s="176"/>
      <c r="AJ276" s="176"/>
      <c r="AK276" s="176"/>
      <c r="AQ276" s="176"/>
      <c r="AR276" s="176"/>
      <c r="AX276" s="176"/>
      <c r="AY276" s="176"/>
      <c r="BE276" s="176"/>
      <c r="BF276" s="176"/>
      <c r="BL276" s="176"/>
      <c r="BM276" s="176"/>
      <c r="BS276" s="176"/>
      <c r="BT276" s="176"/>
      <c r="BZ276" s="176"/>
      <c r="CA276" s="176"/>
      <c r="CG276" s="176"/>
      <c r="CH276" s="176"/>
      <c r="CN276" s="176"/>
      <c r="CO276" s="176"/>
      <c r="CU276" s="176"/>
      <c r="CV276" s="176"/>
      <c r="DB276" s="176"/>
      <c r="DC276" s="176"/>
      <c r="DI276" s="176"/>
      <c r="DJ276" s="176"/>
      <c r="DP276" s="176"/>
      <c r="DQ276" s="176"/>
      <c r="DW276" s="176"/>
      <c r="DX276" s="176"/>
      <c r="ED276" s="176"/>
      <c r="EE276" s="176"/>
      <c r="EK276" s="176"/>
      <c r="EL276" s="176"/>
      <c r="ER276" s="176"/>
      <c r="ES276" s="176"/>
      <c r="EY276" s="176"/>
      <c r="EZ276" s="176"/>
      <c r="FF276" s="176"/>
      <c r="FG276" s="176"/>
      <c r="FM276" s="176"/>
      <c r="FN276" s="176"/>
      <c r="FT276" s="176"/>
      <c r="FU276" s="176"/>
      <c r="GA276" s="176"/>
      <c r="GB276" s="176"/>
      <c r="GH276" s="176"/>
      <c r="GI276" s="176"/>
      <c r="GO276" s="176"/>
      <c r="GP276" s="176"/>
      <c r="GV276" s="176"/>
      <c r="GW276" s="176"/>
      <c r="HC276" s="176"/>
      <c r="HD276" s="176"/>
      <c r="HJ276" s="176"/>
      <c r="HK276" s="176"/>
      <c r="HQ276" s="176"/>
      <c r="HR276" s="176"/>
      <c r="HX276" s="176"/>
      <c r="HY276" s="176"/>
      <c r="IE276" s="176"/>
      <c r="IF276" s="176"/>
      <c r="IL276" s="176"/>
      <c r="IM276" s="176"/>
      <c r="IS276" s="176"/>
      <c r="IT276" s="176"/>
      <c r="IZ276" s="176"/>
      <c r="JA276" s="176"/>
    </row>
    <row r="277" spans="15:261" x14ac:dyDescent="0.25">
      <c r="O277" s="176"/>
      <c r="P277" s="176"/>
      <c r="V277" s="176"/>
      <c r="W277" s="176"/>
      <c r="AC277" s="176"/>
      <c r="AD277" s="176"/>
      <c r="AJ277" s="176"/>
      <c r="AK277" s="176"/>
      <c r="AQ277" s="176"/>
      <c r="AR277" s="176"/>
      <c r="AX277" s="176"/>
      <c r="AY277" s="176"/>
      <c r="BE277" s="176"/>
      <c r="BF277" s="176"/>
      <c r="BL277" s="176"/>
      <c r="BM277" s="176"/>
      <c r="BS277" s="176"/>
      <c r="BT277" s="176"/>
      <c r="BZ277" s="176"/>
      <c r="CA277" s="176"/>
      <c r="CG277" s="176"/>
      <c r="CH277" s="176"/>
      <c r="CN277" s="176"/>
      <c r="CO277" s="176"/>
      <c r="CU277" s="176"/>
      <c r="CV277" s="176"/>
      <c r="DB277" s="176"/>
      <c r="DC277" s="176"/>
      <c r="DI277" s="176"/>
      <c r="DJ277" s="176"/>
      <c r="DP277" s="176"/>
      <c r="DQ277" s="176"/>
      <c r="DW277" s="176"/>
      <c r="DX277" s="176"/>
      <c r="ED277" s="176"/>
      <c r="EE277" s="176"/>
      <c r="EK277" s="176"/>
      <c r="EL277" s="176"/>
      <c r="ER277" s="176"/>
      <c r="ES277" s="176"/>
      <c r="EY277" s="176"/>
      <c r="EZ277" s="176"/>
      <c r="FF277" s="176"/>
      <c r="FG277" s="176"/>
      <c r="FM277" s="176"/>
      <c r="FN277" s="176"/>
      <c r="FT277" s="176"/>
      <c r="FU277" s="176"/>
      <c r="GA277" s="176"/>
      <c r="GB277" s="176"/>
      <c r="GH277" s="176"/>
      <c r="GI277" s="176"/>
      <c r="GO277" s="176"/>
      <c r="GP277" s="176"/>
      <c r="GV277" s="176"/>
      <c r="GW277" s="176"/>
      <c r="HC277" s="176"/>
      <c r="HD277" s="176"/>
      <c r="HJ277" s="176"/>
      <c r="HK277" s="176"/>
      <c r="HQ277" s="176"/>
      <c r="HR277" s="176"/>
      <c r="HX277" s="176"/>
      <c r="HY277" s="176"/>
      <c r="IE277" s="176"/>
      <c r="IF277" s="176"/>
      <c r="IL277" s="176"/>
      <c r="IM277" s="176"/>
      <c r="IS277" s="176"/>
      <c r="IT277" s="176"/>
      <c r="IZ277" s="176"/>
      <c r="JA277" s="176"/>
    </row>
    <row r="278" spans="15:261" x14ac:dyDescent="0.25">
      <c r="O278" s="176"/>
      <c r="P278" s="176"/>
      <c r="V278" s="176"/>
      <c r="W278" s="176"/>
      <c r="AC278" s="176"/>
      <c r="AD278" s="176"/>
      <c r="AJ278" s="176"/>
      <c r="AK278" s="176"/>
      <c r="AQ278" s="176"/>
      <c r="AR278" s="176"/>
      <c r="AX278" s="176"/>
      <c r="AY278" s="176"/>
      <c r="BE278" s="176"/>
      <c r="BF278" s="176"/>
      <c r="BL278" s="176"/>
      <c r="BM278" s="176"/>
      <c r="BS278" s="176"/>
      <c r="BT278" s="176"/>
      <c r="BZ278" s="176"/>
      <c r="CA278" s="176"/>
      <c r="CG278" s="176"/>
      <c r="CH278" s="176"/>
      <c r="CN278" s="176"/>
      <c r="CO278" s="176"/>
      <c r="CU278" s="176"/>
      <c r="CV278" s="176"/>
      <c r="DB278" s="176"/>
      <c r="DC278" s="176"/>
      <c r="DI278" s="176"/>
      <c r="DJ278" s="176"/>
      <c r="DP278" s="176"/>
      <c r="DQ278" s="176"/>
      <c r="DW278" s="176"/>
      <c r="DX278" s="176"/>
      <c r="ED278" s="176"/>
      <c r="EE278" s="176"/>
      <c r="EK278" s="176"/>
      <c r="EL278" s="176"/>
      <c r="ER278" s="176"/>
      <c r="ES278" s="176"/>
      <c r="EY278" s="176"/>
      <c r="EZ278" s="176"/>
      <c r="FF278" s="176"/>
      <c r="FG278" s="176"/>
      <c r="FM278" s="176"/>
      <c r="FN278" s="176"/>
      <c r="FT278" s="176"/>
      <c r="FU278" s="176"/>
      <c r="GA278" s="176"/>
      <c r="GB278" s="176"/>
      <c r="GH278" s="176"/>
      <c r="GI278" s="176"/>
      <c r="GO278" s="176"/>
      <c r="GP278" s="176"/>
      <c r="GV278" s="176"/>
      <c r="GW278" s="176"/>
      <c r="HC278" s="176"/>
      <c r="HD278" s="176"/>
      <c r="HJ278" s="176"/>
      <c r="HK278" s="176"/>
      <c r="HQ278" s="176"/>
      <c r="HR278" s="176"/>
      <c r="HX278" s="176"/>
      <c r="HY278" s="176"/>
      <c r="IE278" s="176"/>
      <c r="IF278" s="176"/>
      <c r="IL278" s="176"/>
      <c r="IM278" s="176"/>
      <c r="IS278" s="176"/>
      <c r="IT278" s="176"/>
      <c r="IZ278" s="176"/>
      <c r="JA278" s="176"/>
    </row>
    <row r="279" spans="15:261" x14ac:dyDescent="0.25">
      <c r="O279" s="176"/>
      <c r="P279" s="176"/>
      <c r="V279" s="176"/>
      <c r="W279" s="176"/>
      <c r="AC279" s="176"/>
      <c r="AD279" s="176"/>
      <c r="AJ279" s="176"/>
      <c r="AK279" s="176"/>
      <c r="AQ279" s="176"/>
      <c r="AR279" s="176"/>
      <c r="AX279" s="176"/>
      <c r="AY279" s="176"/>
      <c r="BE279" s="176"/>
      <c r="BF279" s="176"/>
      <c r="BL279" s="176"/>
      <c r="BM279" s="176"/>
      <c r="BS279" s="176"/>
      <c r="BT279" s="176"/>
      <c r="BZ279" s="176"/>
      <c r="CA279" s="176"/>
      <c r="CG279" s="176"/>
      <c r="CH279" s="176"/>
      <c r="CN279" s="176"/>
      <c r="CO279" s="176"/>
      <c r="CU279" s="176"/>
      <c r="CV279" s="176"/>
      <c r="DB279" s="176"/>
      <c r="DC279" s="176"/>
      <c r="DI279" s="176"/>
      <c r="DJ279" s="176"/>
      <c r="DP279" s="176"/>
      <c r="DQ279" s="176"/>
      <c r="DW279" s="176"/>
      <c r="DX279" s="176"/>
      <c r="ED279" s="176"/>
      <c r="EE279" s="176"/>
      <c r="EK279" s="176"/>
      <c r="EL279" s="176"/>
      <c r="ER279" s="176"/>
      <c r="ES279" s="176"/>
      <c r="EY279" s="176"/>
      <c r="EZ279" s="176"/>
      <c r="FF279" s="176"/>
      <c r="FG279" s="176"/>
      <c r="FM279" s="176"/>
      <c r="FN279" s="176"/>
      <c r="FT279" s="176"/>
      <c r="FU279" s="176"/>
      <c r="GA279" s="176"/>
      <c r="GB279" s="176"/>
      <c r="GH279" s="176"/>
      <c r="GI279" s="176"/>
      <c r="GO279" s="176"/>
      <c r="GP279" s="176"/>
      <c r="GV279" s="176"/>
      <c r="GW279" s="176"/>
      <c r="HC279" s="176"/>
      <c r="HD279" s="176"/>
      <c r="HJ279" s="176"/>
      <c r="HK279" s="176"/>
      <c r="HQ279" s="176"/>
      <c r="HR279" s="176"/>
      <c r="HX279" s="176"/>
      <c r="HY279" s="176"/>
      <c r="IE279" s="176"/>
      <c r="IF279" s="176"/>
      <c r="IL279" s="176"/>
      <c r="IM279" s="176"/>
      <c r="IS279" s="176"/>
      <c r="IT279" s="176"/>
      <c r="IZ279" s="176"/>
      <c r="JA279" s="176"/>
    </row>
    <row r="280" spans="15:261" x14ac:dyDescent="0.25">
      <c r="O280" s="176"/>
      <c r="P280" s="176"/>
      <c r="V280" s="176"/>
      <c r="W280" s="176"/>
      <c r="AC280" s="176"/>
      <c r="AD280" s="176"/>
      <c r="AJ280" s="176"/>
      <c r="AK280" s="176"/>
      <c r="AQ280" s="176"/>
      <c r="AR280" s="176"/>
      <c r="AX280" s="176"/>
      <c r="AY280" s="176"/>
      <c r="BE280" s="176"/>
      <c r="BF280" s="176"/>
      <c r="BL280" s="176"/>
      <c r="BM280" s="176"/>
      <c r="BS280" s="176"/>
      <c r="BT280" s="176"/>
      <c r="BZ280" s="176"/>
      <c r="CA280" s="176"/>
      <c r="CG280" s="176"/>
      <c r="CH280" s="176"/>
      <c r="CN280" s="176"/>
      <c r="CO280" s="176"/>
      <c r="CU280" s="176"/>
      <c r="CV280" s="176"/>
      <c r="DB280" s="176"/>
      <c r="DC280" s="176"/>
      <c r="DI280" s="176"/>
      <c r="DJ280" s="176"/>
      <c r="DP280" s="176"/>
      <c r="DQ280" s="176"/>
      <c r="DW280" s="176"/>
      <c r="DX280" s="176"/>
      <c r="ED280" s="176"/>
      <c r="EE280" s="176"/>
      <c r="EK280" s="176"/>
      <c r="EL280" s="176"/>
      <c r="ER280" s="176"/>
      <c r="ES280" s="176"/>
      <c r="EY280" s="176"/>
      <c r="EZ280" s="176"/>
      <c r="FF280" s="176"/>
      <c r="FG280" s="176"/>
      <c r="FM280" s="176"/>
      <c r="FN280" s="176"/>
      <c r="FT280" s="176"/>
      <c r="FU280" s="176"/>
      <c r="GA280" s="176"/>
      <c r="GB280" s="176"/>
      <c r="GH280" s="176"/>
      <c r="GI280" s="176"/>
      <c r="GO280" s="176"/>
      <c r="GP280" s="176"/>
      <c r="GV280" s="176"/>
      <c r="GW280" s="176"/>
      <c r="HC280" s="176"/>
      <c r="HD280" s="176"/>
      <c r="HJ280" s="176"/>
      <c r="HK280" s="176"/>
      <c r="HQ280" s="176"/>
      <c r="HR280" s="176"/>
      <c r="HX280" s="176"/>
      <c r="HY280" s="176"/>
      <c r="IE280" s="176"/>
      <c r="IF280" s="176"/>
      <c r="IL280" s="176"/>
      <c r="IM280" s="176"/>
      <c r="IS280" s="176"/>
      <c r="IT280" s="176"/>
      <c r="IZ280" s="176"/>
      <c r="JA280" s="176"/>
    </row>
    <row r="281" spans="15:261" x14ac:dyDescent="0.25">
      <c r="O281" s="176"/>
      <c r="P281" s="176"/>
      <c r="V281" s="176"/>
      <c r="W281" s="176"/>
      <c r="AC281" s="176"/>
      <c r="AD281" s="176"/>
      <c r="AJ281" s="176"/>
      <c r="AK281" s="176"/>
      <c r="AQ281" s="176"/>
      <c r="AR281" s="176"/>
      <c r="AX281" s="176"/>
      <c r="AY281" s="176"/>
      <c r="BE281" s="176"/>
      <c r="BF281" s="176"/>
      <c r="BL281" s="176"/>
      <c r="BM281" s="176"/>
      <c r="BS281" s="176"/>
      <c r="BT281" s="176"/>
      <c r="BZ281" s="176"/>
      <c r="CA281" s="176"/>
      <c r="CG281" s="176"/>
      <c r="CH281" s="176"/>
      <c r="CN281" s="176"/>
      <c r="CO281" s="176"/>
      <c r="CU281" s="176"/>
      <c r="CV281" s="176"/>
      <c r="DB281" s="176"/>
      <c r="DC281" s="176"/>
      <c r="DI281" s="176"/>
      <c r="DJ281" s="176"/>
      <c r="DP281" s="176"/>
      <c r="DQ281" s="176"/>
      <c r="DW281" s="176"/>
      <c r="DX281" s="176"/>
      <c r="ED281" s="176"/>
      <c r="EE281" s="176"/>
      <c r="EK281" s="176"/>
      <c r="EL281" s="176"/>
      <c r="ER281" s="176"/>
      <c r="ES281" s="176"/>
      <c r="EY281" s="176"/>
      <c r="EZ281" s="176"/>
      <c r="FF281" s="176"/>
      <c r="FG281" s="176"/>
      <c r="FM281" s="176"/>
      <c r="FN281" s="176"/>
      <c r="FT281" s="176"/>
      <c r="FU281" s="176"/>
      <c r="GA281" s="176"/>
      <c r="GB281" s="176"/>
      <c r="GH281" s="176"/>
      <c r="GI281" s="176"/>
      <c r="GO281" s="176"/>
      <c r="GP281" s="176"/>
      <c r="GV281" s="176"/>
      <c r="GW281" s="176"/>
      <c r="HC281" s="176"/>
      <c r="HD281" s="176"/>
      <c r="HJ281" s="176"/>
      <c r="HK281" s="176"/>
      <c r="HQ281" s="176"/>
      <c r="HR281" s="176"/>
      <c r="HX281" s="176"/>
      <c r="HY281" s="176"/>
      <c r="IE281" s="176"/>
      <c r="IF281" s="176"/>
      <c r="IL281" s="176"/>
      <c r="IM281" s="176"/>
      <c r="IS281" s="176"/>
      <c r="IT281" s="176"/>
      <c r="IZ281" s="176"/>
      <c r="JA281" s="176"/>
    </row>
    <row r="282" spans="15:261" x14ac:dyDescent="0.25">
      <c r="O282" s="176"/>
      <c r="P282" s="176"/>
      <c r="V282" s="176"/>
      <c r="W282" s="176"/>
      <c r="AC282" s="176"/>
      <c r="AD282" s="176"/>
      <c r="AJ282" s="176"/>
      <c r="AK282" s="176"/>
      <c r="AQ282" s="176"/>
      <c r="AR282" s="176"/>
      <c r="AX282" s="176"/>
      <c r="AY282" s="176"/>
      <c r="BE282" s="176"/>
      <c r="BF282" s="176"/>
      <c r="BL282" s="176"/>
      <c r="BM282" s="176"/>
      <c r="BS282" s="176"/>
      <c r="BT282" s="176"/>
      <c r="BZ282" s="176"/>
      <c r="CA282" s="176"/>
      <c r="CG282" s="176"/>
      <c r="CH282" s="176"/>
      <c r="CN282" s="176"/>
      <c r="CO282" s="176"/>
      <c r="CU282" s="176"/>
      <c r="CV282" s="176"/>
      <c r="DB282" s="176"/>
      <c r="DC282" s="176"/>
      <c r="DI282" s="176"/>
      <c r="DJ282" s="176"/>
      <c r="DP282" s="176"/>
      <c r="DQ282" s="176"/>
      <c r="DW282" s="176"/>
      <c r="DX282" s="176"/>
      <c r="ED282" s="176"/>
      <c r="EE282" s="176"/>
      <c r="EK282" s="176"/>
      <c r="EL282" s="176"/>
      <c r="ER282" s="176"/>
      <c r="ES282" s="176"/>
      <c r="EY282" s="176"/>
      <c r="EZ282" s="176"/>
      <c r="FF282" s="176"/>
      <c r="FG282" s="176"/>
      <c r="FM282" s="176"/>
      <c r="FN282" s="176"/>
      <c r="FT282" s="176"/>
      <c r="FU282" s="176"/>
      <c r="GA282" s="176"/>
      <c r="GB282" s="176"/>
      <c r="GH282" s="176"/>
      <c r="GI282" s="176"/>
      <c r="GO282" s="176"/>
      <c r="GP282" s="176"/>
      <c r="GV282" s="176"/>
      <c r="GW282" s="176"/>
      <c r="HC282" s="176"/>
      <c r="HD282" s="176"/>
      <c r="HJ282" s="176"/>
      <c r="HK282" s="176"/>
      <c r="HQ282" s="176"/>
      <c r="HR282" s="176"/>
      <c r="HX282" s="176"/>
      <c r="HY282" s="176"/>
      <c r="IE282" s="176"/>
      <c r="IF282" s="176"/>
      <c r="IL282" s="176"/>
      <c r="IM282" s="176"/>
      <c r="IS282" s="176"/>
      <c r="IT282" s="176"/>
      <c r="IZ282" s="176"/>
      <c r="JA282" s="176"/>
    </row>
    <row r="283" spans="15:261" x14ac:dyDescent="0.25">
      <c r="O283" s="176"/>
      <c r="P283" s="176"/>
      <c r="V283" s="176"/>
      <c r="W283" s="176"/>
      <c r="AC283" s="176"/>
      <c r="AD283" s="176"/>
      <c r="AJ283" s="176"/>
      <c r="AK283" s="176"/>
      <c r="AQ283" s="176"/>
      <c r="AR283" s="176"/>
      <c r="AX283" s="176"/>
      <c r="AY283" s="176"/>
      <c r="BE283" s="176"/>
      <c r="BF283" s="176"/>
      <c r="BL283" s="176"/>
      <c r="BM283" s="176"/>
      <c r="BS283" s="176"/>
      <c r="BT283" s="176"/>
      <c r="BZ283" s="176"/>
      <c r="CA283" s="176"/>
      <c r="CG283" s="176"/>
      <c r="CH283" s="176"/>
      <c r="CN283" s="176"/>
      <c r="CO283" s="176"/>
      <c r="CU283" s="176"/>
      <c r="CV283" s="176"/>
      <c r="DB283" s="176"/>
      <c r="DC283" s="176"/>
      <c r="DI283" s="176"/>
      <c r="DJ283" s="176"/>
      <c r="DP283" s="176"/>
      <c r="DQ283" s="176"/>
      <c r="DW283" s="176"/>
      <c r="DX283" s="176"/>
      <c r="ED283" s="176"/>
      <c r="EE283" s="176"/>
      <c r="EK283" s="176"/>
      <c r="EL283" s="176"/>
      <c r="ER283" s="176"/>
      <c r="ES283" s="176"/>
      <c r="EY283" s="176"/>
      <c r="EZ283" s="176"/>
      <c r="FF283" s="176"/>
      <c r="FG283" s="176"/>
      <c r="FM283" s="176"/>
      <c r="FN283" s="176"/>
      <c r="FT283" s="176"/>
      <c r="FU283" s="176"/>
      <c r="GA283" s="176"/>
      <c r="GB283" s="176"/>
      <c r="GH283" s="176"/>
      <c r="GI283" s="176"/>
      <c r="GO283" s="176"/>
      <c r="GP283" s="176"/>
      <c r="GV283" s="176"/>
      <c r="GW283" s="176"/>
      <c r="HC283" s="176"/>
      <c r="HD283" s="176"/>
      <c r="HJ283" s="176"/>
      <c r="HK283" s="176"/>
      <c r="HQ283" s="176"/>
      <c r="HR283" s="176"/>
      <c r="HX283" s="176"/>
      <c r="HY283" s="176"/>
      <c r="IE283" s="176"/>
      <c r="IF283" s="176"/>
      <c r="IL283" s="176"/>
      <c r="IM283" s="176"/>
      <c r="IS283" s="176"/>
      <c r="IT283" s="176"/>
      <c r="IZ283" s="176"/>
      <c r="JA283" s="176"/>
    </row>
    <row r="284" spans="15:261" x14ac:dyDescent="0.25">
      <c r="O284" s="176"/>
      <c r="P284" s="176"/>
      <c r="V284" s="176"/>
      <c r="W284" s="176"/>
      <c r="AC284" s="176"/>
      <c r="AD284" s="176"/>
      <c r="AJ284" s="176"/>
      <c r="AK284" s="176"/>
      <c r="AQ284" s="176"/>
      <c r="AR284" s="176"/>
      <c r="AX284" s="176"/>
      <c r="AY284" s="176"/>
      <c r="BE284" s="176"/>
      <c r="BF284" s="176"/>
      <c r="BL284" s="176"/>
      <c r="BM284" s="176"/>
      <c r="BS284" s="176"/>
      <c r="BT284" s="176"/>
      <c r="BZ284" s="176"/>
      <c r="CA284" s="176"/>
      <c r="CG284" s="176"/>
      <c r="CH284" s="176"/>
      <c r="CN284" s="176"/>
      <c r="CO284" s="176"/>
      <c r="CU284" s="176"/>
      <c r="CV284" s="176"/>
      <c r="DB284" s="176"/>
      <c r="DC284" s="176"/>
      <c r="DI284" s="176"/>
      <c r="DJ284" s="176"/>
      <c r="DP284" s="176"/>
      <c r="DQ284" s="176"/>
      <c r="DW284" s="176"/>
      <c r="DX284" s="176"/>
      <c r="ED284" s="176"/>
      <c r="EE284" s="176"/>
      <c r="EK284" s="176"/>
      <c r="EL284" s="176"/>
      <c r="ER284" s="176"/>
      <c r="ES284" s="176"/>
      <c r="EY284" s="176"/>
      <c r="EZ284" s="176"/>
      <c r="FF284" s="176"/>
      <c r="FG284" s="176"/>
      <c r="FM284" s="176"/>
      <c r="FN284" s="176"/>
      <c r="FT284" s="176"/>
      <c r="FU284" s="176"/>
      <c r="GA284" s="176"/>
      <c r="GB284" s="176"/>
      <c r="GH284" s="176"/>
      <c r="GI284" s="176"/>
      <c r="GO284" s="176"/>
      <c r="GP284" s="176"/>
      <c r="GV284" s="176"/>
      <c r="GW284" s="176"/>
      <c r="HC284" s="176"/>
      <c r="HD284" s="176"/>
      <c r="HJ284" s="176"/>
      <c r="HK284" s="176"/>
      <c r="HQ284" s="176"/>
      <c r="HR284" s="176"/>
      <c r="HX284" s="176"/>
      <c r="HY284" s="176"/>
      <c r="IE284" s="176"/>
      <c r="IF284" s="176"/>
      <c r="IL284" s="176"/>
      <c r="IM284" s="176"/>
      <c r="IS284" s="176"/>
      <c r="IT284" s="176"/>
      <c r="IZ284" s="176"/>
      <c r="JA284" s="176"/>
    </row>
    <row r="285" spans="15:261" x14ac:dyDescent="0.25">
      <c r="O285" s="176"/>
      <c r="P285" s="176"/>
      <c r="V285" s="176"/>
      <c r="W285" s="176"/>
      <c r="AC285" s="176"/>
      <c r="AD285" s="176"/>
      <c r="AJ285" s="176"/>
      <c r="AK285" s="176"/>
      <c r="AQ285" s="176"/>
      <c r="AR285" s="176"/>
      <c r="AX285" s="176"/>
      <c r="AY285" s="176"/>
      <c r="BE285" s="176"/>
      <c r="BF285" s="176"/>
      <c r="BL285" s="176"/>
      <c r="BM285" s="176"/>
      <c r="BS285" s="176"/>
      <c r="BT285" s="176"/>
      <c r="BZ285" s="176"/>
      <c r="CA285" s="176"/>
      <c r="CG285" s="176"/>
      <c r="CH285" s="176"/>
      <c r="CN285" s="176"/>
      <c r="CO285" s="176"/>
      <c r="CU285" s="176"/>
      <c r="CV285" s="176"/>
      <c r="DB285" s="176"/>
      <c r="DC285" s="176"/>
      <c r="DI285" s="176"/>
      <c r="DJ285" s="176"/>
      <c r="DP285" s="176"/>
      <c r="DQ285" s="176"/>
      <c r="DW285" s="176"/>
      <c r="DX285" s="176"/>
      <c r="ED285" s="176"/>
      <c r="EE285" s="176"/>
      <c r="EK285" s="176"/>
      <c r="EL285" s="176"/>
      <c r="ER285" s="176"/>
      <c r="ES285" s="176"/>
      <c r="EY285" s="176"/>
      <c r="EZ285" s="176"/>
      <c r="FF285" s="176"/>
      <c r="FG285" s="176"/>
      <c r="FM285" s="176"/>
      <c r="FN285" s="176"/>
      <c r="FT285" s="176"/>
      <c r="FU285" s="176"/>
      <c r="GA285" s="176"/>
      <c r="GB285" s="176"/>
      <c r="GH285" s="176"/>
      <c r="GI285" s="176"/>
      <c r="GO285" s="176"/>
      <c r="GP285" s="176"/>
      <c r="GV285" s="176"/>
      <c r="GW285" s="176"/>
      <c r="HC285" s="176"/>
      <c r="HD285" s="176"/>
      <c r="HJ285" s="176"/>
      <c r="HK285" s="176"/>
      <c r="HQ285" s="176"/>
      <c r="HR285" s="176"/>
      <c r="HX285" s="176"/>
      <c r="HY285" s="176"/>
      <c r="IE285" s="176"/>
      <c r="IF285" s="176"/>
      <c r="IL285" s="176"/>
      <c r="IM285" s="176"/>
      <c r="IS285" s="176"/>
      <c r="IT285" s="176"/>
      <c r="IZ285" s="176"/>
      <c r="JA285" s="176"/>
    </row>
    <row r="286" spans="15:261" x14ac:dyDescent="0.25">
      <c r="O286" s="176"/>
      <c r="P286" s="176"/>
      <c r="V286" s="176"/>
      <c r="W286" s="176"/>
      <c r="AC286" s="176"/>
      <c r="AD286" s="176"/>
      <c r="AJ286" s="176"/>
      <c r="AK286" s="176"/>
      <c r="AQ286" s="176"/>
      <c r="AR286" s="176"/>
      <c r="AX286" s="176"/>
      <c r="AY286" s="176"/>
      <c r="BE286" s="176"/>
      <c r="BF286" s="176"/>
      <c r="BL286" s="176"/>
      <c r="BM286" s="176"/>
      <c r="BS286" s="176"/>
      <c r="BT286" s="176"/>
      <c r="BZ286" s="176"/>
      <c r="CA286" s="176"/>
      <c r="CG286" s="176"/>
      <c r="CH286" s="176"/>
      <c r="CN286" s="176"/>
      <c r="CO286" s="176"/>
      <c r="CU286" s="176"/>
      <c r="CV286" s="176"/>
      <c r="DB286" s="176"/>
      <c r="DC286" s="176"/>
      <c r="DI286" s="176"/>
      <c r="DJ286" s="176"/>
      <c r="DP286" s="176"/>
      <c r="DQ286" s="176"/>
      <c r="DW286" s="176"/>
      <c r="DX286" s="176"/>
      <c r="ED286" s="176"/>
      <c r="EE286" s="176"/>
      <c r="EK286" s="176"/>
      <c r="EL286" s="176"/>
      <c r="ER286" s="176"/>
      <c r="ES286" s="176"/>
      <c r="EY286" s="176"/>
      <c r="EZ286" s="176"/>
      <c r="FF286" s="176"/>
      <c r="FG286" s="176"/>
      <c r="FM286" s="176"/>
      <c r="FN286" s="176"/>
      <c r="FT286" s="176"/>
      <c r="FU286" s="176"/>
      <c r="GA286" s="176"/>
      <c r="GB286" s="176"/>
      <c r="GH286" s="176"/>
      <c r="GI286" s="176"/>
      <c r="GO286" s="176"/>
      <c r="GP286" s="176"/>
      <c r="GV286" s="176"/>
      <c r="GW286" s="176"/>
      <c r="HC286" s="176"/>
      <c r="HD286" s="176"/>
      <c r="HJ286" s="176"/>
      <c r="HK286" s="176"/>
      <c r="HQ286" s="176"/>
      <c r="HR286" s="176"/>
      <c r="HX286" s="176"/>
      <c r="HY286" s="176"/>
      <c r="IE286" s="176"/>
      <c r="IF286" s="176"/>
      <c r="IL286" s="176"/>
      <c r="IM286" s="176"/>
      <c r="IS286" s="176"/>
      <c r="IT286" s="176"/>
      <c r="IZ286" s="176"/>
      <c r="JA286" s="176"/>
    </row>
    <row r="287" spans="15:261" x14ac:dyDescent="0.25">
      <c r="O287" s="176"/>
      <c r="P287" s="176"/>
      <c r="V287" s="176"/>
      <c r="W287" s="176"/>
      <c r="AC287" s="176"/>
      <c r="AD287" s="176"/>
      <c r="AJ287" s="176"/>
      <c r="AK287" s="176"/>
      <c r="AQ287" s="176"/>
      <c r="AR287" s="176"/>
      <c r="AX287" s="176"/>
      <c r="AY287" s="176"/>
      <c r="BE287" s="176"/>
      <c r="BF287" s="176"/>
      <c r="BL287" s="176"/>
      <c r="BM287" s="176"/>
      <c r="BS287" s="176"/>
      <c r="BT287" s="176"/>
      <c r="BZ287" s="176"/>
      <c r="CA287" s="176"/>
      <c r="CG287" s="176"/>
      <c r="CH287" s="176"/>
      <c r="CN287" s="176"/>
      <c r="CO287" s="176"/>
      <c r="CU287" s="176"/>
      <c r="CV287" s="176"/>
      <c r="DB287" s="176"/>
      <c r="DC287" s="176"/>
      <c r="DI287" s="176"/>
      <c r="DJ287" s="176"/>
      <c r="DP287" s="176"/>
      <c r="DQ287" s="176"/>
      <c r="DW287" s="176"/>
      <c r="DX287" s="176"/>
      <c r="ED287" s="176"/>
      <c r="EE287" s="176"/>
      <c r="EK287" s="176"/>
      <c r="EL287" s="176"/>
      <c r="ER287" s="176"/>
      <c r="ES287" s="176"/>
      <c r="EY287" s="176"/>
      <c r="EZ287" s="176"/>
      <c r="FF287" s="176"/>
      <c r="FG287" s="176"/>
      <c r="FM287" s="176"/>
      <c r="FN287" s="176"/>
      <c r="FT287" s="176"/>
      <c r="FU287" s="176"/>
      <c r="GA287" s="176"/>
      <c r="GB287" s="176"/>
      <c r="GH287" s="176"/>
      <c r="GI287" s="176"/>
      <c r="GO287" s="176"/>
      <c r="GP287" s="176"/>
      <c r="GV287" s="176"/>
      <c r="GW287" s="176"/>
      <c r="HC287" s="176"/>
      <c r="HD287" s="176"/>
      <c r="HJ287" s="176"/>
      <c r="HK287" s="176"/>
      <c r="HQ287" s="176"/>
      <c r="HR287" s="176"/>
      <c r="HX287" s="176"/>
      <c r="HY287" s="176"/>
      <c r="IE287" s="176"/>
      <c r="IF287" s="176"/>
      <c r="IL287" s="176"/>
      <c r="IM287" s="176"/>
      <c r="IS287" s="176"/>
      <c r="IT287" s="176"/>
      <c r="IZ287" s="176"/>
      <c r="JA287" s="176"/>
    </row>
    <row r="288" spans="15:261" x14ac:dyDescent="0.25">
      <c r="O288" s="176"/>
      <c r="P288" s="176"/>
      <c r="V288" s="176"/>
      <c r="W288" s="176"/>
      <c r="AC288" s="176"/>
      <c r="AD288" s="176"/>
      <c r="AJ288" s="176"/>
      <c r="AK288" s="176"/>
      <c r="AQ288" s="176"/>
      <c r="AR288" s="176"/>
      <c r="AX288" s="176"/>
      <c r="AY288" s="176"/>
      <c r="BE288" s="176"/>
      <c r="BF288" s="176"/>
      <c r="BL288" s="176"/>
      <c r="BM288" s="176"/>
      <c r="BS288" s="176"/>
      <c r="BT288" s="176"/>
      <c r="BZ288" s="176"/>
      <c r="CA288" s="176"/>
      <c r="CG288" s="176"/>
      <c r="CH288" s="176"/>
      <c r="CN288" s="176"/>
      <c r="CO288" s="176"/>
      <c r="CU288" s="176"/>
      <c r="CV288" s="176"/>
      <c r="DB288" s="176"/>
      <c r="DC288" s="176"/>
      <c r="DI288" s="176"/>
      <c r="DJ288" s="176"/>
      <c r="DP288" s="176"/>
      <c r="DQ288" s="176"/>
      <c r="DW288" s="176"/>
      <c r="DX288" s="176"/>
      <c r="ED288" s="176"/>
      <c r="EE288" s="176"/>
      <c r="EK288" s="176"/>
      <c r="EL288" s="176"/>
      <c r="ER288" s="176"/>
      <c r="ES288" s="176"/>
      <c r="EY288" s="176"/>
      <c r="EZ288" s="176"/>
      <c r="FF288" s="176"/>
      <c r="FG288" s="176"/>
      <c r="FM288" s="176"/>
      <c r="FN288" s="176"/>
      <c r="FT288" s="176"/>
      <c r="FU288" s="176"/>
      <c r="GA288" s="176"/>
      <c r="GB288" s="176"/>
      <c r="GH288" s="176"/>
      <c r="GI288" s="176"/>
      <c r="GO288" s="176"/>
      <c r="GP288" s="176"/>
      <c r="GV288" s="176"/>
      <c r="GW288" s="176"/>
      <c r="HC288" s="176"/>
      <c r="HD288" s="176"/>
      <c r="HJ288" s="176"/>
      <c r="HK288" s="176"/>
      <c r="HQ288" s="176"/>
      <c r="HR288" s="176"/>
      <c r="HX288" s="176"/>
      <c r="HY288" s="176"/>
      <c r="IE288" s="176"/>
      <c r="IF288" s="176"/>
      <c r="IL288" s="176"/>
      <c r="IM288" s="176"/>
      <c r="IS288" s="176"/>
      <c r="IT288" s="176"/>
      <c r="IZ288" s="176"/>
      <c r="JA288" s="176"/>
    </row>
    <row r="289" spans="15:261" x14ac:dyDescent="0.25">
      <c r="O289" s="176"/>
      <c r="P289" s="176"/>
      <c r="V289" s="176"/>
      <c r="W289" s="176"/>
      <c r="AC289" s="176"/>
      <c r="AD289" s="176"/>
      <c r="AJ289" s="176"/>
      <c r="AK289" s="176"/>
      <c r="AQ289" s="176"/>
      <c r="AR289" s="176"/>
      <c r="AX289" s="176"/>
      <c r="AY289" s="176"/>
      <c r="BE289" s="176"/>
      <c r="BF289" s="176"/>
      <c r="BL289" s="176"/>
      <c r="BM289" s="176"/>
      <c r="BS289" s="176"/>
      <c r="BT289" s="176"/>
      <c r="BZ289" s="176"/>
      <c r="CA289" s="176"/>
      <c r="CG289" s="176"/>
      <c r="CH289" s="176"/>
      <c r="CN289" s="176"/>
      <c r="CO289" s="176"/>
      <c r="CU289" s="176"/>
      <c r="CV289" s="176"/>
      <c r="DB289" s="176"/>
      <c r="DC289" s="176"/>
      <c r="DI289" s="176"/>
      <c r="DJ289" s="176"/>
      <c r="DP289" s="176"/>
      <c r="DQ289" s="176"/>
      <c r="DW289" s="176"/>
      <c r="DX289" s="176"/>
      <c r="ED289" s="176"/>
      <c r="EE289" s="176"/>
      <c r="EK289" s="176"/>
      <c r="EL289" s="176"/>
      <c r="ER289" s="176"/>
      <c r="ES289" s="176"/>
      <c r="EY289" s="176"/>
      <c r="EZ289" s="176"/>
      <c r="FF289" s="176"/>
      <c r="FG289" s="176"/>
      <c r="FM289" s="176"/>
      <c r="FN289" s="176"/>
      <c r="FT289" s="176"/>
      <c r="FU289" s="176"/>
      <c r="GA289" s="176"/>
      <c r="GB289" s="176"/>
      <c r="GH289" s="176"/>
      <c r="GI289" s="176"/>
      <c r="GO289" s="176"/>
      <c r="GP289" s="176"/>
      <c r="GV289" s="176"/>
      <c r="GW289" s="176"/>
      <c r="HC289" s="176"/>
      <c r="HD289" s="176"/>
      <c r="HJ289" s="176"/>
      <c r="HK289" s="176"/>
      <c r="HQ289" s="176"/>
      <c r="HR289" s="176"/>
      <c r="HX289" s="176"/>
      <c r="HY289" s="176"/>
      <c r="IE289" s="176"/>
      <c r="IF289" s="176"/>
      <c r="IL289" s="176"/>
      <c r="IM289" s="176"/>
      <c r="IS289" s="176"/>
      <c r="IT289" s="176"/>
      <c r="IZ289" s="176"/>
      <c r="JA289" s="176"/>
    </row>
    <row r="290" spans="15:261" x14ac:dyDescent="0.25">
      <c r="O290" s="176"/>
      <c r="P290" s="176"/>
      <c r="V290" s="176"/>
      <c r="W290" s="176"/>
      <c r="AC290" s="176"/>
      <c r="AD290" s="176"/>
      <c r="AJ290" s="176"/>
      <c r="AK290" s="176"/>
      <c r="AQ290" s="176"/>
      <c r="AR290" s="176"/>
      <c r="AX290" s="176"/>
      <c r="AY290" s="176"/>
      <c r="BE290" s="176"/>
      <c r="BF290" s="176"/>
      <c r="BL290" s="176"/>
      <c r="BM290" s="176"/>
      <c r="BS290" s="176"/>
      <c r="BT290" s="176"/>
      <c r="BZ290" s="176"/>
      <c r="CA290" s="176"/>
      <c r="CG290" s="176"/>
      <c r="CH290" s="176"/>
      <c r="CN290" s="176"/>
      <c r="CO290" s="176"/>
      <c r="CU290" s="176"/>
      <c r="CV290" s="176"/>
      <c r="DB290" s="176"/>
      <c r="DC290" s="176"/>
      <c r="DI290" s="176"/>
      <c r="DJ290" s="176"/>
      <c r="DP290" s="176"/>
      <c r="DQ290" s="176"/>
      <c r="DW290" s="176"/>
      <c r="DX290" s="176"/>
      <c r="ED290" s="176"/>
      <c r="EE290" s="176"/>
      <c r="EK290" s="176"/>
      <c r="EL290" s="176"/>
      <c r="ER290" s="176"/>
      <c r="ES290" s="176"/>
      <c r="EY290" s="176"/>
      <c r="EZ290" s="176"/>
      <c r="FF290" s="176"/>
      <c r="FG290" s="176"/>
      <c r="FM290" s="176"/>
      <c r="FN290" s="176"/>
      <c r="FT290" s="176"/>
      <c r="FU290" s="176"/>
      <c r="GA290" s="176"/>
      <c r="GB290" s="176"/>
      <c r="GH290" s="176"/>
      <c r="GI290" s="176"/>
      <c r="GO290" s="176"/>
      <c r="GP290" s="176"/>
      <c r="GV290" s="176"/>
      <c r="GW290" s="176"/>
      <c r="HC290" s="176"/>
      <c r="HD290" s="176"/>
      <c r="HJ290" s="176"/>
      <c r="HK290" s="176"/>
      <c r="HQ290" s="176"/>
      <c r="HR290" s="176"/>
      <c r="HX290" s="176"/>
      <c r="HY290" s="176"/>
      <c r="IE290" s="176"/>
      <c r="IF290" s="176"/>
      <c r="IL290" s="176"/>
      <c r="IM290" s="176"/>
      <c r="IS290" s="176"/>
      <c r="IT290" s="176"/>
      <c r="IZ290" s="176"/>
      <c r="JA290" s="176"/>
    </row>
    <row r="291" spans="15:261" x14ac:dyDescent="0.25">
      <c r="O291" s="176"/>
      <c r="P291" s="176"/>
      <c r="V291" s="176"/>
      <c r="W291" s="176"/>
      <c r="AC291" s="176"/>
      <c r="AD291" s="176"/>
      <c r="AJ291" s="176"/>
      <c r="AK291" s="176"/>
      <c r="AQ291" s="176"/>
      <c r="AR291" s="176"/>
      <c r="AX291" s="176"/>
      <c r="AY291" s="176"/>
      <c r="BE291" s="176"/>
      <c r="BF291" s="176"/>
      <c r="BL291" s="176"/>
      <c r="BM291" s="176"/>
      <c r="BS291" s="176"/>
      <c r="BT291" s="176"/>
      <c r="BZ291" s="176"/>
      <c r="CA291" s="176"/>
      <c r="CG291" s="176"/>
      <c r="CH291" s="176"/>
      <c r="CN291" s="176"/>
      <c r="CO291" s="176"/>
      <c r="CU291" s="176"/>
      <c r="CV291" s="176"/>
      <c r="DB291" s="176"/>
      <c r="DC291" s="176"/>
      <c r="DI291" s="176"/>
      <c r="DJ291" s="176"/>
      <c r="DP291" s="176"/>
      <c r="DQ291" s="176"/>
      <c r="DW291" s="176"/>
      <c r="DX291" s="176"/>
      <c r="ED291" s="176"/>
      <c r="EE291" s="176"/>
      <c r="EK291" s="176"/>
      <c r="EL291" s="176"/>
      <c r="ER291" s="176"/>
      <c r="ES291" s="176"/>
      <c r="EY291" s="176"/>
      <c r="EZ291" s="176"/>
      <c r="FF291" s="176"/>
      <c r="FG291" s="176"/>
      <c r="FM291" s="176"/>
      <c r="FN291" s="176"/>
      <c r="FT291" s="176"/>
      <c r="FU291" s="176"/>
      <c r="GA291" s="176"/>
      <c r="GB291" s="176"/>
      <c r="GH291" s="176"/>
      <c r="GI291" s="176"/>
      <c r="GO291" s="176"/>
      <c r="GP291" s="176"/>
      <c r="GV291" s="176"/>
      <c r="GW291" s="176"/>
      <c r="HC291" s="176"/>
      <c r="HD291" s="176"/>
      <c r="HJ291" s="176"/>
      <c r="HK291" s="176"/>
      <c r="HQ291" s="176"/>
      <c r="HR291" s="176"/>
      <c r="HX291" s="176"/>
      <c r="HY291" s="176"/>
      <c r="IE291" s="176"/>
      <c r="IF291" s="176"/>
      <c r="IL291" s="176"/>
      <c r="IM291" s="176"/>
      <c r="IS291" s="176"/>
      <c r="IT291" s="176"/>
      <c r="IZ291" s="176"/>
      <c r="JA291" s="176"/>
    </row>
    <row r="292" spans="15:261" x14ac:dyDescent="0.25">
      <c r="O292" s="176"/>
      <c r="P292" s="176"/>
      <c r="V292" s="176"/>
      <c r="W292" s="176"/>
      <c r="AC292" s="176"/>
      <c r="AD292" s="176"/>
      <c r="AJ292" s="176"/>
      <c r="AK292" s="176"/>
      <c r="AQ292" s="176"/>
      <c r="AR292" s="176"/>
      <c r="AX292" s="176"/>
      <c r="AY292" s="176"/>
      <c r="BE292" s="176"/>
      <c r="BF292" s="176"/>
      <c r="BL292" s="176"/>
      <c r="BM292" s="176"/>
      <c r="BS292" s="176"/>
      <c r="BT292" s="176"/>
      <c r="BZ292" s="176"/>
      <c r="CA292" s="176"/>
      <c r="CG292" s="176"/>
      <c r="CH292" s="176"/>
      <c r="CN292" s="176"/>
      <c r="CO292" s="176"/>
      <c r="CU292" s="176"/>
      <c r="CV292" s="176"/>
      <c r="DB292" s="176"/>
      <c r="DC292" s="176"/>
      <c r="DI292" s="176"/>
      <c r="DJ292" s="176"/>
      <c r="DP292" s="176"/>
      <c r="DQ292" s="176"/>
      <c r="DW292" s="176"/>
      <c r="DX292" s="176"/>
      <c r="ED292" s="176"/>
      <c r="EE292" s="176"/>
      <c r="EK292" s="176"/>
      <c r="EL292" s="176"/>
      <c r="ER292" s="176"/>
      <c r="ES292" s="176"/>
      <c r="EY292" s="176"/>
      <c r="EZ292" s="176"/>
      <c r="FF292" s="176"/>
      <c r="FG292" s="176"/>
      <c r="FM292" s="176"/>
      <c r="FN292" s="176"/>
      <c r="FT292" s="176"/>
      <c r="FU292" s="176"/>
      <c r="GA292" s="176"/>
      <c r="GB292" s="176"/>
      <c r="GH292" s="176"/>
      <c r="GI292" s="176"/>
      <c r="GO292" s="176"/>
      <c r="GP292" s="176"/>
      <c r="GV292" s="176"/>
      <c r="GW292" s="176"/>
      <c r="HC292" s="176"/>
      <c r="HD292" s="176"/>
      <c r="HJ292" s="176"/>
      <c r="HK292" s="176"/>
      <c r="HQ292" s="176"/>
      <c r="HR292" s="176"/>
      <c r="HX292" s="176"/>
      <c r="HY292" s="176"/>
      <c r="IE292" s="176"/>
      <c r="IF292" s="176"/>
      <c r="IL292" s="176"/>
      <c r="IM292" s="176"/>
      <c r="IS292" s="176"/>
      <c r="IT292" s="176"/>
      <c r="IZ292" s="176"/>
      <c r="JA292" s="176"/>
    </row>
    <row r="293" spans="15:261" x14ac:dyDescent="0.25">
      <c r="O293" s="176"/>
      <c r="P293" s="176"/>
      <c r="V293" s="176"/>
      <c r="W293" s="176"/>
      <c r="AC293" s="176"/>
      <c r="AD293" s="176"/>
      <c r="AJ293" s="176"/>
      <c r="AK293" s="176"/>
      <c r="AQ293" s="176"/>
      <c r="AR293" s="176"/>
      <c r="AX293" s="176"/>
      <c r="AY293" s="176"/>
      <c r="BE293" s="176"/>
      <c r="BF293" s="176"/>
      <c r="BL293" s="176"/>
      <c r="BM293" s="176"/>
      <c r="BS293" s="176"/>
      <c r="BT293" s="176"/>
      <c r="BZ293" s="176"/>
      <c r="CA293" s="176"/>
      <c r="CG293" s="176"/>
      <c r="CH293" s="176"/>
      <c r="CN293" s="176"/>
      <c r="CO293" s="176"/>
      <c r="CU293" s="176"/>
      <c r="CV293" s="176"/>
      <c r="DB293" s="176"/>
      <c r="DC293" s="176"/>
      <c r="DI293" s="176"/>
      <c r="DJ293" s="176"/>
      <c r="DP293" s="176"/>
      <c r="DQ293" s="176"/>
      <c r="DW293" s="176"/>
      <c r="DX293" s="176"/>
      <c r="ED293" s="176"/>
      <c r="EE293" s="176"/>
      <c r="EK293" s="176"/>
      <c r="EL293" s="176"/>
      <c r="ER293" s="176"/>
      <c r="ES293" s="176"/>
      <c r="EY293" s="176"/>
      <c r="EZ293" s="176"/>
      <c r="FF293" s="176"/>
      <c r="FG293" s="176"/>
      <c r="FM293" s="176"/>
      <c r="FN293" s="176"/>
      <c r="FT293" s="176"/>
      <c r="FU293" s="176"/>
      <c r="GA293" s="176"/>
      <c r="GB293" s="176"/>
      <c r="GH293" s="176"/>
      <c r="GI293" s="176"/>
      <c r="GO293" s="176"/>
      <c r="GP293" s="176"/>
      <c r="GV293" s="176"/>
      <c r="GW293" s="176"/>
      <c r="HC293" s="176"/>
      <c r="HD293" s="176"/>
      <c r="HJ293" s="176"/>
      <c r="HK293" s="176"/>
      <c r="HQ293" s="176"/>
      <c r="HR293" s="176"/>
      <c r="HX293" s="176"/>
      <c r="HY293" s="176"/>
      <c r="IE293" s="176"/>
      <c r="IF293" s="176"/>
      <c r="IL293" s="176"/>
      <c r="IM293" s="176"/>
      <c r="IS293" s="176"/>
      <c r="IT293" s="176"/>
      <c r="IZ293" s="176"/>
      <c r="JA293" s="176"/>
    </row>
    <row r="294" spans="15:261" x14ac:dyDescent="0.25">
      <c r="O294" s="176"/>
      <c r="P294" s="176"/>
      <c r="V294" s="176"/>
      <c r="W294" s="176"/>
      <c r="AC294" s="176"/>
      <c r="AD294" s="176"/>
      <c r="AJ294" s="176"/>
      <c r="AK294" s="176"/>
      <c r="AQ294" s="176"/>
      <c r="AR294" s="176"/>
      <c r="AX294" s="176"/>
      <c r="AY294" s="176"/>
      <c r="BE294" s="176"/>
      <c r="BF294" s="176"/>
      <c r="BL294" s="176"/>
      <c r="BM294" s="176"/>
      <c r="BS294" s="176"/>
      <c r="BT294" s="176"/>
      <c r="BZ294" s="176"/>
      <c r="CA294" s="176"/>
      <c r="CG294" s="176"/>
      <c r="CH294" s="176"/>
      <c r="CN294" s="176"/>
      <c r="CO294" s="176"/>
      <c r="CU294" s="176"/>
      <c r="CV294" s="176"/>
      <c r="DB294" s="176"/>
      <c r="DC294" s="176"/>
      <c r="DI294" s="176"/>
      <c r="DJ294" s="176"/>
      <c r="DP294" s="176"/>
      <c r="DQ294" s="176"/>
      <c r="DW294" s="176"/>
      <c r="DX294" s="176"/>
      <c r="ED294" s="176"/>
      <c r="EE294" s="176"/>
      <c r="EK294" s="176"/>
      <c r="EL294" s="176"/>
      <c r="ER294" s="176"/>
      <c r="ES294" s="176"/>
      <c r="EY294" s="176"/>
      <c r="EZ294" s="176"/>
      <c r="FF294" s="176"/>
      <c r="FG294" s="176"/>
      <c r="FM294" s="176"/>
      <c r="FN294" s="176"/>
      <c r="FT294" s="176"/>
      <c r="FU294" s="176"/>
      <c r="GA294" s="176"/>
      <c r="GB294" s="176"/>
      <c r="GH294" s="176"/>
      <c r="GI294" s="176"/>
      <c r="GO294" s="176"/>
      <c r="GP294" s="176"/>
      <c r="GV294" s="176"/>
      <c r="GW294" s="176"/>
      <c r="HC294" s="176"/>
      <c r="HD294" s="176"/>
      <c r="HJ294" s="176"/>
      <c r="HK294" s="176"/>
      <c r="HQ294" s="176"/>
      <c r="HR294" s="176"/>
      <c r="HX294" s="176"/>
      <c r="HY294" s="176"/>
      <c r="IE294" s="176"/>
      <c r="IF294" s="176"/>
      <c r="IL294" s="176"/>
      <c r="IM294" s="176"/>
      <c r="IS294" s="176"/>
      <c r="IT294" s="176"/>
      <c r="IZ294" s="176"/>
      <c r="JA294" s="176"/>
    </row>
    <row r="295" spans="15:261" x14ac:dyDescent="0.25">
      <c r="O295" s="176"/>
      <c r="P295" s="176"/>
      <c r="V295" s="176"/>
      <c r="W295" s="176"/>
      <c r="AC295" s="176"/>
      <c r="AD295" s="176"/>
      <c r="AJ295" s="176"/>
      <c r="AK295" s="176"/>
      <c r="AQ295" s="176"/>
      <c r="AR295" s="176"/>
      <c r="AX295" s="176"/>
      <c r="AY295" s="176"/>
      <c r="BE295" s="176"/>
      <c r="BF295" s="176"/>
      <c r="BL295" s="176"/>
      <c r="BM295" s="176"/>
      <c r="BS295" s="176"/>
      <c r="BT295" s="176"/>
      <c r="BZ295" s="176"/>
      <c r="CA295" s="176"/>
      <c r="CG295" s="176"/>
      <c r="CH295" s="176"/>
      <c r="CN295" s="176"/>
      <c r="CO295" s="176"/>
      <c r="CU295" s="176"/>
      <c r="CV295" s="176"/>
      <c r="DB295" s="176"/>
      <c r="DC295" s="176"/>
      <c r="DI295" s="176"/>
      <c r="DJ295" s="176"/>
      <c r="DP295" s="176"/>
      <c r="DQ295" s="176"/>
      <c r="DW295" s="176"/>
      <c r="DX295" s="176"/>
      <c r="ED295" s="176"/>
      <c r="EE295" s="176"/>
      <c r="EK295" s="176"/>
      <c r="EL295" s="176"/>
      <c r="ER295" s="176"/>
      <c r="ES295" s="176"/>
      <c r="EY295" s="176"/>
      <c r="EZ295" s="176"/>
      <c r="FF295" s="176"/>
      <c r="FG295" s="176"/>
      <c r="FM295" s="176"/>
      <c r="FN295" s="176"/>
      <c r="FT295" s="176"/>
      <c r="FU295" s="176"/>
      <c r="GA295" s="176"/>
      <c r="GB295" s="176"/>
      <c r="GH295" s="176"/>
      <c r="GI295" s="176"/>
      <c r="GO295" s="176"/>
      <c r="GP295" s="176"/>
      <c r="GV295" s="176"/>
      <c r="GW295" s="176"/>
      <c r="HC295" s="176"/>
      <c r="HD295" s="176"/>
      <c r="HJ295" s="176"/>
      <c r="HK295" s="176"/>
      <c r="HQ295" s="176"/>
      <c r="HR295" s="176"/>
      <c r="HX295" s="176"/>
      <c r="HY295" s="176"/>
      <c r="IE295" s="176"/>
      <c r="IF295" s="176"/>
      <c r="IL295" s="176"/>
      <c r="IM295" s="176"/>
      <c r="IS295" s="176"/>
      <c r="IT295" s="176"/>
      <c r="IZ295" s="176"/>
      <c r="JA295" s="176"/>
    </row>
    <row r="296" spans="15:261" x14ac:dyDescent="0.25">
      <c r="O296" s="176"/>
      <c r="P296" s="176"/>
      <c r="V296" s="176"/>
      <c r="W296" s="176"/>
      <c r="AC296" s="176"/>
      <c r="AD296" s="176"/>
      <c r="AJ296" s="176"/>
      <c r="AK296" s="176"/>
      <c r="AQ296" s="176"/>
      <c r="AR296" s="176"/>
      <c r="AX296" s="176"/>
      <c r="AY296" s="176"/>
      <c r="BE296" s="176"/>
      <c r="BF296" s="176"/>
      <c r="BL296" s="176"/>
      <c r="BM296" s="176"/>
      <c r="BS296" s="176"/>
      <c r="BT296" s="176"/>
      <c r="BZ296" s="176"/>
      <c r="CA296" s="176"/>
      <c r="CG296" s="176"/>
      <c r="CH296" s="176"/>
      <c r="CN296" s="176"/>
      <c r="CO296" s="176"/>
      <c r="CU296" s="176"/>
      <c r="CV296" s="176"/>
      <c r="DB296" s="176"/>
      <c r="DC296" s="176"/>
      <c r="DI296" s="176"/>
      <c r="DJ296" s="176"/>
      <c r="DP296" s="176"/>
      <c r="DQ296" s="176"/>
      <c r="DW296" s="176"/>
      <c r="DX296" s="176"/>
      <c r="ED296" s="176"/>
      <c r="EE296" s="176"/>
      <c r="EK296" s="176"/>
      <c r="EL296" s="176"/>
      <c r="ER296" s="176"/>
      <c r="ES296" s="176"/>
      <c r="EY296" s="176"/>
      <c r="EZ296" s="176"/>
      <c r="FF296" s="176"/>
      <c r="FG296" s="176"/>
      <c r="FM296" s="176"/>
      <c r="FN296" s="176"/>
      <c r="FT296" s="176"/>
      <c r="FU296" s="176"/>
      <c r="GA296" s="176"/>
      <c r="GB296" s="176"/>
      <c r="GH296" s="176"/>
      <c r="GI296" s="176"/>
      <c r="GO296" s="176"/>
      <c r="GP296" s="176"/>
      <c r="GV296" s="176"/>
      <c r="GW296" s="176"/>
      <c r="HC296" s="176"/>
      <c r="HD296" s="176"/>
      <c r="HJ296" s="176"/>
      <c r="HK296" s="176"/>
      <c r="HQ296" s="176"/>
      <c r="HR296" s="176"/>
      <c r="HX296" s="176"/>
      <c r="HY296" s="176"/>
      <c r="IE296" s="176"/>
      <c r="IF296" s="176"/>
      <c r="IL296" s="176"/>
      <c r="IM296" s="176"/>
      <c r="IS296" s="176"/>
      <c r="IT296" s="176"/>
      <c r="IZ296" s="176"/>
      <c r="JA296" s="176"/>
    </row>
    <row r="297" spans="15:261" x14ac:dyDescent="0.25">
      <c r="O297" s="176"/>
      <c r="P297" s="176"/>
      <c r="V297" s="176"/>
      <c r="W297" s="176"/>
      <c r="AC297" s="176"/>
      <c r="AD297" s="176"/>
      <c r="AJ297" s="176"/>
      <c r="AK297" s="176"/>
      <c r="AQ297" s="176"/>
      <c r="AR297" s="176"/>
      <c r="AX297" s="176"/>
      <c r="AY297" s="176"/>
      <c r="BE297" s="176"/>
      <c r="BF297" s="176"/>
      <c r="BL297" s="176"/>
      <c r="BM297" s="176"/>
      <c r="BS297" s="176"/>
      <c r="BT297" s="176"/>
      <c r="BZ297" s="176"/>
      <c r="CA297" s="176"/>
      <c r="CG297" s="176"/>
      <c r="CH297" s="176"/>
      <c r="CN297" s="176"/>
      <c r="CO297" s="176"/>
      <c r="CU297" s="176"/>
      <c r="CV297" s="176"/>
      <c r="DB297" s="176"/>
      <c r="DC297" s="176"/>
      <c r="DI297" s="176"/>
      <c r="DJ297" s="176"/>
      <c r="DP297" s="176"/>
      <c r="DQ297" s="176"/>
      <c r="DW297" s="176"/>
      <c r="DX297" s="176"/>
      <c r="ED297" s="176"/>
      <c r="EE297" s="176"/>
      <c r="EK297" s="176"/>
      <c r="EL297" s="176"/>
      <c r="ER297" s="176"/>
      <c r="ES297" s="176"/>
      <c r="EY297" s="176"/>
      <c r="EZ297" s="176"/>
      <c r="FF297" s="176"/>
      <c r="FG297" s="176"/>
      <c r="FM297" s="176"/>
      <c r="FN297" s="176"/>
      <c r="FT297" s="176"/>
      <c r="FU297" s="176"/>
      <c r="GA297" s="176"/>
      <c r="GB297" s="176"/>
      <c r="GH297" s="176"/>
      <c r="GI297" s="176"/>
      <c r="GO297" s="176"/>
      <c r="GP297" s="176"/>
      <c r="GV297" s="176"/>
      <c r="GW297" s="176"/>
      <c r="HC297" s="176"/>
      <c r="HD297" s="176"/>
      <c r="HJ297" s="176"/>
      <c r="HK297" s="176"/>
      <c r="HQ297" s="176"/>
      <c r="HR297" s="176"/>
      <c r="HX297" s="176"/>
      <c r="HY297" s="176"/>
      <c r="IE297" s="176"/>
      <c r="IF297" s="176"/>
      <c r="IL297" s="176"/>
      <c r="IM297" s="176"/>
      <c r="IS297" s="176"/>
      <c r="IT297" s="176"/>
      <c r="IZ297" s="176"/>
      <c r="JA297" s="176"/>
    </row>
    <row r="298" spans="15:261" x14ac:dyDescent="0.25">
      <c r="O298" s="176"/>
      <c r="P298" s="176"/>
      <c r="V298" s="176"/>
      <c r="W298" s="176"/>
      <c r="AC298" s="176"/>
      <c r="AD298" s="176"/>
      <c r="AJ298" s="176"/>
      <c r="AK298" s="176"/>
      <c r="AQ298" s="176"/>
      <c r="AR298" s="176"/>
      <c r="AX298" s="176"/>
      <c r="AY298" s="176"/>
      <c r="BE298" s="176"/>
      <c r="BF298" s="176"/>
      <c r="BL298" s="176"/>
      <c r="BM298" s="176"/>
      <c r="BS298" s="176"/>
      <c r="BT298" s="176"/>
      <c r="BZ298" s="176"/>
      <c r="CA298" s="176"/>
      <c r="CG298" s="176"/>
      <c r="CH298" s="176"/>
      <c r="CN298" s="176"/>
      <c r="CO298" s="176"/>
      <c r="CU298" s="176"/>
      <c r="CV298" s="176"/>
      <c r="DB298" s="176"/>
      <c r="DC298" s="176"/>
      <c r="DI298" s="176"/>
      <c r="DJ298" s="176"/>
      <c r="DP298" s="176"/>
      <c r="DQ298" s="176"/>
      <c r="DW298" s="176"/>
      <c r="DX298" s="176"/>
      <c r="ED298" s="176"/>
      <c r="EE298" s="176"/>
      <c r="EK298" s="176"/>
      <c r="EL298" s="176"/>
      <c r="ER298" s="176"/>
      <c r="ES298" s="176"/>
      <c r="EY298" s="176"/>
      <c r="EZ298" s="176"/>
      <c r="FF298" s="176"/>
      <c r="FG298" s="176"/>
      <c r="FM298" s="176"/>
      <c r="FN298" s="176"/>
      <c r="FT298" s="176"/>
      <c r="FU298" s="176"/>
      <c r="GA298" s="176"/>
      <c r="GB298" s="176"/>
      <c r="GH298" s="176"/>
      <c r="GI298" s="176"/>
      <c r="GO298" s="176"/>
      <c r="GP298" s="176"/>
      <c r="GV298" s="176"/>
      <c r="GW298" s="176"/>
      <c r="HC298" s="176"/>
      <c r="HD298" s="176"/>
      <c r="HJ298" s="176"/>
      <c r="HK298" s="176"/>
      <c r="HQ298" s="176"/>
      <c r="HR298" s="176"/>
      <c r="HX298" s="176"/>
      <c r="HY298" s="176"/>
      <c r="IE298" s="176"/>
      <c r="IF298" s="176"/>
      <c r="IL298" s="176"/>
      <c r="IM298" s="176"/>
      <c r="IS298" s="176"/>
      <c r="IT298" s="176"/>
      <c r="IZ298" s="176"/>
      <c r="JA298" s="176"/>
    </row>
    <row r="299" spans="15:261" x14ac:dyDescent="0.25">
      <c r="O299" s="176"/>
      <c r="P299" s="176"/>
      <c r="V299" s="176"/>
      <c r="W299" s="176"/>
      <c r="AC299" s="176"/>
      <c r="AD299" s="176"/>
      <c r="AJ299" s="176"/>
      <c r="AK299" s="176"/>
      <c r="AQ299" s="176"/>
      <c r="AR299" s="176"/>
      <c r="AX299" s="176"/>
      <c r="AY299" s="176"/>
      <c r="BE299" s="176"/>
      <c r="BF299" s="176"/>
      <c r="BL299" s="176"/>
      <c r="BM299" s="176"/>
      <c r="BS299" s="176"/>
      <c r="BT299" s="176"/>
      <c r="BZ299" s="176"/>
      <c r="CA299" s="176"/>
      <c r="CG299" s="176"/>
      <c r="CH299" s="176"/>
      <c r="CN299" s="176"/>
      <c r="CO299" s="176"/>
      <c r="CU299" s="176"/>
      <c r="CV299" s="176"/>
      <c r="DB299" s="176"/>
      <c r="DC299" s="176"/>
      <c r="DI299" s="176"/>
      <c r="DJ299" s="176"/>
      <c r="DP299" s="176"/>
      <c r="DQ299" s="176"/>
      <c r="DW299" s="176"/>
      <c r="DX299" s="176"/>
      <c r="ED299" s="176"/>
      <c r="EE299" s="176"/>
      <c r="EK299" s="176"/>
      <c r="EL299" s="176"/>
      <c r="ER299" s="176"/>
      <c r="ES299" s="176"/>
      <c r="EY299" s="176"/>
      <c r="EZ299" s="176"/>
      <c r="FF299" s="176"/>
      <c r="FG299" s="176"/>
      <c r="FM299" s="176"/>
      <c r="FN299" s="176"/>
      <c r="FT299" s="176"/>
      <c r="FU299" s="176"/>
      <c r="GA299" s="176"/>
      <c r="GB299" s="176"/>
      <c r="GH299" s="176"/>
      <c r="GI299" s="176"/>
      <c r="GO299" s="176"/>
      <c r="GP299" s="176"/>
      <c r="GV299" s="176"/>
      <c r="GW299" s="176"/>
      <c r="HC299" s="176"/>
      <c r="HD299" s="176"/>
      <c r="HJ299" s="176"/>
      <c r="HK299" s="176"/>
      <c r="HQ299" s="176"/>
      <c r="HR299" s="176"/>
      <c r="HX299" s="176"/>
      <c r="HY299" s="176"/>
      <c r="IE299" s="176"/>
      <c r="IF299" s="176"/>
      <c r="IL299" s="176"/>
      <c r="IM299" s="176"/>
      <c r="IS299" s="176"/>
      <c r="IT299" s="176"/>
      <c r="IZ299" s="176"/>
      <c r="JA299" s="176"/>
    </row>
    <row r="300" spans="15:261" x14ac:dyDescent="0.25">
      <c r="O300" s="176"/>
      <c r="P300" s="176"/>
      <c r="V300" s="176"/>
      <c r="W300" s="176"/>
      <c r="AC300" s="176"/>
      <c r="AD300" s="176"/>
      <c r="AJ300" s="176"/>
      <c r="AK300" s="176"/>
      <c r="AQ300" s="176"/>
      <c r="AR300" s="176"/>
      <c r="AX300" s="176"/>
      <c r="AY300" s="176"/>
      <c r="BE300" s="176"/>
      <c r="BF300" s="176"/>
      <c r="BL300" s="176"/>
      <c r="BM300" s="176"/>
      <c r="BS300" s="176"/>
      <c r="BT300" s="176"/>
      <c r="BZ300" s="176"/>
      <c r="CA300" s="176"/>
      <c r="CG300" s="176"/>
      <c r="CH300" s="176"/>
      <c r="CN300" s="176"/>
      <c r="CO300" s="176"/>
      <c r="CU300" s="176"/>
      <c r="CV300" s="176"/>
      <c r="DB300" s="176"/>
      <c r="DC300" s="176"/>
      <c r="DI300" s="176"/>
      <c r="DJ300" s="176"/>
      <c r="DP300" s="176"/>
      <c r="DQ300" s="176"/>
      <c r="DW300" s="176"/>
      <c r="DX300" s="176"/>
      <c r="ED300" s="176"/>
      <c r="EE300" s="176"/>
      <c r="EK300" s="176"/>
      <c r="EL300" s="176"/>
      <c r="ER300" s="176"/>
      <c r="ES300" s="176"/>
      <c r="EY300" s="176"/>
      <c r="EZ300" s="176"/>
      <c r="FF300" s="176"/>
      <c r="FG300" s="176"/>
      <c r="FM300" s="176"/>
      <c r="FN300" s="176"/>
      <c r="FT300" s="176"/>
      <c r="FU300" s="176"/>
      <c r="GA300" s="176"/>
      <c r="GB300" s="176"/>
      <c r="GH300" s="176"/>
      <c r="GI300" s="176"/>
      <c r="GO300" s="176"/>
      <c r="GP300" s="176"/>
      <c r="GV300" s="176"/>
      <c r="GW300" s="176"/>
      <c r="HC300" s="176"/>
      <c r="HD300" s="176"/>
      <c r="HJ300" s="176"/>
      <c r="HK300" s="176"/>
      <c r="HQ300" s="176"/>
      <c r="HR300" s="176"/>
      <c r="HX300" s="176"/>
      <c r="HY300" s="176"/>
      <c r="IE300" s="176"/>
      <c r="IF300" s="176"/>
      <c r="IL300" s="176"/>
      <c r="IM300" s="176"/>
      <c r="IS300" s="176"/>
      <c r="IT300" s="176"/>
      <c r="IZ300" s="176"/>
      <c r="JA300" s="176"/>
    </row>
    <row r="301" spans="15:261" x14ac:dyDescent="0.25">
      <c r="O301" s="176"/>
      <c r="P301" s="176"/>
      <c r="V301" s="176"/>
      <c r="W301" s="176"/>
      <c r="AC301" s="176"/>
      <c r="AD301" s="176"/>
      <c r="AJ301" s="176"/>
      <c r="AK301" s="176"/>
      <c r="AQ301" s="176"/>
      <c r="AR301" s="176"/>
      <c r="AX301" s="176"/>
      <c r="AY301" s="176"/>
      <c r="BE301" s="176"/>
      <c r="BF301" s="176"/>
      <c r="BL301" s="176"/>
      <c r="BM301" s="176"/>
      <c r="BS301" s="176"/>
      <c r="BT301" s="176"/>
      <c r="BZ301" s="176"/>
      <c r="CA301" s="176"/>
      <c r="CG301" s="176"/>
      <c r="CH301" s="176"/>
      <c r="CN301" s="176"/>
      <c r="CO301" s="176"/>
      <c r="CU301" s="176"/>
      <c r="CV301" s="176"/>
      <c r="DB301" s="176"/>
      <c r="DC301" s="176"/>
      <c r="DI301" s="176"/>
      <c r="DJ301" s="176"/>
      <c r="DP301" s="176"/>
      <c r="DQ301" s="176"/>
      <c r="DW301" s="176"/>
      <c r="DX301" s="176"/>
      <c r="ED301" s="176"/>
      <c r="EE301" s="176"/>
      <c r="EK301" s="176"/>
      <c r="EL301" s="176"/>
      <c r="ER301" s="176"/>
      <c r="ES301" s="176"/>
      <c r="EY301" s="176"/>
      <c r="EZ301" s="176"/>
      <c r="FF301" s="176"/>
      <c r="FG301" s="176"/>
      <c r="FM301" s="176"/>
      <c r="FN301" s="176"/>
      <c r="FT301" s="176"/>
      <c r="FU301" s="176"/>
      <c r="GA301" s="176"/>
      <c r="GB301" s="176"/>
      <c r="GH301" s="176"/>
      <c r="GI301" s="176"/>
      <c r="GO301" s="176"/>
      <c r="GP301" s="176"/>
      <c r="GV301" s="176"/>
      <c r="GW301" s="176"/>
      <c r="HC301" s="176"/>
      <c r="HD301" s="176"/>
      <c r="HJ301" s="176"/>
      <c r="HK301" s="176"/>
      <c r="HQ301" s="176"/>
      <c r="HR301" s="176"/>
      <c r="HX301" s="176"/>
      <c r="HY301" s="176"/>
      <c r="IE301" s="176"/>
      <c r="IF301" s="176"/>
      <c r="IL301" s="176"/>
      <c r="IM301" s="176"/>
      <c r="IS301" s="176"/>
      <c r="IT301" s="176"/>
      <c r="IZ301" s="176"/>
      <c r="JA301" s="176"/>
    </row>
    <row r="302" spans="15:261" x14ac:dyDescent="0.25">
      <c r="O302" s="176"/>
      <c r="P302" s="176"/>
      <c r="V302" s="176"/>
      <c r="W302" s="176"/>
      <c r="AC302" s="176"/>
      <c r="AD302" s="176"/>
      <c r="AJ302" s="176"/>
      <c r="AK302" s="176"/>
      <c r="AQ302" s="176"/>
      <c r="AR302" s="176"/>
      <c r="AX302" s="176"/>
      <c r="AY302" s="176"/>
      <c r="BE302" s="176"/>
      <c r="BF302" s="176"/>
      <c r="BL302" s="176"/>
      <c r="BM302" s="176"/>
      <c r="BS302" s="176"/>
      <c r="BT302" s="176"/>
      <c r="BZ302" s="176"/>
      <c r="CA302" s="176"/>
      <c r="CG302" s="176"/>
      <c r="CH302" s="176"/>
      <c r="CN302" s="176"/>
      <c r="CO302" s="176"/>
      <c r="CU302" s="176"/>
      <c r="CV302" s="176"/>
      <c r="DB302" s="176"/>
      <c r="DC302" s="176"/>
      <c r="DI302" s="176"/>
      <c r="DJ302" s="176"/>
      <c r="DP302" s="176"/>
      <c r="DQ302" s="176"/>
      <c r="DW302" s="176"/>
      <c r="DX302" s="176"/>
      <c r="ED302" s="176"/>
      <c r="EE302" s="176"/>
      <c r="EK302" s="176"/>
      <c r="EL302" s="176"/>
      <c r="ER302" s="176"/>
      <c r="ES302" s="176"/>
      <c r="EY302" s="176"/>
      <c r="EZ302" s="176"/>
      <c r="FF302" s="176"/>
      <c r="FG302" s="176"/>
      <c r="FM302" s="176"/>
      <c r="FN302" s="176"/>
      <c r="FT302" s="176"/>
      <c r="FU302" s="176"/>
      <c r="GA302" s="176"/>
      <c r="GB302" s="176"/>
      <c r="GH302" s="176"/>
      <c r="GI302" s="176"/>
      <c r="GO302" s="176"/>
      <c r="GP302" s="176"/>
      <c r="GV302" s="176"/>
      <c r="GW302" s="176"/>
      <c r="HC302" s="176"/>
      <c r="HD302" s="176"/>
      <c r="HJ302" s="176"/>
      <c r="HK302" s="176"/>
      <c r="HQ302" s="176"/>
      <c r="HR302" s="176"/>
      <c r="HX302" s="176"/>
      <c r="HY302" s="176"/>
      <c r="IE302" s="176"/>
      <c r="IF302" s="176"/>
      <c r="IL302" s="176"/>
      <c r="IM302" s="176"/>
      <c r="IS302" s="176"/>
      <c r="IT302" s="176"/>
      <c r="IZ302" s="176"/>
      <c r="JA302" s="176"/>
    </row>
    <row r="303" spans="15:261" x14ac:dyDescent="0.25">
      <c r="O303" s="176"/>
      <c r="P303" s="176"/>
      <c r="V303" s="176"/>
      <c r="W303" s="176"/>
      <c r="AC303" s="176"/>
      <c r="AD303" s="176"/>
      <c r="AJ303" s="176"/>
      <c r="AK303" s="176"/>
      <c r="AQ303" s="176"/>
      <c r="AR303" s="176"/>
      <c r="AX303" s="176"/>
      <c r="AY303" s="176"/>
      <c r="BE303" s="176"/>
      <c r="BF303" s="176"/>
      <c r="BL303" s="176"/>
      <c r="BM303" s="176"/>
      <c r="BS303" s="176"/>
      <c r="BT303" s="176"/>
      <c r="BZ303" s="176"/>
      <c r="CA303" s="176"/>
      <c r="CG303" s="176"/>
      <c r="CH303" s="176"/>
      <c r="CN303" s="176"/>
      <c r="CO303" s="176"/>
      <c r="CU303" s="176"/>
      <c r="CV303" s="176"/>
      <c r="DB303" s="176"/>
      <c r="DC303" s="176"/>
      <c r="DI303" s="176"/>
      <c r="DJ303" s="176"/>
      <c r="DP303" s="176"/>
      <c r="DQ303" s="176"/>
      <c r="DW303" s="176"/>
      <c r="DX303" s="176"/>
      <c r="ED303" s="176"/>
      <c r="EE303" s="176"/>
      <c r="EK303" s="176"/>
      <c r="EL303" s="176"/>
      <c r="ER303" s="176"/>
      <c r="ES303" s="176"/>
      <c r="EY303" s="176"/>
      <c r="EZ303" s="176"/>
      <c r="FF303" s="176"/>
      <c r="FG303" s="176"/>
      <c r="FM303" s="176"/>
      <c r="FN303" s="176"/>
      <c r="FT303" s="176"/>
      <c r="FU303" s="176"/>
      <c r="GA303" s="176"/>
      <c r="GB303" s="176"/>
      <c r="GH303" s="176"/>
      <c r="GI303" s="176"/>
      <c r="GO303" s="176"/>
      <c r="GP303" s="176"/>
      <c r="GV303" s="176"/>
      <c r="GW303" s="176"/>
      <c r="HC303" s="176"/>
      <c r="HD303" s="176"/>
      <c r="HJ303" s="176"/>
      <c r="HK303" s="176"/>
      <c r="HQ303" s="176"/>
      <c r="HR303" s="176"/>
      <c r="HX303" s="176"/>
      <c r="HY303" s="176"/>
      <c r="IE303" s="176"/>
      <c r="IF303" s="176"/>
      <c r="IL303" s="176"/>
      <c r="IM303" s="176"/>
      <c r="IS303" s="176"/>
      <c r="IT303" s="176"/>
      <c r="IZ303" s="176"/>
      <c r="JA303" s="176"/>
    </row>
    <row r="304" spans="15:261" x14ac:dyDescent="0.25">
      <c r="O304" s="176"/>
      <c r="P304" s="176"/>
      <c r="V304" s="176"/>
      <c r="W304" s="176"/>
      <c r="AC304" s="176"/>
      <c r="AD304" s="176"/>
      <c r="AJ304" s="176"/>
      <c r="AK304" s="176"/>
      <c r="AQ304" s="176"/>
      <c r="AR304" s="176"/>
      <c r="AX304" s="176"/>
      <c r="AY304" s="176"/>
      <c r="BE304" s="176"/>
      <c r="BF304" s="176"/>
      <c r="BL304" s="176"/>
      <c r="BM304" s="176"/>
      <c r="BS304" s="176"/>
      <c r="BT304" s="176"/>
      <c r="BZ304" s="176"/>
      <c r="CA304" s="176"/>
      <c r="CG304" s="176"/>
      <c r="CH304" s="176"/>
      <c r="CN304" s="176"/>
      <c r="CO304" s="176"/>
      <c r="CU304" s="176"/>
      <c r="CV304" s="176"/>
      <c r="DB304" s="176"/>
      <c r="DC304" s="176"/>
      <c r="DI304" s="176"/>
      <c r="DJ304" s="176"/>
      <c r="DP304" s="176"/>
      <c r="DQ304" s="176"/>
      <c r="DW304" s="176"/>
      <c r="DX304" s="176"/>
      <c r="ED304" s="176"/>
      <c r="EE304" s="176"/>
      <c r="EK304" s="176"/>
      <c r="EL304" s="176"/>
      <c r="ER304" s="176"/>
      <c r="ES304" s="176"/>
      <c r="EY304" s="176"/>
      <c r="EZ304" s="176"/>
      <c r="FF304" s="176"/>
      <c r="FG304" s="176"/>
      <c r="FM304" s="176"/>
      <c r="FN304" s="176"/>
      <c r="FT304" s="176"/>
      <c r="FU304" s="176"/>
      <c r="GA304" s="176"/>
      <c r="GB304" s="176"/>
      <c r="GH304" s="176"/>
      <c r="GI304" s="176"/>
      <c r="GO304" s="176"/>
      <c r="GP304" s="176"/>
      <c r="GV304" s="176"/>
      <c r="GW304" s="176"/>
      <c r="HC304" s="176"/>
      <c r="HD304" s="176"/>
      <c r="HJ304" s="176"/>
      <c r="HK304" s="176"/>
      <c r="HQ304" s="176"/>
      <c r="HR304" s="176"/>
      <c r="HX304" s="176"/>
      <c r="HY304" s="176"/>
      <c r="IE304" s="176"/>
      <c r="IF304" s="176"/>
      <c r="IL304" s="176"/>
      <c r="IM304" s="176"/>
      <c r="IS304" s="176"/>
      <c r="IT304" s="176"/>
      <c r="IZ304" s="176"/>
      <c r="JA304" s="176"/>
    </row>
    <row r="305" spans="15:261" x14ac:dyDescent="0.25">
      <c r="O305" s="176"/>
      <c r="P305" s="176"/>
      <c r="V305" s="176"/>
      <c r="W305" s="176"/>
      <c r="AC305" s="176"/>
      <c r="AD305" s="176"/>
      <c r="AJ305" s="176"/>
      <c r="AK305" s="176"/>
      <c r="AQ305" s="176"/>
      <c r="AR305" s="176"/>
      <c r="AX305" s="176"/>
      <c r="AY305" s="176"/>
      <c r="BE305" s="176"/>
      <c r="BF305" s="176"/>
      <c r="BL305" s="176"/>
      <c r="BM305" s="176"/>
      <c r="BS305" s="176"/>
      <c r="BT305" s="176"/>
      <c r="BZ305" s="176"/>
      <c r="CA305" s="176"/>
      <c r="CG305" s="176"/>
      <c r="CH305" s="176"/>
      <c r="CN305" s="176"/>
      <c r="CO305" s="176"/>
      <c r="CU305" s="176"/>
      <c r="CV305" s="176"/>
      <c r="DB305" s="176"/>
      <c r="DC305" s="176"/>
      <c r="DI305" s="176"/>
      <c r="DJ305" s="176"/>
      <c r="DP305" s="176"/>
      <c r="DQ305" s="176"/>
      <c r="DW305" s="176"/>
      <c r="DX305" s="176"/>
      <c r="ED305" s="176"/>
      <c r="EE305" s="176"/>
      <c r="EK305" s="176"/>
      <c r="EL305" s="176"/>
      <c r="ER305" s="176"/>
      <c r="ES305" s="176"/>
      <c r="EY305" s="176"/>
      <c r="EZ305" s="176"/>
      <c r="FF305" s="176"/>
      <c r="FG305" s="176"/>
      <c r="FM305" s="176"/>
      <c r="FN305" s="176"/>
      <c r="FT305" s="176"/>
      <c r="FU305" s="176"/>
      <c r="GA305" s="176"/>
      <c r="GB305" s="176"/>
      <c r="GH305" s="176"/>
      <c r="GI305" s="176"/>
      <c r="GO305" s="176"/>
      <c r="GP305" s="176"/>
      <c r="GV305" s="176"/>
      <c r="GW305" s="176"/>
      <c r="HC305" s="176"/>
      <c r="HD305" s="176"/>
      <c r="HJ305" s="176"/>
      <c r="HK305" s="176"/>
      <c r="HQ305" s="176"/>
      <c r="HR305" s="176"/>
      <c r="HX305" s="176"/>
      <c r="HY305" s="176"/>
      <c r="IE305" s="176"/>
      <c r="IF305" s="176"/>
      <c r="IL305" s="176"/>
      <c r="IM305" s="176"/>
      <c r="IS305" s="176"/>
      <c r="IT305" s="176"/>
      <c r="IZ305" s="176"/>
      <c r="JA305" s="176"/>
    </row>
    <row r="306" spans="15:261" x14ac:dyDescent="0.25">
      <c r="O306" s="176"/>
      <c r="P306" s="176"/>
      <c r="V306" s="176"/>
      <c r="W306" s="176"/>
      <c r="AC306" s="176"/>
      <c r="AD306" s="176"/>
      <c r="AJ306" s="176"/>
      <c r="AK306" s="176"/>
      <c r="AQ306" s="176"/>
      <c r="AR306" s="176"/>
      <c r="AX306" s="176"/>
      <c r="AY306" s="176"/>
      <c r="BE306" s="176"/>
      <c r="BF306" s="176"/>
      <c r="BL306" s="176"/>
      <c r="BM306" s="176"/>
      <c r="BS306" s="176"/>
      <c r="BT306" s="176"/>
      <c r="BZ306" s="176"/>
      <c r="CA306" s="176"/>
      <c r="CG306" s="176"/>
      <c r="CH306" s="176"/>
      <c r="CN306" s="176"/>
      <c r="CO306" s="176"/>
      <c r="CU306" s="176"/>
      <c r="CV306" s="176"/>
      <c r="DB306" s="176"/>
      <c r="DC306" s="176"/>
      <c r="DI306" s="176"/>
      <c r="DJ306" s="176"/>
      <c r="DP306" s="176"/>
      <c r="DQ306" s="176"/>
      <c r="DW306" s="176"/>
      <c r="DX306" s="176"/>
      <c r="ED306" s="176"/>
      <c r="EE306" s="176"/>
      <c r="EK306" s="176"/>
      <c r="EL306" s="176"/>
      <c r="ER306" s="176"/>
      <c r="ES306" s="176"/>
      <c r="EY306" s="176"/>
      <c r="EZ306" s="176"/>
      <c r="FF306" s="176"/>
      <c r="FG306" s="176"/>
      <c r="FM306" s="176"/>
      <c r="FN306" s="176"/>
      <c r="FT306" s="176"/>
      <c r="FU306" s="176"/>
      <c r="GA306" s="176"/>
      <c r="GB306" s="176"/>
      <c r="GH306" s="176"/>
      <c r="GI306" s="176"/>
      <c r="GO306" s="176"/>
      <c r="GP306" s="176"/>
      <c r="GV306" s="176"/>
      <c r="GW306" s="176"/>
      <c r="HC306" s="176"/>
      <c r="HD306" s="176"/>
      <c r="HJ306" s="176"/>
      <c r="HK306" s="176"/>
      <c r="HQ306" s="176"/>
      <c r="HR306" s="176"/>
      <c r="HX306" s="176"/>
      <c r="HY306" s="176"/>
      <c r="IE306" s="176"/>
      <c r="IF306" s="176"/>
      <c r="IL306" s="176"/>
      <c r="IM306" s="176"/>
      <c r="IS306" s="176"/>
      <c r="IT306" s="176"/>
      <c r="IZ306" s="176"/>
      <c r="JA306" s="176"/>
    </row>
    <row r="307" spans="15:261" x14ac:dyDescent="0.25">
      <c r="O307" s="176"/>
      <c r="P307" s="176"/>
      <c r="V307" s="176"/>
      <c r="W307" s="176"/>
      <c r="AC307" s="176"/>
      <c r="AD307" s="176"/>
      <c r="AJ307" s="176"/>
      <c r="AK307" s="176"/>
      <c r="AQ307" s="176"/>
      <c r="AR307" s="176"/>
      <c r="AX307" s="176"/>
      <c r="AY307" s="176"/>
      <c r="BE307" s="176"/>
      <c r="BF307" s="176"/>
      <c r="BL307" s="176"/>
      <c r="BM307" s="176"/>
      <c r="BS307" s="176"/>
      <c r="BT307" s="176"/>
      <c r="BZ307" s="176"/>
      <c r="CA307" s="176"/>
      <c r="CG307" s="176"/>
      <c r="CH307" s="176"/>
      <c r="CN307" s="176"/>
      <c r="CO307" s="176"/>
      <c r="CU307" s="176"/>
      <c r="CV307" s="176"/>
      <c r="DB307" s="176"/>
      <c r="DC307" s="176"/>
      <c r="DI307" s="176"/>
      <c r="DJ307" s="176"/>
      <c r="DP307" s="176"/>
      <c r="DQ307" s="176"/>
      <c r="DW307" s="176"/>
      <c r="DX307" s="176"/>
      <c r="ED307" s="176"/>
      <c r="EE307" s="176"/>
      <c r="EK307" s="176"/>
      <c r="EL307" s="176"/>
      <c r="ER307" s="176"/>
      <c r="ES307" s="176"/>
      <c r="EY307" s="176"/>
      <c r="EZ307" s="176"/>
      <c r="FF307" s="176"/>
      <c r="FG307" s="176"/>
      <c r="FM307" s="176"/>
      <c r="FN307" s="176"/>
      <c r="FT307" s="176"/>
      <c r="FU307" s="176"/>
      <c r="GA307" s="176"/>
      <c r="GB307" s="176"/>
      <c r="GH307" s="176"/>
      <c r="GI307" s="176"/>
      <c r="GO307" s="176"/>
      <c r="GP307" s="176"/>
      <c r="GV307" s="176"/>
      <c r="GW307" s="176"/>
      <c r="HC307" s="176"/>
      <c r="HD307" s="176"/>
      <c r="HJ307" s="176"/>
      <c r="HK307" s="176"/>
      <c r="HQ307" s="176"/>
      <c r="HR307" s="176"/>
      <c r="HX307" s="176"/>
      <c r="HY307" s="176"/>
      <c r="IE307" s="176"/>
      <c r="IF307" s="176"/>
      <c r="IL307" s="176"/>
      <c r="IM307" s="176"/>
      <c r="IS307" s="176"/>
      <c r="IT307" s="176"/>
      <c r="IZ307" s="176"/>
      <c r="JA307" s="176"/>
    </row>
    <row r="308" spans="15:261" x14ac:dyDescent="0.25">
      <c r="O308" s="176"/>
      <c r="P308" s="176"/>
      <c r="V308" s="176"/>
      <c r="W308" s="176"/>
      <c r="AC308" s="176"/>
      <c r="AD308" s="176"/>
      <c r="AJ308" s="176"/>
      <c r="AK308" s="176"/>
      <c r="AQ308" s="176"/>
      <c r="AR308" s="176"/>
      <c r="AX308" s="176"/>
      <c r="AY308" s="176"/>
      <c r="BE308" s="176"/>
      <c r="BF308" s="176"/>
      <c r="BL308" s="176"/>
      <c r="BM308" s="176"/>
      <c r="BS308" s="176"/>
      <c r="BT308" s="176"/>
      <c r="BZ308" s="176"/>
      <c r="CA308" s="176"/>
      <c r="CG308" s="176"/>
      <c r="CH308" s="176"/>
      <c r="CN308" s="176"/>
      <c r="CO308" s="176"/>
      <c r="CU308" s="176"/>
      <c r="CV308" s="176"/>
      <c r="DB308" s="176"/>
      <c r="DC308" s="176"/>
      <c r="DI308" s="176"/>
      <c r="DJ308" s="176"/>
      <c r="DP308" s="176"/>
      <c r="DQ308" s="176"/>
      <c r="DW308" s="176"/>
      <c r="DX308" s="176"/>
      <c r="ED308" s="176"/>
      <c r="EE308" s="176"/>
      <c r="EK308" s="176"/>
      <c r="EL308" s="176"/>
      <c r="ER308" s="176"/>
      <c r="ES308" s="176"/>
      <c r="EY308" s="176"/>
      <c r="EZ308" s="176"/>
      <c r="FF308" s="176"/>
      <c r="FG308" s="176"/>
      <c r="FM308" s="176"/>
      <c r="FN308" s="176"/>
      <c r="FT308" s="176"/>
      <c r="FU308" s="176"/>
      <c r="GA308" s="176"/>
      <c r="GB308" s="176"/>
      <c r="GH308" s="176"/>
      <c r="GI308" s="176"/>
      <c r="GO308" s="176"/>
      <c r="GP308" s="176"/>
      <c r="GV308" s="176"/>
      <c r="GW308" s="176"/>
      <c r="HC308" s="176"/>
      <c r="HD308" s="176"/>
      <c r="HJ308" s="176"/>
      <c r="HK308" s="176"/>
      <c r="HQ308" s="176"/>
      <c r="HR308" s="176"/>
      <c r="HX308" s="176"/>
      <c r="HY308" s="176"/>
      <c r="IE308" s="176"/>
      <c r="IF308" s="176"/>
      <c r="IL308" s="176"/>
      <c r="IM308" s="176"/>
      <c r="IS308" s="176"/>
      <c r="IT308" s="176"/>
      <c r="IZ308" s="176"/>
      <c r="JA308" s="176"/>
    </row>
    <row r="309" spans="15:261" x14ac:dyDescent="0.25">
      <c r="O309" s="176"/>
      <c r="P309" s="176"/>
      <c r="V309" s="176"/>
      <c r="W309" s="176"/>
      <c r="AC309" s="176"/>
      <c r="AD309" s="176"/>
      <c r="AJ309" s="176"/>
      <c r="AK309" s="176"/>
      <c r="AQ309" s="176"/>
      <c r="AR309" s="176"/>
      <c r="AX309" s="176"/>
      <c r="AY309" s="176"/>
      <c r="BE309" s="176"/>
      <c r="BF309" s="176"/>
      <c r="BL309" s="176"/>
      <c r="BM309" s="176"/>
      <c r="BS309" s="176"/>
      <c r="BT309" s="176"/>
      <c r="BZ309" s="176"/>
      <c r="CA309" s="176"/>
      <c r="CG309" s="176"/>
      <c r="CH309" s="176"/>
      <c r="CN309" s="176"/>
      <c r="CO309" s="176"/>
      <c r="CU309" s="176"/>
      <c r="CV309" s="176"/>
      <c r="DB309" s="176"/>
      <c r="DC309" s="176"/>
      <c r="DI309" s="176"/>
      <c r="DJ309" s="176"/>
      <c r="DP309" s="176"/>
      <c r="DQ309" s="176"/>
      <c r="DW309" s="176"/>
      <c r="DX309" s="176"/>
      <c r="ED309" s="176"/>
      <c r="EE309" s="176"/>
      <c r="EK309" s="176"/>
      <c r="EL309" s="176"/>
      <c r="ER309" s="176"/>
      <c r="ES309" s="176"/>
      <c r="EY309" s="176"/>
      <c r="EZ309" s="176"/>
      <c r="FF309" s="176"/>
      <c r="FG309" s="176"/>
      <c r="FM309" s="176"/>
      <c r="FN309" s="176"/>
      <c r="FT309" s="176"/>
      <c r="FU309" s="176"/>
      <c r="GA309" s="176"/>
      <c r="GB309" s="176"/>
      <c r="GH309" s="176"/>
      <c r="GI309" s="176"/>
      <c r="GO309" s="176"/>
      <c r="GP309" s="176"/>
      <c r="GV309" s="176"/>
      <c r="GW309" s="176"/>
      <c r="HC309" s="176"/>
      <c r="HD309" s="176"/>
      <c r="HJ309" s="176"/>
      <c r="HK309" s="176"/>
      <c r="HQ309" s="176"/>
      <c r="HR309" s="176"/>
      <c r="HX309" s="176"/>
      <c r="HY309" s="176"/>
      <c r="IE309" s="176"/>
      <c r="IF309" s="176"/>
      <c r="IL309" s="176"/>
      <c r="IM309" s="176"/>
      <c r="IS309" s="176"/>
      <c r="IT309" s="176"/>
      <c r="IZ309" s="176"/>
      <c r="JA309" s="176"/>
    </row>
    <row r="310" spans="15:261" x14ac:dyDescent="0.25">
      <c r="O310" s="176"/>
      <c r="P310" s="176"/>
      <c r="V310" s="176"/>
      <c r="W310" s="176"/>
      <c r="AC310" s="176"/>
      <c r="AD310" s="176"/>
      <c r="AJ310" s="176"/>
      <c r="AK310" s="176"/>
      <c r="AQ310" s="176"/>
      <c r="AR310" s="176"/>
      <c r="AX310" s="176"/>
      <c r="AY310" s="176"/>
      <c r="BE310" s="176"/>
      <c r="BF310" s="176"/>
      <c r="BL310" s="176"/>
      <c r="BM310" s="176"/>
      <c r="BS310" s="176"/>
      <c r="BT310" s="176"/>
      <c r="BZ310" s="176"/>
      <c r="CA310" s="176"/>
      <c r="CG310" s="176"/>
      <c r="CH310" s="176"/>
      <c r="CN310" s="176"/>
      <c r="CO310" s="176"/>
      <c r="CU310" s="176"/>
      <c r="CV310" s="176"/>
      <c r="DB310" s="176"/>
      <c r="DC310" s="176"/>
      <c r="DI310" s="176"/>
      <c r="DJ310" s="176"/>
      <c r="DP310" s="176"/>
      <c r="DQ310" s="176"/>
      <c r="DW310" s="176"/>
      <c r="DX310" s="176"/>
      <c r="ED310" s="176"/>
      <c r="EE310" s="176"/>
      <c r="EK310" s="176"/>
      <c r="EL310" s="176"/>
      <c r="ER310" s="176"/>
      <c r="ES310" s="176"/>
      <c r="EY310" s="176"/>
      <c r="EZ310" s="176"/>
      <c r="FF310" s="176"/>
      <c r="FG310" s="176"/>
      <c r="FM310" s="176"/>
      <c r="FN310" s="176"/>
      <c r="FT310" s="176"/>
      <c r="FU310" s="176"/>
      <c r="GA310" s="176"/>
      <c r="GB310" s="176"/>
      <c r="GH310" s="176"/>
      <c r="GI310" s="176"/>
      <c r="GO310" s="176"/>
      <c r="GP310" s="176"/>
      <c r="GV310" s="176"/>
      <c r="GW310" s="176"/>
      <c r="HC310" s="176"/>
      <c r="HD310" s="176"/>
      <c r="HJ310" s="176"/>
      <c r="HK310" s="176"/>
      <c r="HQ310" s="176"/>
      <c r="HR310" s="176"/>
      <c r="HX310" s="176"/>
      <c r="HY310" s="176"/>
      <c r="IE310" s="176"/>
      <c r="IF310" s="176"/>
      <c r="IL310" s="176"/>
      <c r="IM310" s="176"/>
      <c r="IS310" s="176"/>
      <c r="IT310" s="176"/>
      <c r="IZ310" s="176"/>
      <c r="JA310" s="176"/>
    </row>
    <row r="311" spans="15:261" x14ac:dyDescent="0.25">
      <c r="O311" s="176"/>
      <c r="P311" s="176"/>
      <c r="V311" s="176"/>
      <c r="W311" s="176"/>
      <c r="AC311" s="176"/>
      <c r="AD311" s="176"/>
      <c r="AJ311" s="176"/>
      <c r="AK311" s="176"/>
      <c r="AQ311" s="176"/>
      <c r="AR311" s="176"/>
      <c r="AX311" s="176"/>
      <c r="AY311" s="176"/>
      <c r="BE311" s="176"/>
      <c r="BF311" s="176"/>
      <c r="BL311" s="176"/>
      <c r="BM311" s="176"/>
      <c r="BS311" s="176"/>
      <c r="BT311" s="176"/>
      <c r="BZ311" s="176"/>
      <c r="CA311" s="176"/>
      <c r="CG311" s="176"/>
      <c r="CH311" s="176"/>
      <c r="CN311" s="176"/>
      <c r="CO311" s="176"/>
      <c r="CU311" s="176"/>
      <c r="CV311" s="176"/>
      <c r="DB311" s="176"/>
      <c r="DC311" s="176"/>
      <c r="DI311" s="176"/>
      <c r="DJ311" s="176"/>
      <c r="DP311" s="176"/>
      <c r="DQ311" s="176"/>
      <c r="DW311" s="176"/>
      <c r="DX311" s="176"/>
      <c r="ED311" s="176"/>
      <c r="EE311" s="176"/>
      <c r="EK311" s="176"/>
      <c r="EL311" s="176"/>
      <c r="ER311" s="176"/>
      <c r="ES311" s="176"/>
      <c r="EY311" s="176"/>
      <c r="EZ311" s="176"/>
      <c r="FF311" s="176"/>
      <c r="FG311" s="176"/>
      <c r="FM311" s="176"/>
      <c r="FN311" s="176"/>
      <c r="FT311" s="176"/>
      <c r="FU311" s="176"/>
      <c r="GA311" s="176"/>
      <c r="GB311" s="176"/>
      <c r="GH311" s="176"/>
      <c r="GI311" s="176"/>
      <c r="GO311" s="176"/>
      <c r="GP311" s="176"/>
      <c r="GV311" s="176"/>
      <c r="GW311" s="176"/>
      <c r="HC311" s="176"/>
      <c r="HD311" s="176"/>
      <c r="HJ311" s="176"/>
      <c r="HK311" s="176"/>
      <c r="HQ311" s="176"/>
      <c r="HR311" s="176"/>
      <c r="HX311" s="176"/>
      <c r="HY311" s="176"/>
      <c r="IE311" s="176"/>
      <c r="IF311" s="176"/>
      <c r="IL311" s="176"/>
      <c r="IM311" s="176"/>
      <c r="IS311" s="176"/>
      <c r="IT311" s="176"/>
      <c r="IZ311" s="176"/>
      <c r="JA311" s="176"/>
    </row>
    <row r="312" spans="15:261" x14ac:dyDescent="0.25">
      <c r="O312" s="176"/>
      <c r="P312" s="176"/>
      <c r="V312" s="176"/>
      <c r="W312" s="176"/>
      <c r="AC312" s="176"/>
      <c r="AD312" s="176"/>
      <c r="AJ312" s="176"/>
      <c r="AK312" s="176"/>
      <c r="AQ312" s="176"/>
      <c r="AR312" s="176"/>
      <c r="AX312" s="176"/>
      <c r="AY312" s="176"/>
      <c r="BE312" s="176"/>
      <c r="BF312" s="176"/>
      <c r="BL312" s="176"/>
      <c r="BM312" s="176"/>
      <c r="BS312" s="176"/>
      <c r="BT312" s="176"/>
      <c r="BZ312" s="176"/>
      <c r="CA312" s="176"/>
      <c r="CG312" s="176"/>
      <c r="CH312" s="176"/>
      <c r="CN312" s="176"/>
      <c r="CO312" s="176"/>
      <c r="CU312" s="176"/>
      <c r="CV312" s="176"/>
      <c r="DB312" s="176"/>
      <c r="DC312" s="176"/>
      <c r="DI312" s="176"/>
      <c r="DJ312" s="176"/>
      <c r="DP312" s="176"/>
      <c r="DQ312" s="176"/>
      <c r="DW312" s="176"/>
      <c r="DX312" s="176"/>
      <c r="ED312" s="176"/>
      <c r="EE312" s="176"/>
      <c r="EK312" s="176"/>
      <c r="EL312" s="176"/>
      <c r="ER312" s="176"/>
      <c r="ES312" s="176"/>
      <c r="EY312" s="176"/>
      <c r="EZ312" s="176"/>
      <c r="FF312" s="176"/>
      <c r="FG312" s="176"/>
      <c r="FM312" s="176"/>
      <c r="FN312" s="176"/>
      <c r="FT312" s="176"/>
      <c r="FU312" s="176"/>
      <c r="GA312" s="176"/>
      <c r="GB312" s="176"/>
      <c r="GH312" s="176"/>
      <c r="GI312" s="176"/>
      <c r="GO312" s="176"/>
      <c r="GP312" s="176"/>
      <c r="GV312" s="176"/>
      <c r="GW312" s="176"/>
      <c r="HC312" s="176"/>
      <c r="HD312" s="176"/>
      <c r="HJ312" s="176"/>
      <c r="HK312" s="176"/>
      <c r="HQ312" s="176"/>
      <c r="HR312" s="176"/>
      <c r="HX312" s="176"/>
      <c r="HY312" s="176"/>
      <c r="IE312" s="176"/>
      <c r="IF312" s="176"/>
      <c r="IL312" s="176"/>
      <c r="IM312" s="176"/>
      <c r="IS312" s="176"/>
      <c r="IT312" s="176"/>
      <c r="IZ312" s="176"/>
      <c r="JA312" s="176"/>
    </row>
    <row r="313" spans="15:261" x14ac:dyDescent="0.25">
      <c r="O313" s="176"/>
      <c r="P313" s="176"/>
      <c r="V313" s="176"/>
      <c r="W313" s="176"/>
      <c r="AC313" s="176"/>
      <c r="AD313" s="176"/>
      <c r="AJ313" s="176"/>
      <c r="AK313" s="176"/>
      <c r="AQ313" s="176"/>
      <c r="AR313" s="176"/>
      <c r="AX313" s="176"/>
      <c r="AY313" s="176"/>
      <c r="BE313" s="176"/>
      <c r="BF313" s="176"/>
      <c r="BL313" s="176"/>
      <c r="BM313" s="176"/>
      <c r="BS313" s="176"/>
      <c r="BT313" s="176"/>
      <c r="BZ313" s="176"/>
      <c r="CA313" s="176"/>
      <c r="CG313" s="176"/>
      <c r="CH313" s="176"/>
      <c r="CN313" s="176"/>
      <c r="CO313" s="176"/>
      <c r="CU313" s="176"/>
      <c r="CV313" s="176"/>
      <c r="DB313" s="176"/>
      <c r="DC313" s="176"/>
      <c r="DI313" s="176"/>
      <c r="DJ313" s="176"/>
      <c r="DP313" s="176"/>
      <c r="DQ313" s="176"/>
      <c r="DW313" s="176"/>
      <c r="DX313" s="176"/>
      <c r="ED313" s="176"/>
      <c r="EE313" s="176"/>
      <c r="EK313" s="176"/>
      <c r="EL313" s="176"/>
      <c r="ER313" s="176"/>
      <c r="ES313" s="176"/>
      <c r="EY313" s="176"/>
      <c r="EZ313" s="176"/>
      <c r="FF313" s="176"/>
      <c r="FG313" s="176"/>
      <c r="FM313" s="176"/>
      <c r="FN313" s="176"/>
      <c r="FT313" s="176"/>
      <c r="FU313" s="176"/>
      <c r="GA313" s="176"/>
      <c r="GB313" s="176"/>
      <c r="GH313" s="176"/>
      <c r="GI313" s="176"/>
      <c r="GO313" s="176"/>
      <c r="GP313" s="176"/>
      <c r="GV313" s="176"/>
      <c r="GW313" s="176"/>
      <c r="HC313" s="176"/>
      <c r="HD313" s="176"/>
      <c r="HJ313" s="176"/>
      <c r="HK313" s="176"/>
      <c r="HQ313" s="176"/>
      <c r="HR313" s="176"/>
      <c r="HX313" s="176"/>
      <c r="HY313" s="176"/>
      <c r="IE313" s="176"/>
      <c r="IF313" s="176"/>
      <c r="IL313" s="176"/>
      <c r="IM313" s="176"/>
      <c r="IS313" s="176"/>
      <c r="IT313" s="176"/>
      <c r="IZ313" s="176"/>
      <c r="JA313" s="176"/>
    </row>
    <row r="314" spans="15:261" x14ac:dyDescent="0.25">
      <c r="O314" s="176"/>
      <c r="P314" s="176"/>
      <c r="V314" s="176"/>
      <c r="W314" s="176"/>
      <c r="AC314" s="176"/>
      <c r="AD314" s="176"/>
      <c r="AJ314" s="176"/>
      <c r="AK314" s="176"/>
      <c r="AQ314" s="176"/>
      <c r="AR314" s="176"/>
      <c r="AX314" s="176"/>
      <c r="AY314" s="176"/>
      <c r="BE314" s="176"/>
      <c r="BF314" s="176"/>
      <c r="BL314" s="176"/>
      <c r="BM314" s="176"/>
      <c r="BS314" s="176"/>
      <c r="BT314" s="176"/>
      <c r="BZ314" s="176"/>
      <c r="CA314" s="176"/>
      <c r="CG314" s="176"/>
      <c r="CH314" s="176"/>
      <c r="CN314" s="176"/>
      <c r="CO314" s="176"/>
      <c r="CU314" s="176"/>
      <c r="CV314" s="176"/>
      <c r="DB314" s="176"/>
      <c r="DC314" s="176"/>
      <c r="DI314" s="176"/>
      <c r="DJ314" s="176"/>
      <c r="DP314" s="176"/>
      <c r="DQ314" s="176"/>
      <c r="DW314" s="176"/>
      <c r="DX314" s="176"/>
      <c r="ED314" s="176"/>
      <c r="EE314" s="176"/>
      <c r="EK314" s="176"/>
      <c r="EL314" s="176"/>
      <c r="ER314" s="176"/>
      <c r="ES314" s="176"/>
      <c r="EY314" s="176"/>
      <c r="EZ314" s="176"/>
      <c r="FF314" s="176"/>
      <c r="FG314" s="176"/>
      <c r="FM314" s="176"/>
      <c r="FN314" s="176"/>
      <c r="FT314" s="176"/>
      <c r="FU314" s="176"/>
      <c r="GA314" s="176"/>
      <c r="GB314" s="176"/>
      <c r="GH314" s="176"/>
      <c r="GI314" s="176"/>
      <c r="GO314" s="176"/>
      <c r="GP314" s="176"/>
      <c r="GV314" s="176"/>
      <c r="GW314" s="176"/>
      <c r="HC314" s="176"/>
      <c r="HD314" s="176"/>
      <c r="HJ314" s="176"/>
      <c r="HK314" s="176"/>
      <c r="HQ314" s="176"/>
      <c r="HR314" s="176"/>
      <c r="HX314" s="176"/>
      <c r="HY314" s="176"/>
      <c r="IE314" s="176"/>
      <c r="IF314" s="176"/>
      <c r="IL314" s="176"/>
      <c r="IM314" s="176"/>
      <c r="IS314" s="176"/>
      <c r="IT314" s="176"/>
      <c r="IZ314" s="176"/>
      <c r="JA314" s="176"/>
    </row>
    <row r="315" spans="15:261" x14ac:dyDescent="0.25">
      <c r="O315" s="176"/>
      <c r="P315" s="176"/>
      <c r="V315" s="176"/>
      <c r="W315" s="176"/>
      <c r="AC315" s="176"/>
      <c r="AD315" s="176"/>
      <c r="AJ315" s="176"/>
      <c r="AK315" s="176"/>
      <c r="AQ315" s="176"/>
      <c r="AR315" s="176"/>
      <c r="AX315" s="176"/>
      <c r="AY315" s="176"/>
      <c r="BE315" s="176"/>
      <c r="BF315" s="176"/>
      <c r="BL315" s="176"/>
      <c r="BM315" s="176"/>
      <c r="BS315" s="176"/>
      <c r="BT315" s="176"/>
      <c r="BZ315" s="176"/>
      <c r="CA315" s="176"/>
      <c r="CG315" s="176"/>
      <c r="CH315" s="176"/>
      <c r="CN315" s="176"/>
      <c r="CO315" s="176"/>
      <c r="CU315" s="176"/>
      <c r="CV315" s="176"/>
      <c r="DB315" s="176"/>
      <c r="DC315" s="176"/>
      <c r="DI315" s="176"/>
      <c r="DJ315" s="176"/>
      <c r="DP315" s="176"/>
      <c r="DQ315" s="176"/>
      <c r="DW315" s="176"/>
      <c r="DX315" s="176"/>
      <c r="ED315" s="176"/>
      <c r="EE315" s="176"/>
      <c r="EK315" s="176"/>
      <c r="EL315" s="176"/>
      <c r="ER315" s="176"/>
      <c r="ES315" s="176"/>
      <c r="EY315" s="176"/>
      <c r="EZ315" s="176"/>
      <c r="FF315" s="176"/>
      <c r="FG315" s="176"/>
      <c r="FM315" s="176"/>
      <c r="FN315" s="176"/>
      <c r="FT315" s="176"/>
      <c r="FU315" s="176"/>
      <c r="GA315" s="176"/>
      <c r="GB315" s="176"/>
      <c r="GH315" s="176"/>
      <c r="GI315" s="176"/>
      <c r="GO315" s="176"/>
      <c r="GP315" s="176"/>
      <c r="GV315" s="176"/>
      <c r="GW315" s="176"/>
      <c r="HC315" s="176"/>
      <c r="HD315" s="176"/>
      <c r="HJ315" s="176"/>
      <c r="HK315" s="176"/>
      <c r="HQ315" s="176"/>
      <c r="HR315" s="176"/>
      <c r="HX315" s="176"/>
      <c r="HY315" s="176"/>
      <c r="IE315" s="176"/>
      <c r="IF315" s="176"/>
      <c r="IL315" s="176"/>
      <c r="IM315" s="176"/>
      <c r="IS315" s="176"/>
      <c r="IT315" s="176"/>
      <c r="IZ315" s="176"/>
      <c r="JA315" s="176"/>
    </row>
    <row r="316" spans="15:261" x14ac:dyDescent="0.25">
      <c r="O316" s="176"/>
      <c r="P316" s="176"/>
      <c r="V316" s="176"/>
      <c r="W316" s="176"/>
      <c r="AC316" s="176"/>
      <c r="AD316" s="176"/>
      <c r="AJ316" s="176"/>
      <c r="AK316" s="176"/>
      <c r="AQ316" s="176"/>
      <c r="AR316" s="176"/>
      <c r="AX316" s="176"/>
      <c r="AY316" s="176"/>
      <c r="BE316" s="176"/>
      <c r="BF316" s="176"/>
      <c r="BL316" s="176"/>
      <c r="BM316" s="176"/>
      <c r="BS316" s="176"/>
      <c r="BT316" s="176"/>
      <c r="BZ316" s="176"/>
      <c r="CA316" s="176"/>
      <c r="CG316" s="176"/>
      <c r="CH316" s="176"/>
      <c r="CN316" s="176"/>
      <c r="CO316" s="176"/>
      <c r="CU316" s="176"/>
      <c r="CV316" s="176"/>
      <c r="DB316" s="176"/>
      <c r="DC316" s="176"/>
      <c r="DI316" s="176"/>
      <c r="DJ316" s="176"/>
      <c r="DP316" s="176"/>
      <c r="DQ316" s="176"/>
      <c r="DW316" s="176"/>
      <c r="DX316" s="176"/>
      <c r="ED316" s="176"/>
      <c r="EE316" s="176"/>
      <c r="EK316" s="176"/>
      <c r="EL316" s="176"/>
      <c r="ER316" s="176"/>
      <c r="ES316" s="176"/>
      <c r="EY316" s="176"/>
      <c r="EZ316" s="176"/>
      <c r="FF316" s="176"/>
      <c r="FG316" s="176"/>
      <c r="FM316" s="176"/>
      <c r="FN316" s="176"/>
      <c r="FT316" s="176"/>
      <c r="FU316" s="176"/>
      <c r="GA316" s="176"/>
      <c r="GB316" s="176"/>
      <c r="GH316" s="176"/>
      <c r="GI316" s="176"/>
      <c r="GO316" s="176"/>
      <c r="GP316" s="176"/>
      <c r="GV316" s="176"/>
      <c r="GW316" s="176"/>
      <c r="HC316" s="176"/>
      <c r="HD316" s="176"/>
      <c r="HJ316" s="176"/>
      <c r="HK316" s="176"/>
      <c r="HQ316" s="176"/>
      <c r="HR316" s="176"/>
      <c r="HX316" s="176"/>
      <c r="HY316" s="176"/>
      <c r="IE316" s="176"/>
      <c r="IF316" s="176"/>
      <c r="IL316" s="176"/>
      <c r="IM316" s="176"/>
      <c r="IS316" s="176"/>
      <c r="IT316" s="176"/>
      <c r="IZ316" s="176"/>
      <c r="JA316" s="176"/>
    </row>
    <row r="317" spans="15:261" x14ac:dyDescent="0.25">
      <c r="O317" s="176"/>
      <c r="P317" s="176"/>
      <c r="V317" s="176"/>
      <c r="W317" s="176"/>
      <c r="AC317" s="176"/>
      <c r="AD317" s="176"/>
      <c r="AJ317" s="176"/>
      <c r="AK317" s="176"/>
      <c r="AQ317" s="176"/>
      <c r="AR317" s="176"/>
      <c r="AX317" s="176"/>
      <c r="AY317" s="176"/>
      <c r="BE317" s="176"/>
      <c r="BF317" s="176"/>
      <c r="BL317" s="176"/>
      <c r="BM317" s="176"/>
      <c r="BS317" s="176"/>
      <c r="BT317" s="176"/>
      <c r="BZ317" s="176"/>
      <c r="CA317" s="176"/>
      <c r="CG317" s="176"/>
      <c r="CH317" s="176"/>
      <c r="CN317" s="176"/>
      <c r="CO317" s="176"/>
      <c r="CU317" s="176"/>
      <c r="CV317" s="176"/>
      <c r="DB317" s="176"/>
      <c r="DC317" s="176"/>
      <c r="DI317" s="176"/>
      <c r="DJ317" s="176"/>
      <c r="DP317" s="176"/>
      <c r="DQ317" s="176"/>
      <c r="DW317" s="176"/>
      <c r="DX317" s="176"/>
      <c r="ED317" s="176"/>
      <c r="EE317" s="176"/>
      <c r="EK317" s="176"/>
      <c r="EL317" s="176"/>
      <c r="ER317" s="176"/>
      <c r="ES317" s="176"/>
      <c r="EY317" s="176"/>
      <c r="EZ317" s="176"/>
      <c r="FF317" s="176"/>
      <c r="FG317" s="176"/>
      <c r="FM317" s="176"/>
      <c r="FN317" s="176"/>
      <c r="FT317" s="176"/>
      <c r="FU317" s="176"/>
      <c r="GA317" s="176"/>
      <c r="GB317" s="176"/>
      <c r="GH317" s="176"/>
      <c r="GI317" s="176"/>
      <c r="GO317" s="176"/>
      <c r="GP317" s="176"/>
      <c r="GV317" s="176"/>
      <c r="GW317" s="176"/>
      <c r="HC317" s="176"/>
      <c r="HD317" s="176"/>
      <c r="HJ317" s="176"/>
      <c r="HK317" s="176"/>
      <c r="HQ317" s="176"/>
      <c r="HR317" s="176"/>
      <c r="HX317" s="176"/>
      <c r="HY317" s="176"/>
      <c r="IE317" s="176"/>
      <c r="IF317" s="176"/>
      <c r="IL317" s="176"/>
      <c r="IM317" s="176"/>
      <c r="IS317" s="176"/>
      <c r="IT317" s="176"/>
      <c r="IZ317" s="176"/>
      <c r="JA317" s="176"/>
    </row>
    <row r="318" spans="15:261" x14ac:dyDescent="0.25">
      <c r="O318" s="176"/>
      <c r="P318" s="176"/>
      <c r="V318" s="176"/>
      <c r="W318" s="176"/>
      <c r="AC318" s="176"/>
      <c r="AD318" s="176"/>
      <c r="AJ318" s="176"/>
      <c r="AK318" s="176"/>
      <c r="AQ318" s="176"/>
      <c r="AR318" s="176"/>
      <c r="AX318" s="176"/>
      <c r="AY318" s="176"/>
      <c r="BE318" s="176"/>
      <c r="BF318" s="176"/>
      <c r="BL318" s="176"/>
      <c r="BM318" s="176"/>
      <c r="BS318" s="176"/>
      <c r="BT318" s="176"/>
      <c r="BZ318" s="176"/>
      <c r="CA318" s="176"/>
      <c r="CG318" s="176"/>
      <c r="CH318" s="176"/>
      <c r="CN318" s="176"/>
      <c r="CO318" s="176"/>
      <c r="CU318" s="176"/>
      <c r="CV318" s="176"/>
      <c r="DB318" s="176"/>
      <c r="DC318" s="176"/>
      <c r="DI318" s="176"/>
      <c r="DJ318" s="176"/>
      <c r="DP318" s="176"/>
      <c r="DQ318" s="176"/>
      <c r="DW318" s="176"/>
      <c r="DX318" s="176"/>
      <c r="ED318" s="176"/>
      <c r="EE318" s="176"/>
      <c r="EK318" s="176"/>
      <c r="EL318" s="176"/>
      <c r="ER318" s="176"/>
      <c r="ES318" s="176"/>
      <c r="EY318" s="176"/>
      <c r="EZ318" s="176"/>
      <c r="FF318" s="176"/>
      <c r="FG318" s="176"/>
      <c r="FM318" s="176"/>
      <c r="FN318" s="176"/>
      <c r="FT318" s="176"/>
      <c r="FU318" s="176"/>
      <c r="GA318" s="176"/>
      <c r="GB318" s="176"/>
      <c r="GH318" s="176"/>
      <c r="GI318" s="176"/>
      <c r="GO318" s="176"/>
      <c r="GP318" s="176"/>
      <c r="GV318" s="176"/>
      <c r="GW318" s="176"/>
      <c r="HC318" s="176"/>
      <c r="HD318" s="176"/>
      <c r="HJ318" s="176"/>
      <c r="HK318" s="176"/>
      <c r="HQ318" s="176"/>
      <c r="HR318" s="176"/>
      <c r="HX318" s="176"/>
      <c r="HY318" s="176"/>
      <c r="IE318" s="176"/>
      <c r="IF318" s="176"/>
      <c r="IL318" s="176"/>
      <c r="IM318" s="176"/>
      <c r="IS318" s="176"/>
      <c r="IT318" s="176"/>
      <c r="IZ318" s="176"/>
      <c r="JA318" s="176"/>
    </row>
    <row r="319" spans="15:261" x14ac:dyDescent="0.25">
      <c r="O319" s="176"/>
      <c r="P319" s="176"/>
      <c r="V319" s="176"/>
      <c r="W319" s="176"/>
      <c r="AC319" s="176"/>
      <c r="AD319" s="176"/>
      <c r="AJ319" s="176"/>
      <c r="AK319" s="176"/>
      <c r="AQ319" s="176"/>
      <c r="AR319" s="176"/>
      <c r="AX319" s="176"/>
      <c r="AY319" s="176"/>
      <c r="BE319" s="176"/>
      <c r="BF319" s="176"/>
      <c r="BL319" s="176"/>
      <c r="BM319" s="176"/>
      <c r="BS319" s="176"/>
      <c r="BT319" s="176"/>
      <c r="BZ319" s="176"/>
      <c r="CA319" s="176"/>
      <c r="CG319" s="176"/>
      <c r="CH319" s="176"/>
      <c r="CN319" s="176"/>
      <c r="CO319" s="176"/>
      <c r="CU319" s="176"/>
      <c r="CV319" s="176"/>
      <c r="DB319" s="176"/>
      <c r="DC319" s="176"/>
      <c r="DI319" s="176"/>
      <c r="DJ319" s="176"/>
      <c r="DP319" s="176"/>
      <c r="DQ319" s="176"/>
      <c r="DW319" s="176"/>
      <c r="DX319" s="176"/>
      <c r="ED319" s="176"/>
      <c r="EE319" s="176"/>
      <c r="EK319" s="176"/>
      <c r="EL319" s="176"/>
      <c r="ER319" s="176"/>
      <c r="ES319" s="176"/>
      <c r="EY319" s="176"/>
      <c r="EZ319" s="176"/>
      <c r="FF319" s="176"/>
      <c r="FG319" s="176"/>
      <c r="FM319" s="176"/>
      <c r="FN319" s="176"/>
      <c r="FT319" s="176"/>
      <c r="FU319" s="176"/>
      <c r="GA319" s="176"/>
      <c r="GB319" s="176"/>
      <c r="GH319" s="176"/>
      <c r="GI319" s="176"/>
      <c r="GO319" s="176"/>
      <c r="GP319" s="176"/>
      <c r="GV319" s="176"/>
      <c r="GW319" s="176"/>
      <c r="HC319" s="176"/>
      <c r="HD319" s="176"/>
      <c r="HJ319" s="176"/>
      <c r="HK319" s="176"/>
      <c r="HQ319" s="176"/>
      <c r="HR319" s="176"/>
      <c r="HX319" s="176"/>
      <c r="HY319" s="176"/>
      <c r="IE319" s="176"/>
      <c r="IF319" s="176"/>
      <c r="IL319" s="176"/>
      <c r="IM319" s="176"/>
      <c r="IS319" s="176"/>
      <c r="IT319" s="176"/>
      <c r="IZ319" s="176"/>
      <c r="JA319" s="176"/>
    </row>
    <row r="320" spans="15:261" x14ac:dyDescent="0.25">
      <c r="O320" s="176"/>
      <c r="P320" s="176"/>
      <c r="V320" s="176"/>
      <c r="W320" s="176"/>
      <c r="AC320" s="176"/>
      <c r="AD320" s="176"/>
      <c r="AJ320" s="176"/>
      <c r="AK320" s="176"/>
      <c r="AQ320" s="176"/>
      <c r="AR320" s="176"/>
      <c r="AX320" s="176"/>
      <c r="AY320" s="176"/>
      <c r="BE320" s="176"/>
      <c r="BF320" s="176"/>
      <c r="BL320" s="176"/>
      <c r="BM320" s="176"/>
      <c r="BS320" s="176"/>
      <c r="BT320" s="176"/>
      <c r="BZ320" s="176"/>
      <c r="CA320" s="176"/>
      <c r="CG320" s="176"/>
      <c r="CH320" s="176"/>
      <c r="CN320" s="176"/>
      <c r="CO320" s="176"/>
      <c r="CU320" s="176"/>
      <c r="CV320" s="176"/>
      <c r="DB320" s="176"/>
      <c r="DC320" s="176"/>
      <c r="DI320" s="176"/>
      <c r="DJ320" s="176"/>
      <c r="DP320" s="176"/>
      <c r="DQ320" s="176"/>
      <c r="DW320" s="176"/>
      <c r="DX320" s="176"/>
      <c r="ED320" s="176"/>
      <c r="EE320" s="176"/>
      <c r="EK320" s="176"/>
      <c r="EL320" s="176"/>
      <c r="ER320" s="176"/>
      <c r="ES320" s="176"/>
      <c r="EY320" s="176"/>
      <c r="EZ320" s="176"/>
      <c r="FF320" s="176"/>
      <c r="FG320" s="176"/>
      <c r="FM320" s="176"/>
      <c r="FN320" s="176"/>
      <c r="FT320" s="176"/>
      <c r="FU320" s="176"/>
      <c r="GA320" s="176"/>
      <c r="GB320" s="176"/>
      <c r="GH320" s="176"/>
      <c r="GI320" s="176"/>
      <c r="GO320" s="176"/>
      <c r="GP320" s="176"/>
      <c r="GV320" s="176"/>
      <c r="GW320" s="176"/>
      <c r="HC320" s="176"/>
      <c r="HD320" s="176"/>
      <c r="HJ320" s="176"/>
      <c r="HK320" s="176"/>
      <c r="HQ320" s="176"/>
      <c r="HR320" s="176"/>
      <c r="HX320" s="176"/>
      <c r="HY320" s="176"/>
      <c r="IE320" s="176"/>
      <c r="IF320" s="176"/>
      <c r="IL320" s="176"/>
      <c r="IM320" s="176"/>
      <c r="IS320" s="176"/>
      <c r="IT320" s="176"/>
      <c r="IZ320" s="176"/>
      <c r="JA320" s="176"/>
    </row>
    <row r="321" spans="15:261" x14ac:dyDescent="0.25">
      <c r="O321" s="176"/>
      <c r="P321" s="176"/>
      <c r="V321" s="176"/>
      <c r="W321" s="176"/>
      <c r="AC321" s="176"/>
      <c r="AD321" s="176"/>
      <c r="AJ321" s="176"/>
      <c r="AK321" s="176"/>
      <c r="AQ321" s="176"/>
      <c r="AR321" s="176"/>
      <c r="AX321" s="176"/>
      <c r="AY321" s="176"/>
      <c r="BE321" s="176"/>
      <c r="BF321" s="176"/>
      <c r="BL321" s="176"/>
      <c r="BM321" s="176"/>
      <c r="BS321" s="176"/>
      <c r="BT321" s="176"/>
      <c r="BZ321" s="176"/>
      <c r="CA321" s="176"/>
      <c r="CG321" s="176"/>
      <c r="CH321" s="176"/>
      <c r="CN321" s="176"/>
      <c r="CO321" s="176"/>
      <c r="CU321" s="176"/>
      <c r="CV321" s="176"/>
      <c r="DB321" s="176"/>
      <c r="DC321" s="176"/>
      <c r="DI321" s="176"/>
      <c r="DJ321" s="176"/>
      <c r="DP321" s="176"/>
      <c r="DQ321" s="176"/>
      <c r="DW321" s="176"/>
      <c r="DX321" s="176"/>
      <c r="ED321" s="176"/>
      <c r="EE321" s="176"/>
      <c r="EK321" s="176"/>
      <c r="EL321" s="176"/>
      <c r="ER321" s="176"/>
      <c r="ES321" s="176"/>
      <c r="EY321" s="176"/>
      <c r="EZ321" s="176"/>
      <c r="FF321" s="176"/>
      <c r="FG321" s="176"/>
      <c r="FM321" s="176"/>
      <c r="FN321" s="176"/>
      <c r="FT321" s="176"/>
      <c r="FU321" s="176"/>
      <c r="GA321" s="176"/>
      <c r="GB321" s="176"/>
      <c r="GH321" s="176"/>
      <c r="GI321" s="176"/>
      <c r="GO321" s="176"/>
      <c r="GP321" s="176"/>
      <c r="GV321" s="176"/>
      <c r="GW321" s="176"/>
      <c r="HC321" s="176"/>
      <c r="HD321" s="176"/>
      <c r="HJ321" s="176"/>
      <c r="HK321" s="176"/>
      <c r="HQ321" s="176"/>
      <c r="HR321" s="176"/>
      <c r="HX321" s="176"/>
      <c r="HY321" s="176"/>
      <c r="IE321" s="176"/>
      <c r="IF321" s="176"/>
      <c r="IL321" s="176"/>
      <c r="IM321" s="176"/>
      <c r="IS321" s="176"/>
      <c r="IT321" s="176"/>
      <c r="IZ321" s="176"/>
      <c r="JA321" s="176"/>
    </row>
    <row r="322" spans="15:261" x14ac:dyDescent="0.25">
      <c r="O322" s="176"/>
      <c r="P322" s="176"/>
      <c r="V322" s="176"/>
      <c r="W322" s="176"/>
      <c r="AC322" s="176"/>
      <c r="AD322" s="176"/>
      <c r="AJ322" s="176"/>
      <c r="AK322" s="176"/>
      <c r="AQ322" s="176"/>
      <c r="AR322" s="176"/>
      <c r="AX322" s="176"/>
      <c r="AY322" s="176"/>
      <c r="BE322" s="176"/>
      <c r="BF322" s="176"/>
      <c r="BL322" s="176"/>
      <c r="BM322" s="176"/>
      <c r="BS322" s="176"/>
      <c r="BT322" s="176"/>
      <c r="BZ322" s="176"/>
      <c r="CA322" s="176"/>
      <c r="CG322" s="176"/>
      <c r="CH322" s="176"/>
      <c r="CN322" s="176"/>
      <c r="CO322" s="176"/>
      <c r="CU322" s="176"/>
      <c r="CV322" s="176"/>
      <c r="DB322" s="176"/>
      <c r="DC322" s="176"/>
      <c r="DI322" s="176"/>
      <c r="DJ322" s="176"/>
      <c r="DP322" s="176"/>
      <c r="DQ322" s="176"/>
      <c r="DW322" s="176"/>
      <c r="DX322" s="176"/>
      <c r="ED322" s="176"/>
      <c r="EE322" s="176"/>
      <c r="EK322" s="176"/>
      <c r="EL322" s="176"/>
      <c r="ER322" s="176"/>
      <c r="ES322" s="176"/>
      <c r="EY322" s="176"/>
      <c r="EZ322" s="176"/>
      <c r="FF322" s="176"/>
      <c r="FG322" s="176"/>
      <c r="FM322" s="176"/>
      <c r="FN322" s="176"/>
      <c r="FT322" s="176"/>
      <c r="FU322" s="176"/>
      <c r="GA322" s="176"/>
      <c r="GB322" s="176"/>
      <c r="GH322" s="176"/>
      <c r="GI322" s="176"/>
      <c r="GO322" s="176"/>
      <c r="GP322" s="176"/>
      <c r="GV322" s="176"/>
      <c r="GW322" s="176"/>
      <c r="HC322" s="176"/>
      <c r="HD322" s="176"/>
      <c r="HJ322" s="176"/>
      <c r="HK322" s="176"/>
      <c r="HQ322" s="176"/>
      <c r="HR322" s="176"/>
      <c r="HX322" s="176"/>
      <c r="HY322" s="176"/>
      <c r="IE322" s="176"/>
      <c r="IF322" s="176"/>
      <c r="IL322" s="176"/>
      <c r="IM322" s="176"/>
      <c r="IS322" s="176"/>
      <c r="IT322" s="176"/>
      <c r="IZ322" s="176"/>
      <c r="JA322" s="176"/>
    </row>
    <row r="323" spans="15:261" x14ac:dyDescent="0.25">
      <c r="O323" s="176"/>
      <c r="P323" s="176"/>
      <c r="V323" s="176"/>
      <c r="W323" s="176"/>
      <c r="AC323" s="176"/>
      <c r="AD323" s="176"/>
      <c r="AJ323" s="176"/>
      <c r="AK323" s="176"/>
      <c r="AQ323" s="176"/>
      <c r="AR323" s="176"/>
      <c r="AX323" s="176"/>
      <c r="AY323" s="176"/>
      <c r="BE323" s="176"/>
      <c r="BF323" s="176"/>
      <c r="BL323" s="176"/>
      <c r="BM323" s="176"/>
      <c r="BS323" s="176"/>
      <c r="BT323" s="176"/>
      <c r="BZ323" s="176"/>
      <c r="CA323" s="176"/>
      <c r="CG323" s="176"/>
      <c r="CH323" s="176"/>
      <c r="CN323" s="176"/>
      <c r="CO323" s="176"/>
      <c r="CU323" s="176"/>
      <c r="CV323" s="176"/>
      <c r="DB323" s="176"/>
      <c r="DC323" s="176"/>
      <c r="DI323" s="176"/>
      <c r="DJ323" s="176"/>
      <c r="DP323" s="176"/>
      <c r="DQ323" s="176"/>
      <c r="DW323" s="176"/>
      <c r="DX323" s="176"/>
      <c r="ED323" s="176"/>
      <c r="EE323" s="176"/>
      <c r="EK323" s="176"/>
      <c r="EL323" s="176"/>
      <c r="ER323" s="176"/>
      <c r="ES323" s="176"/>
      <c r="EY323" s="176"/>
      <c r="EZ323" s="176"/>
      <c r="FF323" s="176"/>
      <c r="FG323" s="176"/>
      <c r="FM323" s="176"/>
      <c r="FN323" s="176"/>
      <c r="FT323" s="176"/>
      <c r="FU323" s="176"/>
      <c r="GA323" s="176"/>
      <c r="GB323" s="176"/>
      <c r="GH323" s="176"/>
      <c r="GI323" s="176"/>
      <c r="GO323" s="176"/>
      <c r="GP323" s="176"/>
      <c r="GV323" s="176"/>
      <c r="GW323" s="176"/>
      <c r="HC323" s="176"/>
      <c r="HD323" s="176"/>
      <c r="HJ323" s="176"/>
      <c r="HK323" s="176"/>
      <c r="HQ323" s="176"/>
      <c r="HR323" s="176"/>
      <c r="HX323" s="176"/>
      <c r="HY323" s="176"/>
      <c r="IE323" s="176"/>
      <c r="IF323" s="176"/>
      <c r="IL323" s="176"/>
      <c r="IM323" s="176"/>
      <c r="IS323" s="176"/>
      <c r="IT323" s="176"/>
      <c r="IZ323" s="176"/>
      <c r="JA323" s="176"/>
    </row>
    <row r="324" spans="15:261" x14ac:dyDescent="0.25">
      <c r="O324" s="176"/>
      <c r="P324" s="176"/>
      <c r="V324" s="176"/>
      <c r="W324" s="176"/>
      <c r="AC324" s="176"/>
      <c r="AD324" s="176"/>
      <c r="AJ324" s="176"/>
      <c r="AK324" s="176"/>
      <c r="AQ324" s="176"/>
      <c r="AR324" s="176"/>
      <c r="AX324" s="176"/>
      <c r="AY324" s="176"/>
      <c r="BE324" s="176"/>
      <c r="BF324" s="176"/>
      <c r="BL324" s="176"/>
      <c r="BM324" s="176"/>
      <c r="BS324" s="176"/>
      <c r="BT324" s="176"/>
      <c r="BZ324" s="176"/>
      <c r="CA324" s="176"/>
      <c r="CG324" s="176"/>
      <c r="CH324" s="176"/>
      <c r="CN324" s="176"/>
      <c r="CO324" s="176"/>
      <c r="CU324" s="176"/>
      <c r="CV324" s="176"/>
      <c r="DB324" s="176"/>
      <c r="DC324" s="176"/>
      <c r="DI324" s="176"/>
      <c r="DJ324" s="176"/>
      <c r="DP324" s="176"/>
      <c r="DQ324" s="176"/>
      <c r="DW324" s="176"/>
      <c r="DX324" s="176"/>
      <c r="ED324" s="176"/>
      <c r="EE324" s="176"/>
      <c r="EK324" s="176"/>
      <c r="EL324" s="176"/>
      <c r="ER324" s="176"/>
      <c r="ES324" s="176"/>
      <c r="EY324" s="176"/>
      <c r="EZ324" s="176"/>
      <c r="FF324" s="176"/>
      <c r="FG324" s="176"/>
      <c r="FM324" s="176"/>
      <c r="FN324" s="176"/>
      <c r="FT324" s="176"/>
      <c r="FU324" s="176"/>
      <c r="GA324" s="176"/>
      <c r="GB324" s="176"/>
      <c r="GH324" s="176"/>
      <c r="GI324" s="176"/>
      <c r="GO324" s="176"/>
      <c r="GP324" s="176"/>
      <c r="GV324" s="176"/>
      <c r="GW324" s="176"/>
      <c r="HC324" s="176"/>
      <c r="HD324" s="176"/>
      <c r="HJ324" s="176"/>
      <c r="HK324" s="176"/>
      <c r="HQ324" s="176"/>
      <c r="HR324" s="176"/>
      <c r="HX324" s="176"/>
      <c r="HY324" s="176"/>
      <c r="IE324" s="176"/>
      <c r="IF324" s="176"/>
      <c r="IL324" s="176"/>
      <c r="IM324" s="176"/>
      <c r="IS324" s="176"/>
      <c r="IT324" s="176"/>
      <c r="IZ324" s="176"/>
      <c r="JA324" s="176"/>
    </row>
    <row r="325" spans="15:261" x14ac:dyDescent="0.25">
      <c r="O325" s="176"/>
      <c r="P325" s="176"/>
      <c r="V325" s="176"/>
      <c r="W325" s="176"/>
      <c r="AC325" s="176"/>
      <c r="AD325" s="176"/>
      <c r="AJ325" s="176"/>
      <c r="AK325" s="176"/>
      <c r="AQ325" s="176"/>
      <c r="AR325" s="176"/>
      <c r="AX325" s="176"/>
      <c r="AY325" s="176"/>
      <c r="BE325" s="176"/>
      <c r="BF325" s="176"/>
      <c r="BL325" s="176"/>
      <c r="BM325" s="176"/>
      <c r="BS325" s="176"/>
      <c r="BT325" s="176"/>
      <c r="BZ325" s="176"/>
      <c r="CA325" s="176"/>
      <c r="CG325" s="176"/>
      <c r="CH325" s="176"/>
      <c r="CN325" s="176"/>
      <c r="CO325" s="176"/>
      <c r="CU325" s="176"/>
      <c r="CV325" s="176"/>
      <c r="DB325" s="176"/>
      <c r="DC325" s="176"/>
      <c r="DI325" s="176"/>
      <c r="DJ325" s="176"/>
      <c r="DP325" s="176"/>
      <c r="DQ325" s="176"/>
      <c r="DW325" s="176"/>
      <c r="DX325" s="176"/>
      <c r="ED325" s="176"/>
      <c r="EE325" s="176"/>
      <c r="EK325" s="176"/>
      <c r="EL325" s="176"/>
      <c r="ER325" s="176"/>
      <c r="ES325" s="176"/>
      <c r="EY325" s="176"/>
      <c r="EZ325" s="176"/>
      <c r="FF325" s="176"/>
      <c r="FG325" s="176"/>
      <c r="FM325" s="176"/>
      <c r="FN325" s="176"/>
      <c r="FT325" s="176"/>
      <c r="FU325" s="176"/>
      <c r="GA325" s="176"/>
      <c r="GB325" s="176"/>
      <c r="GH325" s="176"/>
      <c r="GI325" s="176"/>
      <c r="GO325" s="176"/>
      <c r="GP325" s="176"/>
      <c r="GV325" s="176"/>
      <c r="GW325" s="176"/>
      <c r="HC325" s="176"/>
      <c r="HD325" s="176"/>
      <c r="HJ325" s="176"/>
      <c r="HK325" s="176"/>
      <c r="HQ325" s="176"/>
      <c r="HR325" s="176"/>
      <c r="HX325" s="176"/>
      <c r="HY325" s="176"/>
      <c r="IE325" s="176"/>
      <c r="IF325" s="176"/>
      <c r="IL325" s="176"/>
      <c r="IM325" s="176"/>
      <c r="IS325" s="176"/>
      <c r="IT325" s="176"/>
      <c r="IZ325" s="176"/>
      <c r="JA325" s="176"/>
    </row>
    <row r="326" spans="15:261" x14ac:dyDescent="0.25">
      <c r="O326" s="176"/>
      <c r="P326" s="176"/>
      <c r="V326" s="176"/>
      <c r="W326" s="176"/>
      <c r="AC326" s="176"/>
      <c r="AD326" s="176"/>
      <c r="AJ326" s="176"/>
      <c r="AK326" s="176"/>
      <c r="AQ326" s="176"/>
      <c r="AR326" s="176"/>
      <c r="AX326" s="176"/>
      <c r="AY326" s="176"/>
      <c r="BE326" s="176"/>
      <c r="BF326" s="176"/>
      <c r="BL326" s="176"/>
      <c r="BM326" s="176"/>
      <c r="BS326" s="176"/>
      <c r="BT326" s="176"/>
      <c r="BZ326" s="176"/>
      <c r="CA326" s="176"/>
      <c r="CG326" s="176"/>
      <c r="CH326" s="176"/>
      <c r="CN326" s="176"/>
      <c r="CO326" s="176"/>
      <c r="CU326" s="176"/>
      <c r="CV326" s="176"/>
      <c r="DB326" s="176"/>
      <c r="DC326" s="176"/>
      <c r="DI326" s="176"/>
      <c r="DJ326" s="176"/>
      <c r="DP326" s="176"/>
      <c r="DQ326" s="176"/>
      <c r="DW326" s="176"/>
      <c r="DX326" s="176"/>
      <c r="ED326" s="176"/>
      <c r="EE326" s="176"/>
      <c r="EK326" s="176"/>
      <c r="EL326" s="176"/>
      <c r="ER326" s="176"/>
      <c r="ES326" s="176"/>
      <c r="EY326" s="176"/>
      <c r="EZ326" s="176"/>
      <c r="FF326" s="176"/>
      <c r="FG326" s="176"/>
      <c r="FM326" s="176"/>
      <c r="FN326" s="176"/>
      <c r="FT326" s="176"/>
      <c r="FU326" s="176"/>
      <c r="GA326" s="176"/>
      <c r="GB326" s="176"/>
      <c r="GH326" s="176"/>
      <c r="GI326" s="176"/>
      <c r="GO326" s="176"/>
      <c r="GP326" s="176"/>
      <c r="GV326" s="176"/>
      <c r="GW326" s="176"/>
      <c r="HC326" s="176"/>
      <c r="HD326" s="176"/>
      <c r="HJ326" s="176"/>
      <c r="HK326" s="176"/>
      <c r="HQ326" s="176"/>
      <c r="HR326" s="176"/>
      <c r="HX326" s="176"/>
      <c r="HY326" s="176"/>
      <c r="IE326" s="176"/>
      <c r="IF326" s="176"/>
      <c r="IL326" s="176"/>
      <c r="IM326" s="176"/>
      <c r="IS326" s="176"/>
      <c r="IT326" s="176"/>
      <c r="IZ326" s="176"/>
      <c r="JA326" s="176"/>
    </row>
    <row r="327" spans="15:261" x14ac:dyDescent="0.25">
      <c r="O327" s="176"/>
      <c r="P327" s="176"/>
      <c r="V327" s="176"/>
      <c r="W327" s="176"/>
      <c r="AC327" s="176"/>
      <c r="AD327" s="176"/>
      <c r="AJ327" s="176"/>
      <c r="AK327" s="176"/>
      <c r="AQ327" s="176"/>
      <c r="AR327" s="176"/>
      <c r="AX327" s="176"/>
      <c r="AY327" s="176"/>
      <c r="BE327" s="176"/>
      <c r="BF327" s="176"/>
      <c r="BL327" s="176"/>
      <c r="BM327" s="176"/>
      <c r="BS327" s="176"/>
      <c r="BT327" s="176"/>
      <c r="BZ327" s="176"/>
      <c r="CA327" s="176"/>
      <c r="CG327" s="176"/>
      <c r="CH327" s="176"/>
      <c r="CN327" s="176"/>
      <c r="CO327" s="176"/>
      <c r="CU327" s="176"/>
      <c r="CV327" s="176"/>
      <c r="DB327" s="176"/>
      <c r="DC327" s="176"/>
      <c r="DI327" s="176"/>
      <c r="DJ327" s="176"/>
      <c r="DP327" s="176"/>
      <c r="DQ327" s="176"/>
      <c r="DW327" s="176"/>
      <c r="DX327" s="176"/>
      <c r="ED327" s="176"/>
      <c r="EE327" s="176"/>
      <c r="EK327" s="176"/>
      <c r="EL327" s="176"/>
      <c r="ER327" s="176"/>
      <c r="ES327" s="176"/>
      <c r="EY327" s="176"/>
      <c r="EZ327" s="176"/>
      <c r="FF327" s="176"/>
      <c r="FG327" s="176"/>
      <c r="FM327" s="176"/>
      <c r="FN327" s="176"/>
      <c r="FT327" s="176"/>
      <c r="FU327" s="176"/>
      <c r="GA327" s="176"/>
      <c r="GB327" s="176"/>
      <c r="GH327" s="176"/>
      <c r="GI327" s="176"/>
      <c r="GO327" s="176"/>
      <c r="GP327" s="176"/>
      <c r="GV327" s="176"/>
      <c r="GW327" s="176"/>
      <c r="HC327" s="176"/>
      <c r="HD327" s="176"/>
      <c r="HJ327" s="176"/>
      <c r="HK327" s="176"/>
      <c r="HQ327" s="176"/>
      <c r="HR327" s="176"/>
      <c r="HX327" s="176"/>
      <c r="HY327" s="176"/>
      <c r="IE327" s="176"/>
      <c r="IF327" s="176"/>
      <c r="IL327" s="176"/>
      <c r="IM327" s="176"/>
      <c r="IS327" s="176"/>
      <c r="IT327" s="176"/>
      <c r="IZ327" s="176"/>
      <c r="JA327" s="176"/>
    </row>
    <row r="328" spans="15:261" x14ac:dyDescent="0.25">
      <c r="O328" s="176"/>
      <c r="P328" s="176"/>
      <c r="V328" s="176"/>
      <c r="W328" s="176"/>
      <c r="AC328" s="176"/>
      <c r="AD328" s="176"/>
      <c r="AJ328" s="176"/>
      <c r="AK328" s="176"/>
      <c r="AQ328" s="176"/>
      <c r="AR328" s="176"/>
      <c r="AX328" s="176"/>
      <c r="AY328" s="176"/>
      <c r="BE328" s="176"/>
      <c r="BF328" s="176"/>
      <c r="BL328" s="176"/>
      <c r="BM328" s="176"/>
      <c r="BS328" s="176"/>
      <c r="BT328" s="176"/>
      <c r="BZ328" s="176"/>
      <c r="CA328" s="176"/>
      <c r="CG328" s="176"/>
      <c r="CH328" s="176"/>
      <c r="CN328" s="176"/>
      <c r="CO328" s="176"/>
      <c r="CU328" s="176"/>
      <c r="CV328" s="176"/>
      <c r="DB328" s="176"/>
      <c r="DC328" s="176"/>
      <c r="DI328" s="176"/>
      <c r="DJ328" s="176"/>
      <c r="DP328" s="176"/>
      <c r="DQ328" s="176"/>
      <c r="DW328" s="176"/>
      <c r="DX328" s="176"/>
      <c r="ED328" s="176"/>
      <c r="EE328" s="176"/>
      <c r="EK328" s="176"/>
      <c r="EL328" s="176"/>
      <c r="ER328" s="176"/>
      <c r="ES328" s="176"/>
      <c r="EY328" s="176"/>
      <c r="EZ328" s="176"/>
      <c r="FF328" s="176"/>
      <c r="FG328" s="176"/>
      <c r="FM328" s="176"/>
      <c r="FN328" s="176"/>
      <c r="FT328" s="176"/>
      <c r="FU328" s="176"/>
      <c r="GA328" s="176"/>
      <c r="GB328" s="176"/>
      <c r="GH328" s="176"/>
      <c r="GI328" s="176"/>
      <c r="GO328" s="176"/>
      <c r="GP328" s="176"/>
      <c r="GV328" s="176"/>
      <c r="GW328" s="176"/>
      <c r="HC328" s="176"/>
      <c r="HD328" s="176"/>
      <c r="HJ328" s="176"/>
      <c r="HK328" s="176"/>
      <c r="HQ328" s="176"/>
      <c r="HR328" s="176"/>
      <c r="HX328" s="176"/>
      <c r="HY328" s="176"/>
      <c r="IE328" s="176"/>
      <c r="IF328" s="176"/>
      <c r="IL328" s="176"/>
      <c r="IM328" s="176"/>
      <c r="IS328" s="176"/>
      <c r="IT328" s="176"/>
      <c r="IZ328" s="176"/>
      <c r="JA328" s="176"/>
    </row>
    <row r="329" spans="15:261" x14ac:dyDescent="0.25">
      <c r="O329" s="176"/>
      <c r="P329" s="176"/>
      <c r="V329" s="176"/>
      <c r="W329" s="176"/>
      <c r="AC329" s="176"/>
      <c r="AD329" s="176"/>
      <c r="AJ329" s="176"/>
      <c r="AK329" s="176"/>
      <c r="AQ329" s="176"/>
      <c r="AR329" s="176"/>
      <c r="AX329" s="176"/>
      <c r="AY329" s="176"/>
      <c r="BE329" s="176"/>
      <c r="BF329" s="176"/>
      <c r="BL329" s="176"/>
      <c r="BM329" s="176"/>
      <c r="BS329" s="176"/>
      <c r="BT329" s="176"/>
      <c r="BZ329" s="176"/>
      <c r="CA329" s="176"/>
      <c r="CG329" s="176"/>
      <c r="CH329" s="176"/>
      <c r="CN329" s="176"/>
      <c r="CO329" s="176"/>
      <c r="CU329" s="176"/>
      <c r="CV329" s="176"/>
      <c r="DB329" s="176"/>
      <c r="DC329" s="176"/>
      <c r="DI329" s="176"/>
      <c r="DJ329" s="176"/>
      <c r="DP329" s="176"/>
      <c r="DQ329" s="176"/>
      <c r="DW329" s="176"/>
      <c r="DX329" s="176"/>
      <c r="ED329" s="176"/>
      <c r="EE329" s="176"/>
      <c r="EK329" s="176"/>
      <c r="EL329" s="176"/>
      <c r="ER329" s="176"/>
      <c r="ES329" s="176"/>
      <c r="EY329" s="176"/>
      <c r="EZ329" s="176"/>
      <c r="FF329" s="176"/>
      <c r="FG329" s="176"/>
      <c r="FM329" s="176"/>
      <c r="FN329" s="176"/>
      <c r="FT329" s="176"/>
      <c r="FU329" s="176"/>
      <c r="GA329" s="176"/>
      <c r="GB329" s="176"/>
      <c r="GH329" s="176"/>
      <c r="GI329" s="176"/>
      <c r="GO329" s="176"/>
      <c r="GP329" s="176"/>
      <c r="GV329" s="176"/>
      <c r="GW329" s="176"/>
      <c r="HC329" s="176"/>
      <c r="HD329" s="176"/>
      <c r="HJ329" s="176"/>
      <c r="HK329" s="176"/>
      <c r="HQ329" s="176"/>
      <c r="HR329" s="176"/>
      <c r="HX329" s="176"/>
      <c r="HY329" s="176"/>
      <c r="IE329" s="176"/>
      <c r="IF329" s="176"/>
      <c r="IL329" s="176"/>
      <c r="IM329" s="176"/>
      <c r="IS329" s="176"/>
      <c r="IT329" s="176"/>
      <c r="IZ329" s="176"/>
      <c r="JA329" s="176"/>
    </row>
    <row r="330" spans="15:261" x14ac:dyDescent="0.25">
      <c r="O330" s="176"/>
      <c r="P330" s="176"/>
      <c r="V330" s="176"/>
      <c r="W330" s="176"/>
      <c r="AC330" s="176"/>
      <c r="AD330" s="176"/>
      <c r="AJ330" s="176"/>
      <c r="AK330" s="176"/>
      <c r="AQ330" s="176"/>
      <c r="AR330" s="176"/>
      <c r="AX330" s="176"/>
      <c r="AY330" s="176"/>
      <c r="BE330" s="176"/>
      <c r="BF330" s="176"/>
      <c r="BL330" s="176"/>
      <c r="BM330" s="176"/>
      <c r="BS330" s="176"/>
      <c r="BT330" s="176"/>
      <c r="BZ330" s="176"/>
      <c r="CA330" s="176"/>
      <c r="CG330" s="176"/>
      <c r="CH330" s="176"/>
      <c r="CN330" s="176"/>
      <c r="CO330" s="176"/>
      <c r="CU330" s="176"/>
      <c r="CV330" s="176"/>
      <c r="DB330" s="176"/>
      <c r="DC330" s="176"/>
      <c r="DI330" s="176"/>
      <c r="DJ330" s="176"/>
      <c r="DP330" s="176"/>
      <c r="DQ330" s="176"/>
      <c r="DW330" s="176"/>
      <c r="DX330" s="176"/>
      <c r="ED330" s="176"/>
      <c r="EE330" s="176"/>
      <c r="EK330" s="176"/>
      <c r="EL330" s="176"/>
      <c r="ER330" s="176"/>
      <c r="ES330" s="176"/>
      <c r="EY330" s="176"/>
      <c r="EZ330" s="176"/>
      <c r="FF330" s="176"/>
      <c r="FG330" s="176"/>
      <c r="FM330" s="176"/>
      <c r="FN330" s="176"/>
      <c r="FT330" s="176"/>
      <c r="FU330" s="176"/>
      <c r="GA330" s="176"/>
      <c r="GB330" s="176"/>
      <c r="GH330" s="176"/>
      <c r="GI330" s="176"/>
      <c r="GO330" s="176"/>
      <c r="GP330" s="176"/>
      <c r="GV330" s="176"/>
      <c r="GW330" s="176"/>
      <c r="HC330" s="176"/>
      <c r="HD330" s="176"/>
      <c r="HJ330" s="176"/>
      <c r="HK330" s="176"/>
      <c r="HQ330" s="176"/>
      <c r="HR330" s="176"/>
      <c r="HX330" s="176"/>
      <c r="HY330" s="176"/>
      <c r="IE330" s="176"/>
      <c r="IF330" s="176"/>
      <c r="IL330" s="176"/>
      <c r="IM330" s="176"/>
      <c r="IS330" s="176"/>
      <c r="IT330" s="176"/>
      <c r="IZ330" s="176"/>
      <c r="JA330" s="176"/>
    </row>
    <row r="331" spans="15:261" x14ac:dyDescent="0.25">
      <c r="O331" s="176"/>
      <c r="P331" s="176"/>
      <c r="V331" s="176"/>
      <c r="W331" s="176"/>
      <c r="AC331" s="176"/>
      <c r="AD331" s="176"/>
      <c r="AJ331" s="176"/>
      <c r="AK331" s="176"/>
      <c r="AQ331" s="176"/>
      <c r="AR331" s="176"/>
      <c r="AX331" s="176"/>
      <c r="AY331" s="176"/>
      <c r="BE331" s="176"/>
      <c r="BF331" s="176"/>
      <c r="BL331" s="176"/>
      <c r="BM331" s="176"/>
      <c r="BS331" s="176"/>
      <c r="BT331" s="176"/>
      <c r="BZ331" s="176"/>
      <c r="CA331" s="176"/>
      <c r="CG331" s="176"/>
      <c r="CH331" s="176"/>
      <c r="CN331" s="176"/>
      <c r="CO331" s="176"/>
      <c r="CU331" s="176"/>
      <c r="CV331" s="176"/>
      <c r="DB331" s="176"/>
      <c r="DC331" s="176"/>
      <c r="DI331" s="176"/>
      <c r="DJ331" s="176"/>
      <c r="DP331" s="176"/>
      <c r="DQ331" s="176"/>
      <c r="DW331" s="176"/>
      <c r="DX331" s="176"/>
      <c r="ED331" s="176"/>
      <c r="EE331" s="176"/>
      <c r="EK331" s="176"/>
      <c r="EL331" s="176"/>
      <c r="ER331" s="176"/>
      <c r="ES331" s="176"/>
      <c r="EY331" s="176"/>
      <c r="EZ331" s="176"/>
      <c r="FF331" s="176"/>
      <c r="FG331" s="176"/>
      <c r="FM331" s="176"/>
      <c r="FN331" s="176"/>
      <c r="FT331" s="176"/>
      <c r="FU331" s="176"/>
      <c r="GA331" s="176"/>
      <c r="GB331" s="176"/>
      <c r="GH331" s="176"/>
      <c r="GI331" s="176"/>
      <c r="GO331" s="176"/>
      <c r="GP331" s="176"/>
      <c r="GV331" s="176"/>
      <c r="GW331" s="176"/>
      <c r="HC331" s="176"/>
      <c r="HD331" s="176"/>
      <c r="HJ331" s="176"/>
      <c r="HK331" s="176"/>
      <c r="HQ331" s="176"/>
      <c r="HR331" s="176"/>
      <c r="HX331" s="176"/>
      <c r="HY331" s="176"/>
      <c r="IE331" s="176"/>
      <c r="IF331" s="176"/>
      <c r="IL331" s="176"/>
      <c r="IM331" s="176"/>
      <c r="IS331" s="176"/>
      <c r="IT331" s="176"/>
      <c r="IZ331" s="176"/>
      <c r="JA331" s="176"/>
    </row>
    <row r="332" spans="15:261" x14ac:dyDescent="0.25">
      <c r="O332" s="176"/>
      <c r="P332" s="176"/>
      <c r="V332" s="176"/>
      <c r="W332" s="176"/>
      <c r="AC332" s="176"/>
      <c r="AD332" s="176"/>
      <c r="AJ332" s="176"/>
      <c r="AK332" s="176"/>
      <c r="AQ332" s="176"/>
      <c r="AR332" s="176"/>
      <c r="AX332" s="176"/>
      <c r="AY332" s="176"/>
      <c r="BE332" s="176"/>
      <c r="BF332" s="176"/>
      <c r="BL332" s="176"/>
      <c r="BM332" s="176"/>
      <c r="BS332" s="176"/>
      <c r="BT332" s="176"/>
      <c r="BZ332" s="176"/>
      <c r="CA332" s="176"/>
      <c r="CG332" s="176"/>
      <c r="CH332" s="176"/>
      <c r="CN332" s="176"/>
      <c r="CO332" s="176"/>
      <c r="CU332" s="176"/>
      <c r="CV332" s="176"/>
      <c r="DB332" s="176"/>
      <c r="DC332" s="176"/>
      <c r="DI332" s="176"/>
      <c r="DJ332" s="176"/>
      <c r="DP332" s="176"/>
      <c r="DQ332" s="176"/>
      <c r="DW332" s="176"/>
      <c r="DX332" s="176"/>
      <c r="ED332" s="176"/>
      <c r="EE332" s="176"/>
      <c r="EK332" s="176"/>
      <c r="EL332" s="176"/>
      <c r="ER332" s="176"/>
      <c r="ES332" s="176"/>
      <c r="EY332" s="176"/>
      <c r="EZ332" s="176"/>
      <c r="FF332" s="176"/>
      <c r="FG332" s="176"/>
      <c r="FM332" s="176"/>
      <c r="FN332" s="176"/>
      <c r="FT332" s="176"/>
      <c r="FU332" s="176"/>
      <c r="GA332" s="176"/>
      <c r="GB332" s="176"/>
      <c r="GH332" s="176"/>
      <c r="GI332" s="176"/>
      <c r="GO332" s="176"/>
      <c r="GP332" s="176"/>
      <c r="GV332" s="176"/>
      <c r="GW332" s="176"/>
      <c r="HC332" s="176"/>
      <c r="HD332" s="176"/>
      <c r="HJ332" s="176"/>
      <c r="HK332" s="176"/>
      <c r="HQ332" s="176"/>
      <c r="HR332" s="176"/>
      <c r="HX332" s="176"/>
      <c r="HY332" s="176"/>
      <c r="IE332" s="176"/>
      <c r="IF332" s="176"/>
      <c r="IL332" s="176"/>
      <c r="IM332" s="176"/>
      <c r="IS332" s="176"/>
      <c r="IT332" s="176"/>
      <c r="IZ332" s="176"/>
      <c r="JA332" s="176"/>
    </row>
    <row r="333" spans="15:261" x14ac:dyDescent="0.25">
      <c r="O333" s="176"/>
      <c r="P333" s="176"/>
      <c r="V333" s="176"/>
      <c r="W333" s="176"/>
      <c r="AC333" s="176"/>
      <c r="AD333" s="176"/>
      <c r="AJ333" s="176"/>
      <c r="AK333" s="176"/>
      <c r="AQ333" s="176"/>
      <c r="AR333" s="176"/>
      <c r="AX333" s="176"/>
      <c r="AY333" s="176"/>
      <c r="BE333" s="176"/>
      <c r="BF333" s="176"/>
      <c r="BL333" s="176"/>
      <c r="BM333" s="176"/>
      <c r="BS333" s="176"/>
      <c r="BT333" s="176"/>
      <c r="BZ333" s="176"/>
      <c r="CA333" s="176"/>
      <c r="CG333" s="176"/>
      <c r="CH333" s="176"/>
      <c r="CN333" s="176"/>
      <c r="CO333" s="176"/>
      <c r="CU333" s="176"/>
      <c r="CV333" s="176"/>
      <c r="DB333" s="176"/>
      <c r="DC333" s="176"/>
      <c r="DI333" s="176"/>
      <c r="DJ333" s="176"/>
      <c r="DP333" s="176"/>
      <c r="DQ333" s="176"/>
      <c r="DW333" s="176"/>
      <c r="DX333" s="176"/>
      <c r="ED333" s="176"/>
      <c r="EE333" s="176"/>
      <c r="EK333" s="176"/>
      <c r="EL333" s="176"/>
      <c r="ER333" s="176"/>
      <c r="ES333" s="176"/>
      <c r="EY333" s="176"/>
      <c r="EZ333" s="176"/>
      <c r="FF333" s="176"/>
      <c r="FG333" s="176"/>
      <c r="FM333" s="176"/>
      <c r="FN333" s="176"/>
      <c r="FT333" s="176"/>
      <c r="FU333" s="176"/>
      <c r="GA333" s="176"/>
      <c r="GB333" s="176"/>
      <c r="GH333" s="176"/>
      <c r="GI333" s="176"/>
      <c r="GO333" s="176"/>
      <c r="GP333" s="176"/>
      <c r="GV333" s="176"/>
      <c r="GW333" s="176"/>
      <c r="HC333" s="176"/>
      <c r="HD333" s="176"/>
      <c r="HJ333" s="176"/>
      <c r="HK333" s="176"/>
      <c r="HQ333" s="176"/>
      <c r="HR333" s="176"/>
      <c r="HX333" s="176"/>
      <c r="HY333" s="176"/>
      <c r="IE333" s="176"/>
      <c r="IF333" s="176"/>
      <c r="IL333" s="176"/>
      <c r="IM333" s="176"/>
      <c r="IS333" s="176"/>
      <c r="IT333" s="176"/>
      <c r="IZ333" s="176"/>
      <c r="JA333" s="176"/>
    </row>
    <row r="334" spans="15:261" x14ac:dyDescent="0.25">
      <c r="O334" s="176"/>
      <c r="P334" s="176"/>
      <c r="V334" s="176"/>
      <c r="W334" s="176"/>
      <c r="AC334" s="176"/>
      <c r="AD334" s="176"/>
      <c r="AJ334" s="176"/>
      <c r="AK334" s="176"/>
      <c r="AQ334" s="176"/>
      <c r="AR334" s="176"/>
      <c r="AX334" s="176"/>
      <c r="AY334" s="176"/>
      <c r="BE334" s="176"/>
      <c r="BF334" s="176"/>
      <c r="BL334" s="176"/>
      <c r="BM334" s="176"/>
      <c r="BS334" s="176"/>
      <c r="BT334" s="176"/>
      <c r="BZ334" s="176"/>
      <c r="CA334" s="176"/>
      <c r="CG334" s="176"/>
      <c r="CH334" s="176"/>
      <c r="CN334" s="176"/>
      <c r="CO334" s="176"/>
      <c r="CU334" s="176"/>
      <c r="CV334" s="176"/>
      <c r="DB334" s="176"/>
      <c r="DC334" s="176"/>
      <c r="DI334" s="176"/>
      <c r="DJ334" s="176"/>
      <c r="DP334" s="176"/>
      <c r="DQ334" s="176"/>
      <c r="DW334" s="176"/>
      <c r="DX334" s="176"/>
      <c r="ED334" s="176"/>
      <c r="EE334" s="176"/>
      <c r="EK334" s="176"/>
      <c r="EL334" s="176"/>
      <c r="ER334" s="176"/>
      <c r="ES334" s="176"/>
      <c r="EY334" s="176"/>
      <c r="EZ334" s="176"/>
      <c r="FF334" s="176"/>
      <c r="FG334" s="176"/>
      <c r="FM334" s="176"/>
      <c r="FN334" s="176"/>
      <c r="FT334" s="176"/>
      <c r="FU334" s="176"/>
      <c r="GA334" s="176"/>
      <c r="GB334" s="176"/>
      <c r="GH334" s="176"/>
      <c r="GI334" s="176"/>
      <c r="GO334" s="176"/>
      <c r="GP334" s="176"/>
      <c r="GV334" s="176"/>
      <c r="GW334" s="176"/>
      <c r="HC334" s="176"/>
      <c r="HD334" s="176"/>
      <c r="HJ334" s="176"/>
      <c r="HK334" s="176"/>
      <c r="HQ334" s="176"/>
      <c r="HR334" s="176"/>
      <c r="HX334" s="176"/>
      <c r="HY334" s="176"/>
      <c r="IE334" s="176"/>
      <c r="IF334" s="176"/>
      <c r="IL334" s="176"/>
      <c r="IM334" s="176"/>
      <c r="IS334" s="176"/>
      <c r="IT334" s="176"/>
      <c r="IZ334" s="176"/>
      <c r="JA334" s="176"/>
    </row>
    <row r="335" spans="15:261" x14ac:dyDescent="0.25">
      <c r="O335" s="176"/>
      <c r="P335" s="176"/>
      <c r="V335" s="176"/>
      <c r="W335" s="176"/>
      <c r="AC335" s="176"/>
      <c r="AD335" s="176"/>
      <c r="AJ335" s="176"/>
      <c r="AK335" s="176"/>
      <c r="AQ335" s="176"/>
      <c r="AR335" s="176"/>
      <c r="AX335" s="176"/>
      <c r="AY335" s="176"/>
      <c r="BE335" s="176"/>
      <c r="BF335" s="176"/>
      <c r="BL335" s="176"/>
      <c r="BM335" s="176"/>
      <c r="BS335" s="176"/>
      <c r="BT335" s="176"/>
      <c r="BZ335" s="176"/>
      <c r="CA335" s="176"/>
      <c r="CG335" s="176"/>
      <c r="CH335" s="176"/>
      <c r="CN335" s="176"/>
      <c r="CO335" s="176"/>
      <c r="CU335" s="176"/>
      <c r="CV335" s="176"/>
      <c r="DB335" s="176"/>
      <c r="DC335" s="176"/>
      <c r="DI335" s="176"/>
      <c r="DJ335" s="176"/>
      <c r="DP335" s="176"/>
      <c r="DQ335" s="176"/>
      <c r="DW335" s="176"/>
      <c r="DX335" s="176"/>
      <c r="ED335" s="176"/>
      <c r="EE335" s="176"/>
      <c r="EK335" s="176"/>
      <c r="EL335" s="176"/>
      <c r="ER335" s="176"/>
      <c r="ES335" s="176"/>
      <c r="EY335" s="176"/>
      <c r="EZ335" s="176"/>
      <c r="FF335" s="176"/>
      <c r="FG335" s="176"/>
      <c r="FM335" s="176"/>
      <c r="FN335" s="176"/>
      <c r="FT335" s="176"/>
      <c r="FU335" s="176"/>
      <c r="GA335" s="176"/>
      <c r="GB335" s="176"/>
      <c r="GH335" s="176"/>
      <c r="GI335" s="176"/>
      <c r="GO335" s="176"/>
      <c r="GP335" s="176"/>
      <c r="GV335" s="176"/>
      <c r="GW335" s="176"/>
      <c r="HC335" s="176"/>
      <c r="HD335" s="176"/>
      <c r="HJ335" s="176"/>
      <c r="HK335" s="176"/>
      <c r="HQ335" s="176"/>
      <c r="HR335" s="176"/>
      <c r="HX335" s="176"/>
      <c r="HY335" s="176"/>
      <c r="IE335" s="176"/>
      <c r="IF335" s="176"/>
      <c r="IL335" s="176"/>
      <c r="IM335" s="176"/>
      <c r="IS335" s="176"/>
      <c r="IT335" s="176"/>
      <c r="IZ335" s="176"/>
      <c r="JA335" s="176"/>
    </row>
    <row r="336" spans="15:261" x14ac:dyDescent="0.25">
      <c r="O336" s="176"/>
      <c r="P336" s="176"/>
      <c r="V336" s="176"/>
      <c r="W336" s="176"/>
      <c r="AC336" s="176"/>
      <c r="AD336" s="176"/>
      <c r="AJ336" s="176"/>
      <c r="AK336" s="176"/>
      <c r="AQ336" s="176"/>
      <c r="AR336" s="176"/>
      <c r="AX336" s="176"/>
      <c r="AY336" s="176"/>
      <c r="BE336" s="176"/>
      <c r="BF336" s="176"/>
      <c r="BL336" s="176"/>
      <c r="BM336" s="176"/>
      <c r="BS336" s="176"/>
      <c r="BT336" s="176"/>
      <c r="BZ336" s="176"/>
      <c r="CA336" s="176"/>
      <c r="CG336" s="176"/>
      <c r="CH336" s="176"/>
      <c r="CN336" s="176"/>
      <c r="CO336" s="176"/>
      <c r="CU336" s="176"/>
      <c r="CV336" s="176"/>
      <c r="DB336" s="176"/>
      <c r="DC336" s="176"/>
      <c r="DI336" s="176"/>
      <c r="DJ336" s="176"/>
      <c r="DP336" s="176"/>
      <c r="DQ336" s="176"/>
      <c r="DW336" s="176"/>
      <c r="DX336" s="176"/>
      <c r="ED336" s="176"/>
      <c r="EE336" s="176"/>
      <c r="EK336" s="176"/>
      <c r="EL336" s="176"/>
      <c r="ER336" s="176"/>
      <c r="ES336" s="176"/>
      <c r="EY336" s="176"/>
      <c r="EZ336" s="176"/>
      <c r="FF336" s="176"/>
      <c r="FG336" s="176"/>
      <c r="FM336" s="176"/>
      <c r="FN336" s="176"/>
      <c r="FT336" s="176"/>
      <c r="FU336" s="176"/>
      <c r="GA336" s="176"/>
      <c r="GB336" s="176"/>
      <c r="GH336" s="176"/>
      <c r="GI336" s="176"/>
      <c r="GO336" s="176"/>
      <c r="GP336" s="176"/>
      <c r="GV336" s="176"/>
      <c r="GW336" s="176"/>
      <c r="HC336" s="176"/>
      <c r="HD336" s="176"/>
      <c r="HJ336" s="176"/>
      <c r="HK336" s="176"/>
      <c r="HQ336" s="176"/>
      <c r="HR336" s="176"/>
      <c r="HX336" s="176"/>
      <c r="HY336" s="176"/>
      <c r="IE336" s="176"/>
      <c r="IF336" s="176"/>
      <c r="IL336" s="176"/>
      <c r="IM336" s="176"/>
      <c r="IS336" s="176"/>
      <c r="IT336" s="176"/>
      <c r="IZ336" s="176"/>
      <c r="JA336" s="176"/>
    </row>
    <row r="337" spans="15:261" x14ac:dyDescent="0.25">
      <c r="O337" s="176"/>
      <c r="P337" s="176"/>
      <c r="V337" s="176"/>
      <c r="W337" s="176"/>
      <c r="AC337" s="176"/>
      <c r="AD337" s="176"/>
      <c r="AJ337" s="176"/>
      <c r="AK337" s="176"/>
      <c r="AQ337" s="176"/>
      <c r="AR337" s="176"/>
      <c r="AX337" s="176"/>
      <c r="AY337" s="176"/>
      <c r="BE337" s="176"/>
      <c r="BF337" s="176"/>
      <c r="BL337" s="176"/>
      <c r="BM337" s="176"/>
      <c r="BS337" s="176"/>
      <c r="BT337" s="176"/>
      <c r="BZ337" s="176"/>
      <c r="CA337" s="176"/>
      <c r="CG337" s="176"/>
      <c r="CH337" s="176"/>
      <c r="CN337" s="176"/>
      <c r="CO337" s="176"/>
      <c r="CU337" s="176"/>
      <c r="CV337" s="176"/>
      <c r="DB337" s="176"/>
      <c r="DC337" s="176"/>
      <c r="DI337" s="176"/>
      <c r="DJ337" s="176"/>
      <c r="DP337" s="176"/>
      <c r="DQ337" s="176"/>
      <c r="DW337" s="176"/>
      <c r="DX337" s="176"/>
      <c r="ED337" s="176"/>
      <c r="EE337" s="176"/>
      <c r="EK337" s="176"/>
      <c r="EL337" s="176"/>
      <c r="ER337" s="176"/>
      <c r="ES337" s="176"/>
      <c r="EY337" s="176"/>
      <c r="EZ337" s="176"/>
      <c r="FF337" s="176"/>
      <c r="FG337" s="176"/>
      <c r="FM337" s="176"/>
      <c r="FN337" s="176"/>
      <c r="FT337" s="176"/>
      <c r="FU337" s="176"/>
      <c r="GA337" s="176"/>
      <c r="GB337" s="176"/>
      <c r="GH337" s="176"/>
      <c r="GI337" s="176"/>
      <c r="GO337" s="176"/>
      <c r="GP337" s="176"/>
      <c r="GV337" s="176"/>
      <c r="GW337" s="176"/>
      <c r="HC337" s="176"/>
      <c r="HD337" s="176"/>
      <c r="HJ337" s="176"/>
      <c r="HK337" s="176"/>
      <c r="HQ337" s="176"/>
      <c r="HR337" s="176"/>
      <c r="HX337" s="176"/>
      <c r="HY337" s="176"/>
      <c r="IE337" s="176"/>
      <c r="IF337" s="176"/>
      <c r="IL337" s="176"/>
      <c r="IM337" s="176"/>
      <c r="IS337" s="176"/>
      <c r="IT337" s="176"/>
      <c r="IZ337" s="176"/>
      <c r="JA337" s="176"/>
    </row>
    <row r="338" spans="15:261" x14ac:dyDescent="0.25">
      <c r="O338" s="176"/>
      <c r="P338" s="176"/>
      <c r="V338" s="176"/>
      <c r="W338" s="176"/>
      <c r="AC338" s="176"/>
      <c r="AD338" s="176"/>
      <c r="AJ338" s="176"/>
      <c r="AK338" s="176"/>
      <c r="AQ338" s="176"/>
      <c r="AR338" s="176"/>
      <c r="AX338" s="176"/>
      <c r="AY338" s="176"/>
      <c r="BE338" s="176"/>
      <c r="BF338" s="176"/>
      <c r="BL338" s="176"/>
      <c r="BM338" s="176"/>
      <c r="BS338" s="176"/>
      <c r="BT338" s="176"/>
      <c r="BZ338" s="176"/>
      <c r="CA338" s="176"/>
      <c r="CG338" s="176"/>
      <c r="CH338" s="176"/>
      <c r="CN338" s="176"/>
      <c r="CO338" s="176"/>
      <c r="CU338" s="176"/>
      <c r="CV338" s="176"/>
      <c r="DB338" s="176"/>
      <c r="DC338" s="176"/>
      <c r="DI338" s="176"/>
      <c r="DJ338" s="176"/>
      <c r="DP338" s="176"/>
      <c r="DQ338" s="176"/>
      <c r="DW338" s="176"/>
      <c r="DX338" s="176"/>
      <c r="ED338" s="176"/>
      <c r="EE338" s="176"/>
      <c r="EK338" s="176"/>
      <c r="EL338" s="176"/>
      <c r="ER338" s="176"/>
      <c r="ES338" s="176"/>
      <c r="EY338" s="176"/>
      <c r="EZ338" s="176"/>
      <c r="FF338" s="176"/>
      <c r="FG338" s="176"/>
      <c r="FM338" s="176"/>
      <c r="FN338" s="176"/>
      <c r="FT338" s="176"/>
      <c r="FU338" s="176"/>
      <c r="GA338" s="176"/>
      <c r="GB338" s="176"/>
      <c r="GH338" s="176"/>
      <c r="GI338" s="176"/>
      <c r="GO338" s="176"/>
      <c r="GP338" s="176"/>
      <c r="GV338" s="176"/>
      <c r="GW338" s="176"/>
      <c r="HC338" s="176"/>
      <c r="HD338" s="176"/>
      <c r="HJ338" s="176"/>
      <c r="HK338" s="176"/>
      <c r="HQ338" s="176"/>
      <c r="HR338" s="176"/>
      <c r="HX338" s="176"/>
      <c r="HY338" s="176"/>
      <c r="IE338" s="176"/>
      <c r="IF338" s="176"/>
      <c r="IL338" s="176"/>
      <c r="IM338" s="176"/>
      <c r="IS338" s="176"/>
      <c r="IT338" s="176"/>
      <c r="IZ338" s="176"/>
      <c r="JA338" s="176"/>
    </row>
    <row r="339" spans="15:261" x14ac:dyDescent="0.25">
      <c r="O339" s="176"/>
      <c r="P339" s="176"/>
      <c r="V339" s="176"/>
      <c r="W339" s="176"/>
      <c r="AC339" s="176"/>
      <c r="AD339" s="176"/>
      <c r="AJ339" s="176"/>
      <c r="AK339" s="176"/>
      <c r="AQ339" s="176"/>
      <c r="AR339" s="176"/>
      <c r="AX339" s="176"/>
      <c r="AY339" s="176"/>
      <c r="BE339" s="176"/>
      <c r="BF339" s="176"/>
      <c r="BL339" s="176"/>
      <c r="BM339" s="176"/>
      <c r="BS339" s="176"/>
      <c r="BT339" s="176"/>
      <c r="BZ339" s="176"/>
      <c r="CA339" s="176"/>
      <c r="CG339" s="176"/>
      <c r="CH339" s="176"/>
      <c r="CN339" s="176"/>
      <c r="CO339" s="176"/>
      <c r="CU339" s="176"/>
      <c r="CV339" s="176"/>
      <c r="DB339" s="176"/>
      <c r="DC339" s="176"/>
      <c r="DI339" s="176"/>
      <c r="DJ339" s="176"/>
      <c r="DP339" s="176"/>
      <c r="DQ339" s="176"/>
      <c r="DW339" s="176"/>
      <c r="DX339" s="176"/>
      <c r="ED339" s="176"/>
      <c r="EE339" s="176"/>
      <c r="EK339" s="176"/>
      <c r="EL339" s="176"/>
      <c r="ER339" s="176"/>
      <c r="ES339" s="176"/>
      <c r="EY339" s="176"/>
      <c r="EZ339" s="176"/>
      <c r="FF339" s="176"/>
      <c r="FG339" s="176"/>
      <c r="FM339" s="176"/>
      <c r="FN339" s="176"/>
      <c r="FT339" s="176"/>
      <c r="FU339" s="176"/>
      <c r="GA339" s="176"/>
      <c r="GB339" s="176"/>
      <c r="GH339" s="176"/>
      <c r="GI339" s="176"/>
      <c r="GO339" s="176"/>
      <c r="GP339" s="176"/>
      <c r="GV339" s="176"/>
      <c r="GW339" s="176"/>
      <c r="HC339" s="176"/>
      <c r="HD339" s="176"/>
      <c r="HJ339" s="176"/>
      <c r="HK339" s="176"/>
      <c r="HQ339" s="176"/>
      <c r="HR339" s="176"/>
      <c r="HX339" s="176"/>
      <c r="HY339" s="176"/>
      <c r="IE339" s="176"/>
      <c r="IF339" s="176"/>
      <c r="IL339" s="176"/>
      <c r="IM339" s="176"/>
      <c r="IS339" s="176"/>
      <c r="IT339" s="176"/>
      <c r="IZ339" s="176"/>
      <c r="JA339" s="176"/>
    </row>
    <row r="340" spans="15:261" x14ac:dyDescent="0.25">
      <c r="O340" s="176"/>
      <c r="P340" s="176"/>
      <c r="V340" s="176"/>
      <c r="W340" s="176"/>
      <c r="AC340" s="176"/>
      <c r="AD340" s="176"/>
      <c r="AJ340" s="176"/>
      <c r="AK340" s="176"/>
      <c r="AQ340" s="176"/>
      <c r="AR340" s="176"/>
      <c r="AX340" s="176"/>
      <c r="AY340" s="176"/>
      <c r="BE340" s="176"/>
      <c r="BF340" s="176"/>
      <c r="BL340" s="176"/>
      <c r="BM340" s="176"/>
      <c r="BS340" s="176"/>
      <c r="BT340" s="176"/>
      <c r="BZ340" s="176"/>
      <c r="CA340" s="176"/>
      <c r="CG340" s="176"/>
      <c r="CH340" s="176"/>
      <c r="CN340" s="176"/>
      <c r="CO340" s="176"/>
      <c r="CU340" s="176"/>
      <c r="CV340" s="176"/>
      <c r="DB340" s="176"/>
      <c r="DC340" s="176"/>
      <c r="DI340" s="176"/>
      <c r="DJ340" s="176"/>
      <c r="DP340" s="176"/>
      <c r="DQ340" s="176"/>
      <c r="DW340" s="176"/>
      <c r="DX340" s="176"/>
      <c r="ED340" s="176"/>
      <c r="EE340" s="176"/>
      <c r="EK340" s="176"/>
      <c r="EL340" s="176"/>
      <c r="ER340" s="176"/>
      <c r="ES340" s="176"/>
      <c r="EY340" s="176"/>
      <c r="EZ340" s="176"/>
      <c r="FF340" s="176"/>
      <c r="FG340" s="176"/>
      <c r="FM340" s="176"/>
      <c r="FN340" s="176"/>
      <c r="FT340" s="176"/>
      <c r="FU340" s="176"/>
      <c r="GA340" s="176"/>
      <c r="GB340" s="176"/>
      <c r="GH340" s="176"/>
      <c r="GI340" s="176"/>
      <c r="GO340" s="176"/>
      <c r="GP340" s="176"/>
      <c r="GV340" s="176"/>
      <c r="GW340" s="176"/>
      <c r="HC340" s="176"/>
      <c r="HD340" s="176"/>
      <c r="HJ340" s="176"/>
      <c r="HK340" s="176"/>
      <c r="HQ340" s="176"/>
      <c r="HR340" s="176"/>
      <c r="HX340" s="176"/>
      <c r="HY340" s="176"/>
      <c r="IE340" s="176"/>
      <c r="IF340" s="176"/>
      <c r="IL340" s="176"/>
      <c r="IM340" s="176"/>
      <c r="IS340" s="176"/>
      <c r="IT340" s="176"/>
      <c r="IZ340" s="176"/>
      <c r="JA340" s="176"/>
    </row>
    <row r="341" spans="15:261" x14ac:dyDescent="0.25">
      <c r="O341" s="176"/>
      <c r="P341" s="176"/>
      <c r="V341" s="176"/>
      <c r="W341" s="176"/>
      <c r="AC341" s="176"/>
      <c r="AD341" s="176"/>
      <c r="AJ341" s="176"/>
      <c r="AK341" s="176"/>
      <c r="AQ341" s="176"/>
      <c r="AR341" s="176"/>
      <c r="AX341" s="176"/>
      <c r="AY341" s="176"/>
      <c r="BE341" s="176"/>
      <c r="BF341" s="176"/>
      <c r="BL341" s="176"/>
      <c r="BM341" s="176"/>
      <c r="BS341" s="176"/>
      <c r="BT341" s="176"/>
      <c r="BZ341" s="176"/>
      <c r="CA341" s="176"/>
      <c r="CG341" s="176"/>
      <c r="CH341" s="176"/>
      <c r="CN341" s="176"/>
      <c r="CO341" s="176"/>
      <c r="CU341" s="176"/>
      <c r="CV341" s="176"/>
      <c r="DB341" s="176"/>
      <c r="DC341" s="176"/>
      <c r="DI341" s="176"/>
      <c r="DJ341" s="176"/>
      <c r="DP341" s="176"/>
      <c r="DQ341" s="176"/>
      <c r="DW341" s="176"/>
      <c r="DX341" s="176"/>
      <c r="ED341" s="176"/>
      <c r="EE341" s="176"/>
      <c r="EK341" s="176"/>
      <c r="EL341" s="176"/>
      <c r="ER341" s="176"/>
      <c r="ES341" s="176"/>
      <c r="EY341" s="176"/>
      <c r="EZ341" s="176"/>
      <c r="FF341" s="176"/>
      <c r="FG341" s="176"/>
      <c r="FM341" s="176"/>
      <c r="FN341" s="176"/>
      <c r="FT341" s="176"/>
      <c r="FU341" s="176"/>
      <c r="GA341" s="176"/>
      <c r="GB341" s="176"/>
      <c r="GH341" s="176"/>
      <c r="GI341" s="176"/>
      <c r="GO341" s="176"/>
      <c r="GP341" s="176"/>
      <c r="GV341" s="176"/>
      <c r="GW341" s="176"/>
      <c r="HC341" s="176"/>
      <c r="HD341" s="176"/>
      <c r="HJ341" s="176"/>
      <c r="HK341" s="176"/>
      <c r="HQ341" s="176"/>
      <c r="HR341" s="176"/>
      <c r="HX341" s="176"/>
      <c r="HY341" s="176"/>
      <c r="IE341" s="176"/>
      <c r="IF341" s="176"/>
      <c r="IL341" s="176"/>
      <c r="IM341" s="176"/>
      <c r="IS341" s="176"/>
      <c r="IT341" s="176"/>
      <c r="IZ341" s="176"/>
      <c r="JA341" s="176"/>
    </row>
    <row r="342" spans="15:261" x14ac:dyDescent="0.25">
      <c r="O342" s="176"/>
      <c r="P342" s="176"/>
      <c r="V342" s="176"/>
      <c r="W342" s="176"/>
      <c r="AC342" s="176"/>
      <c r="AD342" s="176"/>
      <c r="AJ342" s="176"/>
      <c r="AK342" s="176"/>
      <c r="AQ342" s="176"/>
      <c r="AR342" s="176"/>
      <c r="AX342" s="176"/>
      <c r="AY342" s="176"/>
      <c r="BE342" s="176"/>
      <c r="BF342" s="176"/>
      <c r="BL342" s="176"/>
      <c r="BM342" s="176"/>
      <c r="BS342" s="176"/>
      <c r="BT342" s="176"/>
      <c r="BZ342" s="176"/>
      <c r="CA342" s="176"/>
      <c r="CG342" s="176"/>
      <c r="CH342" s="176"/>
      <c r="CN342" s="176"/>
      <c r="CO342" s="176"/>
      <c r="CU342" s="176"/>
      <c r="CV342" s="176"/>
      <c r="DB342" s="176"/>
      <c r="DC342" s="176"/>
      <c r="DI342" s="176"/>
      <c r="DJ342" s="176"/>
      <c r="DP342" s="176"/>
      <c r="DQ342" s="176"/>
      <c r="DW342" s="176"/>
      <c r="DX342" s="176"/>
      <c r="ED342" s="176"/>
      <c r="EE342" s="176"/>
      <c r="EK342" s="176"/>
      <c r="EL342" s="176"/>
      <c r="ER342" s="176"/>
      <c r="ES342" s="176"/>
      <c r="EY342" s="176"/>
      <c r="EZ342" s="176"/>
      <c r="FF342" s="176"/>
      <c r="FG342" s="176"/>
      <c r="FM342" s="176"/>
      <c r="FN342" s="176"/>
      <c r="FT342" s="176"/>
      <c r="FU342" s="176"/>
      <c r="GA342" s="176"/>
      <c r="GB342" s="176"/>
      <c r="GH342" s="176"/>
      <c r="GI342" s="176"/>
      <c r="GO342" s="176"/>
      <c r="GP342" s="176"/>
      <c r="GV342" s="176"/>
      <c r="GW342" s="176"/>
      <c r="HC342" s="176"/>
      <c r="HD342" s="176"/>
      <c r="HJ342" s="176"/>
      <c r="HK342" s="176"/>
      <c r="HQ342" s="176"/>
      <c r="HR342" s="176"/>
      <c r="HX342" s="176"/>
      <c r="HY342" s="176"/>
      <c r="IE342" s="176"/>
      <c r="IF342" s="176"/>
      <c r="IL342" s="176"/>
      <c r="IM342" s="176"/>
      <c r="IS342" s="176"/>
      <c r="IT342" s="176"/>
      <c r="IZ342" s="176"/>
      <c r="JA342" s="176"/>
    </row>
    <row r="343" spans="15:261" x14ac:dyDescent="0.25">
      <c r="O343" s="176"/>
      <c r="P343" s="176"/>
      <c r="V343" s="176"/>
      <c r="W343" s="176"/>
      <c r="AC343" s="176"/>
      <c r="AD343" s="176"/>
      <c r="AJ343" s="176"/>
      <c r="AK343" s="176"/>
      <c r="AQ343" s="176"/>
      <c r="AR343" s="176"/>
      <c r="AX343" s="176"/>
      <c r="AY343" s="176"/>
      <c r="BE343" s="176"/>
      <c r="BF343" s="176"/>
      <c r="BL343" s="176"/>
      <c r="BM343" s="176"/>
      <c r="BS343" s="176"/>
      <c r="BT343" s="176"/>
      <c r="BZ343" s="176"/>
      <c r="CA343" s="176"/>
      <c r="CG343" s="176"/>
      <c r="CH343" s="176"/>
      <c r="CN343" s="176"/>
      <c r="CO343" s="176"/>
      <c r="CU343" s="176"/>
      <c r="CV343" s="176"/>
      <c r="DB343" s="176"/>
      <c r="DC343" s="176"/>
      <c r="DI343" s="176"/>
      <c r="DJ343" s="176"/>
      <c r="DP343" s="176"/>
      <c r="DQ343" s="176"/>
      <c r="DW343" s="176"/>
      <c r="DX343" s="176"/>
      <c r="ED343" s="176"/>
      <c r="EE343" s="176"/>
      <c r="EK343" s="176"/>
      <c r="EL343" s="176"/>
      <c r="ER343" s="176"/>
      <c r="ES343" s="176"/>
      <c r="EY343" s="176"/>
      <c r="EZ343" s="176"/>
      <c r="FF343" s="176"/>
      <c r="FG343" s="176"/>
      <c r="FM343" s="176"/>
      <c r="FN343" s="176"/>
      <c r="FT343" s="176"/>
      <c r="FU343" s="176"/>
      <c r="GA343" s="176"/>
      <c r="GB343" s="176"/>
      <c r="GH343" s="176"/>
      <c r="GI343" s="176"/>
      <c r="GO343" s="176"/>
      <c r="GP343" s="176"/>
      <c r="GV343" s="176"/>
      <c r="GW343" s="176"/>
      <c r="HC343" s="176"/>
      <c r="HD343" s="176"/>
      <c r="HJ343" s="176"/>
      <c r="HK343" s="176"/>
      <c r="HQ343" s="176"/>
      <c r="HR343" s="176"/>
      <c r="HX343" s="176"/>
      <c r="HY343" s="176"/>
      <c r="IE343" s="176"/>
      <c r="IF343" s="176"/>
      <c r="IL343" s="176"/>
      <c r="IM343" s="176"/>
      <c r="IS343" s="176"/>
      <c r="IT343" s="176"/>
      <c r="IZ343" s="176"/>
      <c r="JA343" s="176"/>
    </row>
    <row r="344" spans="15:261" x14ac:dyDescent="0.25">
      <c r="O344" s="176"/>
      <c r="P344" s="176"/>
      <c r="V344" s="176"/>
      <c r="W344" s="176"/>
      <c r="AC344" s="176"/>
      <c r="AD344" s="176"/>
      <c r="AJ344" s="176"/>
      <c r="AK344" s="176"/>
      <c r="AQ344" s="176"/>
      <c r="AR344" s="176"/>
      <c r="AX344" s="176"/>
      <c r="AY344" s="176"/>
      <c r="BE344" s="176"/>
      <c r="BF344" s="176"/>
      <c r="BL344" s="176"/>
      <c r="BM344" s="176"/>
      <c r="BS344" s="176"/>
      <c r="BT344" s="176"/>
      <c r="BZ344" s="176"/>
      <c r="CA344" s="176"/>
      <c r="CG344" s="176"/>
      <c r="CH344" s="176"/>
      <c r="CN344" s="176"/>
      <c r="CO344" s="176"/>
      <c r="CU344" s="176"/>
      <c r="CV344" s="176"/>
      <c r="DB344" s="176"/>
      <c r="DC344" s="176"/>
      <c r="DI344" s="176"/>
      <c r="DJ344" s="176"/>
      <c r="DP344" s="176"/>
      <c r="DQ344" s="176"/>
      <c r="DW344" s="176"/>
      <c r="DX344" s="176"/>
      <c r="ED344" s="176"/>
      <c r="EE344" s="176"/>
      <c r="EK344" s="176"/>
      <c r="EL344" s="176"/>
      <c r="ER344" s="176"/>
      <c r="ES344" s="176"/>
      <c r="EY344" s="176"/>
      <c r="EZ344" s="176"/>
      <c r="FF344" s="176"/>
      <c r="FG344" s="176"/>
      <c r="FM344" s="176"/>
      <c r="FN344" s="176"/>
      <c r="FT344" s="176"/>
      <c r="FU344" s="176"/>
      <c r="GA344" s="176"/>
      <c r="GB344" s="176"/>
      <c r="GH344" s="176"/>
      <c r="GI344" s="176"/>
      <c r="GO344" s="176"/>
      <c r="GP344" s="176"/>
      <c r="GV344" s="176"/>
      <c r="GW344" s="176"/>
      <c r="HC344" s="176"/>
      <c r="HD344" s="176"/>
      <c r="HJ344" s="176"/>
      <c r="HK344" s="176"/>
      <c r="HQ344" s="176"/>
      <c r="HR344" s="176"/>
      <c r="HX344" s="176"/>
      <c r="HY344" s="176"/>
      <c r="IE344" s="176"/>
      <c r="IF344" s="176"/>
      <c r="IL344" s="176"/>
      <c r="IM344" s="176"/>
      <c r="IS344" s="176"/>
      <c r="IT344" s="176"/>
      <c r="IZ344" s="176"/>
      <c r="JA344" s="176"/>
    </row>
    <row r="345" spans="15:261" x14ac:dyDescent="0.25">
      <c r="O345" s="176"/>
      <c r="P345" s="176"/>
      <c r="V345" s="176"/>
      <c r="W345" s="176"/>
      <c r="AC345" s="176"/>
      <c r="AD345" s="176"/>
      <c r="AJ345" s="176"/>
      <c r="AK345" s="176"/>
      <c r="AQ345" s="176"/>
      <c r="AR345" s="176"/>
      <c r="AX345" s="176"/>
      <c r="AY345" s="176"/>
      <c r="BE345" s="176"/>
      <c r="BF345" s="176"/>
      <c r="BL345" s="176"/>
      <c r="BM345" s="176"/>
      <c r="BS345" s="176"/>
      <c r="BT345" s="176"/>
      <c r="BZ345" s="176"/>
      <c r="CA345" s="176"/>
      <c r="CG345" s="176"/>
      <c r="CH345" s="176"/>
      <c r="CN345" s="176"/>
      <c r="CO345" s="176"/>
      <c r="CU345" s="176"/>
      <c r="CV345" s="176"/>
      <c r="DB345" s="176"/>
      <c r="DC345" s="176"/>
      <c r="DI345" s="176"/>
      <c r="DJ345" s="176"/>
      <c r="DP345" s="176"/>
      <c r="DQ345" s="176"/>
      <c r="DW345" s="176"/>
      <c r="DX345" s="176"/>
      <c r="ED345" s="176"/>
      <c r="EE345" s="176"/>
      <c r="EK345" s="176"/>
      <c r="EL345" s="176"/>
      <c r="ER345" s="176"/>
      <c r="ES345" s="176"/>
      <c r="EY345" s="176"/>
      <c r="EZ345" s="176"/>
      <c r="FF345" s="176"/>
      <c r="FG345" s="176"/>
      <c r="FM345" s="176"/>
      <c r="FN345" s="176"/>
      <c r="FT345" s="176"/>
      <c r="FU345" s="176"/>
      <c r="GA345" s="176"/>
      <c r="GB345" s="176"/>
      <c r="GH345" s="176"/>
      <c r="GI345" s="176"/>
      <c r="GO345" s="176"/>
      <c r="GP345" s="176"/>
      <c r="GV345" s="176"/>
      <c r="GW345" s="176"/>
      <c r="HC345" s="176"/>
      <c r="HD345" s="176"/>
      <c r="HJ345" s="176"/>
      <c r="HK345" s="176"/>
      <c r="HQ345" s="176"/>
      <c r="HR345" s="176"/>
      <c r="HX345" s="176"/>
      <c r="HY345" s="176"/>
      <c r="IE345" s="176"/>
      <c r="IF345" s="176"/>
      <c r="IL345" s="176"/>
      <c r="IM345" s="176"/>
      <c r="IS345" s="176"/>
      <c r="IT345" s="176"/>
      <c r="IZ345" s="176"/>
      <c r="JA345" s="176"/>
    </row>
    <row r="346" spans="15:261" x14ac:dyDescent="0.25">
      <c r="O346" s="176"/>
      <c r="P346" s="176"/>
      <c r="V346" s="176"/>
      <c r="W346" s="176"/>
      <c r="AC346" s="176"/>
      <c r="AD346" s="176"/>
      <c r="AJ346" s="176"/>
      <c r="AK346" s="176"/>
      <c r="AQ346" s="176"/>
      <c r="AR346" s="176"/>
      <c r="AX346" s="176"/>
      <c r="AY346" s="176"/>
      <c r="BE346" s="176"/>
      <c r="BF346" s="176"/>
      <c r="BL346" s="176"/>
      <c r="BM346" s="176"/>
      <c r="BS346" s="176"/>
      <c r="BT346" s="176"/>
      <c r="BZ346" s="176"/>
      <c r="CA346" s="176"/>
      <c r="CG346" s="176"/>
      <c r="CH346" s="176"/>
      <c r="CN346" s="176"/>
      <c r="CO346" s="176"/>
      <c r="CU346" s="176"/>
      <c r="CV346" s="176"/>
      <c r="DB346" s="176"/>
      <c r="DC346" s="176"/>
      <c r="DI346" s="176"/>
      <c r="DJ346" s="176"/>
      <c r="DP346" s="176"/>
      <c r="DQ346" s="176"/>
      <c r="DW346" s="176"/>
      <c r="DX346" s="176"/>
      <c r="ED346" s="176"/>
      <c r="EE346" s="176"/>
      <c r="EK346" s="176"/>
      <c r="EL346" s="176"/>
      <c r="ER346" s="176"/>
      <c r="ES346" s="176"/>
      <c r="EY346" s="176"/>
      <c r="EZ346" s="176"/>
      <c r="FF346" s="176"/>
      <c r="FG346" s="176"/>
      <c r="FM346" s="176"/>
      <c r="FN346" s="176"/>
      <c r="FT346" s="176"/>
      <c r="FU346" s="176"/>
      <c r="GA346" s="176"/>
      <c r="GB346" s="176"/>
      <c r="GH346" s="176"/>
      <c r="GI346" s="176"/>
      <c r="GO346" s="176"/>
      <c r="GP346" s="176"/>
      <c r="GV346" s="176"/>
      <c r="GW346" s="176"/>
      <c r="HC346" s="176"/>
      <c r="HD346" s="176"/>
      <c r="HJ346" s="176"/>
      <c r="HK346" s="176"/>
      <c r="HQ346" s="176"/>
      <c r="HR346" s="176"/>
      <c r="HX346" s="176"/>
      <c r="HY346" s="176"/>
      <c r="IE346" s="176"/>
      <c r="IF346" s="176"/>
      <c r="IL346" s="176"/>
      <c r="IM346" s="176"/>
      <c r="IS346" s="176"/>
      <c r="IT346" s="176"/>
      <c r="IZ346" s="176"/>
      <c r="JA346" s="176"/>
    </row>
    <row r="347" spans="15:261" x14ac:dyDescent="0.25">
      <c r="O347" s="176"/>
      <c r="P347" s="176"/>
      <c r="V347" s="176"/>
      <c r="W347" s="176"/>
      <c r="AC347" s="176"/>
      <c r="AD347" s="176"/>
      <c r="AJ347" s="176"/>
      <c r="AK347" s="176"/>
      <c r="AQ347" s="176"/>
      <c r="AR347" s="176"/>
      <c r="AX347" s="176"/>
      <c r="AY347" s="176"/>
      <c r="BE347" s="176"/>
      <c r="BF347" s="176"/>
      <c r="BL347" s="176"/>
      <c r="BM347" s="176"/>
      <c r="BS347" s="176"/>
      <c r="BT347" s="176"/>
      <c r="BZ347" s="176"/>
      <c r="CA347" s="176"/>
      <c r="CG347" s="176"/>
      <c r="CH347" s="176"/>
      <c r="CN347" s="176"/>
      <c r="CO347" s="176"/>
      <c r="CU347" s="176"/>
      <c r="CV347" s="176"/>
      <c r="DB347" s="176"/>
      <c r="DC347" s="176"/>
      <c r="DI347" s="176"/>
      <c r="DJ347" s="176"/>
      <c r="DP347" s="176"/>
      <c r="DQ347" s="176"/>
      <c r="DW347" s="176"/>
      <c r="DX347" s="176"/>
      <c r="ED347" s="176"/>
      <c r="EE347" s="176"/>
      <c r="EK347" s="176"/>
      <c r="EL347" s="176"/>
      <c r="ER347" s="176"/>
      <c r="ES347" s="176"/>
      <c r="EY347" s="176"/>
      <c r="EZ347" s="176"/>
      <c r="FF347" s="176"/>
      <c r="FG347" s="176"/>
      <c r="FM347" s="176"/>
      <c r="FN347" s="176"/>
      <c r="FT347" s="176"/>
      <c r="FU347" s="176"/>
      <c r="GA347" s="176"/>
      <c r="GB347" s="176"/>
      <c r="GH347" s="176"/>
      <c r="GI347" s="176"/>
      <c r="GO347" s="176"/>
      <c r="GP347" s="176"/>
      <c r="GV347" s="176"/>
      <c r="GW347" s="176"/>
      <c r="HC347" s="176"/>
      <c r="HD347" s="176"/>
      <c r="HJ347" s="176"/>
      <c r="HK347" s="176"/>
      <c r="HQ347" s="176"/>
      <c r="HR347" s="176"/>
      <c r="HX347" s="176"/>
      <c r="HY347" s="176"/>
      <c r="IE347" s="176"/>
      <c r="IF347" s="176"/>
      <c r="IL347" s="176"/>
      <c r="IM347" s="176"/>
      <c r="IS347" s="176"/>
      <c r="IT347" s="176"/>
      <c r="IZ347" s="176"/>
      <c r="JA347" s="176"/>
    </row>
    <row r="348" spans="15:261" x14ac:dyDescent="0.25">
      <c r="O348" s="176"/>
      <c r="P348" s="176"/>
      <c r="V348" s="176"/>
      <c r="W348" s="176"/>
      <c r="AC348" s="176"/>
      <c r="AD348" s="176"/>
      <c r="AJ348" s="176"/>
      <c r="AK348" s="176"/>
      <c r="AQ348" s="176"/>
      <c r="AR348" s="176"/>
      <c r="AX348" s="176"/>
      <c r="AY348" s="176"/>
      <c r="BE348" s="176"/>
      <c r="BF348" s="176"/>
      <c r="BL348" s="176"/>
      <c r="BM348" s="176"/>
      <c r="BS348" s="176"/>
      <c r="BT348" s="176"/>
      <c r="BZ348" s="176"/>
      <c r="CA348" s="176"/>
      <c r="CG348" s="176"/>
      <c r="CH348" s="176"/>
      <c r="CN348" s="176"/>
      <c r="CO348" s="176"/>
      <c r="CU348" s="176"/>
      <c r="CV348" s="176"/>
      <c r="DB348" s="176"/>
      <c r="DC348" s="176"/>
      <c r="DI348" s="176"/>
      <c r="DJ348" s="176"/>
      <c r="DP348" s="176"/>
      <c r="DQ348" s="176"/>
      <c r="DW348" s="176"/>
      <c r="DX348" s="176"/>
      <c r="ED348" s="176"/>
      <c r="EE348" s="176"/>
      <c r="EK348" s="176"/>
      <c r="EL348" s="176"/>
      <c r="ER348" s="176"/>
      <c r="ES348" s="176"/>
      <c r="EY348" s="176"/>
      <c r="EZ348" s="176"/>
      <c r="FF348" s="176"/>
      <c r="FG348" s="176"/>
      <c r="FM348" s="176"/>
      <c r="FN348" s="176"/>
      <c r="FT348" s="176"/>
      <c r="FU348" s="176"/>
      <c r="GA348" s="176"/>
      <c r="GB348" s="176"/>
      <c r="GH348" s="176"/>
      <c r="GI348" s="176"/>
      <c r="GO348" s="176"/>
      <c r="GP348" s="176"/>
      <c r="GV348" s="176"/>
      <c r="GW348" s="176"/>
      <c r="HC348" s="176"/>
      <c r="HD348" s="176"/>
      <c r="HJ348" s="176"/>
      <c r="HK348" s="176"/>
      <c r="HQ348" s="176"/>
      <c r="HR348" s="176"/>
      <c r="HX348" s="176"/>
      <c r="HY348" s="176"/>
      <c r="IE348" s="176"/>
      <c r="IF348" s="176"/>
      <c r="IL348" s="176"/>
      <c r="IM348" s="176"/>
      <c r="IS348" s="176"/>
      <c r="IT348" s="176"/>
      <c r="IZ348" s="176"/>
      <c r="JA348" s="176"/>
    </row>
    <row r="349" spans="15:261" x14ac:dyDescent="0.25">
      <c r="O349" s="176"/>
      <c r="P349" s="176"/>
      <c r="V349" s="176"/>
      <c r="W349" s="176"/>
      <c r="AC349" s="176"/>
      <c r="AD349" s="176"/>
      <c r="AJ349" s="176"/>
      <c r="AK349" s="176"/>
      <c r="AQ349" s="176"/>
      <c r="AR349" s="176"/>
      <c r="AX349" s="176"/>
      <c r="AY349" s="176"/>
      <c r="BE349" s="176"/>
      <c r="BF349" s="176"/>
      <c r="BL349" s="176"/>
      <c r="BM349" s="176"/>
      <c r="BS349" s="176"/>
      <c r="BT349" s="176"/>
      <c r="BZ349" s="176"/>
      <c r="CA349" s="176"/>
      <c r="CG349" s="176"/>
      <c r="CH349" s="176"/>
      <c r="CN349" s="176"/>
      <c r="CO349" s="176"/>
      <c r="CU349" s="176"/>
      <c r="CV349" s="176"/>
      <c r="DB349" s="176"/>
      <c r="DC349" s="176"/>
      <c r="DI349" s="176"/>
      <c r="DJ349" s="176"/>
      <c r="DP349" s="176"/>
      <c r="DQ349" s="176"/>
      <c r="DW349" s="176"/>
      <c r="DX349" s="176"/>
      <c r="ED349" s="176"/>
      <c r="EE349" s="176"/>
      <c r="EK349" s="176"/>
      <c r="EL349" s="176"/>
      <c r="ER349" s="176"/>
      <c r="ES349" s="176"/>
      <c r="EY349" s="176"/>
      <c r="EZ349" s="176"/>
      <c r="FF349" s="176"/>
      <c r="FG349" s="176"/>
      <c r="FM349" s="176"/>
      <c r="FN349" s="176"/>
      <c r="FT349" s="176"/>
      <c r="FU349" s="176"/>
      <c r="GA349" s="176"/>
      <c r="GB349" s="176"/>
      <c r="GH349" s="176"/>
      <c r="GI349" s="176"/>
      <c r="GO349" s="176"/>
      <c r="GP349" s="176"/>
      <c r="GV349" s="176"/>
      <c r="GW349" s="176"/>
      <c r="HC349" s="176"/>
      <c r="HD349" s="176"/>
      <c r="HJ349" s="176"/>
      <c r="HK349" s="176"/>
      <c r="HQ349" s="176"/>
      <c r="HR349" s="176"/>
      <c r="HX349" s="176"/>
      <c r="HY349" s="176"/>
      <c r="IE349" s="176"/>
      <c r="IF349" s="176"/>
      <c r="IL349" s="176"/>
      <c r="IM349" s="176"/>
      <c r="IS349" s="176"/>
      <c r="IT349" s="176"/>
      <c r="IZ349" s="176"/>
      <c r="JA349" s="176"/>
    </row>
    <row r="350" spans="15:261" x14ac:dyDescent="0.25">
      <c r="O350" s="176"/>
      <c r="P350" s="176"/>
      <c r="V350" s="176"/>
      <c r="W350" s="176"/>
      <c r="AC350" s="176"/>
      <c r="AD350" s="176"/>
      <c r="AJ350" s="176"/>
      <c r="AK350" s="176"/>
      <c r="AQ350" s="176"/>
      <c r="AR350" s="176"/>
      <c r="AX350" s="176"/>
      <c r="AY350" s="176"/>
      <c r="BE350" s="176"/>
      <c r="BF350" s="176"/>
      <c r="BL350" s="176"/>
      <c r="BM350" s="176"/>
      <c r="BS350" s="176"/>
      <c r="BT350" s="176"/>
      <c r="BZ350" s="176"/>
      <c r="CA350" s="176"/>
      <c r="CG350" s="176"/>
      <c r="CH350" s="176"/>
      <c r="CN350" s="176"/>
      <c r="CO350" s="176"/>
      <c r="CU350" s="176"/>
      <c r="CV350" s="176"/>
      <c r="DB350" s="176"/>
      <c r="DC350" s="176"/>
      <c r="DI350" s="176"/>
      <c r="DJ350" s="176"/>
      <c r="DP350" s="176"/>
      <c r="DQ350" s="176"/>
      <c r="DW350" s="176"/>
      <c r="DX350" s="176"/>
      <c r="ED350" s="176"/>
      <c r="EE350" s="176"/>
      <c r="EK350" s="176"/>
      <c r="EL350" s="176"/>
      <c r="ER350" s="176"/>
      <c r="ES350" s="176"/>
      <c r="EY350" s="176"/>
      <c r="EZ350" s="176"/>
      <c r="FF350" s="176"/>
      <c r="FG350" s="176"/>
      <c r="FM350" s="176"/>
      <c r="FN350" s="176"/>
      <c r="FT350" s="176"/>
      <c r="FU350" s="176"/>
      <c r="GA350" s="176"/>
      <c r="GB350" s="176"/>
      <c r="GH350" s="176"/>
      <c r="GI350" s="176"/>
      <c r="GO350" s="176"/>
      <c r="GP350" s="176"/>
      <c r="GV350" s="176"/>
      <c r="GW350" s="176"/>
      <c r="HC350" s="176"/>
      <c r="HD350" s="176"/>
      <c r="HJ350" s="176"/>
      <c r="HK350" s="176"/>
      <c r="HQ350" s="176"/>
      <c r="HR350" s="176"/>
      <c r="HX350" s="176"/>
      <c r="HY350" s="176"/>
      <c r="IE350" s="176"/>
      <c r="IF350" s="176"/>
      <c r="IL350" s="176"/>
      <c r="IM350" s="176"/>
      <c r="IS350" s="176"/>
      <c r="IT350" s="176"/>
      <c r="IZ350" s="176"/>
      <c r="JA350" s="176"/>
    </row>
    <row r="351" spans="15:261" x14ac:dyDescent="0.25">
      <c r="O351" s="176"/>
      <c r="P351" s="176"/>
      <c r="V351" s="176"/>
      <c r="W351" s="176"/>
      <c r="AC351" s="176"/>
      <c r="AD351" s="176"/>
      <c r="AJ351" s="176"/>
      <c r="AK351" s="176"/>
      <c r="AQ351" s="176"/>
      <c r="AR351" s="176"/>
      <c r="AX351" s="176"/>
      <c r="AY351" s="176"/>
      <c r="BE351" s="176"/>
      <c r="BF351" s="176"/>
      <c r="BL351" s="176"/>
      <c r="BM351" s="176"/>
      <c r="BS351" s="176"/>
      <c r="BT351" s="176"/>
      <c r="BZ351" s="176"/>
      <c r="CA351" s="176"/>
      <c r="CG351" s="176"/>
      <c r="CH351" s="176"/>
      <c r="CN351" s="176"/>
      <c r="CO351" s="176"/>
      <c r="CU351" s="176"/>
      <c r="CV351" s="176"/>
      <c r="DB351" s="176"/>
      <c r="DC351" s="176"/>
      <c r="DI351" s="176"/>
      <c r="DJ351" s="176"/>
      <c r="DP351" s="176"/>
      <c r="DQ351" s="176"/>
      <c r="DW351" s="176"/>
      <c r="DX351" s="176"/>
      <c r="ED351" s="176"/>
      <c r="EE351" s="176"/>
      <c r="EK351" s="176"/>
      <c r="EL351" s="176"/>
      <c r="ER351" s="176"/>
      <c r="ES351" s="176"/>
      <c r="EY351" s="176"/>
      <c r="EZ351" s="176"/>
      <c r="FF351" s="176"/>
      <c r="FG351" s="176"/>
      <c r="FM351" s="176"/>
      <c r="FN351" s="176"/>
      <c r="FT351" s="176"/>
      <c r="FU351" s="176"/>
      <c r="GA351" s="176"/>
      <c r="GB351" s="176"/>
      <c r="GH351" s="176"/>
      <c r="GI351" s="176"/>
      <c r="GO351" s="176"/>
      <c r="GP351" s="176"/>
      <c r="GV351" s="176"/>
      <c r="GW351" s="176"/>
      <c r="HC351" s="176"/>
      <c r="HD351" s="176"/>
      <c r="HJ351" s="176"/>
      <c r="HK351" s="176"/>
      <c r="HQ351" s="176"/>
      <c r="HR351" s="176"/>
      <c r="HX351" s="176"/>
      <c r="HY351" s="176"/>
      <c r="IE351" s="176"/>
      <c r="IF351" s="176"/>
      <c r="IL351" s="176"/>
      <c r="IM351" s="176"/>
      <c r="IS351" s="176"/>
      <c r="IT351" s="176"/>
      <c r="IZ351" s="176"/>
      <c r="JA351" s="176"/>
    </row>
    <row r="352" spans="15:261" x14ac:dyDescent="0.25">
      <c r="O352" s="176"/>
      <c r="P352" s="176"/>
      <c r="V352" s="176"/>
      <c r="W352" s="176"/>
      <c r="AC352" s="176"/>
      <c r="AD352" s="176"/>
      <c r="AJ352" s="176"/>
      <c r="AK352" s="176"/>
      <c r="AQ352" s="176"/>
      <c r="AR352" s="176"/>
      <c r="AX352" s="176"/>
      <c r="AY352" s="176"/>
      <c r="BE352" s="176"/>
      <c r="BF352" s="176"/>
      <c r="BL352" s="176"/>
      <c r="BM352" s="176"/>
      <c r="BS352" s="176"/>
      <c r="BT352" s="176"/>
      <c r="BZ352" s="176"/>
      <c r="CA352" s="176"/>
      <c r="CG352" s="176"/>
      <c r="CH352" s="176"/>
      <c r="CN352" s="176"/>
      <c r="CO352" s="176"/>
      <c r="CU352" s="176"/>
      <c r="CV352" s="176"/>
      <c r="DB352" s="176"/>
      <c r="DC352" s="176"/>
      <c r="DI352" s="176"/>
      <c r="DJ352" s="176"/>
      <c r="DP352" s="176"/>
      <c r="DQ352" s="176"/>
      <c r="DW352" s="176"/>
      <c r="DX352" s="176"/>
      <c r="ED352" s="176"/>
      <c r="EE352" s="176"/>
      <c r="EK352" s="176"/>
      <c r="EL352" s="176"/>
      <c r="ER352" s="176"/>
      <c r="ES352" s="176"/>
      <c r="EY352" s="176"/>
      <c r="EZ352" s="176"/>
      <c r="FF352" s="176"/>
      <c r="FG352" s="176"/>
      <c r="FM352" s="176"/>
      <c r="FN352" s="176"/>
      <c r="FT352" s="176"/>
      <c r="FU352" s="176"/>
      <c r="GA352" s="176"/>
      <c r="GB352" s="176"/>
      <c r="GH352" s="176"/>
      <c r="GI352" s="176"/>
      <c r="GO352" s="176"/>
      <c r="GP352" s="176"/>
      <c r="GV352" s="176"/>
      <c r="GW352" s="176"/>
      <c r="HC352" s="176"/>
      <c r="HD352" s="176"/>
      <c r="HJ352" s="176"/>
      <c r="HK352" s="176"/>
      <c r="HQ352" s="176"/>
      <c r="HR352" s="176"/>
      <c r="HX352" s="176"/>
      <c r="HY352" s="176"/>
      <c r="IE352" s="176"/>
      <c r="IF352" s="176"/>
      <c r="IL352" s="176"/>
      <c r="IM352" s="176"/>
      <c r="IS352" s="176"/>
      <c r="IT352" s="176"/>
      <c r="IZ352" s="176"/>
      <c r="JA352" s="176"/>
    </row>
    <row r="353" spans="15:261" x14ac:dyDescent="0.25">
      <c r="O353" s="176"/>
      <c r="P353" s="176"/>
      <c r="V353" s="176"/>
      <c r="W353" s="176"/>
      <c r="AC353" s="176"/>
      <c r="AD353" s="176"/>
      <c r="AJ353" s="176"/>
      <c r="AK353" s="176"/>
      <c r="AQ353" s="176"/>
      <c r="AR353" s="176"/>
      <c r="AX353" s="176"/>
      <c r="AY353" s="176"/>
      <c r="BE353" s="176"/>
      <c r="BF353" s="176"/>
      <c r="BL353" s="176"/>
      <c r="BM353" s="176"/>
      <c r="BS353" s="176"/>
      <c r="BT353" s="176"/>
      <c r="BZ353" s="176"/>
      <c r="CA353" s="176"/>
      <c r="CG353" s="176"/>
      <c r="CH353" s="176"/>
      <c r="CN353" s="176"/>
      <c r="CO353" s="176"/>
      <c r="CU353" s="176"/>
      <c r="CV353" s="176"/>
      <c r="DB353" s="176"/>
      <c r="DC353" s="176"/>
      <c r="DI353" s="176"/>
      <c r="DJ353" s="176"/>
      <c r="DP353" s="176"/>
      <c r="DQ353" s="176"/>
      <c r="DW353" s="176"/>
      <c r="DX353" s="176"/>
      <c r="ED353" s="176"/>
      <c r="EE353" s="176"/>
      <c r="EK353" s="176"/>
      <c r="EL353" s="176"/>
      <c r="ER353" s="176"/>
      <c r="ES353" s="176"/>
      <c r="EY353" s="176"/>
      <c r="EZ353" s="176"/>
      <c r="FF353" s="176"/>
      <c r="FG353" s="176"/>
      <c r="FM353" s="176"/>
      <c r="FN353" s="176"/>
      <c r="FT353" s="176"/>
      <c r="FU353" s="176"/>
      <c r="GA353" s="176"/>
      <c r="GB353" s="176"/>
      <c r="GH353" s="176"/>
      <c r="GI353" s="176"/>
      <c r="GO353" s="176"/>
      <c r="GP353" s="176"/>
      <c r="GV353" s="176"/>
      <c r="GW353" s="176"/>
      <c r="HC353" s="176"/>
      <c r="HD353" s="176"/>
      <c r="HJ353" s="176"/>
      <c r="HK353" s="176"/>
      <c r="HQ353" s="176"/>
      <c r="HR353" s="176"/>
      <c r="HX353" s="176"/>
      <c r="HY353" s="176"/>
      <c r="IE353" s="176"/>
      <c r="IF353" s="176"/>
      <c r="IL353" s="176"/>
      <c r="IM353" s="176"/>
      <c r="IS353" s="176"/>
      <c r="IT353" s="176"/>
      <c r="IZ353" s="176"/>
      <c r="JA353" s="176"/>
    </row>
    <row r="354" spans="15:261" x14ac:dyDescent="0.25">
      <c r="O354" s="176"/>
      <c r="P354" s="176"/>
      <c r="V354" s="176"/>
      <c r="W354" s="176"/>
      <c r="AC354" s="176"/>
      <c r="AD354" s="176"/>
      <c r="AJ354" s="176"/>
      <c r="AK354" s="176"/>
      <c r="AQ354" s="176"/>
      <c r="AR354" s="176"/>
      <c r="AX354" s="176"/>
      <c r="AY354" s="176"/>
      <c r="BE354" s="176"/>
      <c r="BF354" s="176"/>
      <c r="BL354" s="176"/>
      <c r="BM354" s="176"/>
      <c r="BS354" s="176"/>
      <c r="BT354" s="176"/>
      <c r="BZ354" s="176"/>
      <c r="CA354" s="176"/>
      <c r="CG354" s="176"/>
      <c r="CH354" s="176"/>
      <c r="CN354" s="176"/>
      <c r="CO354" s="176"/>
      <c r="CU354" s="176"/>
      <c r="CV354" s="176"/>
      <c r="DB354" s="176"/>
      <c r="DC354" s="176"/>
      <c r="DI354" s="176"/>
      <c r="DJ354" s="176"/>
      <c r="DP354" s="176"/>
      <c r="DQ354" s="176"/>
      <c r="DW354" s="176"/>
      <c r="DX354" s="176"/>
      <c r="ED354" s="176"/>
      <c r="EE354" s="176"/>
      <c r="EK354" s="176"/>
      <c r="EL354" s="176"/>
      <c r="ER354" s="176"/>
      <c r="ES354" s="176"/>
      <c r="EY354" s="176"/>
      <c r="EZ354" s="176"/>
      <c r="FF354" s="176"/>
      <c r="FG354" s="176"/>
      <c r="FM354" s="176"/>
      <c r="FN354" s="176"/>
      <c r="FT354" s="176"/>
      <c r="FU354" s="176"/>
      <c r="GA354" s="176"/>
      <c r="GB354" s="176"/>
      <c r="GH354" s="176"/>
      <c r="GI354" s="176"/>
      <c r="GO354" s="176"/>
      <c r="GP354" s="176"/>
      <c r="GV354" s="176"/>
      <c r="GW354" s="176"/>
      <c r="HC354" s="176"/>
      <c r="HD354" s="176"/>
      <c r="HJ354" s="176"/>
      <c r="HK354" s="176"/>
      <c r="HQ354" s="176"/>
      <c r="HR354" s="176"/>
      <c r="HX354" s="176"/>
      <c r="HY354" s="176"/>
      <c r="IE354" s="176"/>
      <c r="IF354" s="176"/>
      <c r="IL354" s="176"/>
      <c r="IM354" s="176"/>
      <c r="IS354" s="176"/>
      <c r="IT354" s="176"/>
      <c r="IZ354" s="176"/>
      <c r="JA354" s="176"/>
    </row>
    <row r="355" spans="15:261" x14ac:dyDescent="0.25">
      <c r="O355" s="176"/>
      <c r="P355" s="176"/>
      <c r="V355" s="176"/>
      <c r="W355" s="176"/>
      <c r="AC355" s="176"/>
      <c r="AD355" s="176"/>
      <c r="AJ355" s="176"/>
      <c r="AK355" s="176"/>
      <c r="AQ355" s="176"/>
      <c r="AR355" s="176"/>
      <c r="AX355" s="176"/>
      <c r="AY355" s="176"/>
      <c r="BE355" s="176"/>
      <c r="BF355" s="176"/>
      <c r="BL355" s="176"/>
      <c r="BM355" s="176"/>
      <c r="BS355" s="176"/>
      <c r="BT355" s="176"/>
      <c r="BZ355" s="176"/>
      <c r="CA355" s="176"/>
      <c r="CG355" s="176"/>
      <c r="CH355" s="176"/>
      <c r="CN355" s="176"/>
      <c r="CO355" s="176"/>
      <c r="CU355" s="176"/>
      <c r="CV355" s="176"/>
      <c r="DB355" s="176"/>
      <c r="DC355" s="176"/>
      <c r="DI355" s="176"/>
      <c r="DJ355" s="176"/>
      <c r="DP355" s="176"/>
      <c r="DQ355" s="176"/>
      <c r="DW355" s="176"/>
      <c r="DX355" s="176"/>
      <c r="ED355" s="176"/>
      <c r="EE355" s="176"/>
      <c r="EK355" s="176"/>
      <c r="EL355" s="176"/>
      <c r="ER355" s="176"/>
      <c r="ES355" s="176"/>
      <c r="EY355" s="176"/>
      <c r="EZ355" s="176"/>
      <c r="FF355" s="176"/>
      <c r="FG355" s="176"/>
      <c r="FM355" s="176"/>
      <c r="FN355" s="176"/>
      <c r="FT355" s="176"/>
      <c r="FU355" s="176"/>
      <c r="GA355" s="176"/>
      <c r="GB355" s="176"/>
      <c r="GH355" s="176"/>
      <c r="GI355" s="176"/>
      <c r="GO355" s="176"/>
      <c r="GP355" s="176"/>
      <c r="GV355" s="176"/>
      <c r="GW355" s="176"/>
      <c r="HC355" s="176"/>
      <c r="HD355" s="176"/>
      <c r="HJ355" s="176"/>
      <c r="HK355" s="176"/>
      <c r="HQ355" s="176"/>
      <c r="HR355" s="176"/>
      <c r="HX355" s="176"/>
      <c r="HY355" s="176"/>
      <c r="IE355" s="176"/>
      <c r="IF355" s="176"/>
      <c r="IL355" s="176"/>
      <c r="IM355" s="176"/>
      <c r="IS355" s="176"/>
      <c r="IT355" s="176"/>
      <c r="IZ355" s="176"/>
      <c r="JA355" s="176"/>
    </row>
    <row r="356" spans="15:261" x14ac:dyDescent="0.25">
      <c r="O356" s="176"/>
      <c r="P356" s="176"/>
      <c r="V356" s="176"/>
      <c r="W356" s="176"/>
      <c r="AC356" s="176"/>
      <c r="AD356" s="176"/>
      <c r="AJ356" s="176"/>
      <c r="AK356" s="176"/>
      <c r="AQ356" s="176"/>
      <c r="AR356" s="176"/>
      <c r="AX356" s="176"/>
      <c r="AY356" s="176"/>
      <c r="BE356" s="176"/>
      <c r="BF356" s="176"/>
      <c r="BL356" s="176"/>
      <c r="BM356" s="176"/>
      <c r="BS356" s="176"/>
      <c r="BT356" s="176"/>
      <c r="BZ356" s="176"/>
      <c r="CA356" s="176"/>
      <c r="CG356" s="176"/>
      <c r="CH356" s="176"/>
      <c r="CN356" s="176"/>
      <c r="CO356" s="176"/>
      <c r="CU356" s="176"/>
      <c r="CV356" s="176"/>
      <c r="DB356" s="176"/>
      <c r="DC356" s="176"/>
      <c r="DI356" s="176"/>
      <c r="DJ356" s="176"/>
      <c r="DP356" s="176"/>
      <c r="DQ356" s="176"/>
      <c r="DW356" s="176"/>
      <c r="DX356" s="176"/>
      <c r="ED356" s="176"/>
      <c r="EE356" s="176"/>
      <c r="EK356" s="176"/>
      <c r="EL356" s="176"/>
      <c r="ER356" s="176"/>
      <c r="ES356" s="176"/>
      <c r="EY356" s="176"/>
      <c r="EZ356" s="176"/>
      <c r="FF356" s="176"/>
      <c r="FG356" s="176"/>
      <c r="FM356" s="176"/>
      <c r="FN356" s="176"/>
      <c r="FT356" s="176"/>
      <c r="FU356" s="176"/>
      <c r="GA356" s="176"/>
      <c r="GB356" s="176"/>
      <c r="GH356" s="176"/>
      <c r="GI356" s="176"/>
      <c r="GO356" s="176"/>
      <c r="GP356" s="176"/>
      <c r="GV356" s="176"/>
      <c r="GW356" s="176"/>
      <c r="HC356" s="176"/>
      <c r="HD356" s="176"/>
      <c r="HJ356" s="176"/>
      <c r="HK356" s="176"/>
      <c r="HQ356" s="176"/>
      <c r="HR356" s="176"/>
      <c r="HX356" s="176"/>
      <c r="HY356" s="176"/>
      <c r="IE356" s="176"/>
      <c r="IF356" s="176"/>
      <c r="IL356" s="176"/>
      <c r="IM356" s="176"/>
      <c r="IS356" s="176"/>
      <c r="IT356" s="176"/>
      <c r="IZ356" s="176"/>
      <c r="JA356" s="176"/>
    </row>
    <row r="357" spans="15:261" x14ac:dyDescent="0.25">
      <c r="O357" s="176"/>
      <c r="P357" s="176"/>
      <c r="V357" s="176"/>
      <c r="W357" s="176"/>
      <c r="AC357" s="176"/>
      <c r="AD357" s="176"/>
      <c r="AJ357" s="176"/>
      <c r="AK357" s="176"/>
      <c r="AQ357" s="176"/>
      <c r="AR357" s="176"/>
      <c r="AX357" s="176"/>
      <c r="AY357" s="176"/>
      <c r="BE357" s="176"/>
      <c r="BF357" s="176"/>
      <c r="BL357" s="176"/>
      <c r="BM357" s="176"/>
      <c r="BS357" s="176"/>
      <c r="BT357" s="176"/>
      <c r="BZ357" s="176"/>
      <c r="CA357" s="176"/>
      <c r="CG357" s="176"/>
      <c r="CH357" s="176"/>
      <c r="CN357" s="176"/>
      <c r="CO357" s="176"/>
      <c r="CU357" s="176"/>
      <c r="CV357" s="176"/>
      <c r="DB357" s="176"/>
      <c r="DC357" s="176"/>
      <c r="DI357" s="176"/>
      <c r="DJ357" s="176"/>
      <c r="DP357" s="176"/>
      <c r="DQ357" s="176"/>
      <c r="DW357" s="176"/>
      <c r="DX357" s="176"/>
      <c r="ED357" s="176"/>
      <c r="EE357" s="176"/>
      <c r="EK357" s="176"/>
      <c r="EL357" s="176"/>
      <c r="ER357" s="176"/>
      <c r="ES357" s="176"/>
      <c r="EY357" s="176"/>
      <c r="EZ357" s="176"/>
      <c r="FF357" s="176"/>
      <c r="FG357" s="176"/>
      <c r="FM357" s="176"/>
      <c r="FN357" s="176"/>
      <c r="FT357" s="176"/>
      <c r="FU357" s="176"/>
      <c r="GA357" s="176"/>
      <c r="GB357" s="176"/>
      <c r="GH357" s="176"/>
      <c r="GI357" s="176"/>
      <c r="GO357" s="176"/>
      <c r="GP357" s="176"/>
      <c r="GV357" s="176"/>
      <c r="GW357" s="176"/>
      <c r="HC357" s="176"/>
      <c r="HD357" s="176"/>
      <c r="HJ357" s="176"/>
      <c r="HK357" s="176"/>
      <c r="HQ357" s="176"/>
      <c r="HR357" s="176"/>
      <c r="HX357" s="176"/>
      <c r="HY357" s="176"/>
      <c r="IE357" s="176"/>
      <c r="IF357" s="176"/>
      <c r="IL357" s="176"/>
      <c r="IM357" s="176"/>
      <c r="IS357" s="176"/>
      <c r="IT357" s="176"/>
      <c r="IZ357" s="176"/>
      <c r="JA357" s="176"/>
    </row>
    <row r="358" spans="15:261" x14ac:dyDescent="0.25">
      <c r="O358" s="176"/>
      <c r="P358" s="176"/>
      <c r="V358" s="176"/>
      <c r="W358" s="176"/>
      <c r="AC358" s="176"/>
      <c r="AD358" s="176"/>
      <c r="AJ358" s="176"/>
      <c r="AK358" s="176"/>
      <c r="AQ358" s="176"/>
      <c r="AR358" s="176"/>
      <c r="AX358" s="176"/>
      <c r="AY358" s="176"/>
      <c r="BE358" s="176"/>
      <c r="BF358" s="176"/>
      <c r="BL358" s="176"/>
      <c r="BM358" s="176"/>
      <c r="BS358" s="176"/>
      <c r="BT358" s="176"/>
      <c r="BZ358" s="176"/>
      <c r="CA358" s="176"/>
      <c r="CG358" s="176"/>
      <c r="CH358" s="176"/>
      <c r="CN358" s="176"/>
      <c r="CO358" s="176"/>
      <c r="CU358" s="176"/>
      <c r="CV358" s="176"/>
      <c r="DB358" s="176"/>
      <c r="DC358" s="176"/>
      <c r="DI358" s="176"/>
      <c r="DJ358" s="176"/>
      <c r="DP358" s="176"/>
      <c r="DQ358" s="176"/>
      <c r="DW358" s="176"/>
      <c r="DX358" s="176"/>
      <c r="ED358" s="176"/>
      <c r="EE358" s="176"/>
      <c r="EK358" s="176"/>
      <c r="EL358" s="176"/>
      <c r="ER358" s="176"/>
      <c r="ES358" s="176"/>
      <c r="EY358" s="176"/>
      <c r="EZ358" s="176"/>
      <c r="FF358" s="176"/>
      <c r="FG358" s="176"/>
      <c r="FM358" s="176"/>
      <c r="FN358" s="176"/>
      <c r="FT358" s="176"/>
      <c r="FU358" s="176"/>
      <c r="GA358" s="176"/>
      <c r="GB358" s="176"/>
      <c r="GH358" s="176"/>
      <c r="GI358" s="176"/>
      <c r="GO358" s="176"/>
      <c r="GP358" s="176"/>
      <c r="GV358" s="176"/>
      <c r="GW358" s="176"/>
      <c r="HC358" s="176"/>
      <c r="HD358" s="176"/>
      <c r="HJ358" s="176"/>
      <c r="HK358" s="176"/>
      <c r="HQ358" s="176"/>
      <c r="HR358" s="176"/>
      <c r="HX358" s="176"/>
      <c r="HY358" s="176"/>
      <c r="IE358" s="176"/>
      <c r="IF358" s="176"/>
      <c r="IL358" s="176"/>
      <c r="IM358" s="176"/>
      <c r="IS358" s="176"/>
      <c r="IT358" s="176"/>
      <c r="IZ358" s="176"/>
      <c r="JA358" s="176"/>
    </row>
    <row r="359" spans="15:261" x14ac:dyDescent="0.25">
      <c r="O359" s="176"/>
      <c r="P359" s="176"/>
      <c r="V359" s="176"/>
      <c r="W359" s="176"/>
      <c r="AC359" s="176"/>
      <c r="AD359" s="176"/>
      <c r="AJ359" s="176"/>
      <c r="AK359" s="176"/>
      <c r="AQ359" s="176"/>
      <c r="AR359" s="176"/>
      <c r="AX359" s="176"/>
      <c r="AY359" s="176"/>
      <c r="BE359" s="176"/>
      <c r="BF359" s="176"/>
      <c r="BL359" s="176"/>
      <c r="BM359" s="176"/>
      <c r="BS359" s="176"/>
      <c r="BT359" s="176"/>
      <c r="BZ359" s="176"/>
      <c r="CA359" s="176"/>
      <c r="CG359" s="176"/>
      <c r="CH359" s="176"/>
      <c r="CN359" s="176"/>
      <c r="CO359" s="176"/>
      <c r="CU359" s="176"/>
      <c r="CV359" s="176"/>
      <c r="DB359" s="176"/>
      <c r="DC359" s="176"/>
      <c r="DI359" s="176"/>
      <c r="DJ359" s="176"/>
      <c r="DP359" s="176"/>
      <c r="DQ359" s="176"/>
      <c r="DW359" s="176"/>
      <c r="DX359" s="176"/>
      <c r="ED359" s="176"/>
      <c r="EE359" s="176"/>
      <c r="EK359" s="176"/>
      <c r="EL359" s="176"/>
      <c r="ER359" s="176"/>
      <c r="ES359" s="176"/>
      <c r="EY359" s="176"/>
      <c r="EZ359" s="176"/>
      <c r="FF359" s="176"/>
      <c r="FG359" s="176"/>
      <c r="FM359" s="176"/>
      <c r="FN359" s="176"/>
      <c r="FT359" s="176"/>
      <c r="FU359" s="176"/>
      <c r="GA359" s="176"/>
      <c r="GB359" s="176"/>
      <c r="GH359" s="176"/>
      <c r="GI359" s="176"/>
      <c r="GO359" s="176"/>
      <c r="GP359" s="176"/>
      <c r="GV359" s="176"/>
      <c r="GW359" s="176"/>
      <c r="HC359" s="176"/>
      <c r="HD359" s="176"/>
      <c r="HJ359" s="176"/>
      <c r="HK359" s="176"/>
      <c r="HQ359" s="176"/>
      <c r="HR359" s="176"/>
      <c r="HX359" s="176"/>
      <c r="HY359" s="176"/>
      <c r="IE359" s="176"/>
      <c r="IF359" s="176"/>
      <c r="IL359" s="176"/>
      <c r="IM359" s="176"/>
      <c r="IS359" s="176"/>
      <c r="IT359" s="176"/>
      <c r="IZ359" s="176"/>
      <c r="JA359" s="176"/>
    </row>
    <row r="360" spans="15:261" x14ac:dyDescent="0.25">
      <c r="O360" s="176"/>
      <c r="P360" s="176"/>
      <c r="V360" s="176"/>
      <c r="W360" s="176"/>
      <c r="AC360" s="176"/>
      <c r="AD360" s="176"/>
      <c r="AJ360" s="176"/>
      <c r="AK360" s="176"/>
      <c r="AQ360" s="176"/>
      <c r="AR360" s="176"/>
      <c r="AX360" s="176"/>
      <c r="AY360" s="176"/>
      <c r="BE360" s="176"/>
      <c r="BF360" s="176"/>
      <c r="BL360" s="176"/>
      <c r="BM360" s="176"/>
      <c r="BS360" s="176"/>
      <c r="BT360" s="176"/>
      <c r="BZ360" s="176"/>
      <c r="CA360" s="176"/>
      <c r="CG360" s="176"/>
      <c r="CH360" s="176"/>
      <c r="CN360" s="176"/>
      <c r="CO360" s="176"/>
      <c r="CU360" s="176"/>
      <c r="CV360" s="176"/>
      <c r="DB360" s="176"/>
      <c r="DC360" s="176"/>
      <c r="DI360" s="176"/>
      <c r="DJ360" s="176"/>
      <c r="DP360" s="176"/>
      <c r="DQ360" s="176"/>
      <c r="DW360" s="176"/>
      <c r="DX360" s="176"/>
      <c r="ED360" s="176"/>
      <c r="EE360" s="176"/>
      <c r="EK360" s="176"/>
      <c r="EL360" s="176"/>
      <c r="ER360" s="176"/>
      <c r="ES360" s="176"/>
      <c r="EY360" s="176"/>
      <c r="EZ360" s="176"/>
      <c r="FF360" s="176"/>
      <c r="FG360" s="176"/>
      <c r="FM360" s="176"/>
      <c r="FN360" s="176"/>
      <c r="FT360" s="176"/>
      <c r="FU360" s="176"/>
      <c r="GA360" s="176"/>
      <c r="GB360" s="176"/>
      <c r="GH360" s="176"/>
      <c r="GI360" s="176"/>
      <c r="GO360" s="176"/>
      <c r="GP360" s="176"/>
      <c r="GV360" s="176"/>
      <c r="GW360" s="176"/>
      <c r="HC360" s="176"/>
      <c r="HD360" s="176"/>
      <c r="HJ360" s="176"/>
      <c r="HK360" s="176"/>
      <c r="HQ360" s="176"/>
      <c r="HR360" s="176"/>
      <c r="HX360" s="176"/>
      <c r="HY360" s="176"/>
      <c r="IE360" s="176"/>
      <c r="IF360" s="176"/>
      <c r="IL360" s="176"/>
      <c r="IM360" s="176"/>
      <c r="IS360" s="176"/>
      <c r="IT360" s="176"/>
      <c r="IZ360" s="176"/>
      <c r="JA360" s="176"/>
    </row>
    <row r="361" spans="15:261" x14ac:dyDescent="0.25">
      <c r="O361" s="176"/>
      <c r="P361" s="176"/>
      <c r="V361" s="176"/>
      <c r="W361" s="176"/>
      <c r="AC361" s="176"/>
      <c r="AD361" s="176"/>
      <c r="AJ361" s="176"/>
      <c r="AK361" s="176"/>
      <c r="AQ361" s="176"/>
      <c r="AR361" s="176"/>
      <c r="AX361" s="176"/>
      <c r="AY361" s="176"/>
      <c r="BE361" s="176"/>
      <c r="BF361" s="176"/>
      <c r="BL361" s="176"/>
      <c r="BM361" s="176"/>
      <c r="BS361" s="176"/>
      <c r="BT361" s="176"/>
      <c r="BZ361" s="176"/>
      <c r="CA361" s="176"/>
      <c r="CG361" s="176"/>
      <c r="CH361" s="176"/>
      <c r="CN361" s="176"/>
      <c r="CO361" s="176"/>
      <c r="CU361" s="176"/>
      <c r="CV361" s="176"/>
      <c r="DB361" s="176"/>
      <c r="DC361" s="176"/>
      <c r="DI361" s="176"/>
      <c r="DJ361" s="176"/>
      <c r="DP361" s="176"/>
      <c r="DQ361" s="176"/>
      <c r="DW361" s="176"/>
      <c r="DX361" s="176"/>
      <c r="ED361" s="176"/>
      <c r="EE361" s="176"/>
      <c r="EK361" s="176"/>
      <c r="EL361" s="176"/>
      <c r="ER361" s="176"/>
      <c r="ES361" s="176"/>
      <c r="EY361" s="176"/>
      <c r="EZ361" s="176"/>
      <c r="FF361" s="176"/>
      <c r="FG361" s="176"/>
      <c r="FM361" s="176"/>
      <c r="FN361" s="176"/>
      <c r="FT361" s="176"/>
      <c r="FU361" s="176"/>
      <c r="GA361" s="176"/>
      <c r="GB361" s="176"/>
      <c r="GH361" s="176"/>
      <c r="GI361" s="176"/>
      <c r="GO361" s="176"/>
      <c r="GP361" s="176"/>
      <c r="GV361" s="176"/>
      <c r="GW361" s="176"/>
      <c r="HC361" s="176"/>
      <c r="HD361" s="176"/>
      <c r="HJ361" s="176"/>
      <c r="HK361" s="176"/>
      <c r="HQ361" s="176"/>
      <c r="HR361" s="176"/>
      <c r="HX361" s="176"/>
      <c r="HY361" s="176"/>
      <c r="IE361" s="176"/>
      <c r="IF361" s="176"/>
      <c r="IL361" s="176"/>
      <c r="IM361" s="176"/>
      <c r="IS361" s="176"/>
      <c r="IT361" s="176"/>
      <c r="IZ361" s="176"/>
      <c r="JA361" s="176"/>
    </row>
    <row r="362" spans="15:261" x14ac:dyDescent="0.25">
      <c r="O362" s="176"/>
      <c r="P362" s="176"/>
      <c r="V362" s="176"/>
      <c r="W362" s="176"/>
      <c r="AC362" s="176"/>
      <c r="AD362" s="176"/>
      <c r="AJ362" s="176"/>
      <c r="AK362" s="176"/>
      <c r="AQ362" s="176"/>
      <c r="AR362" s="176"/>
      <c r="AX362" s="176"/>
      <c r="AY362" s="176"/>
      <c r="BE362" s="176"/>
      <c r="BF362" s="176"/>
      <c r="BL362" s="176"/>
      <c r="BM362" s="176"/>
      <c r="BS362" s="176"/>
      <c r="BT362" s="176"/>
      <c r="BZ362" s="176"/>
      <c r="CA362" s="176"/>
      <c r="CG362" s="176"/>
      <c r="CH362" s="176"/>
      <c r="CN362" s="176"/>
      <c r="CO362" s="176"/>
      <c r="CU362" s="176"/>
      <c r="CV362" s="176"/>
      <c r="DB362" s="176"/>
      <c r="DC362" s="176"/>
      <c r="DI362" s="176"/>
      <c r="DJ362" s="176"/>
      <c r="DP362" s="176"/>
      <c r="DQ362" s="176"/>
      <c r="DW362" s="176"/>
      <c r="DX362" s="176"/>
      <c r="ED362" s="176"/>
      <c r="EE362" s="176"/>
      <c r="EK362" s="176"/>
      <c r="EL362" s="176"/>
      <c r="ER362" s="176"/>
      <c r="ES362" s="176"/>
      <c r="EY362" s="176"/>
      <c r="EZ362" s="176"/>
      <c r="FF362" s="176"/>
      <c r="FG362" s="176"/>
      <c r="FM362" s="176"/>
      <c r="FN362" s="176"/>
      <c r="FT362" s="176"/>
      <c r="FU362" s="176"/>
      <c r="GA362" s="176"/>
      <c r="GB362" s="176"/>
      <c r="GH362" s="176"/>
      <c r="GI362" s="176"/>
      <c r="GO362" s="176"/>
      <c r="GP362" s="176"/>
      <c r="GV362" s="176"/>
      <c r="GW362" s="176"/>
      <c r="HC362" s="176"/>
      <c r="HD362" s="176"/>
      <c r="HJ362" s="176"/>
      <c r="HK362" s="176"/>
      <c r="HQ362" s="176"/>
      <c r="HR362" s="176"/>
      <c r="HX362" s="176"/>
      <c r="HY362" s="176"/>
      <c r="IE362" s="176"/>
      <c r="IF362" s="176"/>
      <c r="IL362" s="176"/>
      <c r="IM362" s="176"/>
      <c r="IS362" s="176"/>
      <c r="IT362" s="176"/>
      <c r="IZ362" s="176"/>
      <c r="JA362" s="176"/>
    </row>
    <row r="363" spans="15:261" x14ac:dyDescent="0.25">
      <c r="O363" s="176"/>
      <c r="P363" s="176"/>
      <c r="V363" s="176"/>
      <c r="W363" s="176"/>
      <c r="AC363" s="176"/>
      <c r="AD363" s="176"/>
      <c r="AJ363" s="176"/>
      <c r="AK363" s="176"/>
      <c r="AQ363" s="176"/>
      <c r="AR363" s="176"/>
      <c r="AX363" s="176"/>
      <c r="AY363" s="176"/>
      <c r="BE363" s="176"/>
      <c r="BF363" s="176"/>
      <c r="BL363" s="176"/>
      <c r="BM363" s="176"/>
      <c r="BS363" s="176"/>
      <c r="BT363" s="176"/>
      <c r="BZ363" s="176"/>
      <c r="CA363" s="176"/>
      <c r="CG363" s="176"/>
      <c r="CH363" s="176"/>
      <c r="CN363" s="176"/>
      <c r="CO363" s="176"/>
      <c r="CU363" s="176"/>
      <c r="CV363" s="176"/>
      <c r="DB363" s="176"/>
      <c r="DC363" s="176"/>
      <c r="DI363" s="176"/>
      <c r="DJ363" s="176"/>
      <c r="DP363" s="176"/>
      <c r="DQ363" s="176"/>
      <c r="DW363" s="176"/>
      <c r="DX363" s="176"/>
      <c r="ED363" s="176"/>
      <c r="EE363" s="176"/>
      <c r="EK363" s="176"/>
      <c r="EL363" s="176"/>
      <c r="ER363" s="176"/>
      <c r="ES363" s="176"/>
      <c r="EY363" s="176"/>
      <c r="EZ363" s="176"/>
      <c r="FF363" s="176"/>
      <c r="FG363" s="176"/>
      <c r="FM363" s="176"/>
      <c r="FN363" s="176"/>
      <c r="FT363" s="176"/>
      <c r="FU363" s="176"/>
      <c r="GA363" s="176"/>
      <c r="GB363" s="176"/>
      <c r="GH363" s="176"/>
      <c r="GI363" s="176"/>
      <c r="GO363" s="176"/>
      <c r="GP363" s="176"/>
      <c r="GV363" s="176"/>
      <c r="GW363" s="176"/>
      <c r="HC363" s="176"/>
      <c r="HD363" s="176"/>
      <c r="HJ363" s="176"/>
      <c r="HK363" s="176"/>
      <c r="HQ363" s="176"/>
      <c r="HR363" s="176"/>
      <c r="HX363" s="176"/>
      <c r="HY363" s="176"/>
      <c r="IE363" s="176"/>
      <c r="IF363" s="176"/>
      <c r="IL363" s="176"/>
      <c r="IM363" s="176"/>
      <c r="IS363" s="176"/>
      <c r="IT363" s="176"/>
      <c r="IZ363" s="176"/>
      <c r="JA363" s="176"/>
    </row>
    <row r="364" spans="15:261" x14ac:dyDescent="0.25">
      <c r="O364" s="176"/>
      <c r="P364" s="176"/>
      <c r="V364" s="176"/>
      <c r="W364" s="176"/>
      <c r="AC364" s="176"/>
      <c r="AD364" s="176"/>
      <c r="AJ364" s="176"/>
      <c r="AK364" s="176"/>
      <c r="AQ364" s="176"/>
      <c r="AR364" s="176"/>
      <c r="AX364" s="176"/>
      <c r="AY364" s="176"/>
      <c r="BE364" s="176"/>
      <c r="BF364" s="176"/>
      <c r="BL364" s="176"/>
      <c r="BM364" s="176"/>
      <c r="BS364" s="176"/>
      <c r="BT364" s="176"/>
      <c r="BZ364" s="176"/>
      <c r="CA364" s="176"/>
      <c r="CG364" s="176"/>
      <c r="CH364" s="176"/>
      <c r="CN364" s="176"/>
      <c r="CO364" s="176"/>
      <c r="CU364" s="176"/>
      <c r="CV364" s="176"/>
      <c r="DB364" s="176"/>
      <c r="DC364" s="176"/>
      <c r="DI364" s="176"/>
      <c r="DJ364" s="176"/>
      <c r="DP364" s="176"/>
      <c r="DQ364" s="176"/>
      <c r="DW364" s="176"/>
      <c r="DX364" s="176"/>
      <c r="ED364" s="176"/>
      <c r="EE364" s="176"/>
      <c r="EK364" s="176"/>
      <c r="EL364" s="176"/>
      <c r="ER364" s="176"/>
      <c r="ES364" s="176"/>
      <c r="EY364" s="176"/>
      <c r="EZ364" s="176"/>
      <c r="FF364" s="176"/>
      <c r="FG364" s="176"/>
      <c r="FM364" s="176"/>
      <c r="FN364" s="176"/>
      <c r="FT364" s="176"/>
      <c r="FU364" s="176"/>
      <c r="GA364" s="176"/>
      <c r="GB364" s="176"/>
      <c r="GH364" s="176"/>
      <c r="GI364" s="176"/>
      <c r="GO364" s="176"/>
      <c r="GP364" s="176"/>
      <c r="GV364" s="176"/>
      <c r="GW364" s="176"/>
      <c r="HC364" s="176"/>
      <c r="HD364" s="176"/>
      <c r="HJ364" s="176"/>
      <c r="HK364" s="176"/>
      <c r="HQ364" s="176"/>
      <c r="HR364" s="176"/>
      <c r="HX364" s="176"/>
      <c r="HY364" s="176"/>
      <c r="IE364" s="176"/>
      <c r="IF364" s="176"/>
      <c r="IL364" s="176"/>
      <c r="IM364" s="176"/>
      <c r="IS364" s="176"/>
      <c r="IT364" s="176"/>
      <c r="IZ364" s="176"/>
      <c r="JA364" s="176"/>
    </row>
    <row r="365" spans="15:261" x14ac:dyDescent="0.25">
      <c r="O365" s="176"/>
      <c r="P365" s="176"/>
      <c r="V365" s="176"/>
      <c r="W365" s="176"/>
      <c r="AC365" s="176"/>
      <c r="AD365" s="176"/>
      <c r="AJ365" s="176"/>
      <c r="AK365" s="176"/>
      <c r="AQ365" s="176"/>
      <c r="AR365" s="176"/>
      <c r="AX365" s="176"/>
      <c r="AY365" s="176"/>
      <c r="BE365" s="176"/>
      <c r="BF365" s="176"/>
      <c r="BL365" s="176"/>
      <c r="BM365" s="176"/>
      <c r="BS365" s="176"/>
      <c r="BT365" s="176"/>
      <c r="BZ365" s="176"/>
      <c r="CA365" s="176"/>
      <c r="CG365" s="176"/>
      <c r="CH365" s="176"/>
      <c r="CN365" s="176"/>
      <c r="CO365" s="176"/>
      <c r="CU365" s="176"/>
      <c r="CV365" s="176"/>
      <c r="DB365" s="176"/>
      <c r="DC365" s="176"/>
      <c r="DI365" s="176"/>
      <c r="DJ365" s="176"/>
      <c r="DP365" s="176"/>
      <c r="DQ365" s="176"/>
      <c r="DW365" s="176"/>
      <c r="DX365" s="176"/>
      <c r="ED365" s="176"/>
      <c r="EE365" s="176"/>
      <c r="EK365" s="176"/>
      <c r="EL365" s="176"/>
      <c r="ER365" s="176"/>
      <c r="ES365" s="176"/>
      <c r="EY365" s="176"/>
      <c r="EZ365" s="176"/>
      <c r="FF365" s="176"/>
      <c r="FG365" s="176"/>
      <c r="FM365" s="176"/>
      <c r="FN365" s="176"/>
      <c r="FT365" s="176"/>
      <c r="FU365" s="176"/>
      <c r="GA365" s="176"/>
      <c r="GB365" s="176"/>
      <c r="GH365" s="176"/>
      <c r="GI365" s="176"/>
      <c r="GO365" s="176"/>
      <c r="GP365" s="176"/>
      <c r="GV365" s="176"/>
      <c r="GW365" s="176"/>
      <c r="HC365" s="176"/>
      <c r="HD365" s="176"/>
      <c r="HJ365" s="176"/>
      <c r="HK365" s="176"/>
      <c r="HQ365" s="176"/>
      <c r="HR365" s="176"/>
      <c r="HX365" s="176"/>
      <c r="HY365" s="176"/>
      <c r="IE365" s="176"/>
      <c r="IF365" s="176"/>
      <c r="IL365" s="176"/>
      <c r="IM365" s="176"/>
      <c r="IS365" s="176"/>
      <c r="IT365" s="176"/>
      <c r="IZ365" s="176"/>
      <c r="JA365" s="176"/>
    </row>
    <row r="366" spans="15:261" x14ac:dyDescent="0.25">
      <c r="O366" s="176"/>
      <c r="P366" s="176"/>
      <c r="V366" s="176"/>
      <c r="W366" s="176"/>
      <c r="AC366" s="176"/>
      <c r="AD366" s="176"/>
      <c r="AJ366" s="176"/>
      <c r="AK366" s="176"/>
      <c r="AQ366" s="176"/>
      <c r="AR366" s="176"/>
      <c r="AX366" s="176"/>
      <c r="AY366" s="176"/>
      <c r="BE366" s="176"/>
      <c r="BF366" s="176"/>
      <c r="BL366" s="176"/>
      <c r="BM366" s="176"/>
      <c r="BS366" s="176"/>
      <c r="BT366" s="176"/>
      <c r="BZ366" s="176"/>
      <c r="CA366" s="176"/>
      <c r="CG366" s="176"/>
      <c r="CH366" s="176"/>
      <c r="CN366" s="176"/>
      <c r="CO366" s="176"/>
      <c r="CU366" s="176"/>
      <c r="CV366" s="176"/>
      <c r="DB366" s="176"/>
      <c r="DC366" s="176"/>
      <c r="DI366" s="176"/>
      <c r="DJ366" s="176"/>
      <c r="DP366" s="176"/>
      <c r="DQ366" s="176"/>
      <c r="DW366" s="176"/>
      <c r="DX366" s="176"/>
      <c r="ED366" s="176"/>
      <c r="EE366" s="176"/>
      <c r="EK366" s="176"/>
      <c r="EL366" s="176"/>
      <c r="ER366" s="176"/>
      <c r="ES366" s="176"/>
      <c r="EY366" s="176"/>
      <c r="EZ366" s="176"/>
      <c r="FF366" s="176"/>
      <c r="FG366" s="176"/>
      <c r="FM366" s="176"/>
      <c r="FN366" s="176"/>
      <c r="FT366" s="176"/>
      <c r="FU366" s="176"/>
      <c r="GA366" s="176"/>
      <c r="GB366" s="176"/>
      <c r="GH366" s="176"/>
      <c r="GI366" s="176"/>
      <c r="GO366" s="176"/>
      <c r="GP366" s="176"/>
      <c r="GV366" s="176"/>
      <c r="GW366" s="176"/>
      <c r="HC366" s="176"/>
      <c r="HD366" s="176"/>
      <c r="HJ366" s="176"/>
      <c r="HK366" s="176"/>
      <c r="HQ366" s="176"/>
      <c r="HR366" s="176"/>
      <c r="HX366" s="176"/>
      <c r="HY366" s="176"/>
      <c r="IE366" s="176"/>
      <c r="IF366" s="176"/>
      <c r="IL366" s="176"/>
      <c r="IM366" s="176"/>
      <c r="IS366" s="176"/>
      <c r="IT366" s="176"/>
      <c r="IZ366" s="176"/>
      <c r="JA366" s="176"/>
    </row>
    <row r="367" spans="15:261" x14ac:dyDescent="0.25">
      <c r="O367" s="176"/>
      <c r="P367" s="176"/>
      <c r="V367" s="176"/>
      <c r="W367" s="176"/>
      <c r="AC367" s="176"/>
      <c r="AD367" s="176"/>
      <c r="AJ367" s="176"/>
      <c r="AK367" s="176"/>
      <c r="AQ367" s="176"/>
      <c r="AR367" s="176"/>
      <c r="AX367" s="176"/>
      <c r="AY367" s="176"/>
      <c r="BE367" s="176"/>
      <c r="BF367" s="176"/>
      <c r="BL367" s="176"/>
      <c r="BM367" s="176"/>
      <c r="BS367" s="176"/>
      <c r="BT367" s="176"/>
      <c r="BZ367" s="176"/>
      <c r="CA367" s="176"/>
      <c r="CG367" s="176"/>
      <c r="CH367" s="176"/>
      <c r="CN367" s="176"/>
      <c r="CO367" s="176"/>
      <c r="CU367" s="176"/>
      <c r="CV367" s="176"/>
      <c r="DB367" s="176"/>
      <c r="DC367" s="176"/>
      <c r="DI367" s="176"/>
      <c r="DJ367" s="176"/>
      <c r="DP367" s="176"/>
      <c r="DQ367" s="176"/>
      <c r="DW367" s="176"/>
      <c r="DX367" s="176"/>
      <c r="ED367" s="176"/>
      <c r="EE367" s="176"/>
      <c r="EK367" s="176"/>
      <c r="EL367" s="176"/>
      <c r="ER367" s="176"/>
      <c r="ES367" s="176"/>
      <c r="EY367" s="176"/>
      <c r="EZ367" s="176"/>
      <c r="FF367" s="176"/>
      <c r="FG367" s="176"/>
      <c r="FM367" s="176"/>
      <c r="FN367" s="176"/>
      <c r="FT367" s="176"/>
      <c r="FU367" s="176"/>
      <c r="GA367" s="176"/>
      <c r="GB367" s="176"/>
      <c r="GH367" s="176"/>
      <c r="GI367" s="176"/>
      <c r="GO367" s="176"/>
      <c r="GP367" s="176"/>
      <c r="GV367" s="176"/>
      <c r="GW367" s="176"/>
      <c r="HC367" s="176"/>
      <c r="HD367" s="176"/>
      <c r="HJ367" s="176"/>
      <c r="HK367" s="176"/>
      <c r="HQ367" s="176"/>
      <c r="HR367" s="176"/>
      <c r="HX367" s="176"/>
      <c r="HY367" s="176"/>
      <c r="IE367" s="176"/>
      <c r="IF367" s="176"/>
      <c r="IL367" s="176"/>
      <c r="IM367" s="176"/>
      <c r="IS367" s="176"/>
      <c r="IT367" s="176"/>
      <c r="IZ367" s="176"/>
      <c r="JA367" s="176"/>
    </row>
    <row r="368" spans="15:261" x14ac:dyDescent="0.25">
      <c r="O368" s="176"/>
      <c r="P368" s="176"/>
      <c r="V368" s="176"/>
      <c r="W368" s="176"/>
      <c r="AC368" s="176"/>
      <c r="AD368" s="176"/>
      <c r="AJ368" s="176"/>
      <c r="AK368" s="176"/>
      <c r="AQ368" s="176"/>
      <c r="AR368" s="176"/>
      <c r="AX368" s="176"/>
      <c r="AY368" s="176"/>
      <c r="BE368" s="176"/>
      <c r="BF368" s="176"/>
      <c r="BL368" s="176"/>
      <c r="BM368" s="176"/>
      <c r="BS368" s="176"/>
      <c r="BT368" s="176"/>
      <c r="BZ368" s="176"/>
      <c r="CA368" s="176"/>
      <c r="CG368" s="176"/>
      <c r="CH368" s="176"/>
      <c r="CN368" s="176"/>
      <c r="CO368" s="176"/>
      <c r="CU368" s="176"/>
      <c r="CV368" s="176"/>
      <c r="DB368" s="176"/>
      <c r="DC368" s="176"/>
      <c r="DI368" s="176"/>
      <c r="DJ368" s="176"/>
      <c r="DP368" s="176"/>
      <c r="DQ368" s="176"/>
      <c r="DW368" s="176"/>
      <c r="DX368" s="176"/>
      <c r="ED368" s="176"/>
      <c r="EE368" s="176"/>
      <c r="EK368" s="176"/>
      <c r="EL368" s="176"/>
      <c r="ER368" s="176"/>
      <c r="ES368" s="176"/>
      <c r="EY368" s="176"/>
      <c r="EZ368" s="176"/>
      <c r="FF368" s="176"/>
      <c r="FG368" s="176"/>
      <c r="FM368" s="176"/>
      <c r="FN368" s="176"/>
      <c r="FT368" s="176"/>
      <c r="FU368" s="176"/>
      <c r="GA368" s="176"/>
      <c r="GB368" s="176"/>
      <c r="GH368" s="176"/>
      <c r="GI368" s="176"/>
      <c r="GO368" s="176"/>
      <c r="GP368" s="176"/>
      <c r="GV368" s="176"/>
      <c r="GW368" s="176"/>
      <c r="HC368" s="176"/>
      <c r="HD368" s="176"/>
      <c r="HJ368" s="176"/>
      <c r="HK368" s="176"/>
      <c r="HQ368" s="176"/>
      <c r="HR368" s="176"/>
      <c r="HX368" s="176"/>
      <c r="HY368" s="176"/>
      <c r="IE368" s="176"/>
      <c r="IF368" s="176"/>
      <c r="IL368" s="176"/>
      <c r="IM368" s="176"/>
      <c r="IS368" s="176"/>
      <c r="IT368" s="176"/>
      <c r="IZ368" s="176"/>
      <c r="JA368" s="176"/>
    </row>
    <row r="369" spans="15:261" x14ac:dyDescent="0.25">
      <c r="O369" s="176"/>
      <c r="P369" s="176"/>
      <c r="V369" s="176"/>
      <c r="W369" s="176"/>
      <c r="AC369" s="176"/>
      <c r="AD369" s="176"/>
      <c r="AJ369" s="176"/>
      <c r="AK369" s="176"/>
      <c r="AQ369" s="176"/>
      <c r="AR369" s="176"/>
      <c r="AX369" s="176"/>
      <c r="AY369" s="176"/>
      <c r="BE369" s="176"/>
      <c r="BF369" s="176"/>
      <c r="BL369" s="176"/>
      <c r="BM369" s="176"/>
      <c r="BS369" s="176"/>
      <c r="BT369" s="176"/>
      <c r="BZ369" s="176"/>
      <c r="CA369" s="176"/>
      <c r="CG369" s="176"/>
      <c r="CH369" s="176"/>
      <c r="CN369" s="176"/>
      <c r="CO369" s="176"/>
      <c r="CU369" s="176"/>
      <c r="CV369" s="176"/>
      <c r="DB369" s="176"/>
      <c r="DC369" s="176"/>
      <c r="DI369" s="176"/>
      <c r="DJ369" s="176"/>
      <c r="DP369" s="176"/>
      <c r="DQ369" s="176"/>
      <c r="DW369" s="176"/>
      <c r="DX369" s="176"/>
      <c r="ED369" s="176"/>
      <c r="EE369" s="176"/>
      <c r="EK369" s="176"/>
      <c r="EL369" s="176"/>
      <c r="ER369" s="176"/>
      <c r="ES369" s="176"/>
      <c r="EY369" s="176"/>
      <c r="EZ369" s="176"/>
      <c r="FF369" s="176"/>
      <c r="FG369" s="176"/>
      <c r="FM369" s="176"/>
      <c r="FN369" s="176"/>
      <c r="FT369" s="176"/>
      <c r="FU369" s="176"/>
      <c r="GA369" s="176"/>
      <c r="GB369" s="176"/>
      <c r="GH369" s="176"/>
      <c r="GI369" s="176"/>
      <c r="GO369" s="176"/>
      <c r="GP369" s="176"/>
      <c r="GV369" s="176"/>
      <c r="GW369" s="176"/>
      <c r="HC369" s="176"/>
      <c r="HD369" s="176"/>
      <c r="HJ369" s="176"/>
      <c r="HK369" s="176"/>
      <c r="HQ369" s="176"/>
      <c r="HR369" s="176"/>
      <c r="HX369" s="176"/>
      <c r="HY369" s="176"/>
      <c r="IE369" s="176"/>
      <c r="IF369" s="176"/>
      <c r="IL369" s="176"/>
      <c r="IM369" s="176"/>
      <c r="IS369" s="176"/>
      <c r="IT369" s="176"/>
      <c r="IZ369" s="176"/>
      <c r="JA369" s="176"/>
    </row>
    <row r="370" spans="15:261" x14ac:dyDescent="0.25">
      <c r="O370" s="176"/>
      <c r="P370" s="176"/>
      <c r="V370" s="176"/>
      <c r="W370" s="176"/>
      <c r="AC370" s="176"/>
      <c r="AD370" s="176"/>
      <c r="AJ370" s="176"/>
      <c r="AK370" s="176"/>
      <c r="AQ370" s="176"/>
      <c r="AR370" s="176"/>
      <c r="AX370" s="176"/>
      <c r="AY370" s="176"/>
      <c r="BE370" s="176"/>
      <c r="BF370" s="176"/>
      <c r="BL370" s="176"/>
      <c r="BM370" s="176"/>
      <c r="BS370" s="176"/>
      <c r="BT370" s="176"/>
      <c r="BZ370" s="176"/>
      <c r="CA370" s="176"/>
      <c r="CG370" s="176"/>
      <c r="CH370" s="176"/>
      <c r="CN370" s="176"/>
      <c r="CO370" s="176"/>
      <c r="CU370" s="176"/>
      <c r="CV370" s="176"/>
      <c r="DB370" s="176"/>
      <c r="DC370" s="176"/>
      <c r="DI370" s="176"/>
      <c r="DJ370" s="176"/>
      <c r="DP370" s="176"/>
      <c r="DQ370" s="176"/>
      <c r="DW370" s="176"/>
      <c r="DX370" s="176"/>
      <c r="ED370" s="176"/>
      <c r="EE370" s="176"/>
      <c r="EK370" s="176"/>
      <c r="EL370" s="176"/>
      <c r="ER370" s="176"/>
      <c r="ES370" s="176"/>
      <c r="EY370" s="176"/>
      <c r="EZ370" s="176"/>
      <c r="FF370" s="176"/>
      <c r="FG370" s="176"/>
      <c r="FM370" s="176"/>
      <c r="FN370" s="176"/>
      <c r="FT370" s="176"/>
      <c r="FU370" s="176"/>
      <c r="GA370" s="176"/>
      <c r="GB370" s="176"/>
      <c r="GH370" s="176"/>
      <c r="GI370" s="176"/>
      <c r="GO370" s="176"/>
      <c r="GP370" s="176"/>
      <c r="GV370" s="176"/>
      <c r="GW370" s="176"/>
      <c r="HC370" s="176"/>
      <c r="HD370" s="176"/>
      <c r="HJ370" s="176"/>
      <c r="HK370" s="176"/>
      <c r="HQ370" s="176"/>
      <c r="HR370" s="176"/>
      <c r="HX370" s="176"/>
      <c r="HY370" s="176"/>
      <c r="IE370" s="176"/>
      <c r="IF370" s="176"/>
      <c r="IL370" s="176"/>
      <c r="IM370" s="176"/>
      <c r="IS370" s="176"/>
      <c r="IT370" s="176"/>
      <c r="IZ370" s="176"/>
      <c r="JA370" s="176"/>
    </row>
    <row r="371" spans="15:261" x14ac:dyDescent="0.25">
      <c r="O371" s="176"/>
      <c r="P371" s="176"/>
      <c r="V371" s="176"/>
      <c r="W371" s="176"/>
      <c r="AC371" s="176"/>
      <c r="AD371" s="176"/>
      <c r="AJ371" s="176"/>
      <c r="AK371" s="176"/>
      <c r="AQ371" s="176"/>
      <c r="AR371" s="176"/>
      <c r="AX371" s="176"/>
      <c r="AY371" s="176"/>
      <c r="BE371" s="176"/>
      <c r="BF371" s="176"/>
      <c r="BL371" s="176"/>
      <c r="BM371" s="176"/>
      <c r="BS371" s="176"/>
      <c r="BT371" s="176"/>
      <c r="BZ371" s="176"/>
      <c r="CA371" s="176"/>
      <c r="CG371" s="176"/>
      <c r="CH371" s="176"/>
      <c r="CN371" s="176"/>
      <c r="CO371" s="176"/>
      <c r="CU371" s="176"/>
      <c r="CV371" s="176"/>
      <c r="DB371" s="176"/>
      <c r="DC371" s="176"/>
      <c r="DI371" s="176"/>
      <c r="DJ371" s="176"/>
      <c r="DP371" s="176"/>
      <c r="DQ371" s="176"/>
      <c r="DW371" s="176"/>
      <c r="DX371" s="176"/>
      <c r="ED371" s="176"/>
      <c r="EE371" s="176"/>
      <c r="EK371" s="176"/>
      <c r="EL371" s="176"/>
      <c r="ER371" s="176"/>
      <c r="ES371" s="176"/>
      <c r="EY371" s="176"/>
      <c r="EZ371" s="176"/>
      <c r="FF371" s="176"/>
      <c r="FG371" s="176"/>
      <c r="FM371" s="176"/>
      <c r="FN371" s="176"/>
      <c r="FT371" s="176"/>
      <c r="FU371" s="176"/>
      <c r="GA371" s="176"/>
      <c r="GB371" s="176"/>
      <c r="GH371" s="176"/>
      <c r="GI371" s="176"/>
      <c r="GO371" s="176"/>
      <c r="GP371" s="176"/>
      <c r="GV371" s="176"/>
      <c r="GW371" s="176"/>
      <c r="HC371" s="176"/>
      <c r="HD371" s="176"/>
      <c r="HJ371" s="176"/>
      <c r="HK371" s="176"/>
      <c r="HQ371" s="176"/>
      <c r="HR371" s="176"/>
      <c r="HX371" s="176"/>
      <c r="HY371" s="176"/>
      <c r="IE371" s="176"/>
      <c r="IF371" s="176"/>
      <c r="IL371" s="176"/>
      <c r="IM371" s="176"/>
      <c r="IS371" s="176"/>
      <c r="IT371" s="176"/>
      <c r="IZ371" s="176"/>
      <c r="JA371" s="176"/>
    </row>
    <row r="372" spans="15:261" x14ac:dyDescent="0.25">
      <c r="O372" s="176"/>
      <c r="P372" s="176"/>
      <c r="V372" s="176"/>
      <c r="W372" s="176"/>
      <c r="AC372" s="176"/>
      <c r="AD372" s="176"/>
      <c r="AJ372" s="176"/>
      <c r="AK372" s="176"/>
      <c r="AQ372" s="176"/>
      <c r="AR372" s="176"/>
      <c r="AX372" s="176"/>
      <c r="AY372" s="176"/>
      <c r="BE372" s="176"/>
      <c r="BF372" s="176"/>
      <c r="BL372" s="176"/>
      <c r="BM372" s="176"/>
      <c r="BS372" s="176"/>
      <c r="BT372" s="176"/>
      <c r="BZ372" s="176"/>
      <c r="CA372" s="176"/>
      <c r="CG372" s="176"/>
      <c r="CH372" s="176"/>
      <c r="CN372" s="176"/>
      <c r="CO372" s="176"/>
      <c r="CU372" s="176"/>
      <c r="CV372" s="176"/>
      <c r="DB372" s="176"/>
      <c r="DC372" s="176"/>
      <c r="DI372" s="176"/>
      <c r="DJ372" s="176"/>
      <c r="DP372" s="176"/>
      <c r="DQ372" s="176"/>
      <c r="DW372" s="176"/>
      <c r="DX372" s="176"/>
      <c r="ED372" s="176"/>
      <c r="EE372" s="176"/>
      <c r="EK372" s="176"/>
      <c r="EL372" s="176"/>
      <c r="ER372" s="176"/>
      <c r="ES372" s="176"/>
      <c r="EY372" s="176"/>
      <c r="EZ372" s="176"/>
      <c r="FF372" s="176"/>
      <c r="FG372" s="176"/>
      <c r="FM372" s="176"/>
      <c r="FN372" s="176"/>
      <c r="FT372" s="176"/>
      <c r="FU372" s="176"/>
      <c r="GA372" s="176"/>
      <c r="GB372" s="176"/>
      <c r="GH372" s="176"/>
      <c r="GI372" s="176"/>
      <c r="GO372" s="176"/>
      <c r="GP372" s="176"/>
      <c r="GV372" s="176"/>
      <c r="GW372" s="176"/>
      <c r="HC372" s="176"/>
      <c r="HD372" s="176"/>
      <c r="HJ372" s="176"/>
      <c r="HK372" s="176"/>
      <c r="HQ372" s="176"/>
      <c r="HR372" s="176"/>
      <c r="HX372" s="176"/>
      <c r="HY372" s="176"/>
      <c r="IE372" s="176"/>
      <c r="IF372" s="176"/>
      <c r="IL372" s="176"/>
      <c r="IM372" s="176"/>
      <c r="IS372" s="176"/>
      <c r="IT372" s="176"/>
      <c r="IZ372" s="176"/>
      <c r="JA372" s="176"/>
    </row>
    <row r="373" spans="15:261" x14ac:dyDescent="0.25">
      <c r="O373" s="176"/>
      <c r="P373" s="176"/>
      <c r="V373" s="176"/>
      <c r="W373" s="176"/>
      <c r="AC373" s="176"/>
      <c r="AD373" s="176"/>
      <c r="AJ373" s="176"/>
      <c r="AK373" s="176"/>
      <c r="AQ373" s="176"/>
      <c r="AR373" s="176"/>
      <c r="AX373" s="176"/>
      <c r="AY373" s="176"/>
      <c r="BE373" s="176"/>
      <c r="BF373" s="176"/>
      <c r="BL373" s="176"/>
      <c r="BM373" s="176"/>
      <c r="BS373" s="176"/>
      <c r="BT373" s="176"/>
      <c r="BZ373" s="176"/>
      <c r="CA373" s="176"/>
      <c r="CG373" s="176"/>
      <c r="CH373" s="176"/>
      <c r="CN373" s="176"/>
      <c r="CO373" s="176"/>
      <c r="CU373" s="176"/>
      <c r="CV373" s="176"/>
      <c r="DB373" s="176"/>
      <c r="DC373" s="176"/>
      <c r="DI373" s="176"/>
      <c r="DJ373" s="176"/>
      <c r="DP373" s="176"/>
      <c r="DQ373" s="176"/>
      <c r="DW373" s="176"/>
      <c r="DX373" s="176"/>
      <c r="ED373" s="176"/>
      <c r="EE373" s="176"/>
      <c r="EK373" s="176"/>
      <c r="EL373" s="176"/>
      <c r="ER373" s="176"/>
      <c r="ES373" s="176"/>
      <c r="EY373" s="176"/>
      <c r="EZ373" s="176"/>
      <c r="FF373" s="176"/>
      <c r="FG373" s="176"/>
      <c r="FM373" s="176"/>
      <c r="FN373" s="176"/>
      <c r="FT373" s="176"/>
      <c r="FU373" s="176"/>
      <c r="GA373" s="176"/>
      <c r="GB373" s="176"/>
      <c r="GH373" s="176"/>
      <c r="GI373" s="176"/>
      <c r="GO373" s="176"/>
      <c r="GP373" s="176"/>
      <c r="GV373" s="176"/>
      <c r="GW373" s="176"/>
      <c r="HC373" s="176"/>
      <c r="HD373" s="176"/>
      <c r="HJ373" s="176"/>
      <c r="HK373" s="176"/>
      <c r="HQ373" s="176"/>
      <c r="HR373" s="176"/>
      <c r="HX373" s="176"/>
      <c r="HY373" s="176"/>
      <c r="IE373" s="176"/>
      <c r="IF373" s="176"/>
      <c r="IL373" s="176"/>
      <c r="IM373" s="176"/>
      <c r="IS373" s="176"/>
      <c r="IT373" s="176"/>
      <c r="IZ373" s="176"/>
      <c r="JA373" s="176"/>
    </row>
    <row r="374" spans="15:261" x14ac:dyDescent="0.25">
      <c r="O374" s="176"/>
      <c r="P374" s="176"/>
      <c r="V374" s="176"/>
      <c r="W374" s="176"/>
      <c r="AC374" s="176"/>
      <c r="AD374" s="176"/>
      <c r="AJ374" s="176"/>
      <c r="AK374" s="176"/>
      <c r="AQ374" s="176"/>
      <c r="AR374" s="176"/>
      <c r="AX374" s="176"/>
      <c r="AY374" s="176"/>
      <c r="BE374" s="176"/>
      <c r="BF374" s="176"/>
      <c r="BL374" s="176"/>
      <c r="BM374" s="176"/>
      <c r="BS374" s="176"/>
      <c r="BT374" s="176"/>
      <c r="BZ374" s="176"/>
      <c r="CA374" s="176"/>
      <c r="CG374" s="176"/>
      <c r="CH374" s="176"/>
      <c r="CN374" s="176"/>
      <c r="CO374" s="176"/>
      <c r="CU374" s="176"/>
      <c r="CV374" s="176"/>
      <c r="DB374" s="176"/>
      <c r="DC374" s="176"/>
      <c r="DI374" s="176"/>
      <c r="DJ374" s="176"/>
      <c r="DP374" s="176"/>
      <c r="DQ374" s="176"/>
      <c r="DW374" s="176"/>
      <c r="DX374" s="176"/>
      <c r="ED374" s="176"/>
      <c r="EE374" s="176"/>
      <c r="EK374" s="176"/>
      <c r="EL374" s="176"/>
      <c r="ER374" s="176"/>
      <c r="ES374" s="176"/>
      <c r="EY374" s="176"/>
      <c r="EZ374" s="176"/>
      <c r="FF374" s="176"/>
      <c r="FG374" s="176"/>
      <c r="FM374" s="176"/>
      <c r="FN374" s="176"/>
      <c r="FT374" s="176"/>
      <c r="FU374" s="176"/>
      <c r="GA374" s="176"/>
      <c r="GB374" s="176"/>
      <c r="GH374" s="176"/>
      <c r="GI374" s="176"/>
      <c r="GO374" s="176"/>
      <c r="GP374" s="176"/>
      <c r="GV374" s="176"/>
      <c r="GW374" s="176"/>
      <c r="HC374" s="176"/>
      <c r="HD374" s="176"/>
      <c r="HJ374" s="176"/>
      <c r="HK374" s="176"/>
      <c r="HQ374" s="176"/>
      <c r="HR374" s="176"/>
      <c r="HX374" s="176"/>
      <c r="HY374" s="176"/>
      <c r="IE374" s="176"/>
      <c r="IF374" s="176"/>
      <c r="IL374" s="176"/>
      <c r="IM374" s="176"/>
      <c r="IS374" s="176"/>
      <c r="IT374" s="176"/>
      <c r="IZ374" s="176"/>
      <c r="JA374" s="176"/>
    </row>
    <row r="375" spans="15:261" x14ac:dyDescent="0.25">
      <c r="O375" s="176"/>
      <c r="P375" s="176"/>
      <c r="V375" s="176"/>
      <c r="W375" s="176"/>
      <c r="AC375" s="176"/>
      <c r="AD375" s="176"/>
      <c r="AJ375" s="176"/>
      <c r="AK375" s="176"/>
      <c r="AQ375" s="176"/>
      <c r="AR375" s="176"/>
      <c r="AX375" s="176"/>
      <c r="AY375" s="176"/>
      <c r="BE375" s="176"/>
      <c r="BF375" s="176"/>
      <c r="BL375" s="176"/>
      <c r="BM375" s="176"/>
      <c r="BS375" s="176"/>
      <c r="BT375" s="176"/>
      <c r="BZ375" s="176"/>
      <c r="CA375" s="176"/>
      <c r="CG375" s="176"/>
      <c r="CH375" s="176"/>
      <c r="CN375" s="176"/>
      <c r="CO375" s="176"/>
      <c r="CU375" s="176"/>
      <c r="CV375" s="176"/>
      <c r="DB375" s="176"/>
      <c r="DC375" s="176"/>
      <c r="DI375" s="176"/>
      <c r="DJ375" s="176"/>
      <c r="DP375" s="176"/>
      <c r="DQ375" s="176"/>
      <c r="DW375" s="176"/>
      <c r="DX375" s="176"/>
      <c r="ED375" s="176"/>
      <c r="EE375" s="176"/>
      <c r="EK375" s="176"/>
      <c r="EL375" s="176"/>
      <c r="ER375" s="176"/>
      <c r="ES375" s="176"/>
      <c r="EY375" s="176"/>
      <c r="EZ375" s="176"/>
      <c r="FF375" s="176"/>
      <c r="FG375" s="176"/>
      <c r="FM375" s="176"/>
      <c r="FN375" s="176"/>
      <c r="FT375" s="176"/>
      <c r="FU375" s="176"/>
      <c r="GA375" s="176"/>
      <c r="GB375" s="176"/>
      <c r="GH375" s="176"/>
      <c r="GI375" s="176"/>
      <c r="GO375" s="176"/>
      <c r="GP375" s="176"/>
      <c r="GV375" s="176"/>
      <c r="GW375" s="176"/>
      <c r="HC375" s="176"/>
      <c r="HD375" s="176"/>
      <c r="HJ375" s="176"/>
      <c r="HK375" s="176"/>
      <c r="HQ375" s="176"/>
      <c r="HR375" s="176"/>
      <c r="HX375" s="176"/>
      <c r="HY375" s="176"/>
      <c r="IE375" s="176"/>
      <c r="IF375" s="176"/>
      <c r="IL375" s="176"/>
      <c r="IM375" s="176"/>
      <c r="IS375" s="176"/>
      <c r="IT375" s="176"/>
      <c r="IZ375" s="176"/>
      <c r="JA375" s="176"/>
    </row>
    <row r="376" spans="15:261" x14ac:dyDescent="0.25">
      <c r="O376" s="176"/>
      <c r="P376" s="176"/>
      <c r="V376" s="176"/>
      <c r="W376" s="176"/>
      <c r="AC376" s="176"/>
      <c r="AD376" s="176"/>
      <c r="AJ376" s="176"/>
      <c r="AK376" s="176"/>
      <c r="AQ376" s="176"/>
      <c r="AR376" s="176"/>
      <c r="AX376" s="176"/>
      <c r="AY376" s="176"/>
      <c r="BE376" s="176"/>
      <c r="BF376" s="176"/>
      <c r="BL376" s="176"/>
      <c r="BM376" s="176"/>
      <c r="BS376" s="176"/>
      <c r="BT376" s="176"/>
      <c r="BZ376" s="176"/>
      <c r="CA376" s="176"/>
      <c r="CG376" s="176"/>
      <c r="CH376" s="176"/>
      <c r="CN376" s="176"/>
      <c r="CO376" s="176"/>
      <c r="CU376" s="176"/>
      <c r="CV376" s="176"/>
      <c r="DB376" s="176"/>
      <c r="DC376" s="176"/>
      <c r="DI376" s="176"/>
      <c r="DJ376" s="176"/>
      <c r="DP376" s="176"/>
      <c r="DQ376" s="176"/>
      <c r="DW376" s="176"/>
      <c r="DX376" s="176"/>
      <c r="ED376" s="176"/>
      <c r="EE376" s="176"/>
      <c r="EK376" s="176"/>
      <c r="EL376" s="176"/>
      <c r="ER376" s="176"/>
      <c r="ES376" s="176"/>
      <c r="EY376" s="176"/>
      <c r="EZ376" s="176"/>
      <c r="FF376" s="176"/>
      <c r="FG376" s="176"/>
      <c r="FM376" s="176"/>
      <c r="FN376" s="176"/>
      <c r="FT376" s="176"/>
      <c r="FU376" s="176"/>
      <c r="GA376" s="176"/>
      <c r="GB376" s="176"/>
      <c r="GH376" s="176"/>
      <c r="GI376" s="176"/>
      <c r="GO376" s="176"/>
      <c r="GP376" s="176"/>
      <c r="GV376" s="176"/>
      <c r="GW376" s="176"/>
      <c r="HC376" s="176"/>
      <c r="HD376" s="176"/>
      <c r="HJ376" s="176"/>
      <c r="HK376" s="176"/>
      <c r="HQ376" s="176"/>
      <c r="HR376" s="176"/>
      <c r="HX376" s="176"/>
      <c r="HY376" s="176"/>
      <c r="IE376" s="176"/>
      <c r="IF376" s="176"/>
      <c r="IL376" s="176"/>
      <c r="IM376" s="176"/>
      <c r="IS376" s="176"/>
      <c r="IT376" s="176"/>
      <c r="IZ376" s="176"/>
      <c r="JA376" s="176"/>
    </row>
    <row r="377" spans="15:261" x14ac:dyDescent="0.25">
      <c r="O377" s="176"/>
      <c r="P377" s="176"/>
      <c r="V377" s="176"/>
      <c r="W377" s="176"/>
      <c r="AC377" s="176"/>
      <c r="AD377" s="176"/>
      <c r="AJ377" s="176"/>
      <c r="AK377" s="176"/>
      <c r="AQ377" s="176"/>
      <c r="AR377" s="176"/>
      <c r="AX377" s="176"/>
      <c r="AY377" s="176"/>
      <c r="BE377" s="176"/>
      <c r="BF377" s="176"/>
      <c r="BL377" s="176"/>
      <c r="BM377" s="176"/>
      <c r="BS377" s="176"/>
      <c r="BT377" s="176"/>
      <c r="BZ377" s="176"/>
      <c r="CA377" s="176"/>
      <c r="CG377" s="176"/>
      <c r="CH377" s="176"/>
      <c r="CN377" s="176"/>
      <c r="CO377" s="176"/>
      <c r="CU377" s="176"/>
      <c r="CV377" s="176"/>
      <c r="DB377" s="176"/>
      <c r="DC377" s="176"/>
      <c r="DI377" s="176"/>
      <c r="DJ377" s="176"/>
      <c r="DP377" s="176"/>
      <c r="DQ377" s="176"/>
      <c r="DW377" s="176"/>
      <c r="DX377" s="176"/>
      <c r="ED377" s="176"/>
      <c r="EE377" s="176"/>
      <c r="EK377" s="176"/>
      <c r="EL377" s="176"/>
      <c r="ER377" s="176"/>
      <c r="ES377" s="176"/>
      <c r="EY377" s="176"/>
      <c r="EZ377" s="176"/>
      <c r="FF377" s="176"/>
      <c r="FG377" s="176"/>
      <c r="FM377" s="176"/>
      <c r="FN377" s="176"/>
      <c r="FT377" s="176"/>
      <c r="FU377" s="176"/>
      <c r="GA377" s="176"/>
      <c r="GB377" s="176"/>
      <c r="GH377" s="176"/>
      <c r="GI377" s="176"/>
      <c r="GO377" s="176"/>
      <c r="GP377" s="176"/>
      <c r="GV377" s="176"/>
      <c r="GW377" s="176"/>
      <c r="HC377" s="176"/>
      <c r="HD377" s="176"/>
      <c r="HJ377" s="176"/>
      <c r="HK377" s="176"/>
      <c r="HQ377" s="176"/>
      <c r="HR377" s="176"/>
      <c r="HX377" s="176"/>
      <c r="HY377" s="176"/>
      <c r="IE377" s="176"/>
      <c r="IF377" s="176"/>
      <c r="IL377" s="176"/>
      <c r="IM377" s="176"/>
      <c r="IS377" s="176"/>
      <c r="IT377" s="176"/>
      <c r="IZ377" s="176"/>
      <c r="JA377" s="176"/>
    </row>
    <row r="378" spans="15:261" x14ac:dyDescent="0.25">
      <c r="O378" s="176"/>
      <c r="P378" s="176"/>
      <c r="V378" s="176"/>
      <c r="W378" s="176"/>
      <c r="AC378" s="176"/>
      <c r="AD378" s="176"/>
      <c r="AJ378" s="176"/>
      <c r="AK378" s="176"/>
      <c r="AQ378" s="176"/>
      <c r="AR378" s="176"/>
      <c r="AX378" s="176"/>
      <c r="AY378" s="176"/>
      <c r="BE378" s="176"/>
      <c r="BF378" s="176"/>
      <c r="BL378" s="176"/>
      <c r="BM378" s="176"/>
      <c r="BS378" s="176"/>
      <c r="BT378" s="176"/>
      <c r="BZ378" s="176"/>
      <c r="CA378" s="176"/>
      <c r="CG378" s="176"/>
      <c r="CH378" s="176"/>
      <c r="CN378" s="176"/>
      <c r="CO378" s="176"/>
      <c r="CU378" s="176"/>
      <c r="CV378" s="176"/>
      <c r="DB378" s="176"/>
      <c r="DC378" s="176"/>
      <c r="DI378" s="176"/>
      <c r="DJ378" s="176"/>
      <c r="DP378" s="176"/>
      <c r="DQ378" s="176"/>
      <c r="DW378" s="176"/>
      <c r="DX378" s="176"/>
      <c r="ED378" s="176"/>
      <c r="EE378" s="176"/>
      <c r="EK378" s="176"/>
      <c r="EL378" s="176"/>
      <c r="ER378" s="176"/>
      <c r="ES378" s="176"/>
      <c r="EY378" s="176"/>
      <c r="EZ378" s="176"/>
      <c r="FF378" s="176"/>
      <c r="FG378" s="176"/>
      <c r="FM378" s="176"/>
      <c r="FN378" s="176"/>
      <c r="FT378" s="176"/>
      <c r="FU378" s="176"/>
      <c r="GA378" s="176"/>
      <c r="GB378" s="176"/>
      <c r="GH378" s="176"/>
      <c r="GI378" s="176"/>
      <c r="GO378" s="176"/>
      <c r="GP378" s="176"/>
      <c r="GV378" s="176"/>
      <c r="GW378" s="176"/>
      <c r="HC378" s="176"/>
      <c r="HD378" s="176"/>
      <c r="HJ378" s="176"/>
      <c r="HK378" s="176"/>
      <c r="HQ378" s="176"/>
      <c r="HR378" s="176"/>
      <c r="HX378" s="176"/>
      <c r="HY378" s="176"/>
      <c r="IE378" s="176"/>
      <c r="IF378" s="176"/>
      <c r="IL378" s="176"/>
      <c r="IM378" s="176"/>
      <c r="IS378" s="176"/>
      <c r="IT378" s="176"/>
      <c r="IZ378" s="176"/>
      <c r="JA378" s="176"/>
    </row>
    <row r="379" spans="15:261" x14ac:dyDescent="0.25">
      <c r="O379" s="176"/>
      <c r="P379" s="176"/>
      <c r="V379" s="176"/>
      <c r="W379" s="176"/>
      <c r="AC379" s="176"/>
      <c r="AD379" s="176"/>
      <c r="AJ379" s="176"/>
      <c r="AK379" s="176"/>
      <c r="AQ379" s="176"/>
      <c r="AR379" s="176"/>
      <c r="AX379" s="176"/>
      <c r="AY379" s="176"/>
      <c r="BE379" s="176"/>
      <c r="BF379" s="176"/>
      <c r="BL379" s="176"/>
      <c r="BM379" s="176"/>
      <c r="BS379" s="176"/>
      <c r="BT379" s="176"/>
      <c r="BZ379" s="176"/>
      <c r="CA379" s="176"/>
      <c r="CG379" s="176"/>
      <c r="CH379" s="176"/>
      <c r="CN379" s="176"/>
      <c r="CO379" s="176"/>
      <c r="CU379" s="176"/>
      <c r="CV379" s="176"/>
      <c r="DB379" s="176"/>
      <c r="DC379" s="176"/>
      <c r="DI379" s="176"/>
      <c r="DJ379" s="176"/>
      <c r="DP379" s="176"/>
      <c r="DQ379" s="176"/>
      <c r="DW379" s="176"/>
      <c r="DX379" s="176"/>
      <c r="ED379" s="176"/>
      <c r="EE379" s="176"/>
      <c r="EK379" s="176"/>
      <c r="EL379" s="176"/>
      <c r="ER379" s="176"/>
      <c r="ES379" s="176"/>
      <c r="EY379" s="176"/>
      <c r="EZ379" s="176"/>
      <c r="FF379" s="176"/>
      <c r="FG379" s="176"/>
      <c r="FM379" s="176"/>
      <c r="FN379" s="176"/>
      <c r="FT379" s="176"/>
      <c r="FU379" s="176"/>
      <c r="GA379" s="176"/>
      <c r="GB379" s="176"/>
      <c r="GH379" s="176"/>
      <c r="GI379" s="176"/>
      <c r="GO379" s="176"/>
      <c r="GP379" s="176"/>
      <c r="GV379" s="176"/>
      <c r="GW379" s="176"/>
      <c r="HC379" s="176"/>
      <c r="HD379" s="176"/>
      <c r="HJ379" s="176"/>
      <c r="HK379" s="176"/>
      <c r="HQ379" s="176"/>
      <c r="HR379" s="176"/>
      <c r="HX379" s="176"/>
      <c r="HY379" s="176"/>
      <c r="IE379" s="176"/>
      <c r="IF379" s="176"/>
      <c r="IL379" s="176"/>
      <c r="IM379" s="176"/>
      <c r="IS379" s="176"/>
      <c r="IT379" s="176"/>
      <c r="IZ379" s="176"/>
      <c r="JA379" s="176"/>
    </row>
    <row r="380" spans="15:261" x14ac:dyDescent="0.25">
      <c r="O380" s="176"/>
      <c r="P380" s="176"/>
      <c r="V380" s="176"/>
      <c r="W380" s="176"/>
      <c r="AC380" s="176"/>
      <c r="AD380" s="176"/>
      <c r="AJ380" s="176"/>
      <c r="AK380" s="176"/>
      <c r="AQ380" s="176"/>
      <c r="AR380" s="176"/>
      <c r="AX380" s="176"/>
      <c r="AY380" s="176"/>
      <c r="BE380" s="176"/>
      <c r="BF380" s="176"/>
      <c r="BL380" s="176"/>
      <c r="BM380" s="176"/>
      <c r="BS380" s="176"/>
      <c r="BT380" s="176"/>
      <c r="BZ380" s="176"/>
      <c r="CA380" s="176"/>
      <c r="CG380" s="176"/>
      <c r="CH380" s="176"/>
      <c r="CN380" s="176"/>
      <c r="CO380" s="176"/>
      <c r="CU380" s="176"/>
      <c r="CV380" s="176"/>
      <c r="DB380" s="176"/>
      <c r="DC380" s="176"/>
      <c r="DI380" s="176"/>
      <c r="DJ380" s="176"/>
      <c r="DP380" s="176"/>
      <c r="DQ380" s="176"/>
      <c r="DW380" s="176"/>
      <c r="DX380" s="176"/>
      <c r="ED380" s="176"/>
      <c r="EE380" s="176"/>
      <c r="EK380" s="176"/>
      <c r="EL380" s="176"/>
      <c r="ER380" s="176"/>
      <c r="ES380" s="176"/>
      <c r="EY380" s="176"/>
      <c r="EZ380" s="176"/>
      <c r="FF380" s="176"/>
      <c r="FG380" s="176"/>
      <c r="FM380" s="176"/>
      <c r="FN380" s="176"/>
      <c r="FT380" s="176"/>
      <c r="FU380" s="176"/>
      <c r="GA380" s="176"/>
      <c r="GB380" s="176"/>
      <c r="GH380" s="176"/>
      <c r="GI380" s="176"/>
      <c r="GO380" s="176"/>
      <c r="GP380" s="176"/>
      <c r="GV380" s="176"/>
      <c r="GW380" s="176"/>
      <c r="HC380" s="176"/>
      <c r="HD380" s="176"/>
      <c r="HJ380" s="176"/>
      <c r="HK380" s="176"/>
      <c r="HQ380" s="176"/>
      <c r="HR380" s="176"/>
      <c r="HX380" s="176"/>
      <c r="HY380" s="176"/>
      <c r="IE380" s="176"/>
      <c r="IF380" s="176"/>
      <c r="IL380" s="176"/>
      <c r="IM380" s="176"/>
      <c r="IS380" s="176"/>
      <c r="IT380" s="176"/>
      <c r="IZ380" s="176"/>
      <c r="JA380" s="176"/>
    </row>
    <row r="381" spans="15:261" x14ac:dyDescent="0.25">
      <c r="O381" s="176"/>
      <c r="P381" s="176"/>
      <c r="V381" s="176"/>
      <c r="W381" s="176"/>
      <c r="AC381" s="176"/>
      <c r="AD381" s="176"/>
      <c r="AJ381" s="176"/>
      <c r="AK381" s="176"/>
      <c r="AQ381" s="176"/>
      <c r="AR381" s="176"/>
      <c r="AX381" s="176"/>
      <c r="AY381" s="176"/>
      <c r="BE381" s="176"/>
      <c r="BF381" s="176"/>
      <c r="BL381" s="176"/>
      <c r="BM381" s="176"/>
      <c r="BS381" s="176"/>
      <c r="BT381" s="176"/>
      <c r="BZ381" s="176"/>
      <c r="CA381" s="176"/>
      <c r="CG381" s="176"/>
      <c r="CH381" s="176"/>
      <c r="CN381" s="176"/>
      <c r="CO381" s="176"/>
      <c r="CU381" s="176"/>
      <c r="CV381" s="176"/>
      <c r="DB381" s="176"/>
      <c r="DC381" s="176"/>
      <c r="DI381" s="176"/>
      <c r="DJ381" s="176"/>
      <c r="DP381" s="176"/>
      <c r="DQ381" s="176"/>
      <c r="DW381" s="176"/>
      <c r="DX381" s="176"/>
      <c r="ED381" s="176"/>
      <c r="EE381" s="176"/>
      <c r="EK381" s="176"/>
      <c r="EL381" s="176"/>
      <c r="ER381" s="176"/>
      <c r="ES381" s="176"/>
      <c r="EY381" s="176"/>
      <c r="EZ381" s="176"/>
      <c r="FF381" s="176"/>
      <c r="FG381" s="176"/>
      <c r="FM381" s="176"/>
      <c r="FN381" s="176"/>
      <c r="FT381" s="176"/>
      <c r="FU381" s="176"/>
      <c r="GA381" s="176"/>
      <c r="GB381" s="176"/>
      <c r="GH381" s="176"/>
      <c r="GI381" s="176"/>
      <c r="GO381" s="176"/>
      <c r="GP381" s="176"/>
      <c r="GV381" s="176"/>
      <c r="GW381" s="176"/>
      <c r="HC381" s="176"/>
      <c r="HD381" s="176"/>
      <c r="HJ381" s="176"/>
      <c r="HK381" s="176"/>
      <c r="HQ381" s="176"/>
      <c r="HR381" s="176"/>
      <c r="HX381" s="176"/>
      <c r="HY381" s="176"/>
      <c r="IE381" s="176"/>
      <c r="IF381" s="176"/>
      <c r="IL381" s="176"/>
      <c r="IM381" s="176"/>
      <c r="IS381" s="176"/>
      <c r="IT381" s="176"/>
      <c r="IZ381" s="176"/>
      <c r="JA381" s="176"/>
    </row>
    <row r="382" spans="15:261" x14ac:dyDescent="0.25">
      <c r="O382" s="176"/>
      <c r="P382" s="176"/>
      <c r="V382" s="176"/>
      <c r="W382" s="176"/>
      <c r="AC382" s="176"/>
      <c r="AD382" s="176"/>
      <c r="AJ382" s="176"/>
      <c r="AK382" s="176"/>
      <c r="AQ382" s="176"/>
      <c r="AR382" s="176"/>
      <c r="AX382" s="176"/>
      <c r="AY382" s="176"/>
      <c r="BE382" s="176"/>
      <c r="BF382" s="176"/>
      <c r="BL382" s="176"/>
      <c r="BM382" s="176"/>
      <c r="BS382" s="176"/>
      <c r="BT382" s="176"/>
      <c r="BZ382" s="176"/>
      <c r="CA382" s="176"/>
      <c r="CG382" s="176"/>
      <c r="CH382" s="176"/>
      <c r="CN382" s="176"/>
      <c r="CO382" s="176"/>
      <c r="CU382" s="176"/>
      <c r="CV382" s="176"/>
      <c r="DB382" s="176"/>
      <c r="DC382" s="176"/>
      <c r="DI382" s="176"/>
      <c r="DJ382" s="176"/>
      <c r="DP382" s="176"/>
      <c r="DQ382" s="176"/>
      <c r="DW382" s="176"/>
      <c r="DX382" s="176"/>
      <c r="ED382" s="176"/>
      <c r="EE382" s="176"/>
      <c r="EK382" s="176"/>
      <c r="EL382" s="176"/>
      <c r="ER382" s="176"/>
      <c r="ES382" s="176"/>
      <c r="EY382" s="176"/>
      <c r="EZ382" s="176"/>
      <c r="FF382" s="176"/>
      <c r="FG382" s="176"/>
      <c r="FM382" s="176"/>
      <c r="FN382" s="176"/>
      <c r="FT382" s="176"/>
      <c r="FU382" s="176"/>
      <c r="GA382" s="176"/>
      <c r="GB382" s="176"/>
      <c r="GH382" s="176"/>
      <c r="GI382" s="176"/>
      <c r="GO382" s="176"/>
      <c r="GP382" s="176"/>
      <c r="GV382" s="176"/>
      <c r="GW382" s="176"/>
      <c r="HC382" s="176"/>
      <c r="HD382" s="176"/>
      <c r="HJ382" s="176"/>
      <c r="HK382" s="176"/>
      <c r="HQ382" s="176"/>
      <c r="HR382" s="176"/>
      <c r="HX382" s="176"/>
      <c r="HY382" s="176"/>
      <c r="IE382" s="176"/>
      <c r="IF382" s="176"/>
      <c r="IL382" s="176"/>
      <c r="IM382" s="176"/>
      <c r="IS382" s="176"/>
      <c r="IT382" s="176"/>
      <c r="IZ382" s="176"/>
      <c r="JA382" s="176"/>
    </row>
    <row r="383" spans="15:261" x14ac:dyDescent="0.25">
      <c r="O383" s="176"/>
      <c r="P383" s="176"/>
      <c r="V383" s="176"/>
      <c r="W383" s="176"/>
      <c r="AC383" s="176"/>
      <c r="AD383" s="176"/>
      <c r="AJ383" s="176"/>
      <c r="AK383" s="176"/>
      <c r="AQ383" s="176"/>
      <c r="AR383" s="176"/>
      <c r="AX383" s="176"/>
      <c r="AY383" s="176"/>
      <c r="BE383" s="176"/>
      <c r="BF383" s="176"/>
      <c r="BL383" s="176"/>
      <c r="BM383" s="176"/>
      <c r="BS383" s="176"/>
      <c r="BT383" s="176"/>
      <c r="BZ383" s="176"/>
      <c r="CA383" s="176"/>
      <c r="CG383" s="176"/>
      <c r="CH383" s="176"/>
      <c r="CN383" s="176"/>
      <c r="CO383" s="176"/>
      <c r="CU383" s="176"/>
      <c r="CV383" s="176"/>
      <c r="DB383" s="176"/>
      <c r="DC383" s="176"/>
      <c r="DI383" s="176"/>
      <c r="DJ383" s="176"/>
      <c r="DP383" s="176"/>
      <c r="DQ383" s="176"/>
      <c r="DW383" s="176"/>
      <c r="DX383" s="176"/>
      <c r="ED383" s="176"/>
      <c r="EE383" s="176"/>
      <c r="EK383" s="176"/>
      <c r="EL383" s="176"/>
      <c r="ER383" s="176"/>
      <c r="ES383" s="176"/>
      <c r="EY383" s="176"/>
      <c r="EZ383" s="176"/>
      <c r="FF383" s="176"/>
      <c r="FG383" s="176"/>
      <c r="FM383" s="176"/>
      <c r="FN383" s="176"/>
      <c r="FT383" s="176"/>
      <c r="FU383" s="176"/>
      <c r="GA383" s="176"/>
      <c r="GB383" s="176"/>
      <c r="GH383" s="176"/>
      <c r="GI383" s="176"/>
      <c r="GO383" s="176"/>
      <c r="GP383" s="176"/>
      <c r="GV383" s="176"/>
      <c r="GW383" s="176"/>
      <c r="HC383" s="176"/>
      <c r="HD383" s="176"/>
      <c r="HJ383" s="176"/>
      <c r="HK383" s="176"/>
      <c r="HQ383" s="176"/>
      <c r="HR383" s="176"/>
      <c r="HX383" s="176"/>
      <c r="HY383" s="176"/>
      <c r="IE383" s="176"/>
      <c r="IF383" s="176"/>
      <c r="IL383" s="176"/>
      <c r="IM383" s="176"/>
      <c r="IS383" s="176"/>
      <c r="IT383" s="176"/>
      <c r="IZ383" s="176"/>
      <c r="JA383" s="176"/>
    </row>
    <row r="384" spans="15:261" x14ac:dyDescent="0.25">
      <c r="O384" s="176"/>
      <c r="P384" s="176"/>
      <c r="V384" s="176"/>
      <c r="W384" s="176"/>
      <c r="AC384" s="176"/>
      <c r="AD384" s="176"/>
      <c r="AJ384" s="176"/>
      <c r="AK384" s="176"/>
      <c r="AQ384" s="176"/>
      <c r="AR384" s="176"/>
      <c r="AX384" s="176"/>
      <c r="AY384" s="176"/>
      <c r="BE384" s="176"/>
      <c r="BF384" s="176"/>
      <c r="BL384" s="176"/>
      <c r="BM384" s="176"/>
      <c r="BS384" s="176"/>
      <c r="BT384" s="176"/>
      <c r="BZ384" s="176"/>
      <c r="CA384" s="176"/>
      <c r="CG384" s="176"/>
      <c r="CH384" s="176"/>
      <c r="CN384" s="176"/>
      <c r="CO384" s="176"/>
      <c r="CU384" s="176"/>
      <c r="CV384" s="176"/>
      <c r="DB384" s="176"/>
      <c r="DC384" s="176"/>
      <c r="DI384" s="176"/>
      <c r="DJ384" s="176"/>
      <c r="DP384" s="176"/>
      <c r="DQ384" s="176"/>
      <c r="DW384" s="176"/>
      <c r="DX384" s="176"/>
      <c r="ED384" s="176"/>
      <c r="EE384" s="176"/>
      <c r="EK384" s="176"/>
      <c r="EL384" s="176"/>
      <c r="ER384" s="176"/>
      <c r="ES384" s="176"/>
      <c r="EY384" s="176"/>
      <c r="EZ384" s="176"/>
      <c r="FF384" s="176"/>
      <c r="FG384" s="176"/>
      <c r="FM384" s="176"/>
      <c r="FN384" s="176"/>
      <c r="FT384" s="176"/>
      <c r="FU384" s="176"/>
      <c r="GA384" s="176"/>
      <c r="GB384" s="176"/>
      <c r="GH384" s="176"/>
      <c r="GI384" s="176"/>
      <c r="GO384" s="176"/>
      <c r="GP384" s="176"/>
      <c r="GV384" s="176"/>
      <c r="GW384" s="176"/>
      <c r="HC384" s="176"/>
      <c r="HD384" s="176"/>
      <c r="HJ384" s="176"/>
      <c r="HK384" s="176"/>
      <c r="HQ384" s="176"/>
      <c r="HR384" s="176"/>
      <c r="HX384" s="176"/>
      <c r="HY384" s="176"/>
      <c r="IE384" s="176"/>
      <c r="IF384" s="176"/>
      <c r="IL384" s="176"/>
      <c r="IM384" s="176"/>
      <c r="IS384" s="176"/>
      <c r="IT384" s="176"/>
      <c r="IZ384" s="176"/>
      <c r="JA384" s="176"/>
    </row>
    <row r="385" spans="15:261" x14ac:dyDescent="0.25">
      <c r="O385" s="176"/>
      <c r="P385" s="176"/>
      <c r="V385" s="176"/>
      <c r="W385" s="176"/>
      <c r="AC385" s="176"/>
      <c r="AD385" s="176"/>
      <c r="AJ385" s="176"/>
      <c r="AK385" s="176"/>
      <c r="AQ385" s="176"/>
      <c r="AR385" s="176"/>
      <c r="AX385" s="176"/>
      <c r="AY385" s="176"/>
      <c r="BE385" s="176"/>
      <c r="BF385" s="176"/>
      <c r="BL385" s="176"/>
      <c r="BM385" s="176"/>
      <c r="BS385" s="176"/>
      <c r="BT385" s="176"/>
      <c r="BZ385" s="176"/>
      <c r="CA385" s="176"/>
      <c r="CG385" s="176"/>
      <c r="CH385" s="176"/>
      <c r="CN385" s="176"/>
      <c r="CO385" s="176"/>
      <c r="CU385" s="176"/>
      <c r="CV385" s="176"/>
      <c r="DB385" s="176"/>
      <c r="DC385" s="176"/>
      <c r="DI385" s="176"/>
      <c r="DJ385" s="176"/>
      <c r="DP385" s="176"/>
      <c r="DQ385" s="176"/>
      <c r="DW385" s="176"/>
      <c r="DX385" s="176"/>
      <c r="ED385" s="176"/>
      <c r="EE385" s="176"/>
      <c r="EK385" s="176"/>
      <c r="EL385" s="176"/>
      <c r="ER385" s="176"/>
      <c r="ES385" s="176"/>
      <c r="EY385" s="176"/>
      <c r="EZ385" s="176"/>
      <c r="FF385" s="176"/>
      <c r="FG385" s="176"/>
      <c r="FM385" s="176"/>
      <c r="FN385" s="176"/>
      <c r="FT385" s="176"/>
      <c r="FU385" s="176"/>
      <c r="GA385" s="176"/>
      <c r="GB385" s="176"/>
      <c r="GH385" s="176"/>
      <c r="GI385" s="176"/>
      <c r="GO385" s="176"/>
      <c r="GP385" s="176"/>
      <c r="GV385" s="176"/>
      <c r="GW385" s="176"/>
      <c r="HC385" s="176"/>
      <c r="HD385" s="176"/>
      <c r="HJ385" s="176"/>
      <c r="HK385" s="176"/>
      <c r="HQ385" s="176"/>
      <c r="HR385" s="176"/>
      <c r="HX385" s="176"/>
      <c r="HY385" s="176"/>
      <c r="IE385" s="176"/>
      <c r="IF385" s="176"/>
      <c r="IL385" s="176"/>
      <c r="IM385" s="176"/>
      <c r="IS385" s="176"/>
      <c r="IT385" s="176"/>
      <c r="IZ385" s="176"/>
      <c r="JA385" s="176"/>
    </row>
    <row r="386" spans="15:261" x14ac:dyDescent="0.25">
      <c r="O386" s="176"/>
      <c r="P386" s="176"/>
      <c r="V386" s="176"/>
      <c r="W386" s="176"/>
      <c r="AC386" s="176"/>
      <c r="AD386" s="176"/>
      <c r="AJ386" s="176"/>
      <c r="AK386" s="176"/>
      <c r="AQ386" s="176"/>
      <c r="AR386" s="176"/>
      <c r="AX386" s="176"/>
      <c r="AY386" s="176"/>
      <c r="BE386" s="176"/>
      <c r="BF386" s="176"/>
      <c r="BL386" s="176"/>
      <c r="BM386" s="176"/>
      <c r="BS386" s="176"/>
      <c r="BT386" s="176"/>
      <c r="BZ386" s="176"/>
      <c r="CA386" s="176"/>
      <c r="CG386" s="176"/>
      <c r="CH386" s="176"/>
      <c r="CN386" s="176"/>
      <c r="CO386" s="176"/>
      <c r="CU386" s="176"/>
      <c r="CV386" s="176"/>
      <c r="DB386" s="176"/>
      <c r="DC386" s="176"/>
      <c r="DI386" s="176"/>
      <c r="DJ386" s="176"/>
      <c r="DP386" s="176"/>
      <c r="DQ386" s="176"/>
      <c r="DW386" s="176"/>
      <c r="DX386" s="176"/>
      <c r="ED386" s="176"/>
      <c r="EE386" s="176"/>
      <c r="EK386" s="176"/>
      <c r="EL386" s="176"/>
      <c r="ER386" s="176"/>
      <c r="ES386" s="176"/>
      <c r="EY386" s="176"/>
      <c r="EZ386" s="176"/>
      <c r="FF386" s="176"/>
      <c r="FG386" s="176"/>
      <c r="FM386" s="176"/>
      <c r="FN386" s="176"/>
      <c r="FT386" s="176"/>
      <c r="FU386" s="176"/>
      <c r="GA386" s="176"/>
      <c r="GB386" s="176"/>
      <c r="GH386" s="176"/>
      <c r="GI386" s="176"/>
      <c r="GO386" s="176"/>
      <c r="GP386" s="176"/>
      <c r="GV386" s="176"/>
      <c r="GW386" s="176"/>
      <c r="HC386" s="176"/>
      <c r="HD386" s="176"/>
      <c r="HJ386" s="176"/>
      <c r="HK386" s="176"/>
      <c r="HQ386" s="176"/>
      <c r="HR386" s="176"/>
      <c r="HX386" s="176"/>
      <c r="HY386" s="176"/>
      <c r="IE386" s="176"/>
      <c r="IF386" s="176"/>
      <c r="IL386" s="176"/>
      <c r="IM386" s="176"/>
      <c r="IS386" s="176"/>
      <c r="IT386" s="176"/>
      <c r="IZ386" s="176"/>
      <c r="JA386" s="176"/>
    </row>
    <row r="387" spans="15:261" x14ac:dyDescent="0.25">
      <c r="O387" s="176"/>
      <c r="P387" s="176"/>
      <c r="V387" s="176"/>
      <c r="W387" s="176"/>
      <c r="AC387" s="176"/>
      <c r="AD387" s="176"/>
      <c r="AJ387" s="176"/>
      <c r="AK387" s="176"/>
      <c r="AQ387" s="176"/>
      <c r="AR387" s="176"/>
      <c r="AX387" s="176"/>
      <c r="AY387" s="176"/>
      <c r="BE387" s="176"/>
      <c r="BF387" s="176"/>
      <c r="BL387" s="176"/>
      <c r="BM387" s="176"/>
      <c r="BS387" s="176"/>
      <c r="BT387" s="176"/>
      <c r="BZ387" s="176"/>
      <c r="CA387" s="176"/>
      <c r="CG387" s="176"/>
      <c r="CH387" s="176"/>
      <c r="CN387" s="176"/>
      <c r="CO387" s="176"/>
      <c r="CU387" s="176"/>
      <c r="CV387" s="176"/>
      <c r="DB387" s="176"/>
      <c r="DC387" s="176"/>
      <c r="DI387" s="176"/>
      <c r="DJ387" s="176"/>
      <c r="DP387" s="176"/>
      <c r="DQ387" s="176"/>
      <c r="DW387" s="176"/>
      <c r="DX387" s="176"/>
      <c r="ED387" s="176"/>
      <c r="EE387" s="176"/>
      <c r="EK387" s="176"/>
      <c r="EL387" s="176"/>
      <c r="ER387" s="176"/>
      <c r="ES387" s="176"/>
      <c r="EY387" s="176"/>
      <c r="EZ387" s="176"/>
      <c r="FF387" s="176"/>
      <c r="FG387" s="176"/>
      <c r="FM387" s="176"/>
      <c r="FN387" s="176"/>
      <c r="FT387" s="176"/>
      <c r="FU387" s="176"/>
      <c r="GA387" s="176"/>
      <c r="GB387" s="176"/>
      <c r="GH387" s="176"/>
      <c r="GI387" s="176"/>
      <c r="GO387" s="176"/>
      <c r="GP387" s="176"/>
      <c r="GV387" s="176"/>
      <c r="GW387" s="176"/>
      <c r="HC387" s="176"/>
      <c r="HD387" s="176"/>
      <c r="HJ387" s="176"/>
      <c r="HK387" s="176"/>
      <c r="HQ387" s="176"/>
      <c r="HR387" s="176"/>
      <c r="HX387" s="176"/>
      <c r="HY387" s="176"/>
      <c r="IE387" s="176"/>
      <c r="IF387" s="176"/>
      <c r="IL387" s="176"/>
      <c r="IM387" s="176"/>
      <c r="IS387" s="176"/>
      <c r="IT387" s="176"/>
      <c r="IZ387" s="176"/>
      <c r="JA387" s="176"/>
    </row>
    <row r="388" spans="15:261" x14ac:dyDescent="0.25">
      <c r="O388" s="176"/>
      <c r="P388" s="176"/>
      <c r="V388" s="176"/>
      <c r="W388" s="176"/>
      <c r="AC388" s="176"/>
      <c r="AD388" s="176"/>
      <c r="AJ388" s="176"/>
      <c r="AK388" s="176"/>
      <c r="AQ388" s="176"/>
      <c r="AR388" s="176"/>
      <c r="AX388" s="176"/>
      <c r="AY388" s="176"/>
      <c r="BE388" s="176"/>
      <c r="BF388" s="176"/>
      <c r="BL388" s="176"/>
      <c r="BM388" s="176"/>
      <c r="BS388" s="176"/>
      <c r="BT388" s="176"/>
      <c r="BZ388" s="176"/>
      <c r="CA388" s="176"/>
      <c r="CG388" s="176"/>
      <c r="CH388" s="176"/>
      <c r="CN388" s="176"/>
      <c r="CO388" s="176"/>
      <c r="CU388" s="176"/>
      <c r="CV388" s="176"/>
      <c r="DB388" s="176"/>
      <c r="DC388" s="176"/>
      <c r="DI388" s="176"/>
      <c r="DJ388" s="176"/>
      <c r="DP388" s="176"/>
      <c r="DQ388" s="176"/>
      <c r="DW388" s="176"/>
      <c r="DX388" s="176"/>
      <c r="ED388" s="176"/>
      <c r="EE388" s="176"/>
      <c r="EK388" s="176"/>
      <c r="EL388" s="176"/>
      <c r="ER388" s="176"/>
      <c r="ES388" s="176"/>
      <c r="EY388" s="176"/>
      <c r="EZ388" s="176"/>
      <c r="FF388" s="176"/>
      <c r="FG388" s="176"/>
      <c r="FM388" s="176"/>
      <c r="FN388" s="176"/>
      <c r="FT388" s="176"/>
      <c r="FU388" s="176"/>
      <c r="GA388" s="176"/>
      <c r="GB388" s="176"/>
      <c r="GH388" s="176"/>
      <c r="GI388" s="176"/>
      <c r="GO388" s="176"/>
      <c r="GP388" s="176"/>
      <c r="GV388" s="176"/>
      <c r="GW388" s="176"/>
      <c r="HC388" s="176"/>
      <c r="HD388" s="176"/>
      <c r="HJ388" s="176"/>
      <c r="HK388" s="176"/>
      <c r="HQ388" s="176"/>
      <c r="HR388" s="176"/>
      <c r="HX388" s="176"/>
      <c r="HY388" s="176"/>
      <c r="IE388" s="176"/>
      <c r="IF388" s="176"/>
      <c r="IL388" s="176"/>
      <c r="IM388" s="176"/>
      <c r="IS388" s="176"/>
      <c r="IT388" s="176"/>
      <c r="IZ388" s="176"/>
      <c r="JA388" s="176"/>
    </row>
    <row r="389" spans="15:261" x14ac:dyDescent="0.25">
      <c r="O389" s="176"/>
      <c r="P389" s="176"/>
      <c r="V389" s="176"/>
      <c r="W389" s="176"/>
      <c r="AC389" s="176"/>
      <c r="AD389" s="176"/>
      <c r="AJ389" s="176"/>
      <c r="AK389" s="176"/>
      <c r="AQ389" s="176"/>
      <c r="AR389" s="176"/>
      <c r="AX389" s="176"/>
      <c r="AY389" s="176"/>
      <c r="BE389" s="176"/>
      <c r="BF389" s="176"/>
      <c r="BL389" s="176"/>
      <c r="BM389" s="176"/>
      <c r="BS389" s="176"/>
      <c r="BT389" s="176"/>
      <c r="BZ389" s="176"/>
      <c r="CA389" s="176"/>
      <c r="CG389" s="176"/>
      <c r="CH389" s="176"/>
      <c r="CN389" s="176"/>
      <c r="CO389" s="176"/>
      <c r="CU389" s="176"/>
      <c r="CV389" s="176"/>
      <c r="DB389" s="176"/>
      <c r="DC389" s="176"/>
      <c r="DI389" s="176"/>
      <c r="DJ389" s="176"/>
      <c r="DP389" s="176"/>
      <c r="DQ389" s="176"/>
      <c r="DW389" s="176"/>
      <c r="DX389" s="176"/>
      <c r="ED389" s="176"/>
      <c r="EE389" s="176"/>
      <c r="EK389" s="176"/>
      <c r="EL389" s="176"/>
      <c r="ER389" s="176"/>
      <c r="ES389" s="176"/>
      <c r="EY389" s="176"/>
      <c r="EZ389" s="176"/>
      <c r="FF389" s="176"/>
      <c r="FG389" s="176"/>
      <c r="FM389" s="176"/>
      <c r="FN389" s="176"/>
      <c r="FT389" s="176"/>
      <c r="FU389" s="176"/>
      <c r="GA389" s="176"/>
      <c r="GB389" s="176"/>
      <c r="GH389" s="176"/>
      <c r="GI389" s="176"/>
      <c r="GO389" s="176"/>
      <c r="GP389" s="176"/>
      <c r="GV389" s="176"/>
      <c r="GW389" s="176"/>
      <c r="HC389" s="176"/>
      <c r="HD389" s="176"/>
      <c r="HJ389" s="176"/>
      <c r="HK389" s="176"/>
      <c r="HQ389" s="176"/>
      <c r="HR389" s="176"/>
      <c r="HX389" s="176"/>
      <c r="HY389" s="176"/>
      <c r="IE389" s="176"/>
      <c r="IF389" s="176"/>
      <c r="IL389" s="176"/>
      <c r="IM389" s="176"/>
      <c r="IS389" s="176"/>
      <c r="IT389" s="176"/>
      <c r="IZ389" s="176"/>
      <c r="JA389" s="176"/>
    </row>
    <row r="390" spans="15:261" x14ac:dyDescent="0.25">
      <c r="O390" s="176"/>
      <c r="P390" s="176"/>
      <c r="V390" s="176"/>
      <c r="W390" s="176"/>
      <c r="AC390" s="176"/>
      <c r="AD390" s="176"/>
      <c r="AJ390" s="176"/>
      <c r="AK390" s="176"/>
      <c r="AQ390" s="176"/>
      <c r="AR390" s="176"/>
      <c r="AX390" s="176"/>
      <c r="AY390" s="176"/>
      <c r="BE390" s="176"/>
      <c r="BF390" s="176"/>
      <c r="BL390" s="176"/>
      <c r="BM390" s="176"/>
      <c r="BS390" s="176"/>
      <c r="BT390" s="176"/>
      <c r="BZ390" s="176"/>
      <c r="CA390" s="176"/>
      <c r="CG390" s="176"/>
      <c r="CH390" s="176"/>
      <c r="CN390" s="176"/>
      <c r="CO390" s="176"/>
      <c r="CU390" s="176"/>
      <c r="CV390" s="176"/>
      <c r="DB390" s="176"/>
      <c r="DC390" s="176"/>
      <c r="DI390" s="176"/>
      <c r="DJ390" s="176"/>
      <c r="DP390" s="176"/>
      <c r="DQ390" s="176"/>
      <c r="DW390" s="176"/>
      <c r="DX390" s="176"/>
      <c r="ED390" s="176"/>
      <c r="EE390" s="176"/>
      <c r="EK390" s="176"/>
      <c r="EL390" s="176"/>
      <c r="ER390" s="176"/>
      <c r="ES390" s="176"/>
      <c r="EY390" s="176"/>
      <c r="EZ390" s="176"/>
      <c r="FF390" s="176"/>
      <c r="FG390" s="176"/>
      <c r="FM390" s="176"/>
      <c r="FN390" s="176"/>
      <c r="FT390" s="176"/>
      <c r="FU390" s="176"/>
      <c r="GA390" s="176"/>
      <c r="GB390" s="176"/>
      <c r="GH390" s="176"/>
      <c r="GI390" s="176"/>
      <c r="GO390" s="176"/>
      <c r="GP390" s="176"/>
      <c r="GV390" s="176"/>
      <c r="GW390" s="176"/>
      <c r="HC390" s="176"/>
      <c r="HD390" s="176"/>
      <c r="HJ390" s="176"/>
      <c r="HK390" s="176"/>
      <c r="HQ390" s="176"/>
      <c r="HR390" s="176"/>
      <c r="HX390" s="176"/>
      <c r="HY390" s="176"/>
      <c r="IE390" s="176"/>
      <c r="IF390" s="176"/>
      <c r="IL390" s="176"/>
      <c r="IM390" s="176"/>
      <c r="IS390" s="176"/>
      <c r="IT390" s="176"/>
      <c r="IZ390" s="176"/>
      <c r="JA390" s="176"/>
    </row>
    <row r="391" spans="15:261" x14ac:dyDescent="0.25">
      <c r="O391" s="176"/>
      <c r="P391" s="176"/>
      <c r="V391" s="176"/>
      <c r="W391" s="176"/>
      <c r="AC391" s="176"/>
      <c r="AD391" s="176"/>
      <c r="AJ391" s="176"/>
      <c r="AK391" s="176"/>
      <c r="AQ391" s="176"/>
      <c r="AR391" s="176"/>
      <c r="AX391" s="176"/>
      <c r="AY391" s="176"/>
      <c r="BE391" s="176"/>
      <c r="BF391" s="176"/>
      <c r="BL391" s="176"/>
      <c r="BM391" s="176"/>
      <c r="BS391" s="176"/>
      <c r="BT391" s="176"/>
      <c r="BZ391" s="176"/>
      <c r="CA391" s="176"/>
      <c r="CG391" s="176"/>
      <c r="CH391" s="176"/>
      <c r="CN391" s="176"/>
      <c r="CO391" s="176"/>
      <c r="CU391" s="176"/>
      <c r="CV391" s="176"/>
      <c r="DB391" s="176"/>
      <c r="DC391" s="176"/>
      <c r="DI391" s="176"/>
      <c r="DJ391" s="176"/>
      <c r="DP391" s="176"/>
      <c r="DQ391" s="176"/>
      <c r="DW391" s="176"/>
      <c r="DX391" s="176"/>
      <c r="ED391" s="176"/>
      <c r="EE391" s="176"/>
      <c r="EK391" s="176"/>
      <c r="EL391" s="176"/>
      <c r="ER391" s="176"/>
      <c r="ES391" s="176"/>
      <c r="EY391" s="176"/>
      <c r="EZ391" s="176"/>
      <c r="FF391" s="176"/>
      <c r="FG391" s="176"/>
      <c r="FM391" s="176"/>
      <c r="FN391" s="176"/>
      <c r="FT391" s="176"/>
      <c r="FU391" s="176"/>
      <c r="GA391" s="176"/>
      <c r="GB391" s="176"/>
      <c r="GH391" s="176"/>
      <c r="GI391" s="176"/>
      <c r="GO391" s="176"/>
      <c r="GP391" s="176"/>
      <c r="GV391" s="176"/>
      <c r="GW391" s="176"/>
      <c r="HC391" s="176"/>
      <c r="HD391" s="176"/>
      <c r="HJ391" s="176"/>
      <c r="HK391" s="176"/>
      <c r="HQ391" s="176"/>
      <c r="HR391" s="176"/>
      <c r="HX391" s="176"/>
      <c r="HY391" s="176"/>
      <c r="IE391" s="176"/>
      <c r="IF391" s="176"/>
      <c r="IL391" s="176"/>
      <c r="IM391" s="176"/>
      <c r="IS391" s="176"/>
      <c r="IT391" s="176"/>
      <c r="IZ391" s="176"/>
      <c r="JA391" s="176"/>
    </row>
    <row r="392" spans="15:261" x14ac:dyDescent="0.25">
      <c r="O392" s="176"/>
      <c r="P392" s="176"/>
      <c r="V392" s="176"/>
      <c r="W392" s="176"/>
      <c r="AC392" s="176"/>
      <c r="AD392" s="176"/>
      <c r="AJ392" s="176"/>
      <c r="AK392" s="176"/>
      <c r="AQ392" s="176"/>
      <c r="AR392" s="176"/>
      <c r="AX392" s="176"/>
      <c r="AY392" s="176"/>
      <c r="BE392" s="176"/>
      <c r="BF392" s="176"/>
      <c r="BL392" s="176"/>
      <c r="BM392" s="176"/>
      <c r="BS392" s="176"/>
      <c r="BT392" s="176"/>
      <c r="BZ392" s="176"/>
      <c r="CA392" s="176"/>
      <c r="CG392" s="176"/>
      <c r="CH392" s="176"/>
      <c r="CN392" s="176"/>
      <c r="CO392" s="176"/>
      <c r="CU392" s="176"/>
      <c r="CV392" s="176"/>
      <c r="DB392" s="176"/>
      <c r="DC392" s="176"/>
      <c r="DI392" s="176"/>
      <c r="DJ392" s="176"/>
      <c r="DP392" s="176"/>
      <c r="DQ392" s="176"/>
      <c r="DW392" s="176"/>
      <c r="DX392" s="176"/>
      <c r="ED392" s="176"/>
      <c r="EE392" s="176"/>
      <c r="EK392" s="176"/>
      <c r="EL392" s="176"/>
      <c r="ER392" s="176"/>
      <c r="ES392" s="176"/>
      <c r="EY392" s="176"/>
      <c r="EZ392" s="176"/>
      <c r="FF392" s="176"/>
      <c r="FG392" s="176"/>
      <c r="FM392" s="176"/>
      <c r="FN392" s="176"/>
      <c r="FT392" s="176"/>
      <c r="FU392" s="176"/>
      <c r="GA392" s="176"/>
      <c r="GB392" s="176"/>
      <c r="GH392" s="176"/>
      <c r="GI392" s="176"/>
      <c r="GO392" s="176"/>
      <c r="GP392" s="176"/>
      <c r="GV392" s="176"/>
      <c r="GW392" s="176"/>
      <c r="HC392" s="176"/>
      <c r="HD392" s="176"/>
      <c r="HJ392" s="176"/>
      <c r="HK392" s="176"/>
      <c r="HQ392" s="176"/>
      <c r="HR392" s="176"/>
      <c r="HX392" s="176"/>
      <c r="HY392" s="176"/>
      <c r="IE392" s="176"/>
      <c r="IF392" s="176"/>
      <c r="IL392" s="176"/>
      <c r="IM392" s="176"/>
      <c r="IS392" s="176"/>
      <c r="IT392" s="176"/>
      <c r="IZ392" s="176"/>
      <c r="JA392" s="176"/>
    </row>
    <row r="393" spans="15:261" x14ac:dyDescent="0.25">
      <c r="O393" s="176"/>
      <c r="P393" s="176"/>
      <c r="V393" s="176"/>
      <c r="W393" s="176"/>
      <c r="AC393" s="176"/>
      <c r="AD393" s="176"/>
      <c r="AJ393" s="176"/>
      <c r="AK393" s="176"/>
      <c r="AQ393" s="176"/>
      <c r="AR393" s="176"/>
      <c r="AX393" s="176"/>
      <c r="AY393" s="176"/>
      <c r="BE393" s="176"/>
      <c r="BF393" s="176"/>
      <c r="BL393" s="176"/>
      <c r="BM393" s="176"/>
      <c r="BS393" s="176"/>
      <c r="BT393" s="176"/>
      <c r="BZ393" s="176"/>
      <c r="CA393" s="176"/>
      <c r="CG393" s="176"/>
      <c r="CH393" s="176"/>
      <c r="CN393" s="176"/>
      <c r="CO393" s="176"/>
      <c r="CU393" s="176"/>
      <c r="CV393" s="176"/>
      <c r="DB393" s="176"/>
      <c r="DC393" s="176"/>
      <c r="DI393" s="176"/>
      <c r="DJ393" s="176"/>
      <c r="DP393" s="176"/>
      <c r="DQ393" s="176"/>
      <c r="DW393" s="176"/>
      <c r="DX393" s="176"/>
      <c r="ED393" s="176"/>
      <c r="EE393" s="176"/>
      <c r="EK393" s="176"/>
      <c r="EL393" s="176"/>
      <c r="ER393" s="176"/>
      <c r="ES393" s="176"/>
      <c r="EY393" s="176"/>
      <c r="EZ393" s="176"/>
      <c r="FF393" s="176"/>
      <c r="FG393" s="176"/>
      <c r="FM393" s="176"/>
      <c r="FN393" s="176"/>
      <c r="FT393" s="176"/>
      <c r="FU393" s="176"/>
      <c r="GA393" s="176"/>
      <c r="GB393" s="176"/>
      <c r="GH393" s="176"/>
      <c r="GI393" s="176"/>
      <c r="GO393" s="176"/>
      <c r="GP393" s="176"/>
      <c r="GV393" s="176"/>
      <c r="GW393" s="176"/>
      <c r="HC393" s="176"/>
      <c r="HD393" s="176"/>
      <c r="HJ393" s="176"/>
      <c r="HK393" s="176"/>
      <c r="HQ393" s="176"/>
      <c r="HR393" s="176"/>
      <c r="HX393" s="176"/>
      <c r="HY393" s="176"/>
      <c r="IE393" s="176"/>
      <c r="IF393" s="176"/>
      <c r="IL393" s="176"/>
      <c r="IM393" s="176"/>
      <c r="IS393" s="176"/>
      <c r="IT393" s="176"/>
      <c r="IZ393" s="176"/>
      <c r="JA393" s="176"/>
    </row>
    <row r="394" spans="15:261" x14ac:dyDescent="0.25">
      <c r="O394" s="176"/>
      <c r="P394" s="176"/>
      <c r="V394" s="176"/>
      <c r="W394" s="176"/>
      <c r="AC394" s="176"/>
      <c r="AD394" s="176"/>
      <c r="AJ394" s="176"/>
      <c r="AK394" s="176"/>
      <c r="AQ394" s="176"/>
      <c r="AR394" s="176"/>
      <c r="AX394" s="176"/>
      <c r="AY394" s="176"/>
      <c r="BE394" s="176"/>
      <c r="BF394" s="176"/>
      <c r="BL394" s="176"/>
      <c r="BM394" s="176"/>
      <c r="BS394" s="176"/>
      <c r="BT394" s="176"/>
      <c r="BZ394" s="176"/>
      <c r="CA394" s="176"/>
      <c r="CG394" s="176"/>
      <c r="CH394" s="176"/>
      <c r="CN394" s="176"/>
      <c r="CO394" s="176"/>
      <c r="CU394" s="176"/>
      <c r="CV394" s="176"/>
      <c r="DB394" s="176"/>
      <c r="DC394" s="176"/>
      <c r="DI394" s="176"/>
      <c r="DJ394" s="176"/>
      <c r="DP394" s="176"/>
      <c r="DQ394" s="176"/>
      <c r="DW394" s="176"/>
      <c r="DX394" s="176"/>
      <c r="ED394" s="176"/>
      <c r="EE394" s="176"/>
      <c r="EK394" s="176"/>
      <c r="EL394" s="176"/>
      <c r="ER394" s="176"/>
      <c r="ES394" s="176"/>
      <c r="EY394" s="176"/>
      <c r="EZ394" s="176"/>
      <c r="FF394" s="176"/>
      <c r="FG394" s="176"/>
      <c r="FM394" s="176"/>
      <c r="FN394" s="176"/>
      <c r="FT394" s="176"/>
      <c r="FU394" s="176"/>
      <c r="GA394" s="176"/>
      <c r="GB394" s="176"/>
      <c r="GH394" s="176"/>
      <c r="GI394" s="176"/>
      <c r="GO394" s="176"/>
      <c r="GP394" s="176"/>
      <c r="GV394" s="176"/>
      <c r="GW394" s="176"/>
      <c r="HC394" s="176"/>
      <c r="HD394" s="176"/>
      <c r="HJ394" s="176"/>
      <c r="HK394" s="176"/>
      <c r="HQ394" s="176"/>
      <c r="HR394" s="176"/>
      <c r="HX394" s="176"/>
      <c r="HY394" s="176"/>
      <c r="IE394" s="176"/>
      <c r="IF394" s="176"/>
      <c r="IL394" s="176"/>
      <c r="IM394" s="176"/>
      <c r="IS394" s="176"/>
      <c r="IT394" s="176"/>
      <c r="IZ394" s="176"/>
      <c r="JA394" s="176"/>
    </row>
    <row r="395" spans="15:261" x14ac:dyDescent="0.25">
      <c r="O395" s="176"/>
      <c r="P395" s="176"/>
      <c r="V395" s="176"/>
      <c r="W395" s="176"/>
      <c r="AC395" s="176"/>
      <c r="AD395" s="176"/>
      <c r="AJ395" s="176"/>
      <c r="AK395" s="176"/>
      <c r="AQ395" s="176"/>
      <c r="AR395" s="176"/>
      <c r="AX395" s="176"/>
      <c r="AY395" s="176"/>
      <c r="BE395" s="176"/>
      <c r="BF395" s="176"/>
      <c r="BL395" s="176"/>
      <c r="BM395" s="176"/>
      <c r="BS395" s="176"/>
      <c r="BT395" s="176"/>
      <c r="BZ395" s="176"/>
      <c r="CA395" s="176"/>
      <c r="CG395" s="176"/>
      <c r="CH395" s="176"/>
      <c r="CN395" s="176"/>
      <c r="CO395" s="176"/>
      <c r="CU395" s="176"/>
      <c r="CV395" s="176"/>
      <c r="DB395" s="176"/>
      <c r="DC395" s="176"/>
      <c r="DI395" s="176"/>
      <c r="DJ395" s="176"/>
      <c r="DP395" s="176"/>
      <c r="DQ395" s="176"/>
      <c r="DW395" s="176"/>
      <c r="DX395" s="176"/>
      <c r="ED395" s="176"/>
      <c r="EE395" s="176"/>
      <c r="EK395" s="176"/>
      <c r="EL395" s="176"/>
      <c r="ER395" s="176"/>
      <c r="ES395" s="176"/>
      <c r="EY395" s="176"/>
      <c r="EZ395" s="176"/>
      <c r="FF395" s="176"/>
      <c r="FG395" s="176"/>
      <c r="FM395" s="176"/>
      <c r="FN395" s="176"/>
      <c r="FT395" s="176"/>
      <c r="FU395" s="176"/>
      <c r="GA395" s="176"/>
      <c r="GB395" s="176"/>
      <c r="GH395" s="176"/>
      <c r="GI395" s="176"/>
      <c r="GO395" s="176"/>
      <c r="GP395" s="176"/>
      <c r="GV395" s="176"/>
      <c r="GW395" s="176"/>
      <c r="HC395" s="176"/>
      <c r="HD395" s="176"/>
      <c r="HJ395" s="176"/>
      <c r="HK395" s="176"/>
      <c r="HQ395" s="176"/>
      <c r="HR395" s="176"/>
      <c r="HX395" s="176"/>
      <c r="HY395" s="176"/>
      <c r="IE395" s="176"/>
      <c r="IF395" s="176"/>
      <c r="IL395" s="176"/>
      <c r="IM395" s="176"/>
      <c r="IS395" s="176"/>
      <c r="IT395" s="176"/>
      <c r="IZ395" s="176"/>
      <c r="JA395" s="176"/>
    </row>
    <row r="396" spans="15:261" x14ac:dyDescent="0.25">
      <c r="O396" s="176"/>
      <c r="P396" s="176"/>
      <c r="V396" s="176"/>
      <c r="W396" s="176"/>
      <c r="AC396" s="176"/>
      <c r="AD396" s="176"/>
      <c r="AJ396" s="176"/>
      <c r="AK396" s="176"/>
      <c r="AQ396" s="176"/>
      <c r="AR396" s="176"/>
      <c r="AX396" s="176"/>
      <c r="AY396" s="176"/>
      <c r="BE396" s="176"/>
      <c r="BF396" s="176"/>
      <c r="BL396" s="176"/>
      <c r="BM396" s="176"/>
      <c r="BS396" s="176"/>
      <c r="BT396" s="176"/>
      <c r="BZ396" s="176"/>
      <c r="CA396" s="176"/>
      <c r="CG396" s="176"/>
      <c r="CH396" s="176"/>
      <c r="CN396" s="176"/>
      <c r="CO396" s="176"/>
      <c r="CU396" s="176"/>
      <c r="CV396" s="176"/>
      <c r="DB396" s="176"/>
      <c r="DC396" s="176"/>
      <c r="DI396" s="176"/>
      <c r="DJ396" s="176"/>
      <c r="DP396" s="176"/>
      <c r="DQ396" s="176"/>
      <c r="DW396" s="176"/>
      <c r="DX396" s="176"/>
      <c r="ED396" s="176"/>
      <c r="EE396" s="176"/>
      <c r="EK396" s="176"/>
      <c r="EL396" s="176"/>
      <c r="ER396" s="176"/>
      <c r="ES396" s="176"/>
      <c r="EY396" s="176"/>
      <c r="EZ396" s="176"/>
      <c r="FF396" s="176"/>
      <c r="FG396" s="176"/>
      <c r="FM396" s="176"/>
      <c r="FN396" s="176"/>
      <c r="FT396" s="176"/>
      <c r="FU396" s="176"/>
      <c r="GA396" s="176"/>
      <c r="GB396" s="176"/>
      <c r="GH396" s="176"/>
      <c r="GI396" s="176"/>
      <c r="GO396" s="176"/>
      <c r="GP396" s="176"/>
      <c r="GV396" s="176"/>
      <c r="GW396" s="176"/>
      <c r="HC396" s="176"/>
      <c r="HD396" s="176"/>
      <c r="HJ396" s="176"/>
      <c r="HK396" s="176"/>
      <c r="HQ396" s="176"/>
      <c r="HR396" s="176"/>
      <c r="HX396" s="176"/>
      <c r="HY396" s="176"/>
      <c r="IE396" s="176"/>
      <c r="IF396" s="176"/>
      <c r="IL396" s="176"/>
      <c r="IM396" s="176"/>
      <c r="IS396" s="176"/>
      <c r="IT396" s="176"/>
      <c r="IZ396" s="176"/>
      <c r="JA396" s="176"/>
    </row>
    <row r="397" spans="15:261" x14ac:dyDescent="0.25">
      <c r="O397" s="176"/>
      <c r="P397" s="176"/>
      <c r="V397" s="176"/>
      <c r="W397" s="176"/>
      <c r="AC397" s="176"/>
      <c r="AD397" s="176"/>
      <c r="AJ397" s="176"/>
      <c r="AK397" s="176"/>
      <c r="AQ397" s="176"/>
      <c r="AR397" s="176"/>
      <c r="AX397" s="176"/>
      <c r="AY397" s="176"/>
      <c r="BE397" s="176"/>
      <c r="BF397" s="176"/>
      <c r="BL397" s="176"/>
      <c r="BM397" s="176"/>
      <c r="BS397" s="176"/>
      <c r="BT397" s="176"/>
      <c r="BZ397" s="176"/>
      <c r="CA397" s="176"/>
      <c r="CG397" s="176"/>
      <c r="CH397" s="176"/>
      <c r="CN397" s="176"/>
      <c r="CO397" s="176"/>
      <c r="CU397" s="176"/>
      <c r="CV397" s="176"/>
      <c r="DB397" s="176"/>
      <c r="DC397" s="176"/>
      <c r="DI397" s="176"/>
      <c r="DJ397" s="176"/>
      <c r="DP397" s="176"/>
      <c r="DQ397" s="176"/>
      <c r="DW397" s="176"/>
      <c r="DX397" s="176"/>
      <c r="ED397" s="176"/>
      <c r="EE397" s="176"/>
      <c r="EK397" s="176"/>
      <c r="EL397" s="176"/>
      <c r="ER397" s="176"/>
      <c r="ES397" s="176"/>
      <c r="EY397" s="176"/>
      <c r="EZ397" s="176"/>
      <c r="FF397" s="176"/>
      <c r="FG397" s="176"/>
      <c r="FM397" s="176"/>
      <c r="FN397" s="176"/>
      <c r="FT397" s="176"/>
      <c r="FU397" s="176"/>
      <c r="GA397" s="176"/>
      <c r="GB397" s="176"/>
      <c r="GH397" s="176"/>
      <c r="GI397" s="176"/>
      <c r="GO397" s="176"/>
      <c r="GP397" s="176"/>
      <c r="GV397" s="176"/>
      <c r="GW397" s="176"/>
      <c r="HC397" s="176"/>
      <c r="HD397" s="176"/>
      <c r="HJ397" s="176"/>
      <c r="HK397" s="176"/>
      <c r="HQ397" s="176"/>
      <c r="HR397" s="176"/>
      <c r="HX397" s="176"/>
      <c r="HY397" s="176"/>
      <c r="IE397" s="176"/>
      <c r="IF397" s="176"/>
      <c r="IL397" s="176"/>
      <c r="IM397" s="176"/>
      <c r="IS397" s="176"/>
      <c r="IT397" s="176"/>
      <c r="IZ397" s="176"/>
      <c r="JA397" s="176"/>
    </row>
    <row r="398" spans="15:261" x14ac:dyDescent="0.25">
      <c r="O398" s="176"/>
      <c r="P398" s="176"/>
      <c r="V398" s="176"/>
      <c r="W398" s="176"/>
      <c r="AC398" s="176"/>
      <c r="AD398" s="176"/>
      <c r="AJ398" s="176"/>
      <c r="AK398" s="176"/>
      <c r="AQ398" s="176"/>
      <c r="AR398" s="176"/>
      <c r="AX398" s="176"/>
      <c r="AY398" s="176"/>
      <c r="BE398" s="176"/>
      <c r="BF398" s="176"/>
      <c r="BL398" s="176"/>
      <c r="BM398" s="176"/>
      <c r="BS398" s="176"/>
      <c r="BT398" s="176"/>
      <c r="BZ398" s="176"/>
      <c r="CA398" s="176"/>
      <c r="CG398" s="176"/>
      <c r="CH398" s="176"/>
      <c r="CN398" s="176"/>
      <c r="CO398" s="176"/>
      <c r="CU398" s="176"/>
      <c r="CV398" s="176"/>
      <c r="DB398" s="176"/>
      <c r="DC398" s="176"/>
      <c r="DI398" s="176"/>
      <c r="DJ398" s="176"/>
      <c r="DP398" s="176"/>
      <c r="DQ398" s="176"/>
      <c r="DW398" s="176"/>
      <c r="DX398" s="176"/>
      <c r="ED398" s="176"/>
      <c r="EE398" s="176"/>
      <c r="EK398" s="176"/>
      <c r="EL398" s="176"/>
      <c r="ER398" s="176"/>
      <c r="ES398" s="176"/>
      <c r="EY398" s="176"/>
      <c r="EZ398" s="176"/>
      <c r="FF398" s="176"/>
      <c r="FG398" s="176"/>
      <c r="FM398" s="176"/>
      <c r="FN398" s="176"/>
      <c r="FT398" s="176"/>
      <c r="FU398" s="176"/>
      <c r="GA398" s="176"/>
      <c r="GB398" s="176"/>
      <c r="GH398" s="176"/>
      <c r="GI398" s="176"/>
      <c r="GO398" s="176"/>
      <c r="GP398" s="176"/>
      <c r="GV398" s="176"/>
      <c r="GW398" s="176"/>
      <c r="HC398" s="176"/>
      <c r="HD398" s="176"/>
      <c r="HJ398" s="176"/>
      <c r="HK398" s="176"/>
      <c r="HQ398" s="176"/>
      <c r="HR398" s="176"/>
      <c r="HX398" s="176"/>
      <c r="HY398" s="176"/>
      <c r="IE398" s="176"/>
      <c r="IF398" s="176"/>
      <c r="IL398" s="176"/>
      <c r="IM398" s="176"/>
      <c r="IS398" s="176"/>
      <c r="IT398" s="176"/>
      <c r="IZ398" s="176"/>
      <c r="JA398" s="176"/>
    </row>
    <row r="399" spans="15:261" x14ac:dyDescent="0.25">
      <c r="O399" s="176"/>
      <c r="P399" s="176"/>
      <c r="V399" s="176"/>
      <c r="W399" s="176"/>
      <c r="AC399" s="176"/>
      <c r="AD399" s="176"/>
      <c r="AJ399" s="176"/>
      <c r="AK399" s="176"/>
      <c r="AQ399" s="176"/>
      <c r="AR399" s="176"/>
      <c r="AX399" s="176"/>
      <c r="AY399" s="176"/>
      <c r="BE399" s="176"/>
      <c r="BF399" s="176"/>
      <c r="BL399" s="176"/>
      <c r="BM399" s="176"/>
      <c r="BS399" s="176"/>
      <c r="BT399" s="176"/>
      <c r="BZ399" s="176"/>
      <c r="CA399" s="176"/>
      <c r="CG399" s="176"/>
      <c r="CH399" s="176"/>
      <c r="CN399" s="176"/>
      <c r="CO399" s="176"/>
      <c r="CU399" s="176"/>
      <c r="CV399" s="176"/>
      <c r="DB399" s="176"/>
      <c r="DC399" s="176"/>
      <c r="DI399" s="176"/>
      <c r="DJ399" s="176"/>
      <c r="DP399" s="176"/>
      <c r="DQ399" s="176"/>
      <c r="DW399" s="176"/>
      <c r="DX399" s="176"/>
      <c r="ED399" s="176"/>
      <c r="EE399" s="176"/>
      <c r="EK399" s="176"/>
      <c r="EL399" s="176"/>
      <c r="ER399" s="176"/>
      <c r="ES399" s="176"/>
      <c r="EY399" s="176"/>
      <c r="EZ399" s="176"/>
      <c r="FF399" s="176"/>
      <c r="FG399" s="176"/>
      <c r="FM399" s="176"/>
      <c r="FN399" s="176"/>
      <c r="FT399" s="176"/>
      <c r="FU399" s="176"/>
      <c r="GA399" s="176"/>
      <c r="GB399" s="176"/>
      <c r="GH399" s="176"/>
      <c r="GI399" s="176"/>
      <c r="GO399" s="176"/>
      <c r="GP399" s="176"/>
      <c r="GV399" s="176"/>
      <c r="GW399" s="176"/>
      <c r="HC399" s="176"/>
      <c r="HD399" s="176"/>
      <c r="HJ399" s="176"/>
      <c r="HK399" s="176"/>
      <c r="HQ399" s="176"/>
      <c r="HR399" s="176"/>
      <c r="HX399" s="176"/>
      <c r="HY399" s="176"/>
      <c r="IE399" s="176"/>
      <c r="IF399" s="176"/>
      <c r="IL399" s="176"/>
      <c r="IM399" s="176"/>
      <c r="IS399" s="176"/>
      <c r="IT399" s="176"/>
      <c r="IZ399" s="176"/>
      <c r="JA399" s="176"/>
    </row>
    <row r="400" spans="15:261" x14ac:dyDescent="0.25">
      <c r="O400" s="176"/>
      <c r="P400" s="176"/>
      <c r="V400" s="176"/>
      <c r="W400" s="176"/>
      <c r="AC400" s="176"/>
      <c r="AD400" s="176"/>
      <c r="AJ400" s="176"/>
      <c r="AK400" s="176"/>
      <c r="AQ400" s="176"/>
      <c r="AR400" s="176"/>
      <c r="AX400" s="176"/>
      <c r="AY400" s="176"/>
      <c r="BE400" s="176"/>
      <c r="BF400" s="176"/>
      <c r="BL400" s="176"/>
      <c r="BM400" s="176"/>
      <c r="BS400" s="176"/>
      <c r="BT400" s="176"/>
      <c r="BZ400" s="176"/>
      <c r="CA400" s="176"/>
      <c r="CG400" s="176"/>
      <c r="CH400" s="176"/>
      <c r="CN400" s="176"/>
      <c r="CO400" s="176"/>
      <c r="CU400" s="176"/>
      <c r="CV400" s="176"/>
      <c r="DB400" s="176"/>
      <c r="DC400" s="176"/>
      <c r="DI400" s="176"/>
      <c r="DJ400" s="176"/>
      <c r="DP400" s="176"/>
      <c r="DQ400" s="176"/>
      <c r="DW400" s="176"/>
      <c r="DX400" s="176"/>
      <c r="ED400" s="176"/>
      <c r="EE400" s="176"/>
      <c r="EK400" s="176"/>
      <c r="EL400" s="176"/>
      <c r="ER400" s="176"/>
      <c r="ES400" s="176"/>
      <c r="EY400" s="176"/>
      <c r="EZ400" s="176"/>
      <c r="FF400" s="176"/>
      <c r="FG400" s="176"/>
      <c r="FM400" s="176"/>
      <c r="FN400" s="176"/>
      <c r="FT400" s="176"/>
      <c r="FU400" s="176"/>
      <c r="GA400" s="176"/>
      <c r="GB400" s="176"/>
      <c r="GH400" s="176"/>
      <c r="GI400" s="176"/>
      <c r="GO400" s="176"/>
      <c r="GP400" s="176"/>
      <c r="GV400" s="176"/>
      <c r="GW400" s="176"/>
      <c r="HC400" s="176"/>
      <c r="HD400" s="176"/>
      <c r="HJ400" s="176"/>
      <c r="HK400" s="176"/>
      <c r="HQ400" s="176"/>
      <c r="HR400" s="176"/>
      <c r="HX400" s="176"/>
      <c r="HY400" s="176"/>
      <c r="IE400" s="176"/>
      <c r="IF400" s="176"/>
      <c r="IL400" s="176"/>
      <c r="IM400" s="176"/>
      <c r="IS400" s="176"/>
      <c r="IT400" s="176"/>
      <c r="IZ400" s="176"/>
      <c r="JA400" s="176"/>
    </row>
    <row r="401" spans="15:261" x14ac:dyDescent="0.25">
      <c r="O401" s="176"/>
      <c r="P401" s="176"/>
      <c r="V401" s="176"/>
      <c r="W401" s="176"/>
      <c r="AC401" s="176"/>
      <c r="AD401" s="176"/>
      <c r="AJ401" s="176"/>
      <c r="AK401" s="176"/>
      <c r="AQ401" s="176"/>
      <c r="AR401" s="176"/>
      <c r="AX401" s="176"/>
      <c r="AY401" s="176"/>
      <c r="BE401" s="176"/>
      <c r="BF401" s="176"/>
      <c r="BL401" s="176"/>
      <c r="BM401" s="176"/>
      <c r="BS401" s="176"/>
      <c r="BT401" s="176"/>
      <c r="BZ401" s="176"/>
      <c r="CA401" s="176"/>
      <c r="CG401" s="176"/>
      <c r="CH401" s="176"/>
      <c r="CN401" s="176"/>
      <c r="CO401" s="176"/>
      <c r="CU401" s="176"/>
      <c r="CV401" s="176"/>
      <c r="DB401" s="176"/>
      <c r="DC401" s="176"/>
      <c r="DI401" s="176"/>
      <c r="DJ401" s="176"/>
      <c r="DP401" s="176"/>
      <c r="DQ401" s="176"/>
      <c r="DW401" s="176"/>
      <c r="DX401" s="176"/>
      <c r="ED401" s="176"/>
      <c r="EE401" s="176"/>
      <c r="EK401" s="176"/>
      <c r="EL401" s="176"/>
      <c r="ER401" s="176"/>
      <c r="ES401" s="176"/>
      <c r="EY401" s="176"/>
      <c r="EZ401" s="176"/>
      <c r="FF401" s="176"/>
      <c r="FG401" s="176"/>
      <c r="FM401" s="176"/>
      <c r="FN401" s="176"/>
      <c r="FT401" s="176"/>
      <c r="FU401" s="176"/>
      <c r="GA401" s="176"/>
      <c r="GB401" s="176"/>
      <c r="GH401" s="176"/>
      <c r="GI401" s="176"/>
      <c r="GO401" s="176"/>
      <c r="GP401" s="176"/>
      <c r="GV401" s="176"/>
      <c r="GW401" s="176"/>
      <c r="HC401" s="176"/>
      <c r="HD401" s="176"/>
      <c r="HJ401" s="176"/>
      <c r="HK401" s="176"/>
      <c r="HQ401" s="176"/>
      <c r="HR401" s="176"/>
      <c r="HX401" s="176"/>
      <c r="HY401" s="176"/>
      <c r="IE401" s="176"/>
      <c r="IF401" s="176"/>
      <c r="IL401" s="176"/>
      <c r="IM401" s="176"/>
      <c r="IS401" s="176"/>
      <c r="IT401" s="176"/>
      <c r="IZ401" s="176"/>
      <c r="JA401" s="176"/>
    </row>
    <row r="402" spans="15:261" x14ac:dyDescent="0.25">
      <c r="O402" s="176"/>
      <c r="P402" s="176"/>
      <c r="V402" s="176"/>
      <c r="W402" s="176"/>
      <c r="AC402" s="176"/>
      <c r="AD402" s="176"/>
      <c r="AJ402" s="176"/>
      <c r="AK402" s="176"/>
      <c r="AQ402" s="176"/>
      <c r="AR402" s="176"/>
      <c r="AX402" s="176"/>
      <c r="AY402" s="176"/>
      <c r="BE402" s="176"/>
      <c r="BF402" s="176"/>
      <c r="BL402" s="176"/>
      <c r="BM402" s="176"/>
      <c r="BS402" s="176"/>
      <c r="BT402" s="176"/>
      <c r="BZ402" s="176"/>
      <c r="CA402" s="176"/>
      <c r="CG402" s="176"/>
      <c r="CH402" s="176"/>
      <c r="CN402" s="176"/>
      <c r="CO402" s="176"/>
      <c r="CU402" s="176"/>
      <c r="CV402" s="176"/>
      <c r="DB402" s="176"/>
      <c r="DC402" s="176"/>
      <c r="DI402" s="176"/>
      <c r="DJ402" s="176"/>
      <c r="DP402" s="176"/>
      <c r="DQ402" s="176"/>
      <c r="DW402" s="176"/>
      <c r="DX402" s="176"/>
      <c r="ED402" s="176"/>
      <c r="EE402" s="176"/>
      <c r="EK402" s="176"/>
      <c r="EL402" s="176"/>
      <c r="ER402" s="176"/>
      <c r="ES402" s="176"/>
      <c r="EY402" s="176"/>
      <c r="EZ402" s="176"/>
      <c r="FF402" s="176"/>
      <c r="FG402" s="176"/>
      <c r="FM402" s="176"/>
      <c r="FN402" s="176"/>
      <c r="FT402" s="176"/>
      <c r="FU402" s="176"/>
      <c r="GA402" s="176"/>
      <c r="GB402" s="176"/>
      <c r="GH402" s="176"/>
      <c r="GI402" s="176"/>
      <c r="GO402" s="176"/>
      <c r="GP402" s="176"/>
      <c r="GV402" s="176"/>
      <c r="GW402" s="176"/>
      <c r="HC402" s="176"/>
      <c r="HD402" s="176"/>
      <c r="HJ402" s="176"/>
      <c r="HK402" s="176"/>
      <c r="HQ402" s="176"/>
      <c r="HR402" s="176"/>
      <c r="HX402" s="176"/>
      <c r="HY402" s="176"/>
      <c r="IE402" s="176"/>
      <c r="IF402" s="176"/>
      <c r="IL402" s="176"/>
      <c r="IM402" s="176"/>
      <c r="IS402" s="176"/>
      <c r="IT402" s="176"/>
      <c r="IZ402" s="176"/>
      <c r="JA402" s="176"/>
    </row>
    <row r="403" spans="15:261" x14ac:dyDescent="0.25">
      <c r="O403" s="176"/>
      <c r="P403" s="176"/>
      <c r="V403" s="176"/>
      <c r="W403" s="176"/>
      <c r="AC403" s="176"/>
      <c r="AD403" s="176"/>
      <c r="AJ403" s="176"/>
      <c r="AK403" s="176"/>
      <c r="AQ403" s="176"/>
      <c r="AR403" s="176"/>
      <c r="AX403" s="176"/>
      <c r="AY403" s="176"/>
      <c r="BE403" s="176"/>
      <c r="BF403" s="176"/>
      <c r="BL403" s="176"/>
      <c r="BM403" s="176"/>
      <c r="BS403" s="176"/>
      <c r="BT403" s="176"/>
      <c r="BZ403" s="176"/>
      <c r="CA403" s="176"/>
      <c r="CG403" s="176"/>
      <c r="CH403" s="176"/>
      <c r="CN403" s="176"/>
      <c r="CO403" s="176"/>
      <c r="CU403" s="176"/>
      <c r="CV403" s="176"/>
      <c r="DB403" s="176"/>
      <c r="DC403" s="176"/>
      <c r="DI403" s="176"/>
      <c r="DJ403" s="176"/>
      <c r="DP403" s="176"/>
      <c r="DQ403" s="176"/>
      <c r="DW403" s="176"/>
      <c r="DX403" s="176"/>
      <c r="ED403" s="176"/>
      <c r="EE403" s="176"/>
      <c r="EK403" s="176"/>
      <c r="EL403" s="176"/>
      <c r="ER403" s="176"/>
      <c r="ES403" s="176"/>
      <c r="EY403" s="176"/>
      <c r="EZ403" s="176"/>
      <c r="FF403" s="176"/>
      <c r="FG403" s="176"/>
      <c r="FM403" s="176"/>
      <c r="FN403" s="176"/>
      <c r="FT403" s="176"/>
      <c r="FU403" s="176"/>
      <c r="GA403" s="176"/>
      <c r="GB403" s="176"/>
      <c r="GH403" s="176"/>
      <c r="GI403" s="176"/>
      <c r="GO403" s="176"/>
      <c r="GP403" s="176"/>
      <c r="GV403" s="176"/>
      <c r="GW403" s="176"/>
      <c r="HC403" s="176"/>
      <c r="HD403" s="176"/>
      <c r="HJ403" s="176"/>
      <c r="HK403" s="176"/>
      <c r="HQ403" s="176"/>
      <c r="HR403" s="176"/>
      <c r="HX403" s="176"/>
      <c r="HY403" s="176"/>
      <c r="IE403" s="176"/>
      <c r="IF403" s="176"/>
      <c r="IL403" s="176"/>
      <c r="IM403" s="176"/>
      <c r="IS403" s="176"/>
      <c r="IT403" s="176"/>
      <c r="IZ403" s="176"/>
      <c r="JA403" s="176"/>
    </row>
    <row r="404" spans="15:261" x14ac:dyDescent="0.25">
      <c r="O404" s="176"/>
      <c r="P404" s="176"/>
      <c r="V404" s="176"/>
      <c r="W404" s="176"/>
      <c r="AC404" s="176"/>
      <c r="AD404" s="176"/>
      <c r="AJ404" s="176"/>
      <c r="AK404" s="176"/>
      <c r="AQ404" s="176"/>
      <c r="AR404" s="176"/>
      <c r="AX404" s="176"/>
      <c r="AY404" s="176"/>
      <c r="BE404" s="176"/>
      <c r="BF404" s="176"/>
      <c r="BL404" s="176"/>
      <c r="BM404" s="176"/>
      <c r="BS404" s="176"/>
      <c r="BT404" s="176"/>
      <c r="BZ404" s="176"/>
      <c r="CA404" s="176"/>
      <c r="CG404" s="176"/>
      <c r="CH404" s="176"/>
      <c r="CN404" s="176"/>
      <c r="CO404" s="176"/>
      <c r="CU404" s="176"/>
      <c r="CV404" s="176"/>
      <c r="DB404" s="176"/>
      <c r="DC404" s="176"/>
      <c r="DI404" s="176"/>
      <c r="DJ404" s="176"/>
      <c r="DP404" s="176"/>
      <c r="DQ404" s="176"/>
      <c r="DW404" s="176"/>
      <c r="DX404" s="176"/>
      <c r="ED404" s="176"/>
      <c r="EE404" s="176"/>
      <c r="EK404" s="176"/>
      <c r="EL404" s="176"/>
      <c r="ER404" s="176"/>
      <c r="ES404" s="176"/>
      <c r="EY404" s="176"/>
      <c r="EZ404" s="176"/>
      <c r="FF404" s="176"/>
      <c r="FG404" s="176"/>
      <c r="FM404" s="176"/>
      <c r="FN404" s="176"/>
      <c r="FT404" s="176"/>
      <c r="FU404" s="176"/>
      <c r="GA404" s="176"/>
      <c r="GB404" s="176"/>
      <c r="GH404" s="176"/>
      <c r="GI404" s="176"/>
      <c r="GO404" s="176"/>
      <c r="GP404" s="176"/>
      <c r="GV404" s="176"/>
      <c r="GW404" s="176"/>
      <c r="HC404" s="176"/>
      <c r="HD404" s="176"/>
      <c r="HJ404" s="176"/>
      <c r="HK404" s="176"/>
      <c r="HQ404" s="176"/>
      <c r="HR404" s="176"/>
      <c r="HX404" s="176"/>
      <c r="HY404" s="176"/>
      <c r="IE404" s="176"/>
      <c r="IF404" s="176"/>
      <c r="IL404" s="176"/>
      <c r="IM404" s="176"/>
      <c r="IS404" s="176"/>
      <c r="IT404" s="176"/>
      <c r="IZ404" s="176"/>
      <c r="JA404" s="176"/>
    </row>
    <row r="405" spans="15:261" x14ac:dyDescent="0.25">
      <c r="O405" s="176"/>
      <c r="P405" s="176"/>
      <c r="V405" s="176"/>
      <c r="W405" s="176"/>
      <c r="AC405" s="176"/>
      <c r="AD405" s="176"/>
      <c r="AJ405" s="176"/>
      <c r="AK405" s="176"/>
      <c r="AQ405" s="176"/>
      <c r="AR405" s="176"/>
      <c r="AX405" s="176"/>
      <c r="AY405" s="176"/>
      <c r="BE405" s="176"/>
      <c r="BF405" s="176"/>
      <c r="BL405" s="176"/>
      <c r="BM405" s="176"/>
      <c r="BS405" s="176"/>
      <c r="BT405" s="176"/>
      <c r="BZ405" s="176"/>
      <c r="CA405" s="176"/>
      <c r="CG405" s="176"/>
      <c r="CH405" s="176"/>
      <c r="CN405" s="176"/>
      <c r="CO405" s="176"/>
      <c r="CU405" s="176"/>
      <c r="CV405" s="176"/>
      <c r="DB405" s="176"/>
      <c r="DC405" s="176"/>
      <c r="DI405" s="176"/>
      <c r="DJ405" s="176"/>
      <c r="DP405" s="176"/>
      <c r="DQ405" s="176"/>
      <c r="DW405" s="176"/>
      <c r="DX405" s="176"/>
      <c r="ED405" s="176"/>
      <c r="EE405" s="176"/>
      <c r="EK405" s="176"/>
      <c r="EL405" s="176"/>
      <c r="ER405" s="176"/>
      <c r="ES405" s="176"/>
      <c r="EY405" s="176"/>
      <c r="EZ405" s="176"/>
      <c r="FF405" s="176"/>
      <c r="FG405" s="176"/>
      <c r="FM405" s="176"/>
      <c r="FN405" s="176"/>
      <c r="FT405" s="176"/>
      <c r="FU405" s="176"/>
      <c r="GA405" s="176"/>
      <c r="GB405" s="176"/>
      <c r="GH405" s="176"/>
      <c r="GI405" s="176"/>
      <c r="GO405" s="176"/>
      <c r="GP405" s="176"/>
      <c r="GV405" s="176"/>
      <c r="GW405" s="176"/>
      <c r="HC405" s="176"/>
      <c r="HD405" s="176"/>
      <c r="HJ405" s="176"/>
      <c r="HK405" s="176"/>
      <c r="HQ405" s="176"/>
      <c r="HR405" s="176"/>
      <c r="HX405" s="176"/>
      <c r="HY405" s="176"/>
      <c r="IE405" s="176"/>
      <c r="IF405" s="176"/>
      <c r="IL405" s="176"/>
      <c r="IM405" s="176"/>
      <c r="IS405" s="176"/>
      <c r="IT405" s="176"/>
      <c r="IZ405" s="176"/>
      <c r="JA405" s="176"/>
    </row>
    <row r="406" spans="15:261" x14ac:dyDescent="0.25">
      <c r="O406" s="176"/>
      <c r="P406" s="176"/>
      <c r="V406" s="176"/>
      <c r="W406" s="176"/>
      <c r="AC406" s="176"/>
      <c r="AD406" s="176"/>
      <c r="AJ406" s="176"/>
      <c r="AK406" s="176"/>
      <c r="AQ406" s="176"/>
      <c r="AR406" s="176"/>
      <c r="AX406" s="176"/>
      <c r="AY406" s="176"/>
      <c r="BE406" s="176"/>
      <c r="BF406" s="176"/>
      <c r="BL406" s="176"/>
      <c r="BM406" s="176"/>
      <c r="BS406" s="176"/>
      <c r="BT406" s="176"/>
      <c r="BZ406" s="176"/>
      <c r="CA406" s="176"/>
      <c r="CG406" s="176"/>
      <c r="CH406" s="176"/>
      <c r="CN406" s="176"/>
      <c r="CO406" s="176"/>
      <c r="CU406" s="176"/>
      <c r="CV406" s="176"/>
      <c r="DB406" s="176"/>
      <c r="DC406" s="176"/>
      <c r="DI406" s="176"/>
      <c r="DJ406" s="176"/>
      <c r="DP406" s="176"/>
      <c r="DQ406" s="176"/>
      <c r="DW406" s="176"/>
      <c r="DX406" s="176"/>
      <c r="ED406" s="176"/>
      <c r="EE406" s="176"/>
      <c r="EK406" s="176"/>
      <c r="EL406" s="176"/>
      <c r="ER406" s="176"/>
      <c r="ES406" s="176"/>
      <c r="EY406" s="176"/>
      <c r="EZ406" s="176"/>
      <c r="FF406" s="176"/>
      <c r="FG406" s="176"/>
      <c r="FM406" s="176"/>
      <c r="FN406" s="176"/>
      <c r="FT406" s="176"/>
      <c r="FU406" s="176"/>
      <c r="GA406" s="176"/>
      <c r="GB406" s="176"/>
      <c r="GH406" s="176"/>
      <c r="GI406" s="176"/>
      <c r="GO406" s="176"/>
      <c r="GP406" s="176"/>
      <c r="GV406" s="176"/>
      <c r="GW406" s="176"/>
      <c r="HC406" s="176"/>
      <c r="HD406" s="176"/>
      <c r="HJ406" s="176"/>
      <c r="HK406" s="176"/>
      <c r="HQ406" s="176"/>
      <c r="HR406" s="176"/>
      <c r="HX406" s="176"/>
      <c r="HY406" s="176"/>
      <c r="IE406" s="176"/>
      <c r="IF406" s="176"/>
      <c r="IL406" s="176"/>
      <c r="IM406" s="176"/>
      <c r="IS406" s="176"/>
      <c r="IT406" s="176"/>
      <c r="IZ406" s="176"/>
      <c r="JA406" s="176"/>
    </row>
    <row r="407" spans="15:261" x14ac:dyDescent="0.25">
      <c r="O407" s="176"/>
      <c r="P407" s="176"/>
      <c r="V407" s="176"/>
      <c r="W407" s="176"/>
      <c r="AC407" s="176"/>
      <c r="AD407" s="176"/>
      <c r="AJ407" s="176"/>
      <c r="AK407" s="176"/>
      <c r="AQ407" s="176"/>
      <c r="AR407" s="176"/>
      <c r="AX407" s="176"/>
      <c r="AY407" s="176"/>
      <c r="BE407" s="176"/>
      <c r="BF407" s="176"/>
      <c r="BL407" s="176"/>
      <c r="BM407" s="176"/>
      <c r="BS407" s="176"/>
      <c r="BT407" s="176"/>
      <c r="BZ407" s="176"/>
      <c r="CA407" s="176"/>
      <c r="CG407" s="176"/>
      <c r="CH407" s="176"/>
      <c r="CN407" s="176"/>
      <c r="CO407" s="176"/>
      <c r="CU407" s="176"/>
      <c r="CV407" s="176"/>
      <c r="DB407" s="176"/>
      <c r="DC407" s="176"/>
      <c r="DI407" s="176"/>
      <c r="DJ407" s="176"/>
      <c r="DP407" s="176"/>
      <c r="DQ407" s="176"/>
      <c r="DW407" s="176"/>
      <c r="DX407" s="176"/>
      <c r="ED407" s="176"/>
      <c r="EE407" s="176"/>
      <c r="EK407" s="176"/>
      <c r="EL407" s="176"/>
      <c r="ER407" s="176"/>
      <c r="ES407" s="176"/>
      <c r="EY407" s="176"/>
      <c r="EZ407" s="176"/>
      <c r="FF407" s="176"/>
      <c r="FG407" s="176"/>
      <c r="FM407" s="176"/>
      <c r="FN407" s="176"/>
      <c r="FT407" s="176"/>
      <c r="FU407" s="176"/>
      <c r="GA407" s="176"/>
      <c r="GB407" s="176"/>
      <c r="GH407" s="176"/>
      <c r="GI407" s="176"/>
      <c r="GO407" s="176"/>
      <c r="GP407" s="176"/>
      <c r="GV407" s="176"/>
      <c r="GW407" s="176"/>
      <c r="HC407" s="176"/>
      <c r="HD407" s="176"/>
      <c r="HJ407" s="176"/>
      <c r="HK407" s="176"/>
      <c r="HQ407" s="176"/>
      <c r="HR407" s="176"/>
      <c r="HX407" s="176"/>
      <c r="HY407" s="176"/>
      <c r="IE407" s="176"/>
      <c r="IF407" s="176"/>
      <c r="IL407" s="176"/>
      <c r="IM407" s="176"/>
      <c r="IS407" s="176"/>
      <c r="IT407" s="176"/>
      <c r="IZ407" s="176"/>
      <c r="JA407" s="176"/>
    </row>
    <row r="408" spans="15:261" x14ac:dyDescent="0.25">
      <c r="O408" s="176"/>
      <c r="P408" s="176"/>
      <c r="V408" s="176"/>
      <c r="W408" s="176"/>
      <c r="AC408" s="176"/>
      <c r="AD408" s="176"/>
      <c r="AJ408" s="176"/>
      <c r="AK408" s="176"/>
      <c r="AQ408" s="176"/>
      <c r="AR408" s="176"/>
      <c r="AX408" s="176"/>
      <c r="AY408" s="176"/>
      <c r="BE408" s="176"/>
      <c r="BF408" s="176"/>
      <c r="BL408" s="176"/>
      <c r="BM408" s="176"/>
      <c r="BS408" s="176"/>
      <c r="BT408" s="176"/>
      <c r="BZ408" s="176"/>
      <c r="CA408" s="176"/>
      <c r="CG408" s="176"/>
      <c r="CH408" s="176"/>
      <c r="CN408" s="176"/>
      <c r="CO408" s="176"/>
      <c r="CU408" s="176"/>
      <c r="CV408" s="176"/>
      <c r="DB408" s="176"/>
      <c r="DC408" s="176"/>
      <c r="DI408" s="176"/>
      <c r="DJ408" s="176"/>
      <c r="DP408" s="176"/>
      <c r="DQ408" s="176"/>
      <c r="DW408" s="176"/>
      <c r="DX408" s="176"/>
      <c r="ED408" s="176"/>
      <c r="EE408" s="176"/>
      <c r="EK408" s="176"/>
      <c r="EL408" s="176"/>
      <c r="ER408" s="176"/>
      <c r="ES408" s="176"/>
      <c r="EY408" s="176"/>
      <c r="EZ408" s="176"/>
      <c r="FF408" s="176"/>
      <c r="FG408" s="176"/>
      <c r="FM408" s="176"/>
      <c r="FN408" s="176"/>
      <c r="FT408" s="176"/>
      <c r="FU408" s="176"/>
      <c r="GA408" s="176"/>
      <c r="GB408" s="176"/>
      <c r="GH408" s="176"/>
      <c r="GI408" s="176"/>
      <c r="GO408" s="176"/>
      <c r="GP408" s="176"/>
      <c r="GV408" s="176"/>
      <c r="GW408" s="176"/>
      <c r="HC408" s="176"/>
      <c r="HD408" s="176"/>
      <c r="HJ408" s="176"/>
      <c r="HK408" s="176"/>
      <c r="HQ408" s="176"/>
      <c r="HR408" s="176"/>
      <c r="HX408" s="176"/>
      <c r="HY408" s="176"/>
      <c r="IE408" s="176"/>
      <c r="IF408" s="176"/>
      <c r="IL408" s="176"/>
      <c r="IM408" s="176"/>
      <c r="IS408" s="176"/>
      <c r="IT408" s="176"/>
      <c r="IZ408" s="176"/>
      <c r="JA408" s="176"/>
    </row>
    <row r="409" spans="15:261" x14ac:dyDescent="0.25">
      <c r="O409" s="176"/>
      <c r="P409" s="176"/>
      <c r="V409" s="176"/>
      <c r="W409" s="176"/>
      <c r="AC409" s="176"/>
      <c r="AD409" s="176"/>
      <c r="AJ409" s="176"/>
      <c r="AK409" s="176"/>
      <c r="AQ409" s="176"/>
      <c r="AR409" s="176"/>
      <c r="AX409" s="176"/>
      <c r="AY409" s="176"/>
      <c r="BE409" s="176"/>
      <c r="BF409" s="176"/>
      <c r="BL409" s="176"/>
      <c r="BM409" s="176"/>
      <c r="BS409" s="176"/>
      <c r="BT409" s="176"/>
      <c r="BZ409" s="176"/>
      <c r="CA409" s="176"/>
      <c r="CG409" s="176"/>
      <c r="CH409" s="176"/>
      <c r="CN409" s="176"/>
      <c r="CO409" s="176"/>
      <c r="CU409" s="176"/>
      <c r="CV409" s="176"/>
      <c r="DB409" s="176"/>
      <c r="DC409" s="176"/>
      <c r="DI409" s="176"/>
      <c r="DJ409" s="176"/>
      <c r="DP409" s="176"/>
      <c r="DQ409" s="176"/>
      <c r="DW409" s="176"/>
      <c r="DX409" s="176"/>
      <c r="ED409" s="176"/>
      <c r="EE409" s="176"/>
      <c r="EK409" s="176"/>
      <c r="EL409" s="176"/>
      <c r="ER409" s="176"/>
      <c r="ES409" s="176"/>
      <c r="EY409" s="176"/>
      <c r="EZ409" s="176"/>
      <c r="FF409" s="176"/>
      <c r="FG409" s="176"/>
      <c r="FM409" s="176"/>
      <c r="FN409" s="176"/>
      <c r="FT409" s="176"/>
      <c r="FU409" s="176"/>
      <c r="GA409" s="176"/>
      <c r="GB409" s="176"/>
      <c r="GH409" s="176"/>
      <c r="GI409" s="176"/>
      <c r="GO409" s="176"/>
      <c r="GP409" s="176"/>
      <c r="GV409" s="176"/>
      <c r="GW409" s="176"/>
      <c r="HC409" s="176"/>
      <c r="HD409" s="176"/>
      <c r="HJ409" s="176"/>
      <c r="HK409" s="176"/>
      <c r="HQ409" s="176"/>
      <c r="HR409" s="176"/>
      <c r="HX409" s="176"/>
      <c r="HY409" s="176"/>
      <c r="IE409" s="176"/>
      <c r="IF409" s="176"/>
      <c r="IL409" s="176"/>
      <c r="IM409" s="176"/>
      <c r="IS409" s="176"/>
      <c r="IT409" s="176"/>
      <c r="IZ409" s="176"/>
      <c r="JA409" s="176"/>
    </row>
    <row r="410" spans="15:261" x14ac:dyDescent="0.25">
      <c r="O410" s="176"/>
      <c r="P410" s="176"/>
      <c r="V410" s="176"/>
      <c r="W410" s="176"/>
      <c r="AC410" s="176"/>
      <c r="AD410" s="176"/>
      <c r="AJ410" s="176"/>
      <c r="AK410" s="176"/>
      <c r="AQ410" s="176"/>
      <c r="AR410" s="176"/>
      <c r="AX410" s="176"/>
      <c r="AY410" s="176"/>
      <c r="BE410" s="176"/>
      <c r="BF410" s="176"/>
      <c r="BL410" s="176"/>
      <c r="BM410" s="176"/>
      <c r="BS410" s="176"/>
      <c r="BT410" s="176"/>
      <c r="BZ410" s="176"/>
      <c r="CA410" s="176"/>
      <c r="CG410" s="176"/>
      <c r="CH410" s="176"/>
      <c r="CN410" s="176"/>
      <c r="CO410" s="176"/>
      <c r="CU410" s="176"/>
      <c r="CV410" s="176"/>
      <c r="DB410" s="176"/>
      <c r="DC410" s="176"/>
      <c r="DI410" s="176"/>
      <c r="DJ410" s="176"/>
      <c r="DP410" s="176"/>
      <c r="DQ410" s="176"/>
      <c r="DW410" s="176"/>
      <c r="DX410" s="176"/>
      <c r="ED410" s="176"/>
      <c r="EE410" s="176"/>
      <c r="EK410" s="176"/>
      <c r="EL410" s="176"/>
      <c r="ER410" s="176"/>
      <c r="ES410" s="176"/>
      <c r="EY410" s="176"/>
      <c r="EZ410" s="176"/>
      <c r="FF410" s="176"/>
      <c r="FG410" s="176"/>
      <c r="FM410" s="176"/>
      <c r="FN410" s="176"/>
      <c r="FT410" s="176"/>
      <c r="FU410" s="176"/>
      <c r="GA410" s="176"/>
      <c r="GB410" s="176"/>
      <c r="GH410" s="176"/>
      <c r="GI410" s="176"/>
      <c r="GO410" s="176"/>
      <c r="GP410" s="176"/>
      <c r="GV410" s="176"/>
      <c r="GW410" s="176"/>
      <c r="HC410" s="176"/>
      <c r="HD410" s="176"/>
      <c r="HJ410" s="176"/>
      <c r="HK410" s="176"/>
      <c r="HQ410" s="176"/>
      <c r="HR410" s="176"/>
      <c r="HX410" s="176"/>
      <c r="HY410" s="176"/>
      <c r="IE410" s="176"/>
      <c r="IF410" s="176"/>
      <c r="IL410" s="176"/>
      <c r="IM410" s="176"/>
      <c r="IS410" s="176"/>
      <c r="IT410" s="176"/>
      <c r="IZ410" s="176"/>
      <c r="JA410" s="176"/>
    </row>
    <row r="411" spans="15:261" x14ac:dyDescent="0.25">
      <c r="O411" s="176"/>
      <c r="P411" s="176"/>
      <c r="V411" s="176"/>
      <c r="W411" s="176"/>
      <c r="AC411" s="176"/>
      <c r="AD411" s="176"/>
      <c r="AJ411" s="176"/>
      <c r="AK411" s="176"/>
      <c r="AQ411" s="176"/>
      <c r="AR411" s="176"/>
      <c r="AX411" s="176"/>
      <c r="AY411" s="176"/>
      <c r="BE411" s="176"/>
      <c r="BF411" s="176"/>
      <c r="BL411" s="176"/>
      <c r="BM411" s="176"/>
      <c r="BS411" s="176"/>
      <c r="BT411" s="176"/>
      <c r="BZ411" s="176"/>
      <c r="CA411" s="176"/>
      <c r="CG411" s="176"/>
      <c r="CH411" s="176"/>
      <c r="CN411" s="176"/>
      <c r="CO411" s="176"/>
      <c r="CU411" s="176"/>
      <c r="CV411" s="176"/>
      <c r="DB411" s="176"/>
      <c r="DC411" s="176"/>
      <c r="DI411" s="176"/>
      <c r="DJ411" s="176"/>
      <c r="DP411" s="176"/>
      <c r="DQ411" s="176"/>
      <c r="DW411" s="176"/>
      <c r="DX411" s="176"/>
      <c r="ED411" s="176"/>
      <c r="EE411" s="176"/>
      <c r="EK411" s="176"/>
      <c r="EL411" s="176"/>
      <c r="ER411" s="176"/>
      <c r="ES411" s="176"/>
      <c r="EY411" s="176"/>
      <c r="EZ411" s="176"/>
      <c r="FF411" s="176"/>
      <c r="FG411" s="176"/>
      <c r="FM411" s="176"/>
      <c r="FN411" s="176"/>
      <c r="FT411" s="176"/>
      <c r="FU411" s="176"/>
      <c r="GA411" s="176"/>
      <c r="GB411" s="176"/>
      <c r="GH411" s="176"/>
      <c r="GI411" s="176"/>
      <c r="GO411" s="176"/>
      <c r="GP411" s="176"/>
      <c r="GV411" s="176"/>
      <c r="GW411" s="176"/>
      <c r="HC411" s="176"/>
      <c r="HD411" s="176"/>
      <c r="HJ411" s="176"/>
      <c r="HK411" s="176"/>
      <c r="HQ411" s="176"/>
      <c r="HR411" s="176"/>
      <c r="HX411" s="176"/>
      <c r="HY411" s="176"/>
      <c r="IE411" s="176"/>
      <c r="IF411" s="176"/>
      <c r="IL411" s="176"/>
      <c r="IM411" s="176"/>
      <c r="IS411" s="176"/>
      <c r="IT411" s="176"/>
      <c r="IZ411" s="176"/>
      <c r="JA411" s="176"/>
    </row>
    <row r="412" spans="15:261" x14ac:dyDescent="0.25">
      <c r="O412" s="176"/>
      <c r="P412" s="176"/>
      <c r="V412" s="176"/>
      <c r="W412" s="176"/>
      <c r="AC412" s="176"/>
      <c r="AD412" s="176"/>
      <c r="AJ412" s="176"/>
      <c r="AK412" s="176"/>
      <c r="AQ412" s="176"/>
      <c r="AR412" s="176"/>
      <c r="AX412" s="176"/>
      <c r="AY412" s="176"/>
      <c r="BE412" s="176"/>
      <c r="BF412" s="176"/>
      <c r="BL412" s="176"/>
      <c r="BM412" s="176"/>
      <c r="BS412" s="176"/>
      <c r="BT412" s="176"/>
      <c r="BZ412" s="176"/>
      <c r="CA412" s="176"/>
      <c r="CG412" s="176"/>
      <c r="CH412" s="176"/>
      <c r="CN412" s="176"/>
      <c r="CO412" s="176"/>
      <c r="CU412" s="176"/>
      <c r="CV412" s="176"/>
      <c r="DB412" s="176"/>
      <c r="DC412" s="176"/>
      <c r="DI412" s="176"/>
      <c r="DJ412" s="176"/>
      <c r="DP412" s="176"/>
      <c r="DQ412" s="176"/>
      <c r="DW412" s="176"/>
      <c r="DX412" s="176"/>
      <c r="ED412" s="176"/>
      <c r="EE412" s="176"/>
      <c r="EK412" s="176"/>
      <c r="EL412" s="176"/>
      <c r="ER412" s="176"/>
      <c r="ES412" s="176"/>
      <c r="EY412" s="176"/>
      <c r="EZ412" s="176"/>
      <c r="FF412" s="176"/>
      <c r="FG412" s="176"/>
      <c r="FM412" s="176"/>
      <c r="FN412" s="176"/>
      <c r="FT412" s="176"/>
      <c r="FU412" s="176"/>
      <c r="GA412" s="176"/>
      <c r="GB412" s="176"/>
      <c r="GH412" s="176"/>
      <c r="GI412" s="176"/>
      <c r="GO412" s="176"/>
      <c r="GP412" s="176"/>
      <c r="GV412" s="176"/>
      <c r="GW412" s="176"/>
      <c r="HC412" s="176"/>
      <c r="HD412" s="176"/>
      <c r="HJ412" s="176"/>
      <c r="HK412" s="176"/>
      <c r="HQ412" s="176"/>
      <c r="HR412" s="176"/>
      <c r="HX412" s="176"/>
      <c r="HY412" s="176"/>
      <c r="IE412" s="176"/>
      <c r="IF412" s="176"/>
      <c r="IL412" s="176"/>
      <c r="IM412" s="176"/>
      <c r="IS412" s="176"/>
      <c r="IT412" s="176"/>
      <c r="IZ412" s="176"/>
      <c r="JA412" s="176"/>
    </row>
    <row r="413" spans="15:261" x14ac:dyDescent="0.25">
      <c r="O413" s="176"/>
      <c r="P413" s="176"/>
      <c r="V413" s="176"/>
      <c r="W413" s="176"/>
      <c r="AC413" s="176"/>
      <c r="AD413" s="176"/>
      <c r="AJ413" s="176"/>
      <c r="AK413" s="176"/>
      <c r="AQ413" s="176"/>
      <c r="AR413" s="176"/>
      <c r="AX413" s="176"/>
      <c r="AY413" s="176"/>
      <c r="BE413" s="176"/>
      <c r="BF413" s="176"/>
      <c r="BL413" s="176"/>
      <c r="BM413" s="176"/>
      <c r="BS413" s="176"/>
      <c r="BT413" s="176"/>
      <c r="BZ413" s="176"/>
      <c r="CA413" s="176"/>
      <c r="CG413" s="176"/>
      <c r="CH413" s="176"/>
      <c r="CN413" s="176"/>
      <c r="CO413" s="176"/>
      <c r="CU413" s="176"/>
      <c r="CV413" s="176"/>
      <c r="DB413" s="176"/>
      <c r="DC413" s="176"/>
      <c r="DI413" s="176"/>
      <c r="DJ413" s="176"/>
      <c r="DP413" s="176"/>
      <c r="DQ413" s="176"/>
      <c r="DW413" s="176"/>
      <c r="DX413" s="176"/>
      <c r="ED413" s="176"/>
      <c r="EE413" s="176"/>
      <c r="EK413" s="176"/>
      <c r="EL413" s="176"/>
      <c r="ER413" s="176"/>
      <c r="ES413" s="176"/>
      <c r="EY413" s="176"/>
      <c r="EZ413" s="176"/>
      <c r="FF413" s="176"/>
      <c r="FG413" s="176"/>
      <c r="FM413" s="176"/>
      <c r="FN413" s="176"/>
      <c r="FT413" s="176"/>
      <c r="FU413" s="176"/>
      <c r="GA413" s="176"/>
      <c r="GB413" s="176"/>
      <c r="GH413" s="176"/>
      <c r="GI413" s="176"/>
      <c r="GO413" s="176"/>
      <c r="GP413" s="176"/>
      <c r="GV413" s="176"/>
      <c r="GW413" s="176"/>
      <c r="HC413" s="176"/>
      <c r="HD413" s="176"/>
      <c r="HJ413" s="176"/>
      <c r="HK413" s="176"/>
      <c r="HQ413" s="176"/>
      <c r="HR413" s="176"/>
      <c r="HX413" s="176"/>
      <c r="HY413" s="176"/>
      <c r="IE413" s="176"/>
      <c r="IF413" s="176"/>
      <c r="IL413" s="176"/>
      <c r="IM413" s="176"/>
      <c r="IS413" s="176"/>
      <c r="IT413" s="176"/>
      <c r="IZ413" s="176"/>
      <c r="JA413" s="176"/>
    </row>
    <row r="414" spans="15:261" x14ac:dyDescent="0.25">
      <c r="O414" s="176"/>
      <c r="P414" s="176"/>
      <c r="V414" s="176"/>
      <c r="W414" s="176"/>
      <c r="AC414" s="176"/>
      <c r="AD414" s="176"/>
      <c r="AJ414" s="176"/>
      <c r="AK414" s="176"/>
      <c r="AQ414" s="176"/>
      <c r="AR414" s="176"/>
      <c r="AX414" s="176"/>
      <c r="AY414" s="176"/>
      <c r="BE414" s="176"/>
      <c r="BF414" s="176"/>
      <c r="BL414" s="176"/>
      <c r="BM414" s="176"/>
      <c r="BS414" s="176"/>
      <c r="BT414" s="176"/>
      <c r="BZ414" s="176"/>
      <c r="CA414" s="176"/>
      <c r="CG414" s="176"/>
      <c r="CH414" s="176"/>
      <c r="CN414" s="176"/>
      <c r="CO414" s="176"/>
      <c r="CU414" s="176"/>
      <c r="CV414" s="176"/>
      <c r="DB414" s="176"/>
      <c r="DC414" s="176"/>
      <c r="DI414" s="176"/>
      <c r="DJ414" s="176"/>
      <c r="DP414" s="176"/>
      <c r="DQ414" s="176"/>
      <c r="DW414" s="176"/>
      <c r="DX414" s="176"/>
      <c r="ED414" s="176"/>
      <c r="EE414" s="176"/>
      <c r="EK414" s="176"/>
      <c r="EL414" s="176"/>
      <c r="ER414" s="176"/>
      <c r="ES414" s="176"/>
      <c r="EY414" s="176"/>
      <c r="EZ414" s="176"/>
      <c r="FF414" s="176"/>
      <c r="FG414" s="176"/>
      <c r="FM414" s="176"/>
      <c r="FN414" s="176"/>
      <c r="FT414" s="176"/>
      <c r="FU414" s="176"/>
      <c r="GA414" s="176"/>
      <c r="GB414" s="176"/>
      <c r="GH414" s="176"/>
      <c r="GI414" s="176"/>
      <c r="GO414" s="176"/>
      <c r="GP414" s="176"/>
      <c r="GV414" s="176"/>
      <c r="GW414" s="176"/>
      <c r="HC414" s="176"/>
      <c r="HD414" s="176"/>
      <c r="HJ414" s="176"/>
      <c r="HK414" s="176"/>
      <c r="HQ414" s="176"/>
      <c r="HR414" s="176"/>
      <c r="HX414" s="176"/>
      <c r="HY414" s="176"/>
      <c r="IE414" s="176"/>
      <c r="IF414" s="176"/>
      <c r="IL414" s="176"/>
      <c r="IM414" s="176"/>
      <c r="IS414" s="176"/>
      <c r="IT414" s="176"/>
      <c r="IZ414" s="176"/>
      <c r="JA414" s="176"/>
    </row>
    <row r="415" spans="15:261" x14ac:dyDescent="0.25">
      <c r="O415" s="176"/>
      <c r="P415" s="176"/>
      <c r="V415" s="176"/>
      <c r="W415" s="176"/>
      <c r="AC415" s="176"/>
      <c r="AD415" s="176"/>
      <c r="AJ415" s="176"/>
      <c r="AK415" s="176"/>
      <c r="AQ415" s="176"/>
      <c r="AR415" s="176"/>
      <c r="AX415" s="176"/>
      <c r="AY415" s="176"/>
      <c r="BE415" s="176"/>
      <c r="BF415" s="176"/>
      <c r="BL415" s="176"/>
      <c r="BM415" s="176"/>
      <c r="BS415" s="176"/>
      <c r="BT415" s="176"/>
      <c r="BZ415" s="176"/>
      <c r="CA415" s="176"/>
      <c r="CG415" s="176"/>
      <c r="CH415" s="176"/>
      <c r="CN415" s="176"/>
      <c r="CO415" s="176"/>
      <c r="CU415" s="176"/>
      <c r="CV415" s="176"/>
      <c r="DB415" s="176"/>
      <c r="DC415" s="176"/>
      <c r="DI415" s="176"/>
      <c r="DJ415" s="176"/>
      <c r="DP415" s="176"/>
      <c r="DQ415" s="176"/>
      <c r="DW415" s="176"/>
      <c r="DX415" s="176"/>
      <c r="ED415" s="176"/>
      <c r="EE415" s="176"/>
      <c r="EK415" s="176"/>
      <c r="EL415" s="176"/>
      <c r="ER415" s="176"/>
      <c r="ES415" s="176"/>
      <c r="EY415" s="176"/>
      <c r="EZ415" s="176"/>
      <c r="FF415" s="176"/>
      <c r="FG415" s="176"/>
      <c r="FM415" s="176"/>
      <c r="FN415" s="176"/>
      <c r="FT415" s="176"/>
      <c r="FU415" s="176"/>
      <c r="GA415" s="176"/>
      <c r="GB415" s="176"/>
      <c r="GH415" s="176"/>
      <c r="GI415" s="176"/>
      <c r="GO415" s="176"/>
      <c r="GP415" s="176"/>
      <c r="GV415" s="176"/>
      <c r="GW415" s="176"/>
      <c r="HC415" s="176"/>
      <c r="HD415" s="176"/>
      <c r="HJ415" s="176"/>
      <c r="HK415" s="176"/>
      <c r="HQ415" s="176"/>
      <c r="HR415" s="176"/>
      <c r="HX415" s="176"/>
      <c r="HY415" s="176"/>
      <c r="IE415" s="176"/>
      <c r="IF415" s="176"/>
      <c r="IL415" s="176"/>
      <c r="IM415" s="176"/>
      <c r="IS415" s="176"/>
      <c r="IT415" s="176"/>
      <c r="IZ415" s="176"/>
      <c r="JA415" s="176"/>
    </row>
    <row r="416" spans="15:261" x14ac:dyDescent="0.25">
      <c r="O416" s="176"/>
      <c r="P416" s="176"/>
      <c r="V416" s="176"/>
      <c r="W416" s="176"/>
      <c r="AC416" s="176"/>
      <c r="AD416" s="176"/>
      <c r="AJ416" s="176"/>
      <c r="AK416" s="176"/>
      <c r="AQ416" s="176"/>
      <c r="AR416" s="176"/>
      <c r="AX416" s="176"/>
      <c r="AY416" s="176"/>
      <c r="BE416" s="176"/>
      <c r="BF416" s="176"/>
      <c r="BL416" s="176"/>
      <c r="BM416" s="176"/>
      <c r="BS416" s="176"/>
      <c r="BT416" s="176"/>
      <c r="BZ416" s="176"/>
      <c r="CA416" s="176"/>
      <c r="CG416" s="176"/>
      <c r="CH416" s="176"/>
      <c r="CN416" s="176"/>
      <c r="CO416" s="176"/>
      <c r="CU416" s="176"/>
      <c r="CV416" s="176"/>
      <c r="DB416" s="176"/>
      <c r="DC416" s="176"/>
      <c r="DI416" s="176"/>
      <c r="DJ416" s="176"/>
      <c r="DP416" s="176"/>
      <c r="DQ416" s="176"/>
      <c r="DW416" s="176"/>
      <c r="DX416" s="176"/>
      <c r="ED416" s="176"/>
      <c r="EE416" s="176"/>
      <c r="EK416" s="176"/>
      <c r="EL416" s="176"/>
      <c r="ER416" s="176"/>
      <c r="ES416" s="176"/>
      <c r="EY416" s="176"/>
      <c r="EZ416" s="176"/>
      <c r="FF416" s="176"/>
      <c r="FG416" s="176"/>
      <c r="FM416" s="176"/>
      <c r="FN416" s="176"/>
      <c r="FT416" s="176"/>
      <c r="FU416" s="176"/>
      <c r="GA416" s="176"/>
      <c r="GB416" s="176"/>
      <c r="GH416" s="176"/>
      <c r="GI416" s="176"/>
      <c r="GO416" s="176"/>
      <c r="GP416" s="176"/>
      <c r="GV416" s="176"/>
      <c r="GW416" s="176"/>
      <c r="HC416" s="176"/>
      <c r="HD416" s="176"/>
      <c r="HJ416" s="176"/>
      <c r="HK416" s="176"/>
      <c r="HQ416" s="176"/>
      <c r="HR416" s="176"/>
      <c r="HX416" s="176"/>
      <c r="HY416" s="176"/>
      <c r="IE416" s="176"/>
      <c r="IF416" s="176"/>
      <c r="IL416" s="176"/>
      <c r="IM416" s="176"/>
      <c r="IS416" s="176"/>
      <c r="IT416" s="176"/>
      <c r="IZ416" s="176"/>
      <c r="JA416" s="176"/>
    </row>
    <row r="417" spans="15:261" x14ac:dyDescent="0.25">
      <c r="O417" s="176"/>
      <c r="P417" s="176"/>
      <c r="V417" s="176"/>
      <c r="W417" s="176"/>
      <c r="AC417" s="176"/>
      <c r="AD417" s="176"/>
      <c r="AJ417" s="176"/>
      <c r="AK417" s="176"/>
      <c r="AQ417" s="176"/>
      <c r="AR417" s="176"/>
      <c r="AX417" s="176"/>
      <c r="AY417" s="176"/>
      <c r="BE417" s="176"/>
      <c r="BF417" s="176"/>
      <c r="BL417" s="176"/>
      <c r="BM417" s="176"/>
      <c r="BS417" s="176"/>
      <c r="BT417" s="176"/>
      <c r="BZ417" s="176"/>
      <c r="CA417" s="176"/>
      <c r="CG417" s="176"/>
      <c r="CH417" s="176"/>
      <c r="CN417" s="176"/>
      <c r="CO417" s="176"/>
      <c r="CU417" s="176"/>
      <c r="CV417" s="176"/>
      <c r="DB417" s="176"/>
      <c r="DC417" s="176"/>
      <c r="DI417" s="176"/>
      <c r="DJ417" s="176"/>
      <c r="DP417" s="176"/>
      <c r="DQ417" s="176"/>
      <c r="DW417" s="176"/>
      <c r="DX417" s="176"/>
      <c r="ED417" s="176"/>
      <c r="EE417" s="176"/>
      <c r="EK417" s="176"/>
      <c r="EL417" s="176"/>
      <c r="ER417" s="176"/>
      <c r="ES417" s="176"/>
      <c r="EY417" s="176"/>
      <c r="EZ417" s="176"/>
      <c r="FF417" s="176"/>
      <c r="FG417" s="176"/>
      <c r="FM417" s="176"/>
      <c r="FN417" s="176"/>
      <c r="FT417" s="176"/>
      <c r="FU417" s="176"/>
      <c r="GA417" s="176"/>
      <c r="GB417" s="176"/>
      <c r="GH417" s="176"/>
      <c r="GI417" s="176"/>
      <c r="GO417" s="176"/>
      <c r="GP417" s="176"/>
      <c r="GV417" s="176"/>
      <c r="GW417" s="176"/>
      <c r="HC417" s="176"/>
      <c r="HD417" s="176"/>
      <c r="HJ417" s="176"/>
      <c r="HK417" s="176"/>
      <c r="HQ417" s="176"/>
      <c r="HR417" s="176"/>
      <c r="HX417" s="176"/>
      <c r="HY417" s="176"/>
      <c r="IE417" s="176"/>
      <c r="IF417" s="176"/>
      <c r="IL417" s="176"/>
      <c r="IM417" s="176"/>
      <c r="IS417" s="176"/>
      <c r="IT417" s="176"/>
      <c r="IZ417" s="176"/>
      <c r="JA417" s="176"/>
    </row>
    <row r="418" spans="15:261" x14ac:dyDescent="0.25">
      <c r="O418" s="176"/>
      <c r="P418" s="176"/>
      <c r="V418" s="176"/>
      <c r="W418" s="176"/>
      <c r="AC418" s="176"/>
      <c r="AD418" s="176"/>
      <c r="AJ418" s="176"/>
      <c r="AK418" s="176"/>
      <c r="AQ418" s="176"/>
      <c r="AR418" s="176"/>
      <c r="AX418" s="176"/>
      <c r="AY418" s="176"/>
      <c r="BE418" s="176"/>
      <c r="BF418" s="176"/>
      <c r="BL418" s="176"/>
      <c r="BM418" s="176"/>
      <c r="BS418" s="176"/>
      <c r="BT418" s="176"/>
      <c r="BZ418" s="176"/>
      <c r="CA418" s="176"/>
      <c r="CG418" s="176"/>
      <c r="CH418" s="176"/>
      <c r="CN418" s="176"/>
      <c r="CO418" s="176"/>
      <c r="CU418" s="176"/>
      <c r="CV418" s="176"/>
      <c r="DB418" s="176"/>
      <c r="DC418" s="176"/>
      <c r="DI418" s="176"/>
      <c r="DJ418" s="176"/>
      <c r="DP418" s="176"/>
      <c r="DQ418" s="176"/>
      <c r="DW418" s="176"/>
      <c r="DX418" s="176"/>
      <c r="ED418" s="176"/>
      <c r="EE418" s="176"/>
      <c r="EK418" s="176"/>
      <c r="EL418" s="176"/>
      <c r="ER418" s="176"/>
      <c r="ES418" s="176"/>
      <c r="EY418" s="176"/>
      <c r="EZ418" s="176"/>
      <c r="FF418" s="176"/>
      <c r="FG418" s="176"/>
      <c r="FM418" s="176"/>
      <c r="FN418" s="176"/>
      <c r="FT418" s="176"/>
      <c r="FU418" s="176"/>
      <c r="GA418" s="176"/>
      <c r="GB418" s="176"/>
      <c r="GH418" s="176"/>
      <c r="GI418" s="176"/>
      <c r="GO418" s="176"/>
      <c r="GP418" s="176"/>
      <c r="GV418" s="176"/>
      <c r="GW418" s="176"/>
      <c r="HC418" s="176"/>
      <c r="HD418" s="176"/>
      <c r="HJ418" s="176"/>
      <c r="HK418" s="176"/>
      <c r="HQ418" s="176"/>
      <c r="HR418" s="176"/>
      <c r="HX418" s="176"/>
      <c r="HY418" s="176"/>
      <c r="IE418" s="176"/>
      <c r="IF418" s="176"/>
      <c r="IL418" s="176"/>
      <c r="IM418" s="176"/>
      <c r="IS418" s="176"/>
      <c r="IT418" s="176"/>
      <c r="IZ418" s="176"/>
      <c r="JA418" s="176"/>
    </row>
    <row r="419" spans="15:261" x14ac:dyDescent="0.25">
      <c r="O419" s="176"/>
      <c r="P419" s="176"/>
      <c r="V419" s="176"/>
      <c r="W419" s="176"/>
      <c r="AC419" s="176"/>
      <c r="AD419" s="176"/>
      <c r="AJ419" s="176"/>
      <c r="AK419" s="176"/>
      <c r="AQ419" s="176"/>
      <c r="AR419" s="176"/>
      <c r="AX419" s="176"/>
      <c r="AY419" s="176"/>
      <c r="BE419" s="176"/>
      <c r="BF419" s="176"/>
      <c r="BL419" s="176"/>
      <c r="BM419" s="176"/>
      <c r="BS419" s="176"/>
      <c r="BT419" s="176"/>
      <c r="BZ419" s="176"/>
      <c r="CA419" s="176"/>
      <c r="CG419" s="176"/>
      <c r="CH419" s="176"/>
      <c r="CN419" s="176"/>
      <c r="CO419" s="176"/>
      <c r="CU419" s="176"/>
      <c r="CV419" s="176"/>
      <c r="DB419" s="176"/>
      <c r="DC419" s="176"/>
      <c r="DI419" s="176"/>
      <c r="DJ419" s="176"/>
      <c r="DP419" s="176"/>
      <c r="DQ419" s="176"/>
      <c r="DW419" s="176"/>
      <c r="DX419" s="176"/>
      <c r="ED419" s="176"/>
      <c r="EE419" s="176"/>
      <c r="EK419" s="176"/>
      <c r="EL419" s="176"/>
      <c r="ER419" s="176"/>
      <c r="ES419" s="176"/>
      <c r="EY419" s="176"/>
      <c r="EZ419" s="176"/>
      <c r="FF419" s="176"/>
      <c r="FG419" s="176"/>
      <c r="FM419" s="176"/>
      <c r="FN419" s="176"/>
      <c r="FT419" s="176"/>
      <c r="FU419" s="176"/>
      <c r="GA419" s="176"/>
      <c r="GB419" s="176"/>
      <c r="GH419" s="176"/>
      <c r="GI419" s="176"/>
      <c r="GO419" s="176"/>
      <c r="GP419" s="176"/>
      <c r="GV419" s="176"/>
      <c r="GW419" s="176"/>
      <c r="HC419" s="176"/>
      <c r="HD419" s="176"/>
      <c r="HJ419" s="176"/>
      <c r="HK419" s="176"/>
      <c r="HQ419" s="176"/>
      <c r="HR419" s="176"/>
      <c r="HX419" s="176"/>
      <c r="HY419" s="176"/>
      <c r="IE419" s="176"/>
      <c r="IF419" s="176"/>
      <c r="IL419" s="176"/>
      <c r="IM419" s="176"/>
      <c r="IS419" s="176"/>
      <c r="IT419" s="176"/>
      <c r="IZ419" s="176"/>
      <c r="JA419" s="176"/>
    </row>
    <row r="420" spans="15:261" x14ac:dyDescent="0.25">
      <c r="O420" s="176"/>
      <c r="P420" s="176"/>
      <c r="V420" s="176"/>
      <c r="W420" s="176"/>
      <c r="AC420" s="176"/>
      <c r="AD420" s="176"/>
      <c r="AJ420" s="176"/>
      <c r="AK420" s="176"/>
      <c r="AQ420" s="176"/>
      <c r="AR420" s="176"/>
      <c r="AX420" s="176"/>
      <c r="AY420" s="176"/>
      <c r="BE420" s="176"/>
      <c r="BF420" s="176"/>
      <c r="BL420" s="176"/>
      <c r="BM420" s="176"/>
      <c r="BS420" s="176"/>
      <c r="BT420" s="176"/>
      <c r="BZ420" s="176"/>
      <c r="CA420" s="176"/>
      <c r="CG420" s="176"/>
      <c r="CH420" s="176"/>
      <c r="CN420" s="176"/>
      <c r="CO420" s="176"/>
      <c r="CU420" s="176"/>
      <c r="CV420" s="176"/>
      <c r="DB420" s="176"/>
      <c r="DC420" s="176"/>
      <c r="DI420" s="176"/>
      <c r="DJ420" s="176"/>
      <c r="DP420" s="176"/>
      <c r="DQ420" s="176"/>
      <c r="DW420" s="176"/>
      <c r="DX420" s="176"/>
      <c r="ED420" s="176"/>
      <c r="EE420" s="176"/>
      <c r="EK420" s="176"/>
      <c r="EL420" s="176"/>
      <c r="ER420" s="176"/>
      <c r="ES420" s="176"/>
      <c r="EY420" s="176"/>
      <c r="EZ420" s="176"/>
      <c r="FF420" s="176"/>
      <c r="FG420" s="176"/>
      <c r="FM420" s="176"/>
      <c r="FN420" s="176"/>
      <c r="FT420" s="176"/>
      <c r="FU420" s="176"/>
      <c r="GA420" s="176"/>
      <c r="GB420" s="176"/>
      <c r="GH420" s="176"/>
      <c r="GI420" s="176"/>
      <c r="GO420" s="176"/>
      <c r="GP420" s="176"/>
      <c r="GV420" s="176"/>
      <c r="GW420" s="176"/>
      <c r="HC420" s="176"/>
      <c r="HD420" s="176"/>
      <c r="HJ420" s="176"/>
      <c r="HK420" s="176"/>
      <c r="HQ420" s="176"/>
      <c r="HR420" s="176"/>
      <c r="HX420" s="176"/>
      <c r="HY420" s="176"/>
      <c r="IE420" s="176"/>
      <c r="IF420" s="176"/>
      <c r="IL420" s="176"/>
      <c r="IM420" s="176"/>
      <c r="IS420" s="176"/>
      <c r="IT420" s="176"/>
      <c r="IZ420" s="176"/>
      <c r="JA420" s="176"/>
    </row>
    <row r="421" spans="15:261" x14ac:dyDescent="0.25">
      <c r="O421" s="176"/>
      <c r="P421" s="176"/>
      <c r="V421" s="176"/>
      <c r="W421" s="176"/>
      <c r="AC421" s="176"/>
      <c r="AD421" s="176"/>
      <c r="AJ421" s="176"/>
      <c r="AK421" s="176"/>
      <c r="AQ421" s="176"/>
      <c r="AR421" s="176"/>
      <c r="AX421" s="176"/>
      <c r="AY421" s="176"/>
      <c r="BE421" s="176"/>
      <c r="BF421" s="176"/>
      <c r="BL421" s="176"/>
      <c r="BM421" s="176"/>
      <c r="BS421" s="176"/>
      <c r="BT421" s="176"/>
      <c r="BZ421" s="176"/>
      <c r="CA421" s="176"/>
      <c r="CG421" s="176"/>
      <c r="CH421" s="176"/>
      <c r="CN421" s="176"/>
      <c r="CO421" s="176"/>
      <c r="CU421" s="176"/>
      <c r="CV421" s="176"/>
      <c r="DB421" s="176"/>
      <c r="DC421" s="176"/>
      <c r="DI421" s="176"/>
      <c r="DJ421" s="176"/>
      <c r="DP421" s="176"/>
      <c r="DQ421" s="176"/>
      <c r="DW421" s="176"/>
      <c r="DX421" s="176"/>
      <c r="ED421" s="176"/>
      <c r="EE421" s="176"/>
      <c r="EK421" s="176"/>
      <c r="EL421" s="176"/>
      <c r="ER421" s="176"/>
      <c r="ES421" s="176"/>
      <c r="EY421" s="176"/>
      <c r="EZ421" s="176"/>
      <c r="FF421" s="176"/>
      <c r="FG421" s="176"/>
      <c r="FM421" s="176"/>
      <c r="FN421" s="176"/>
      <c r="FT421" s="176"/>
      <c r="FU421" s="176"/>
      <c r="GA421" s="176"/>
      <c r="GB421" s="176"/>
      <c r="GH421" s="176"/>
      <c r="GI421" s="176"/>
      <c r="GO421" s="176"/>
      <c r="GP421" s="176"/>
      <c r="GV421" s="176"/>
      <c r="GW421" s="176"/>
      <c r="HC421" s="176"/>
      <c r="HD421" s="176"/>
      <c r="HJ421" s="176"/>
      <c r="HK421" s="176"/>
      <c r="HQ421" s="176"/>
      <c r="HR421" s="176"/>
      <c r="HX421" s="176"/>
      <c r="HY421" s="176"/>
      <c r="IE421" s="176"/>
      <c r="IF421" s="176"/>
      <c r="IL421" s="176"/>
      <c r="IM421" s="176"/>
      <c r="IS421" s="176"/>
      <c r="IT421" s="176"/>
      <c r="IZ421" s="176"/>
      <c r="JA421" s="176"/>
    </row>
    <row r="422" spans="15:261" x14ac:dyDescent="0.25">
      <c r="O422" s="176"/>
      <c r="P422" s="176"/>
      <c r="V422" s="176"/>
      <c r="W422" s="176"/>
      <c r="AC422" s="176"/>
      <c r="AD422" s="176"/>
      <c r="AJ422" s="176"/>
      <c r="AK422" s="176"/>
      <c r="AQ422" s="176"/>
      <c r="AR422" s="176"/>
      <c r="AX422" s="176"/>
      <c r="AY422" s="176"/>
      <c r="BE422" s="176"/>
      <c r="BF422" s="176"/>
      <c r="BL422" s="176"/>
      <c r="BM422" s="176"/>
      <c r="BS422" s="176"/>
      <c r="BT422" s="176"/>
      <c r="BZ422" s="176"/>
      <c r="CA422" s="176"/>
      <c r="CG422" s="176"/>
      <c r="CH422" s="176"/>
      <c r="CN422" s="176"/>
      <c r="CO422" s="176"/>
      <c r="CU422" s="176"/>
      <c r="CV422" s="176"/>
      <c r="DB422" s="176"/>
      <c r="DC422" s="176"/>
      <c r="DI422" s="176"/>
      <c r="DJ422" s="176"/>
      <c r="DP422" s="176"/>
      <c r="DQ422" s="176"/>
      <c r="DW422" s="176"/>
      <c r="DX422" s="176"/>
      <c r="ED422" s="176"/>
      <c r="EE422" s="176"/>
      <c r="EK422" s="176"/>
      <c r="EL422" s="176"/>
      <c r="ER422" s="176"/>
      <c r="ES422" s="176"/>
      <c r="EY422" s="176"/>
      <c r="EZ422" s="176"/>
      <c r="FF422" s="176"/>
      <c r="FG422" s="176"/>
      <c r="FM422" s="176"/>
      <c r="FN422" s="176"/>
      <c r="FT422" s="176"/>
      <c r="FU422" s="176"/>
      <c r="GA422" s="176"/>
      <c r="GB422" s="176"/>
      <c r="GH422" s="176"/>
      <c r="GI422" s="176"/>
      <c r="GO422" s="176"/>
      <c r="GP422" s="176"/>
      <c r="GV422" s="176"/>
      <c r="GW422" s="176"/>
      <c r="HC422" s="176"/>
      <c r="HD422" s="176"/>
      <c r="HJ422" s="176"/>
      <c r="HK422" s="176"/>
      <c r="HQ422" s="176"/>
      <c r="HR422" s="176"/>
      <c r="HX422" s="176"/>
      <c r="HY422" s="176"/>
      <c r="IE422" s="176"/>
      <c r="IF422" s="176"/>
      <c r="IL422" s="176"/>
      <c r="IM422" s="176"/>
      <c r="IS422" s="176"/>
      <c r="IT422" s="176"/>
      <c r="IZ422" s="176"/>
      <c r="JA422" s="176"/>
    </row>
    <row r="423" spans="15:261" x14ac:dyDescent="0.25">
      <c r="O423" s="176"/>
      <c r="P423" s="176"/>
      <c r="V423" s="176"/>
      <c r="W423" s="176"/>
      <c r="AC423" s="176"/>
      <c r="AD423" s="176"/>
      <c r="AJ423" s="176"/>
      <c r="AK423" s="176"/>
      <c r="AQ423" s="176"/>
      <c r="AR423" s="176"/>
      <c r="AX423" s="176"/>
      <c r="AY423" s="176"/>
      <c r="BE423" s="176"/>
      <c r="BF423" s="176"/>
      <c r="BL423" s="176"/>
      <c r="BM423" s="176"/>
      <c r="BS423" s="176"/>
      <c r="BT423" s="176"/>
      <c r="BZ423" s="176"/>
      <c r="CA423" s="176"/>
      <c r="CG423" s="176"/>
      <c r="CH423" s="176"/>
      <c r="CN423" s="176"/>
      <c r="CO423" s="176"/>
      <c r="CU423" s="176"/>
      <c r="CV423" s="176"/>
      <c r="DB423" s="176"/>
      <c r="DC423" s="176"/>
      <c r="DI423" s="176"/>
      <c r="DJ423" s="176"/>
      <c r="DP423" s="176"/>
      <c r="DQ423" s="176"/>
      <c r="DW423" s="176"/>
      <c r="DX423" s="176"/>
      <c r="ED423" s="176"/>
      <c r="EE423" s="176"/>
      <c r="EK423" s="176"/>
      <c r="EL423" s="176"/>
      <c r="ER423" s="176"/>
      <c r="ES423" s="176"/>
      <c r="EY423" s="176"/>
      <c r="EZ423" s="176"/>
      <c r="FF423" s="176"/>
      <c r="FG423" s="176"/>
      <c r="FM423" s="176"/>
      <c r="FN423" s="176"/>
      <c r="FT423" s="176"/>
      <c r="FU423" s="176"/>
      <c r="GA423" s="176"/>
      <c r="GB423" s="176"/>
      <c r="GH423" s="176"/>
      <c r="GI423" s="176"/>
      <c r="GO423" s="176"/>
      <c r="GP423" s="176"/>
      <c r="GV423" s="176"/>
      <c r="GW423" s="176"/>
      <c r="HC423" s="176"/>
      <c r="HD423" s="176"/>
      <c r="HJ423" s="176"/>
      <c r="HK423" s="176"/>
      <c r="HQ423" s="176"/>
      <c r="HR423" s="176"/>
      <c r="HX423" s="176"/>
      <c r="HY423" s="176"/>
      <c r="IE423" s="176"/>
      <c r="IF423" s="176"/>
      <c r="IL423" s="176"/>
      <c r="IM423" s="176"/>
      <c r="IS423" s="176"/>
      <c r="IT423" s="176"/>
      <c r="IZ423" s="176"/>
      <c r="JA423" s="176"/>
    </row>
    <row r="424" spans="15:261" x14ac:dyDescent="0.25">
      <c r="O424" s="176"/>
      <c r="P424" s="176"/>
      <c r="V424" s="176"/>
      <c r="W424" s="176"/>
      <c r="AC424" s="176"/>
      <c r="AD424" s="176"/>
      <c r="AJ424" s="176"/>
      <c r="AK424" s="176"/>
      <c r="AQ424" s="176"/>
      <c r="AR424" s="176"/>
      <c r="AX424" s="176"/>
      <c r="AY424" s="176"/>
      <c r="BE424" s="176"/>
      <c r="BF424" s="176"/>
      <c r="BL424" s="176"/>
      <c r="BM424" s="176"/>
      <c r="BS424" s="176"/>
      <c r="BT424" s="176"/>
      <c r="BZ424" s="176"/>
      <c r="CA424" s="176"/>
      <c r="CG424" s="176"/>
      <c r="CH424" s="176"/>
      <c r="CN424" s="176"/>
      <c r="CO424" s="176"/>
      <c r="CU424" s="176"/>
      <c r="CV424" s="176"/>
      <c r="DB424" s="176"/>
      <c r="DC424" s="176"/>
      <c r="DI424" s="176"/>
      <c r="DJ424" s="176"/>
      <c r="DP424" s="176"/>
      <c r="DQ424" s="176"/>
      <c r="DW424" s="176"/>
      <c r="DX424" s="176"/>
      <c r="ED424" s="176"/>
      <c r="EE424" s="176"/>
      <c r="EK424" s="176"/>
      <c r="EL424" s="176"/>
      <c r="ER424" s="176"/>
      <c r="ES424" s="176"/>
      <c r="EY424" s="176"/>
      <c r="EZ424" s="176"/>
      <c r="FF424" s="176"/>
      <c r="FG424" s="176"/>
      <c r="FM424" s="176"/>
      <c r="FN424" s="176"/>
      <c r="FT424" s="176"/>
      <c r="FU424" s="176"/>
      <c r="GA424" s="176"/>
      <c r="GB424" s="176"/>
      <c r="GH424" s="176"/>
      <c r="GI424" s="176"/>
      <c r="GO424" s="176"/>
      <c r="GP424" s="176"/>
      <c r="GV424" s="176"/>
      <c r="GW424" s="176"/>
      <c r="HC424" s="176"/>
      <c r="HD424" s="176"/>
      <c r="HJ424" s="176"/>
      <c r="HK424" s="176"/>
      <c r="HQ424" s="176"/>
      <c r="HR424" s="176"/>
      <c r="HX424" s="176"/>
      <c r="HY424" s="176"/>
      <c r="IE424" s="176"/>
      <c r="IF424" s="176"/>
      <c r="IL424" s="176"/>
      <c r="IM424" s="176"/>
      <c r="IS424" s="176"/>
      <c r="IT424" s="176"/>
      <c r="IZ424" s="176"/>
      <c r="JA424" s="176"/>
    </row>
    <row r="425" spans="15:261" x14ac:dyDescent="0.25">
      <c r="O425" s="176"/>
      <c r="P425" s="176"/>
      <c r="V425" s="176"/>
      <c r="W425" s="176"/>
      <c r="AC425" s="176"/>
      <c r="AD425" s="176"/>
      <c r="AJ425" s="176"/>
      <c r="AK425" s="176"/>
      <c r="AQ425" s="176"/>
      <c r="AR425" s="176"/>
      <c r="AX425" s="176"/>
      <c r="AY425" s="176"/>
      <c r="BE425" s="176"/>
      <c r="BF425" s="176"/>
      <c r="BL425" s="176"/>
      <c r="BM425" s="176"/>
      <c r="BS425" s="176"/>
      <c r="BT425" s="176"/>
      <c r="BZ425" s="176"/>
      <c r="CA425" s="176"/>
      <c r="CG425" s="176"/>
      <c r="CH425" s="176"/>
      <c r="CN425" s="176"/>
      <c r="CO425" s="176"/>
      <c r="CU425" s="176"/>
      <c r="CV425" s="176"/>
      <c r="DB425" s="176"/>
      <c r="DC425" s="176"/>
      <c r="DI425" s="176"/>
      <c r="DJ425" s="176"/>
      <c r="DP425" s="176"/>
      <c r="DQ425" s="176"/>
      <c r="DW425" s="176"/>
      <c r="DX425" s="176"/>
      <c r="ED425" s="176"/>
      <c r="EE425" s="176"/>
      <c r="EK425" s="176"/>
      <c r="EL425" s="176"/>
      <c r="ER425" s="176"/>
      <c r="ES425" s="176"/>
      <c r="EY425" s="176"/>
      <c r="EZ425" s="176"/>
      <c r="FF425" s="176"/>
      <c r="FG425" s="176"/>
      <c r="FM425" s="176"/>
      <c r="FN425" s="176"/>
      <c r="FT425" s="176"/>
      <c r="FU425" s="176"/>
      <c r="GA425" s="176"/>
      <c r="GB425" s="176"/>
      <c r="GH425" s="176"/>
      <c r="GI425" s="176"/>
      <c r="GO425" s="176"/>
      <c r="GP425" s="176"/>
      <c r="GV425" s="176"/>
      <c r="GW425" s="176"/>
      <c r="HC425" s="176"/>
      <c r="HD425" s="176"/>
      <c r="HJ425" s="176"/>
      <c r="HK425" s="176"/>
      <c r="HQ425" s="176"/>
      <c r="HR425" s="176"/>
      <c r="HX425" s="176"/>
      <c r="HY425" s="176"/>
      <c r="IE425" s="176"/>
      <c r="IF425" s="176"/>
      <c r="IL425" s="176"/>
      <c r="IM425" s="176"/>
      <c r="IS425" s="176"/>
      <c r="IT425" s="176"/>
      <c r="IZ425" s="176"/>
      <c r="JA425" s="176"/>
    </row>
    <row r="426" spans="15:261" x14ac:dyDescent="0.25">
      <c r="O426" s="176"/>
      <c r="P426" s="176"/>
      <c r="V426" s="176"/>
      <c r="W426" s="176"/>
      <c r="AC426" s="176"/>
      <c r="AD426" s="176"/>
      <c r="AJ426" s="176"/>
      <c r="AK426" s="176"/>
      <c r="AQ426" s="176"/>
      <c r="AR426" s="176"/>
      <c r="AX426" s="176"/>
      <c r="AY426" s="176"/>
      <c r="BE426" s="176"/>
      <c r="BF426" s="176"/>
      <c r="BL426" s="176"/>
      <c r="BM426" s="176"/>
      <c r="BS426" s="176"/>
      <c r="BT426" s="176"/>
      <c r="BZ426" s="176"/>
      <c r="CA426" s="176"/>
      <c r="CG426" s="176"/>
      <c r="CH426" s="176"/>
      <c r="CN426" s="176"/>
      <c r="CO426" s="176"/>
      <c r="CU426" s="176"/>
      <c r="CV426" s="176"/>
      <c r="DB426" s="176"/>
      <c r="DC426" s="176"/>
      <c r="DI426" s="176"/>
      <c r="DJ426" s="176"/>
      <c r="DP426" s="176"/>
      <c r="DQ426" s="176"/>
      <c r="DW426" s="176"/>
      <c r="DX426" s="176"/>
      <c r="ED426" s="176"/>
      <c r="EE426" s="176"/>
      <c r="EK426" s="176"/>
      <c r="EL426" s="176"/>
      <c r="ER426" s="176"/>
      <c r="ES426" s="176"/>
      <c r="EY426" s="176"/>
      <c r="EZ426" s="176"/>
      <c r="FF426" s="176"/>
      <c r="FG426" s="176"/>
      <c r="FM426" s="176"/>
      <c r="FN426" s="176"/>
      <c r="FT426" s="176"/>
      <c r="FU426" s="176"/>
      <c r="GA426" s="176"/>
      <c r="GB426" s="176"/>
      <c r="GH426" s="176"/>
      <c r="GI426" s="176"/>
      <c r="GO426" s="176"/>
      <c r="GP426" s="176"/>
      <c r="GV426" s="176"/>
      <c r="GW426" s="176"/>
      <c r="HC426" s="176"/>
      <c r="HD426" s="176"/>
      <c r="HJ426" s="176"/>
      <c r="HK426" s="176"/>
      <c r="HQ426" s="176"/>
      <c r="HR426" s="176"/>
      <c r="HX426" s="176"/>
      <c r="HY426" s="176"/>
      <c r="IE426" s="176"/>
      <c r="IF426" s="176"/>
      <c r="IL426" s="176"/>
      <c r="IM426" s="176"/>
      <c r="IS426" s="176"/>
      <c r="IT426" s="176"/>
      <c r="IZ426" s="176"/>
      <c r="JA426" s="176"/>
    </row>
    <row r="427" spans="15:261" x14ac:dyDescent="0.25">
      <c r="O427" s="176"/>
      <c r="P427" s="176"/>
      <c r="V427" s="176"/>
      <c r="W427" s="176"/>
      <c r="AC427" s="176"/>
      <c r="AD427" s="176"/>
      <c r="AJ427" s="176"/>
      <c r="AK427" s="176"/>
      <c r="AQ427" s="176"/>
      <c r="AR427" s="176"/>
      <c r="AX427" s="176"/>
      <c r="AY427" s="176"/>
      <c r="BE427" s="176"/>
      <c r="BF427" s="176"/>
      <c r="BL427" s="176"/>
      <c r="BM427" s="176"/>
      <c r="BS427" s="176"/>
      <c r="BT427" s="176"/>
      <c r="BZ427" s="176"/>
      <c r="CA427" s="176"/>
      <c r="CG427" s="176"/>
      <c r="CH427" s="176"/>
      <c r="CN427" s="176"/>
      <c r="CO427" s="176"/>
      <c r="CU427" s="176"/>
      <c r="CV427" s="176"/>
      <c r="DB427" s="176"/>
      <c r="DC427" s="176"/>
      <c r="DI427" s="176"/>
      <c r="DJ427" s="176"/>
      <c r="DP427" s="176"/>
      <c r="DQ427" s="176"/>
      <c r="DW427" s="176"/>
      <c r="DX427" s="176"/>
      <c r="ED427" s="176"/>
      <c r="EE427" s="176"/>
      <c r="EK427" s="176"/>
      <c r="EL427" s="176"/>
      <c r="ER427" s="176"/>
      <c r="ES427" s="176"/>
      <c r="EY427" s="176"/>
      <c r="EZ427" s="176"/>
      <c r="FF427" s="176"/>
      <c r="FG427" s="176"/>
      <c r="FM427" s="176"/>
      <c r="FN427" s="176"/>
      <c r="FT427" s="176"/>
      <c r="FU427" s="176"/>
      <c r="GA427" s="176"/>
      <c r="GB427" s="176"/>
      <c r="GH427" s="176"/>
      <c r="GI427" s="176"/>
      <c r="GO427" s="176"/>
      <c r="GP427" s="176"/>
      <c r="GV427" s="176"/>
      <c r="GW427" s="176"/>
      <c r="HC427" s="176"/>
      <c r="HD427" s="176"/>
      <c r="HJ427" s="176"/>
      <c r="HK427" s="176"/>
      <c r="HQ427" s="176"/>
      <c r="HR427" s="176"/>
      <c r="HX427" s="176"/>
      <c r="HY427" s="176"/>
      <c r="IE427" s="176"/>
      <c r="IF427" s="176"/>
      <c r="IL427" s="176"/>
      <c r="IM427" s="176"/>
      <c r="IS427" s="176"/>
      <c r="IT427" s="176"/>
      <c r="IZ427" s="176"/>
      <c r="JA427" s="176"/>
    </row>
    <row r="428" spans="15:261" x14ac:dyDescent="0.25">
      <c r="O428" s="176"/>
      <c r="P428" s="176"/>
      <c r="V428" s="176"/>
      <c r="W428" s="176"/>
      <c r="AC428" s="176"/>
      <c r="AD428" s="176"/>
      <c r="AJ428" s="176"/>
      <c r="AK428" s="176"/>
      <c r="AQ428" s="176"/>
      <c r="AR428" s="176"/>
      <c r="AX428" s="176"/>
      <c r="AY428" s="176"/>
      <c r="BE428" s="176"/>
      <c r="BF428" s="176"/>
      <c r="BL428" s="176"/>
      <c r="BM428" s="176"/>
      <c r="BS428" s="176"/>
      <c r="BT428" s="176"/>
      <c r="BZ428" s="176"/>
      <c r="CA428" s="176"/>
      <c r="CG428" s="176"/>
      <c r="CH428" s="176"/>
      <c r="CN428" s="176"/>
      <c r="CO428" s="176"/>
      <c r="CU428" s="176"/>
      <c r="CV428" s="176"/>
      <c r="DB428" s="176"/>
      <c r="DC428" s="176"/>
      <c r="DI428" s="176"/>
      <c r="DJ428" s="176"/>
      <c r="DP428" s="176"/>
      <c r="DQ428" s="176"/>
      <c r="DW428" s="176"/>
      <c r="DX428" s="176"/>
      <c r="ED428" s="176"/>
      <c r="EE428" s="176"/>
      <c r="EK428" s="176"/>
      <c r="EL428" s="176"/>
      <c r="ER428" s="176"/>
      <c r="ES428" s="176"/>
      <c r="EY428" s="176"/>
      <c r="EZ428" s="176"/>
      <c r="FF428" s="176"/>
      <c r="FG428" s="176"/>
      <c r="FM428" s="176"/>
      <c r="FN428" s="176"/>
      <c r="FT428" s="176"/>
      <c r="FU428" s="176"/>
      <c r="GA428" s="176"/>
      <c r="GB428" s="176"/>
      <c r="GH428" s="176"/>
      <c r="GI428" s="176"/>
      <c r="GO428" s="176"/>
      <c r="GP428" s="176"/>
      <c r="GV428" s="176"/>
      <c r="GW428" s="176"/>
      <c r="HC428" s="176"/>
      <c r="HD428" s="176"/>
      <c r="HJ428" s="176"/>
      <c r="HK428" s="176"/>
      <c r="HQ428" s="176"/>
      <c r="HR428" s="176"/>
      <c r="HX428" s="176"/>
      <c r="HY428" s="176"/>
      <c r="IE428" s="176"/>
      <c r="IF428" s="176"/>
      <c r="IL428" s="176"/>
      <c r="IM428" s="176"/>
      <c r="IS428" s="176"/>
      <c r="IT428" s="176"/>
      <c r="IZ428" s="176"/>
      <c r="JA428" s="176"/>
    </row>
    <row r="429" spans="15:261" x14ac:dyDescent="0.25">
      <c r="O429" s="176"/>
      <c r="P429" s="176"/>
      <c r="V429" s="176"/>
      <c r="W429" s="176"/>
      <c r="AC429" s="176"/>
      <c r="AD429" s="176"/>
      <c r="AJ429" s="176"/>
      <c r="AK429" s="176"/>
      <c r="AQ429" s="176"/>
      <c r="AR429" s="176"/>
      <c r="AX429" s="176"/>
      <c r="AY429" s="176"/>
      <c r="BE429" s="176"/>
      <c r="BF429" s="176"/>
      <c r="BL429" s="176"/>
      <c r="BM429" s="176"/>
      <c r="BS429" s="176"/>
      <c r="BT429" s="176"/>
      <c r="BZ429" s="176"/>
      <c r="CA429" s="176"/>
      <c r="CG429" s="176"/>
      <c r="CH429" s="176"/>
      <c r="CN429" s="176"/>
      <c r="CO429" s="176"/>
      <c r="CU429" s="176"/>
      <c r="CV429" s="176"/>
      <c r="DB429" s="176"/>
      <c r="DC429" s="176"/>
      <c r="DI429" s="176"/>
      <c r="DJ429" s="176"/>
      <c r="DP429" s="176"/>
      <c r="DQ429" s="176"/>
      <c r="DW429" s="176"/>
      <c r="DX429" s="176"/>
      <c r="ED429" s="176"/>
      <c r="EE429" s="176"/>
      <c r="EK429" s="176"/>
      <c r="EL429" s="176"/>
      <c r="ER429" s="176"/>
      <c r="ES429" s="176"/>
      <c r="EY429" s="176"/>
      <c r="EZ429" s="176"/>
      <c r="FF429" s="176"/>
      <c r="FG429" s="176"/>
      <c r="FM429" s="176"/>
      <c r="FN429" s="176"/>
      <c r="FT429" s="176"/>
      <c r="FU429" s="176"/>
      <c r="GA429" s="176"/>
      <c r="GB429" s="176"/>
      <c r="GH429" s="176"/>
      <c r="GI429" s="176"/>
      <c r="GO429" s="176"/>
      <c r="GP429" s="176"/>
      <c r="GV429" s="176"/>
      <c r="GW429" s="176"/>
      <c r="HC429" s="176"/>
      <c r="HD429" s="176"/>
      <c r="HJ429" s="176"/>
      <c r="HK429" s="176"/>
      <c r="HQ429" s="176"/>
      <c r="HR429" s="176"/>
      <c r="HX429" s="176"/>
      <c r="HY429" s="176"/>
      <c r="IE429" s="176"/>
      <c r="IF429" s="176"/>
      <c r="IL429" s="176"/>
      <c r="IM429" s="176"/>
      <c r="IS429" s="176"/>
      <c r="IT429" s="176"/>
      <c r="IZ429" s="176"/>
      <c r="JA429" s="176"/>
    </row>
    <row r="430" spans="15:261" x14ac:dyDescent="0.25">
      <c r="O430" s="176"/>
      <c r="P430" s="176"/>
      <c r="V430" s="176"/>
      <c r="W430" s="176"/>
      <c r="AC430" s="176"/>
      <c r="AD430" s="176"/>
      <c r="AJ430" s="176"/>
      <c r="AK430" s="176"/>
      <c r="AQ430" s="176"/>
      <c r="AR430" s="176"/>
      <c r="AX430" s="176"/>
      <c r="AY430" s="176"/>
      <c r="BE430" s="176"/>
      <c r="BF430" s="176"/>
      <c r="BL430" s="176"/>
      <c r="BM430" s="176"/>
      <c r="BS430" s="176"/>
      <c r="BT430" s="176"/>
      <c r="BZ430" s="176"/>
      <c r="CA430" s="176"/>
      <c r="CG430" s="176"/>
      <c r="CH430" s="176"/>
      <c r="CN430" s="176"/>
      <c r="CO430" s="176"/>
      <c r="CU430" s="176"/>
      <c r="CV430" s="176"/>
      <c r="DB430" s="176"/>
      <c r="DC430" s="176"/>
      <c r="DI430" s="176"/>
      <c r="DJ430" s="176"/>
      <c r="DP430" s="176"/>
      <c r="DQ430" s="176"/>
      <c r="DW430" s="176"/>
      <c r="DX430" s="176"/>
      <c r="ED430" s="176"/>
      <c r="EE430" s="176"/>
      <c r="EK430" s="176"/>
      <c r="EL430" s="176"/>
      <c r="ER430" s="176"/>
      <c r="ES430" s="176"/>
      <c r="EY430" s="176"/>
      <c r="EZ430" s="176"/>
      <c r="FF430" s="176"/>
      <c r="FG430" s="176"/>
      <c r="FM430" s="176"/>
      <c r="FN430" s="176"/>
      <c r="FT430" s="176"/>
      <c r="FU430" s="176"/>
      <c r="GA430" s="176"/>
      <c r="GB430" s="176"/>
      <c r="GH430" s="176"/>
      <c r="GI430" s="176"/>
      <c r="GO430" s="176"/>
      <c r="GP430" s="176"/>
      <c r="GV430" s="176"/>
      <c r="GW430" s="176"/>
      <c r="HC430" s="176"/>
      <c r="HD430" s="176"/>
      <c r="HJ430" s="176"/>
      <c r="HK430" s="176"/>
      <c r="HQ430" s="176"/>
      <c r="HR430" s="176"/>
      <c r="HX430" s="176"/>
      <c r="HY430" s="176"/>
      <c r="IE430" s="176"/>
      <c r="IF430" s="176"/>
      <c r="IL430" s="176"/>
      <c r="IM430" s="176"/>
      <c r="IS430" s="176"/>
      <c r="IT430" s="176"/>
      <c r="IZ430" s="176"/>
      <c r="JA430" s="176"/>
    </row>
    <row r="431" spans="15:261" x14ac:dyDescent="0.25">
      <c r="O431" s="176"/>
      <c r="P431" s="176"/>
      <c r="V431" s="176"/>
      <c r="W431" s="176"/>
      <c r="AC431" s="176"/>
      <c r="AD431" s="176"/>
      <c r="AJ431" s="176"/>
      <c r="AK431" s="176"/>
      <c r="AQ431" s="176"/>
      <c r="AR431" s="176"/>
      <c r="AX431" s="176"/>
      <c r="AY431" s="176"/>
      <c r="BE431" s="176"/>
      <c r="BF431" s="176"/>
      <c r="BL431" s="176"/>
      <c r="BM431" s="176"/>
      <c r="BS431" s="176"/>
      <c r="BT431" s="176"/>
      <c r="BZ431" s="176"/>
      <c r="CA431" s="176"/>
      <c r="CG431" s="176"/>
      <c r="CH431" s="176"/>
      <c r="CN431" s="176"/>
      <c r="CO431" s="176"/>
      <c r="CU431" s="176"/>
      <c r="CV431" s="176"/>
      <c r="DB431" s="176"/>
      <c r="DC431" s="176"/>
      <c r="DI431" s="176"/>
      <c r="DJ431" s="176"/>
      <c r="DP431" s="176"/>
      <c r="DQ431" s="176"/>
      <c r="DW431" s="176"/>
      <c r="DX431" s="176"/>
      <c r="ED431" s="176"/>
      <c r="EE431" s="176"/>
      <c r="EK431" s="176"/>
      <c r="EL431" s="176"/>
      <c r="ER431" s="176"/>
      <c r="ES431" s="176"/>
      <c r="EY431" s="176"/>
      <c r="EZ431" s="176"/>
      <c r="FF431" s="176"/>
      <c r="FG431" s="176"/>
      <c r="FM431" s="176"/>
      <c r="FN431" s="176"/>
      <c r="FT431" s="176"/>
      <c r="FU431" s="176"/>
      <c r="GA431" s="176"/>
      <c r="GB431" s="176"/>
      <c r="GH431" s="176"/>
      <c r="GI431" s="176"/>
      <c r="GO431" s="176"/>
      <c r="GP431" s="176"/>
      <c r="GV431" s="176"/>
      <c r="GW431" s="176"/>
      <c r="HC431" s="176"/>
      <c r="HD431" s="176"/>
      <c r="HJ431" s="176"/>
      <c r="HK431" s="176"/>
      <c r="HQ431" s="176"/>
      <c r="HR431" s="176"/>
      <c r="HX431" s="176"/>
      <c r="HY431" s="176"/>
      <c r="IE431" s="176"/>
      <c r="IF431" s="176"/>
      <c r="IL431" s="176"/>
      <c r="IM431" s="176"/>
      <c r="IS431" s="176"/>
      <c r="IT431" s="176"/>
      <c r="IZ431" s="176"/>
      <c r="JA431" s="176"/>
    </row>
    <row r="432" spans="15:261" x14ac:dyDescent="0.25">
      <c r="O432" s="176"/>
      <c r="P432" s="176"/>
      <c r="V432" s="176"/>
      <c r="W432" s="176"/>
      <c r="AC432" s="176"/>
      <c r="AD432" s="176"/>
      <c r="AJ432" s="176"/>
      <c r="AK432" s="176"/>
      <c r="AQ432" s="176"/>
      <c r="AR432" s="176"/>
      <c r="AX432" s="176"/>
      <c r="AY432" s="176"/>
      <c r="BE432" s="176"/>
      <c r="BF432" s="176"/>
      <c r="BL432" s="176"/>
      <c r="BM432" s="176"/>
      <c r="BS432" s="176"/>
      <c r="BT432" s="176"/>
      <c r="BZ432" s="176"/>
      <c r="CA432" s="176"/>
      <c r="CG432" s="176"/>
      <c r="CH432" s="176"/>
      <c r="CN432" s="176"/>
      <c r="CO432" s="176"/>
      <c r="CU432" s="176"/>
      <c r="CV432" s="176"/>
      <c r="DB432" s="176"/>
      <c r="DC432" s="176"/>
      <c r="DI432" s="176"/>
      <c r="DJ432" s="176"/>
      <c r="DP432" s="176"/>
      <c r="DQ432" s="176"/>
      <c r="DW432" s="176"/>
      <c r="DX432" s="176"/>
      <c r="ED432" s="176"/>
      <c r="EE432" s="176"/>
      <c r="EK432" s="176"/>
      <c r="EL432" s="176"/>
      <c r="ER432" s="176"/>
      <c r="ES432" s="176"/>
      <c r="EY432" s="176"/>
      <c r="EZ432" s="176"/>
      <c r="FF432" s="176"/>
      <c r="FG432" s="176"/>
      <c r="FM432" s="176"/>
      <c r="FN432" s="176"/>
      <c r="FT432" s="176"/>
      <c r="FU432" s="176"/>
      <c r="GA432" s="176"/>
      <c r="GB432" s="176"/>
      <c r="GH432" s="176"/>
      <c r="GI432" s="176"/>
      <c r="GO432" s="176"/>
      <c r="GP432" s="176"/>
      <c r="GV432" s="176"/>
      <c r="GW432" s="176"/>
      <c r="HC432" s="176"/>
      <c r="HD432" s="176"/>
      <c r="HJ432" s="176"/>
      <c r="HK432" s="176"/>
      <c r="HQ432" s="176"/>
      <c r="HR432" s="176"/>
      <c r="HX432" s="176"/>
      <c r="HY432" s="176"/>
      <c r="IE432" s="176"/>
      <c r="IF432" s="176"/>
      <c r="IL432" s="176"/>
      <c r="IM432" s="176"/>
      <c r="IS432" s="176"/>
      <c r="IT432" s="176"/>
      <c r="IZ432" s="176"/>
      <c r="JA432" s="176"/>
    </row>
    <row r="433" spans="15:261" x14ac:dyDescent="0.25">
      <c r="O433" s="176"/>
      <c r="P433" s="176"/>
      <c r="V433" s="176"/>
      <c r="W433" s="176"/>
      <c r="AC433" s="176"/>
      <c r="AD433" s="176"/>
      <c r="AJ433" s="176"/>
      <c r="AK433" s="176"/>
      <c r="AQ433" s="176"/>
      <c r="AR433" s="176"/>
      <c r="AX433" s="176"/>
      <c r="AY433" s="176"/>
      <c r="BE433" s="176"/>
      <c r="BF433" s="176"/>
      <c r="BL433" s="176"/>
      <c r="BM433" s="176"/>
      <c r="BS433" s="176"/>
      <c r="BT433" s="176"/>
      <c r="BZ433" s="176"/>
      <c r="CA433" s="176"/>
      <c r="CG433" s="176"/>
      <c r="CH433" s="176"/>
      <c r="CN433" s="176"/>
      <c r="CO433" s="176"/>
      <c r="CU433" s="176"/>
      <c r="CV433" s="176"/>
      <c r="DB433" s="176"/>
      <c r="DC433" s="176"/>
      <c r="DI433" s="176"/>
      <c r="DJ433" s="176"/>
      <c r="DP433" s="176"/>
      <c r="DQ433" s="176"/>
      <c r="DW433" s="176"/>
      <c r="DX433" s="176"/>
      <c r="ED433" s="176"/>
      <c r="EE433" s="176"/>
      <c r="EK433" s="176"/>
      <c r="EL433" s="176"/>
      <c r="ER433" s="176"/>
      <c r="ES433" s="176"/>
      <c r="EY433" s="176"/>
      <c r="EZ433" s="176"/>
      <c r="FF433" s="176"/>
      <c r="FG433" s="176"/>
      <c r="FM433" s="176"/>
      <c r="FN433" s="176"/>
      <c r="FT433" s="176"/>
      <c r="FU433" s="176"/>
      <c r="GA433" s="176"/>
      <c r="GB433" s="176"/>
      <c r="GH433" s="176"/>
      <c r="GI433" s="176"/>
      <c r="GO433" s="176"/>
      <c r="GP433" s="176"/>
      <c r="GV433" s="176"/>
      <c r="GW433" s="176"/>
      <c r="HC433" s="176"/>
      <c r="HD433" s="176"/>
      <c r="HJ433" s="176"/>
      <c r="HK433" s="176"/>
      <c r="HQ433" s="176"/>
      <c r="HR433" s="176"/>
      <c r="HX433" s="176"/>
      <c r="HY433" s="176"/>
      <c r="IE433" s="176"/>
      <c r="IF433" s="176"/>
      <c r="IL433" s="176"/>
      <c r="IM433" s="176"/>
      <c r="IS433" s="176"/>
      <c r="IT433" s="176"/>
      <c r="IZ433" s="176"/>
      <c r="JA433" s="176"/>
    </row>
    <row r="434" spans="15:261" x14ac:dyDescent="0.25">
      <c r="O434" s="176"/>
      <c r="P434" s="176"/>
      <c r="V434" s="176"/>
      <c r="W434" s="176"/>
      <c r="AC434" s="176"/>
      <c r="AD434" s="176"/>
      <c r="AJ434" s="176"/>
      <c r="AK434" s="176"/>
      <c r="AQ434" s="176"/>
      <c r="AR434" s="176"/>
      <c r="AX434" s="176"/>
      <c r="AY434" s="176"/>
      <c r="BE434" s="176"/>
      <c r="BF434" s="176"/>
      <c r="BL434" s="176"/>
      <c r="BM434" s="176"/>
      <c r="BS434" s="176"/>
      <c r="BT434" s="176"/>
      <c r="BZ434" s="176"/>
      <c r="CA434" s="176"/>
      <c r="CG434" s="176"/>
      <c r="CH434" s="176"/>
      <c r="CN434" s="176"/>
      <c r="CO434" s="176"/>
      <c r="CU434" s="176"/>
      <c r="CV434" s="176"/>
      <c r="DB434" s="176"/>
      <c r="DC434" s="176"/>
      <c r="DI434" s="176"/>
      <c r="DJ434" s="176"/>
      <c r="DP434" s="176"/>
      <c r="DQ434" s="176"/>
      <c r="DW434" s="176"/>
      <c r="DX434" s="176"/>
      <c r="ED434" s="176"/>
      <c r="EE434" s="176"/>
      <c r="EK434" s="176"/>
      <c r="EL434" s="176"/>
      <c r="ER434" s="176"/>
      <c r="ES434" s="176"/>
      <c r="EY434" s="176"/>
      <c r="EZ434" s="176"/>
      <c r="FF434" s="176"/>
      <c r="FG434" s="176"/>
      <c r="FM434" s="176"/>
      <c r="FN434" s="176"/>
      <c r="FT434" s="176"/>
      <c r="FU434" s="176"/>
      <c r="GA434" s="176"/>
      <c r="GB434" s="176"/>
      <c r="GH434" s="176"/>
      <c r="GI434" s="176"/>
      <c r="GO434" s="176"/>
      <c r="GP434" s="176"/>
      <c r="GV434" s="176"/>
      <c r="GW434" s="176"/>
      <c r="HC434" s="176"/>
      <c r="HD434" s="176"/>
      <c r="HJ434" s="176"/>
      <c r="HK434" s="176"/>
      <c r="HQ434" s="176"/>
      <c r="HR434" s="176"/>
      <c r="HX434" s="176"/>
      <c r="HY434" s="176"/>
      <c r="IE434" s="176"/>
      <c r="IF434" s="176"/>
      <c r="IL434" s="176"/>
      <c r="IM434" s="176"/>
      <c r="IS434" s="176"/>
      <c r="IT434" s="176"/>
      <c r="IZ434" s="176"/>
      <c r="JA434" s="176"/>
    </row>
    <row r="435" spans="15:261" x14ac:dyDescent="0.25">
      <c r="O435" s="176"/>
      <c r="P435" s="176"/>
      <c r="V435" s="176"/>
      <c r="W435" s="176"/>
      <c r="AC435" s="176"/>
      <c r="AD435" s="176"/>
      <c r="AJ435" s="176"/>
      <c r="AK435" s="176"/>
      <c r="AQ435" s="176"/>
      <c r="AR435" s="176"/>
      <c r="AX435" s="176"/>
      <c r="AY435" s="176"/>
      <c r="BE435" s="176"/>
      <c r="BF435" s="176"/>
      <c r="BL435" s="176"/>
      <c r="BM435" s="176"/>
      <c r="BS435" s="176"/>
      <c r="BT435" s="176"/>
      <c r="BZ435" s="176"/>
      <c r="CA435" s="176"/>
      <c r="CG435" s="176"/>
      <c r="CH435" s="176"/>
      <c r="CN435" s="176"/>
      <c r="CO435" s="176"/>
      <c r="CU435" s="176"/>
      <c r="CV435" s="176"/>
      <c r="DB435" s="176"/>
      <c r="DC435" s="176"/>
      <c r="DI435" s="176"/>
      <c r="DJ435" s="176"/>
      <c r="DP435" s="176"/>
      <c r="DQ435" s="176"/>
      <c r="DW435" s="176"/>
      <c r="DX435" s="176"/>
      <c r="ED435" s="176"/>
      <c r="EE435" s="176"/>
      <c r="EK435" s="176"/>
      <c r="EL435" s="176"/>
      <c r="ER435" s="176"/>
      <c r="ES435" s="176"/>
      <c r="EY435" s="176"/>
      <c r="EZ435" s="176"/>
      <c r="FF435" s="176"/>
      <c r="FG435" s="176"/>
      <c r="FM435" s="176"/>
      <c r="FN435" s="176"/>
      <c r="FT435" s="176"/>
      <c r="FU435" s="176"/>
      <c r="GA435" s="176"/>
      <c r="GB435" s="176"/>
      <c r="GH435" s="176"/>
      <c r="GI435" s="176"/>
      <c r="GO435" s="176"/>
      <c r="GP435" s="176"/>
      <c r="GV435" s="176"/>
      <c r="GW435" s="176"/>
      <c r="HC435" s="176"/>
      <c r="HD435" s="176"/>
      <c r="HJ435" s="176"/>
      <c r="HK435" s="176"/>
      <c r="HQ435" s="176"/>
      <c r="HR435" s="176"/>
      <c r="HX435" s="176"/>
      <c r="HY435" s="176"/>
      <c r="IE435" s="176"/>
      <c r="IF435" s="176"/>
      <c r="IL435" s="176"/>
      <c r="IM435" s="176"/>
      <c r="IS435" s="176"/>
      <c r="IT435" s="176"/>
      <c r="IZ435" s="176"/>
      <c r="JA435" s="176"/>
    </row>
    <row r="436" spans="15:261" x14ac:dyDescent="0.25">
      <c r="O436" s="176"/>
      <c r="P436" s="176"/>
      <c r="V436" s="176"/>
      <c r="W436" s="176"/>
      <c r="AC436" s="176"/>
      <c r="AD436" s="176"/>
      <c r="AJ436" s="176"/>
      <c r="AK436" s="176"/>
      <c r="AQ436" s="176"/>
      <c r="AR436" s="176"/>
      <c r="AX436" s="176"/>
      <c r="AY436" s="176"/>
      <c r="BE436" s="176"/>
      <c r="BF436" s="176"/>
      <c r="BL436" s="176"/>
      <c r="BM436" s="176"/>
      <c r="BS436" s="176"/>
      <c r="BT436" s="176"/>
      <c r="BZ436" s="176"/>
      <c r="CA436" s="176"/>
      <c r="CG436" s="176"/>
      <c r="CH436" s="176"/>
      <c r="CN436" s="176"/>
      <c r="CO436" s="176"/>
      <c r="CU436" s="176"/>
      <c r="CV436" s="176"/>
      <c r="DB436" s="176"/>
      <c r="DC436" s="176"/>
      <c r="DI436" s="176"/>
      <c r="DJ436" s="176"/>
      <c r="DP436" s="176"/>
      <c r="DQ436" s="176"/>
      <c r="DW436" s="176"/>
      <c r="DX436" s="176"/>
      <c r="ED436" s="176"/>
      <c r="EE436" s="176"/>
      <c r="EK436" s="176"/>
      <c r="EL436" s="176"/>
      <c r="ER436" s="176"/>
      <c r="ES436" s="176"/>
      <c r="EY436" s="176"/>
      <c r="EZ436" s="176"/>
      <c r="FF436" s="176"/>
      <c r="FG436" s="176"/>
      <c r="FM436" s="176"/>
      <c r="FN436" s="176"/>
      <c r="FT436" s="176"/>
      <c r="FU436" s="176"/>
      <c r="GA436" s="176"/>
      <c r="GB436" s="176"/>
      <c r="GH436" s="176"/>
      <c r="GI436" s="176"/>
      <c r="GO436" s="176"/>
      <c r="GP436" s="176"/>
      <c r="GV436" s="176"/>
      <c r="GW436" s="176"/>
      <c r="HC436" s="176"/>
      <c r="HD436" s="176"/>
      <c r="HJ436" s="176"/>
      <c r="HK436" s="176"/>
      <c r="HQ436" s="176"/>
      <c r="HR436" s="176"/>
      <c r="HX436" s="176"/>
      <c r="HY436" s="176"/>
      <c r="IE436" s="176"/>
      <c r="IF436" s="176"/>
      <c r="IL436" s="176"/>
      <c r="IM436" s="176"/>
      <c r="IS436" s="176"/>
      <c r="IT436" s="176"/>
      <c r="IZ436" s="176"/>
      <c r="JA436" s="176"/>
    </row>
    <row r="437" spans="15:261" x14ac:dyDescent="0.25">
      <c r="O437" s="176"/>
      <c r="P437" s="176"/>
      <c r="V437" s="176"/>
      <c r="W437" s="176"/>
      <c r="AC437" s="176"/>
      <c r="AD437" s="176"/>
      <c r="AJ437" s="176"/>
      <c r="AK437" s="176"/>
      <c r="AQ437" s="176"/>
      <c r="AR437" s="176"/>
      <c r="AX437" s="176"/>
      <c r="AY437" s="176"/>
      <c r="BE437" s="176"/>
      <c r="BF437" s="176"/>
      <c r="BL437" s="176"/>
      <c r="BM437" s="176"/>
      <c r="BS437" s="176"/>
      <c r="BT437" s="176"/>
      <c r="BZ437" s="176"/>
      <c r="CA437" s="176"/>
      <c r="CG437" s="176"/>
      <c r="CH437" s="176"/>
      <c r="CN437" s="176"/>
      <c r="CO437" s="176"/>
      <c r="CU437" s="176"/>
      <c r="CV437" s="176"/>
      <c r="DB437" s="176"/>
      <c r="DC437" s="176"/>
      <c r="DI437" s="176"/>
      <c r="DJ437" s="176"/>
      <c r="DP437" s="176"/>
      <c r="DQ437" s="176"/>
      <c r="DW437" s="176"/>
      <c r="DX437" s="176"/>
      <c r="ED437" s="176"/>
      <c r="EE437" s="176"/>
      <c r="EK437" s="176"/>
      <c r="EL437" s="176"/>
      <c r="ER437" s="176"/>
      <c r="ES437" s="176"/>
      <c r="EY437" s="176"/>
      <c r="EZ437" s="176"/>
      <c r="FF437" s="176"/>
      <c r="FG437" s="176"/>
      <c r="FM437" s="176"/>
      <c r="FN437" s="176"/>
      <c r="FT437" s="176"/>
      <c r="FU437" s="176"/>
      <c r="GA437" s="176"/>
      <c r="GB437" s="176"/>
      <c r="GH437" s="176"/>
      <c r="GI437" s="176"/>
      <c r="GO437" s="176"/>
      <c r="GP437" s="176"/>
      <c r="GV437" s="176"/>
      <c r="GW437" s="176"/>
      <c r="HC437" s="176"/>
      <c r="HD437" s="176"/>
      <c r="HJ437" s="176"/>
      <c r="HK437" s="176"/>
      <c r="HQ437" s="176"/>
      <c r="HR437" s="176"/>
      <c r="HX437" s="176"/>
      <c r="HY437" s="176"/>
      <c r="IE437" s="176"/>
      <c r="IF437" s="176"/>
      <c r="IL437" s="176"/>
      <c r="IM437" s="176"/>
      <c r="IS437" s="176"/>
      <c r="IT437" s="176"/>
      <c r="IZ437" s="176"/>
      <c r="JA437" s="176"/>
    </row>
    <row r="438" spans="15:261" x14ac:dyDescent="0.25">
      <c r="O438" s="176"/>
      <c r="P438" s="176"/>
      <c r="V438" s="176"/>
      <c r="W438" s="176"/>
      <c r="AC438" s="176"/>
      <c r="AD438" s="176"/>
      <c r="AJ438" s="176"/>
      <c r="AK438" s="176"/>
      <c r="AQ438" s="176"/>
      <c r="AR438" s="176"/>
      <c r="AX438" s="176"/>
      <c r="AY438" s="176"/>
      <c r="BE438" s="176"/>
      <c r="BF438" s="176"/>
      <c r="BL438" s="176"/>
      <c r="BM438" s="176"/>
      <c r="BS438" s="176"/>
      <c r="BT438" s="176"/>
      <c r="BZ438" s="176"/>
      <c r="CA438" s="176"/>
      <c r="CG438" s="176"/>
      <c r="CH438" s="176"/>
      <c r="CN438" s="176"/>
      <c r="CO438" s="176"/>
      <c r="CU438" s="176"/>
      <c r="CV438" s="176"/>
      <c r="DB438" s="176"/>
      <c r="DC438" s="176"/>
      <c r="DI438" s="176"/>
      <c r="DJ438" s="176"/>
      <c r="DP438" s="176"/>
      <c r="DQ438" s="176"/>
      <c r="DW438" s="176"/>
      <c r="DX438" s="176"/>
      <c r="ED438" s="176"/>
      <c r="EE438" s="176"/>
      <c r="EK438" s="176"/>
      <c r="EL438" s="176"/>
      <c r="ER438" s="176"/>
      <c r="ES438" s="176"/>
      <c r="EY438" s="176"/>
      <c r="EZ438" s="176"/>
      <c r="FF438" s="176"/>
      <c r="FG438" s="176"/>
      <c r="FM438" s="176"/>
      <c r="FN438" s="176"/>
      <c r="FT438" s="176"/>
      <c r="FU438" s="176"/>
      <c r="GA438" s="176"/>
      <c r="GB438" s="176"/>
      <c r="GH438" s="176"/>
      <c r="GI438" s="176"/>
      <c r="GO438" s="176"/>
      <c r="GP438" s="176"/>
      <c r="GV438" s="176"/>
      <c r="GW438" s="176"/>
      <c r="HC438" s="176"/>
      <c r="HD438" s="176"/>
      <c r="HJ438" s="176"/>
      <c r="HK438" s="176"/>
      <c r="HQ438" s="176"/>
      <c r="HR438" s="176"/>
      <c r="HX438" s="176"/>
      <c r="HY438" s="176"/>
      <c r="IE438" s="176"/>
      <c r="IF438" s="176"/>
      <c r="IL438" s="176"/>
      <c r="IM438" s="176"/>
      <c r="IS438" s="176"/>
      <c r="IT438" s="176"/>
      <c r="IZ438" s="176"/>
      <c r="JA438" s="176"/>
    </row>
    <row r="439" spans="15:261" x14ac:dyDescent="0.25">
      <c r="O439" s="176"/>
      <c r="P439" s="176"/>
      <c r="V439" s="176"/>
      <c r="W439" s="176"/>
      <c r="AC439" s="176"/>
      <c r="AD439" s="176"/>
      <c r="AJ439" s="176"/>
      <c r="AK439" s="176"/>
      <c r="AQ439" s="176"/>
      <c r="AR439" s="176"/>
      <c r="AX439" s="176"/>
      <c r="AY439" s="176"/>
      <c r="BE439" s="176"/>
      <c r="BF439" s="176"/>
      <c r="BL439" s="176"/>
      <c r="BM439" s="176"/>
      <c r="BS439" s="176"/>
      <c r="BT439" s="176"/>
      <c r="BZ439" s="176"/>
      <c r="CA439" s="176"/>
      <c r="CG439" s="176"/>
      <c r="CH439" s="176"/>
      <c r="CN439" s="176"/>
      <c r="CO439" s="176"/>
      <c r="CU439" s="176"/>
      <c r="CV439" s="176"/>
      <c r="DB439" s="176"/>
      <c r="DC439" s="176"/>
      <c r="DI439" s="176"/>
      <c r="DJ439" s="176"/>
      <c r="DP439" s="176"/>
      <c r="DQ439" s="176"/>
      <c r="DW439" s="176"/>
      <c r="DX439" s="176"/>
      <c r="ED439" s="176"/>
      <c r="EE439" s="176"/>
      <c r="EK439" s="176"/>
      <c r="EL439" s="176"/>
      <c r="ER439" s="176"/>
      <c r="ES439" s="176"/>
      <c r="EY439" s="176"/>
      <c r="EZ439" s="176"/>
      <c r="FF439" s="176"/>
      <c r="FG439" s="176"/>
      <c r="FM439" s="176"/>
      <c r="FN439" s="176"/>
      <c r="FT439" s="176"/>
      <c r="FU439" s="176"/>
      <c r="GA439" s="176"/>
      <c r="GB439" s="176"/>
      <c r="GH439" s="176"/>
      <c r="GI439" s="176"/>
      <c r="GO439" s="176"/>
      <c r="GP439" s="176"/>
      <c r="GV439" s="176"/>
      <c r="GW439" s="176"/>
      <c r="HC439" s="176"/>
      <c r="HD439" s="176"/>
      <c r="HJ439" s="176"/>
      <c r="HK439" s="176"/>
      <c r="HQ439" s="176"/>
      <c r="HR439" s="176"/>
      <c r="HX439" s="176"/>
      <c r="HY439" s="176"/>
      <c r="IE439" s="176"/>
      <c r="IF439" s="176"/>
      <c r="IL439" s="176"/>
      <c r="IM439" s="176"/>
      <c r="IS439" s="176"/>
      <c r="IT439" s="176"/>
      <c r="IZ439" s="176"/>
      <c r="JA439" s="176"/>
    </row>
    <row r="440" spans="15:261" x14ac:dyDescent="0.25">
      <c r="O440" s="176"/>
      <c r="P440" s="176"/>
      <c r="V440" s="176"/>
      <c r="W440" s="176"/>
      <c r="AC440" s="176"/>
      <c r="AD440" s="176"/>
      <c r="AJ440" s="176"/>
      <c r="AK440" s="176"/>
      <c r="AQ440" s="176"/>
      <c r="AR440" s="176"/>
      <c r="AX440" s="176"/>
      <c r="AY440" s="176"/>
      <c r="BE440" s="176"/>
      <c r="BF440" s="176"/>
      <c r="BL440" s="176"/>
      <c r="BM440" s="176"/>
      <c r="BS440" s="176"/>
      <c r="BT440" s="176"/>
      <c r="BZ440" s="176"/>
      <c r="CA440" s="176"/>
      <c r="CG440" s="176"/>
      <c r="CH440" s="176"/>
      <c r="CN440" s="176"/>
      <c r="CO440" s="176"/>
      <c r="CU440" s="176"/>
      <c r="CV440" s="176"/>
      <c r="DB440" s="176"/>
      <c r="DC440" s="176"/>
      <c r="DI440" s="176"/>
      <c r="DJ440" s="176"/>
      <c r="DP440" s="176"/>
      <c r="DQ440" s="176"/>
      <c r="DW440" s="176"/>
      <c r="DX440" s="176"/>
      <c r="ED440" s="176"/>
      <c r="EE440" s="176"/>
      <c r="EK440" s="176"/>
      <c r="EL440" s="176"/>
      <c r="ER440" s="176"/>
      <c r="ES440" s="176"/>
      <c r="EY440" s="176"/>
      <c r="EZ440" s="176"/>
      <c r="FF440" s="176"/>
      <c r="FG440" s="176"/>
      <c r="FM440" s="176"/>
      <c r="FN440" s="176"/>
      <c r="FT440" s="176"/>
      <c r="FU440" s="176"/>
      <c r="GA440" s="176"/>
      <c r="GB440" s="176"/>
      <c r="GH440" s="176"/>
      <c r="GI440" s="176"/>
      <c r="GO440" s="176"/>
      <c r="GP440" s="176"/>
      <c r="GV440" s="176"/>
      <c r="GW440" s="176"/>
      <c r="HC440" s="176"/>
      <c r="HD440" s="176"/>
      <c r="HJ440" s="176"/>
      <c r="HK440" s="176"/>
      <c r="HQ440" s="176"/>
      <c r="HR440" s="176"/>
      <c r="HX440" s="176"/>
      <c r="HY440" s="176"/>
      <c r="IE440" s="176"/>
      <c r="IF440" s="176"/>
      <c r="IL440" s="176"/>
      <c r="IM440" s="176"/>
      <c r="IS440" s="176"/>
      <c r="IT440" s="176"/>
      <c r="IZ440" s="176"/>
      <c r="JA440" s="176"/>
    </row>
    <row r="441" spans="15:261" x14ac:dyDescent="0.25">
      <c r="O441" s="176"/>
      <c r="P441" s="176"/>
      <c r="V441" s="176"/>
      <c r="W441" s="176"/>
      <c r="AC441" s="176"/>
      <c r="AD441" s="176"/>
      <c r="AJ441" s="176"/>
      <c r="AK441" s="176"/>
      <c r="AQ441" s="176"/>
      <c r="AR441" s="176"/>
      <c r="AX441" s="176"/>
      <c r="AY441" s="176"/>
      <c r="BE441" s="176"/>
      <c r="BF441" s="176"/>
      <c r="BL441" s="176"/>
      <c r="BM441" s="176"/>
      <c r="BS441" s="176"/>
      <c r="BT441" s="176"/>
      <c r="BZ441" s="176"/>
      <c r="CA441" s="176"/>
      <c r="CG441" s="176"/>
      <c r="CH441" s="176"/>
      <c r="CN441" s="176"/>
      <c r="CO441" s="176"/>
      <c r="CU441" s="176"/>
      <c r="CV441" s="176"/>
      <c r="DB441" s="176"/>
      <c r="DC441" s="176"/>
      <c r="DI441" s="176"/>
      <c r="DJ441" s="176"/>
      <c r="DP441" s="176"/>
      <c r="DQ441" s="176"/>
      <c r="DW441" s="176"/>
      <c r="DX441" s="176"/>
      <c r="ED441" s="176"/>
      <c r="EE441" s="176"/>
      <c r="EK441" s="176"/>
      <c r="EL441" s="176"/>
      <c r="ER441" s="176"/>
      <c r="ES441" s="176"/>
      <c r="EY441" s="176"/>
      <c r="EZ441" s="176"/>
      <c r="FF441" s="176"/>
      <c r="FG441" s="176"/>
      <c r="FM441" s="176"/>
      <c r="FN441" s="176"/>
      <c r="FT441" s="176"/>
      <c r="FU441" s="176"/>
      <c r="GA441" s="176"/>
      <c r="GB441" s="176"/>
      <c r="GH441" s="176"/>
      <c r="GI441" s="176"/>
      <c r="GO441" s="176"/>
      <c r="GP441" s="176"/>
      <c r="GV441" s="176"/>
      <c r="GW441" s="176"/>
      <c r="HC441" s="176"/>
      <c r="HD441" s="176"/>
      <c r="HJ441" s="176"/>
      <c r="HK441" s="176"/>
      <c r="HQ441" s="176"/>
      <c r="HR441" s="176"/>
      <c r="HX441" s="176"/>
      <c r="HY441" s="176"/>
      <c r="IE441" s="176"/>
      <c r="IF441" s="176"/>
      <c r="IL441" s="176"/>
      <c r="IM441" s="176"/>
      <c r="IS441" s="176"/>
      <c r="IT441" s="176"/>
      <c r="IZ441" s="176"/>
      <c r="JA441" s="176"/>
    </row>
    <row r="442" spans="15:261" x14ac:dyDescent="0.25">
      <c r="O442" s="176"/>
      <c r="P442" s="176"/>
      <c r="V442" s="176"/>
      <c r="W442" s="176"/>
      <c r="AC442" s="176"/>
      <c r="AD442" s="176"/>
      <c r="AJ442" s="176"/>
      <c r="AK442" s="176"/>
      <c r="AQ442" s="176"/>
      <c r="AR442" s="176"/>
      <c r="AX442" s="176"/>
      <c r="AY442" s="176"/>
      <c r="BE442" s="176"/>
      <c r="BF442" s="176"/>
      <c r="BL442" s="176"/>
      <c r="BM442" s="176"/>
      <c r="BS442" s="176"/>
      <c r="BT442" s="176"/>
      <c r="BZ442" s="176"/>
      <c r="CA442" s="176"/>
      <c r="CG442" s="176"/>
      <c r="CH442" s="176"/>
      <c r="CN442" s="176"/>
      <c r="CO442" s="176"/>
      <c r="CU442" s="176"/>
      <c r="CV442" s="176"/>
      <c r="DB442" s="176"/>
      <c r="DC442" s="176"/>
      <c r="DI442" s="176"/>
      <c r="DJ442" s="176"/>
      <c r="DP442" s="176"/>
      <c r="DQ442" s="176"/>
      <c r="DW442" s="176"/>
      <c r="DX442" s="176"/>
      <c r="ED442" s="176"/>
      <c r="EE442" s="176"/>
      <c r="EK442" s="176"/>
      <c r="EL442" s="176"/>
      <c r="ER442" s="176"/>
      <c r="ES442" s="176"/>
      <c r="EY442" s="176"/>
      <c r="EZ442" s="176"/>
      <c r="FF442" s="176"/>
      <c r="FG442" s="176"/>
      <c r="FM442" s="176"/>
      <c r="FN442" s="176"/>
      <c r="FT442" s="176"/>
      <c r="FU442" s="176"/>
      <c r="GA442" s="176"/>
      <c r="GB442" s="176"/>
      <c r="GH442" s="176"/>
      <c r="GI442" s="176"/>
      <c r="GO442" s="176"/>
      <c r="GP442" s="176"/>
      <c r="GV442" s="176"/>
      <c r="GW442" s="176"/>
      <c r="HC442" s="176"/>
      <c r="HD442" s="176"/>
      <c r="HJ442" s="176"/>
      <c r="HK442" s="176"/>
      <c r="HQ442" s="176"/>
      <c r="HR442" s="176"/>
      <c r="HX442" s="176"/>
      <c r="HY442" s="176"/>
      <c r="IE442" s="176"/>
      <c r="IF442" s="176"/>
      <c r="IL442" s="176"/>
      <c r="IM442" s="176"/>
      <c r="IS442" s="176"/>
      <c r="IT442" s="176"/>
      <c r="IZ442" s="176"/>
      <c r="JA442" s="176"/>
    </row>
    <row r="443" spans="15:261" x14ac:dyDescent="0.25">
      <c r="O443" s="176"/>
      <c r="P443" s="176"/>
      <c r="V443" s="176"/>
      <c r="W443" s="176"/>
      <c r="AC443" s="176"/>
      <c r="AD443" s="176"/>
      <c r="AJ443" s="176"/>
      <c r="AK443" s="176"/>
      <c r="AQ443" s="176"/>
      <c r="AR443" s="176"/>
      <c r="AX443" s="176"/>
      <c r="AY443" s="176"/>
      <c r="BE443" s="176"/>
      <c r="BF443" s="176"/>
      <c r="BL443" s="176"/>
      <c r="BM443" s="176"/>
      <c r="BS443" s="176"/>
      <c r="BT443" s="176"/>
      <c r="BZ443" s="176"/>
      <c r="CA443" s="176"/>
      <c r="CG443" s="176"/>
      <c r="CH443" s="176"/>
      <c r="CN443" s="176"/>
      <c r="CO443" s="176"/>
      <c r="CU443" s="176"/>
      <c r="CV443" s="176"/>
      <c r="DB443" s="176"/>
      <c r="DC443" s="176"/>
      <c r="DI443" s="176"/>
      <c r="DJ443" s="176"/>
      <c r="DP443" s="176"/>
      <c r="DQ443" s="176"/>
      <c r="DW443" s="176"/>
      <c r="DX443" s="176"/>
      <c r="ED443" s="176"/>
      <c r="EE443" s="176"/>
      <c r="EK443" s="176"/>
      <c r="EL443" s="176"/>
      <c r="ER443" s="176"/>
      <c r="ES443" s="176"/>
      <c r="EY443" s="176"/>
      <c r="EZ443" s="176"/>
      <c r="FF443" s="176"/>
      <c r="FG443" s="176"/>
      <c r="FM443" s="176"/>
      <c r="FN443" s="176"/>
      <c r="FT443" s="176"/>
      <c r="FU443" s="176"/>
      <c r="GA443" s="176"/>
      <c r="GB443" s="176"/>
      <c r="GH443" s="176"/>
      <c r="GI443" s="176"/>
      <c r="GO443" s="176"/>
      <c r="GP443" s="176"/>
      <c r="GV443" s="176"/>
      <c r="GW443" s="176"/>
      <c r="HC443" s="176"/>
      <c r="HD443" s="176"/>
      <c r="HJ443" s="176"/>
      <c r="HK443" s="176"/>
      <c r="HQ443" s="176"/>
      <c r="HR443" s="176"/>
      <c r="HX443" s="176"/>
      <c r="HY443" s="176"/>
      <c r="IE443" s="176"/>
      <c r="IF443" s="176"/>
      <c r="IL443" s="176"/>
      <c r="IM443" s="176"/>
      <c r="IS443" s="176"/>
      <c r="IT443" s="176"/>
      <c r="IZ443" s="176"/>
      <c r="JA443" s="176"/>
    </row>
    <row r="444" spans="15:261" x14ac:dyDescent="0.25">
      <c r="O444" s="176"/>
      <c r="P444" s="176"/>
      <c r="V444" s="176"/>
      <c r="W444" s="176"/>
      <c r="AC444" s="176"/>
      <c r="AD444" s="176"/>
      <c r="AJ444" s="176"/>
      <c r="AK444" s="176"/>
      <c r="AQ444" s="176"/>
      <c r="AR444" s="176"/>
      <c r="AX444" s="176"/>
      <c r="AY444" s="176"/>
      <c r="BE444" s="176"/>
      <c r="BF444" s="176"/>
      <c r="BL444" s="176"/>
      <c r="BM444" s="176"/>
      <c r="BS444" s="176"/>
      <c r="BT444" s="176"/>
      <c r="BZ444" s="176"/>
      <c r="CA444" s="176"/>
      <c r="CG444" s="176"/>
      <c r="CH444" s="176"/>
      <c r="CN444" s="176"/>
      <c r="CO444" s="176"/>
      <c r="CU444" s="176"/>
      <c r="CV444" s="176"/>
      <c r="DB444" s="176"/>
      <c r="DC444" s="176"/>
      <c r="DI444" s="176"/>
      <c r="DJ444" s="176"/>
      <c r="DP444" s="176"/>
      <c r="DQ444" s="176"/>
      <c r="DW444" s="176"/>
      <c r="DX444" s="176"/>
      <c r="ED444" s="176"/>
      <c r="EE444" s="176"/>
      <c r="EK444" s="176"/>
      <c r="EL444" s="176"/>
      <c r="ER444" s="176"/>
      <c r="ES444" s="176"/>
      <c r="EY444" s="176"/>
      <c r="EZ444" s="176"/>
      <c r="FF444" s="176"/>
      <c r="FG444" s="176"/>
      <c r="FM444" s="176"/>
      <c r="FN444" s="176"/>
      <c r="FT444" s="176"/>
      <c r="FU444" s="176"/>
      <c r="GA444" s="176"/>
      <c r="GB444" s="176"/>
      <c r="GH444" s="176"/>
      <c r="GI444" s="176"/>
      <c r="GO444" s="176"/>
      <c r="GP444" s="176"/>
      <c r="GV444" s="176"/>
      <c r="GW444" s="176"/>
      <c r="HC444" s="176"/>
      <c r="HD444" s="176"/>
      <c r="HJ444" s="176"/>
      <c r="HK444" s="176"/>
      <c r="HQ444" s="176"/>
      <c r="HR444" s="176"/>
      <c r="HX444" s="176"/>
      <c r="HY444" s="176"/>
      <c r="IE444" s="176"/>
      <c r="IF444" s="176"/>
      <c r="IL444" s="176"/>
      <c r="IM444" s="176"/>
      <c r="IS444" s="176"/>
      <c r="IT444" s="176"/>
      <c r="IZ444" s="176"/>
      <c r="JA444" s="176"/>
    </row>
    <row r="445" spans="15:261" x14ac:dyDescent="0.25">
      <c r="O445" s="176"/>
      <c r="P445" s="176"/>
      <c r="V445" s="176"/>
      <c r="W445" s="176"/>
      <c r="AC445" s="176"/>
      <c r="AD445" s="176"/>
      <c r="AJ445" s="176"/>
      <c r="AK445" s="176"/>
      <c r="AQ445" s="176"/>
      <c r="AR445" s="176"/>
      <c r="AX445" s="176"/>
      <c r="AY445" s="176"/>
      <c r="BE445" s="176"/>
      <c r="BF445" s="176"/>
      <c r="BL445" s="176"/>
      <c r="BM445" s="176"/>
      <c r="BS445" s="176"/>
      <c r="BT445" s="176"/>
      <c r="BZ445" s="176"/>
      <c r="CA445" s="176"/>
      <c r="CG445" s="176"/>
      <c r="CH445" s="176"/>
      <c r="CN445" s="176"/>
      <c r="CO445" s="176"/>
      <c r="CU445" s="176"/>
      <c r="CV445" s="176"/>
      <c r="DB445" s="176"/>
      <c r="DC445" s="176"/>
      <c r="DI445" s="176"/>
      <c r="DJ445" s="176"/>
      <c r="DP445" s="176"/>
      <c r="DQ445" s="176"/>
      <c r="DW445" s="176"/>
      <c r="DX445" s="176"/>
      <c r="ED445" s="176"/>
      <c r="EE445" s="176"/>
      <c r="EK445" s="176"/>
      <c r="EL445" s="176"/>
      <c r="ER445" s="176"/>
      <c r="ES445" s="176"/>
      <c r="EY445" s="176"/>
      <c r="EZ445" s="176"/>
      <c r="FF445" s="176"/>
      <c r="FG445" s="176"/>
      <c r="FM445" s="176"/>
      <c r="FN445" s="176"/>
      <c r="FT445" s="176"/>
      <c r="FU445" s="176"/>
      <c r="GA445" s="176"/>
      <c r="GB445" s="176"/>
      <c r="GH445" s="176"/>
      <c r="GI445" s="176"/>
      <c r="GO445" s="176"/>
      <c r="GP445" s="176"/>
      <c r="GV445" s="176"/>
      <c r="GW445" s="176"/>
      <c r="HC445" s="176"/>
      <c r="HD445" s="176"/>
      <c r="HJ445" s="176"/>
      <c r="HK445" s="176"/>
      <c r="HQ445" s="176"/>
      <c r="HR445" s="176"/>
      <c r="HX445" s="176"/>
      <c r="HY445" s="176"/>
      <c r="IE445" s="176"/>
      <c r="IF445" s="176"/>
      <c r="IL445" s="176"/>
      <c r="IM445" s="176"/>
      <c r="IS445" s="176"/>
      <c r="IT445" s="176"/>
      <c r="IZ445" s="176"/>
      <c r="JA445" s="176"/>
    </row>
    <row r="446" spans="15:261" x14ac:dyDescent="0.25">
      <c r="O446" s="176"/>
      <c r="P446" s="176"/>
      <c r="V446" s="176"/>
      <c r="W446" s="176"/>
      <c r="AC446" s="176"/>
      <c r="AD446" s="176"/>
      <c r="AJ446" s="176"/>
      <c r="AK446" s="176"/>
      <c r="AQ446" s="176"/>
      <c r="AR446" s="176"/>
      <c r="AX446" s="176"/>
      <c r="AY446" s="176"/>
      <c r="BE446" s="176"/>
      <c r="BF446" s="176"/>
      <c r="BL446" s="176"/>
      <c r="BM446" s="176"/>
      <c r="BS446" s="176"/>
      <c r="BT446" s="176"/>
      <c r="BZ446" s="176"/>
      <c r="CA446" s="176"/>
      <c r="CG446" s="176"/>
      <c r="CH446" s="176"/>
      <c r="CN446" s="176"/>
      <c r="CO446" s="176"/>
      <c r="CU446" s="176"/>
      <c r="CV446" s="176"/>
      <c r="DB446" s="176"/>
      <c r="DC446" s="176"/>
      <c r="DI446" s="176"/>
      <c r="DJ446" s="176"/>
      <c r="DP446" s="176"/>
      <c r="DQ446" s="176"/>
      <c r="DW446" s="176"/>
      <c r="DX446" s="176"/>
      <c r="ED446" s="176"/>
      <c r="EE446" s="176"/>
      <c r="EK446" s="176"/>
      <c r="EL446" s="176"/>
      <c r="ER446" s="176"/>
      <c r="ES446" s="176"/>
      <c r="EY446" s="176"/>
      <c r="EZ446" s="176"/>
      <c r="FF446" s="176"/>
      <c r="FG446" s="176"/>
      <c r="FM446" s="176"/>
      <c r="FN446" s="176"/>
      <c r="FT446" s="176"/>
      <c r="FU446" s="176"/>
      <c r="GA446" s="176"/>
      <c r="GB446" s="176"/>
      <c r="GH446" s="176"/>
      <c r="GI446" s="176"/>
      <c r="GO446" s="176"/>
      <c r="GP446" s="176"/>
      <c r="GV446" s="176"/>
      <c r="GW446" s="176"/>
      <c r="HC446" s="176"/>
      <c r="HD446" s="176"/>
      <c r="HJ446" s="176"/>
      <c r="HK446" s="176"/>
      <c r="HQ446" s="176"/>
      <c r="HR446" s="176"/>
      <c r="HX446" s="176"/>
      <c r="HY446" s="176"/>
      <c r="IE446" s="176"/>
      <c r="IF446" s="176"/>
      <c r="IL446" s="176"/>
      <c r="IM446" s="176"/>
      <c r="IS446" s="176"/>
      <c r="IT446" s="176"/>
      <c r="IZ446" s="176"/>
      <c r="JA446" s="176"/>
    </row>
    <row r="447" spans="15:261" x14ac:dyDescent="0.25">
      <c r="O447" s="176"/>
      <c r="P447" s="176"/>
      <c r="V447" s="176"/>
      <c r="W447" s="176"/>
      <c r="AC447" s="176"/>
      <c r="AD447" s="176"/>
      <c r="AJ447" s="176"/>
      <c r="AK447" s="176"/>
      <c r="AQ447" s="176"/>
      <c r="AR447" s="176"/>
      <c r="AX447" s="176"/>
      <c r="AY447" s="176"/>
      <c r="BE447" s="176"/>
      <c r="BF447" s="176"/>
      <c r="BL447" s="176"/>
      <c r="BM447" s="176"/>
      <c r="BS447" s="176"/>
      <c r="BT447" s="176"/>
      <c r="BZ447" s="176"/>
      <c r="CA447" s="176"/>
      <c r="CG447" s="176"/>
      <c r="CH447" s="176"/>
      <c r="CN447" s="176"/>
      <c r="CO447" s="176"/>
      <c r="CU447" s="176"/>
      <c r="CV447" s="176"/>
      <c r="DB447" s="176"/>
      <c r="DC447" s="176"/>
      <c r="DI447" s="176"/>
      <c r="DJ447" s="176"/>
      <c r="DP447" s="176"/>
      <c r="DQ447" s="176"/>
      <c r="DW447" s="176"/>
      <c r="DX447" s="176"/>
      <c r="ED447" s="176"/>
      <c r="EE447" s="176"/>
      <c r="EK447" s="176"/>
      <c r="EL447" s="176"/>
      <c r="ER447" s="176"/>
      <c r="ES447" s="176"/>
      <c r="EY447" s="176"/>
      <c r="EZ447" s="176"/>
      <c r="FF447" s="176"/>
      <c r="FG447" s="176"/>
      <c r="FM447" s="176"/>
      <c r="FN447" s="176"/>
      <c r="FT447" s="176"/>
      <c r="FU447" s="176"/>
      <c r="GA447" s="176"/>
      <c r="GB447" s="176"/>
      <c r="GH447" s="176"/>
      <c r="GI447" s="176"/>
      <c r="GO447" s="176"/>
      <c r="GP447" s="176"/>
      <c r="GV447" s="176"/>
      <c r="GW447" s="176"/>
      <c r="HC447" s="176"/>
      <c r="HD447" s="176"/>
      <c r="HJ447" s="176"/>
      <c r="HK447" s="176"/>
      <c r="HQ447" s="176"/>
      <c r="HR447" s="176"/>
      <c r="HX447" s="176"/>
      <c r="HY447" s="176"/>
      <c r="IE447" s="176"/>
      <c r="IF447" s="176"/>
      <c r="IL447" s="176"/>
      <c r="IM447" s="176"/>
      <c r="IS447" s="176"/>
      <c r="IT447" s="176"/>
      <c r="IZ447" s="176"/>
      <c r="JA447" s="176"/>
    </row>
    <row r="448" spans="15:261" x14ac:dyDescent="0.25">
      <c r="O448" s="176"/>
      <c r="P448" s="176"/>
      <c r="V448" s="176"/>
      <c r="W448" s="176"/>
      <c r="AC448" s="176"/>
      <c r="AD448" s="176"/>
      <c r="AJ448" s="176"/>
      <c r="AK448" s="176"/>
      <c r="AQ448" s="176"/>
      <c r="AR448" s="176"/>
      <c r="AX448" s="176"/>
      <c r="AY448" s="176"/>
      <c r="BE448" s="176"/>
      <c r="BF448" s="176"/>
      <c r="BL448" s="176"/>
      <c r="BM448" s="176"/>
      <c r="BS448" s="176"/>
      <c r="BT448" s="176"/>
      <c r="BZ448" s="176"/>
      <c r="CA448" s="176"/>
      <c r="CG448" s="176"/>
      <c r="CH448" s="176"/>
      <c r="CN448" s="176"/>
      <c r="CO448" s="176"/>
      <c r="CU448" s="176"/>
      <c r="CV448" s="176"/>
      <c r="DB448" s="176"/>
      <c r="DC448" s="176"/>
      <c r="DI448" s="176"/>
      <c r="DJ448" s="176"/>
      <c r="DP448" s="176"/>
      <c r="DQ448" s="176"/>
      <c r="DW448" s="176"/>
      <c r="DX448" s="176"/>
      <c r="ED448" s="176"/>
      <c r="EE448" s="176"/>
      <c r="EK448" s="176"/>
      <c r="EL448" s="176"/>
      <c r="ER448" s="176"/>
      <c r="ES448" s="176"/>
      <c r="EY448" s="176"/>
      <c r="EZ448" s="176"/>
      <c r="FF448" s="176"/>
      <c r="FG448" s="176"/>
      <c r="FM448" s="176"/>
      <c r="FN448" s="176"/>
      <c r="FT448" s="176"/>
      <c r="FU448" s="176"/>
      <c r="GA448" s="176"/>
      <c r="GB448" s="176"/>
      <c r="GH448" s="176"/>
      <c r="GI448" s="176"/>
      <c r="GO448" s="176"/>
      <c r="GP448" s="176"/>
      <c r="GV448" s="176"/>
      <c r="GW448" s="176"/>
      <c r="HC448" s="176"/>
      <c r="HD448" s="176"/>
      <c r="HJ448" s="176"/>
      <c r="HK448" s="176"/>
      <c r="HQ448" s="176"/>
      <c r="HR448" s="176"/>
      <c r="HX448" s="176"/>
      <c r="HY448" s="176"/>
      <c r="IE448" s="176"/>
      <c r="IF448" s="176"/>
      <c r="IL448" s="176"/>
      <c r="IM448" s="176"/>
      <c r="IS448" s="176"/>
      <c r="IT448" s="176"/>
      <c r="IZ448" s="176"/>
      <c r="JA448" s="176"/>
    </row>
    <row r="449" spans="15:261" x14ac:dyDescent="0.25">
      <c r="O449" s="176"/>
      <c r="P449" s="176"/>
      <c r="V449" s="176"/>
      <c r="W449" s="176"/>
      <c r="AC449" s="176"/>
      <c r="AD449" s="176"/>
      <c r="AJ449" s="176"/>
      <c r="AK449" s="176"/>
      <c r="AQ449" s="176"/>
      <c r="AR449" s="176"/>
      <c r="AX449" s="176"/>
      <c r="AY449" s="176"/>
      <c r="BE449" s="176"/>
      <c r="BF449" s="176"/>
      <c r="BL449" s="176"/>
      <c r="BM449" s="176"/>
      <c r="BS449" s="176"/>
      <c r="BT449" s="176"/>
      <c r="BZ449" s="176"/>
      <c r="CA449" s="176"/>
      <c r="CG449" s="176"/>
      <c r="CH449" s="176"/>
      <c r="CN449" s="176"/>
      <c r="CO449" s="176"/>
      <c r="CU449" s="176"/>
      <c r="CV449" s="176"/>
      <c r="DB449" s="176"/>
      <c r="DC449" s="176"/>
      <c r="DI449" s="176"/>
      <c r="DJ449" s="176"/>
      <c r="DP449" s="176"/>
      <c r="DQ449" s="176"/>
      <c r="DW449" s="176"/>
      <c r="DX449" s="176"/>
      <c r="ED449" s="176"/>
      <c r="EE449" s="176"/>
      <c r="EK449" s="176"/>
      <c r="EL449" s="176"/>
      <c r="ER449" s="176"/>
      <c r="ES449" s="176"/>
      <c r="EY449" s="176"/>
      <c r="EZ449" s="176"/>
      <c r="FF449" s="176"/>
      <c r="FG449" s="176"/>
      <c r="FM449" s="176"/>
      <c r="FN449" s="176"/>
      <c r="FT449" s="176"/>
      <c r="FU449" s="176"/>
      <c r="GA449" s="176"/>
      <c r="GB449" s="176"/>
      <c r="GH449" s="176"/>
      <c r="GI449" s="176"/>
      <c r="GO449" s="176"/>
      <c r="GP449" s="176"/>
      <c r="GV449" s="176"/>
      <c r="GW449" s="176"/>
      <c r="HC449" s="176"/>
      <c r="HD449" s="176"/>
      <c r="HJ449" s="176"/>
      <c r="HK449" s="176"/>
      <c r="HQ449" s="176"/>
      <c r="HR449" s="176"/>
      <c r="HX449" s="176"/>
      <c r="HY449" s="176"/>
      <c r="IE449" s="176"/>
      <c r="IF449" s="176"/>
      <c r="IL449" s="176"/>
      <c r="IM449" s="176"/>
      <c r="IS449" s="176"/>
      <c r="IT449" s="176"/>
      <c r="IZ449" s="176"/>
      <c r="JA449" s="176"/>
    </row>
    <row r="450" spans="15:261" x14ac:dyDescent="0.25">
      <c r="O450" s="176"/>
      <c r="P450" s="176"/>
      <c r="V450" s="176"/>
      <c r="W450" s="176"/>
      <c r="AC450" s="176"/>
      <c r="AD450" s="176"/>
      <c r="AJ450" s="176"/>
      <c r="AK450" s="176"/>
      <c r="AQ450" s="176"/>
      <c r="AR450" s="176"/>
      <c r="AX450" s="176"/>
      <c r="AY450" s="176"/>
      <c r="BE450" s="176"/>
      <c r="BF450" s="176"/>
      <c r="BL450" s="176"/>
      <c r="BM450" s="176"/>
      <c r="BS450" s="176"/>
      <c r="BT450" s="176"/>
      <c r="BZ450" s="176"/>
      <c r="CA450" s="176"/>
      <c r="CG450" s="176"/>
      <c r="CH450" s="176"/>
      <c r="CN450" s="176"/>
      <c r="CO450" s="176"/>
      <c r="CU450" s="176"/>
      <c r="CV450" s="176"/>
      <c r="DB450" s="176"/>
      <c r="DC450" s="176"/>
      <c r="DI450" s="176"/>
      <c r="DJ450" s="176"/>
      <c r="DP450" s="176"/>
      <c r="DQ450" s="176"/>
      <c r="DW450" s="176"/>
      <c r="DX450" s="176"/>
      <c r="ED450" s="176"/>
      <c r="EE450" s="176"/>
      <c r="EK450" s="176"/>
      <c r="EL450" s="176"/>
      <c r="ER450" s="176"/>
      <c r="ES450" s="176"/>
      <c r="EY450" s="176"/>
      <c r="EZ450" s="176"/>
      <c r="FF450" s="176"/>
      <c r="FG450" s="176"/>
      <c r="FM450" s="176"/>
      <c r="FN450" s="176"/>
      <c r="FT450" s="176"/>
      <c r="FU450" s="176"/>
      <c r="GA450" s="176"/>
      <c r="GB450" s="176"/>
      <c r="GH450" s="176"/>
      <c r="GI450" s="176"/>
      <c r="GO450" s="176"/>
      <c r="GP450" s="176"/>
      <c r="GV450" s="176"/>
      <c r="GW450" s="176"/>
      <c r="HC450" s="176"/>
      <c r="HD450" s="176"/>
      <c r="HJ450" s="176"/>
      <c r="HK450" s="176"/>
      <c r="HQ450" s="176"/>
      <c r="HR450" s="176"/>
      <c r="HX450" s="176"/>
      <c r="HY450" s="176"/>
      <c r="IE450" s="176"/>
      <c r="IF450" s="176"/>
      <c r="IL450" s="176"/>
      <c r="IM450" s="176"/>
      <c r="IS450" s="176"/>
      <c r="IT450" s="176"/>
      <c r="IZ450" s="176"/>
      <c r="JA450" s="176"/>
    </row>
    <row r="451" spans="15:261" x14ac:dyDescent="0.25">
      <c r="O451" s="176"/>
      <c r="P451" s="176"/>
      <c r="V451" s="176"/>
      <c r="W451" s="176"/>
      <c r="AC451" s="176"/>
      <c r="AD451" s="176"/>
      <c r="AJ451" s="176"/>
      <c r="AK451" s="176"/>
      <c r="AQ451" s="176"/>
      <c r="AR451" s="176"/>
      <c r="AX451" s="176"/>
      <c r="AY451" s="176"/>
      <c r="BE451" s="176"/>
      <c r="BF451" s="176"/>
      <c r="BL451" s="176"/>
      <c r="BM451" s="176"/>
      <c r="BS451" s="176"/>
      <c r="BT451" s="176"/>
      <c r="BZ451" s="176"/>
      <c r="CA451" s="176"/>
      <c r="CG451" s="176"/>
      <c r="CH451" s="176"/>
      <c r="CN451" s="176"/>
      <c r="CO451" s="176"/>
      <c r="CU451" s="176"/>
      <c r="CV451" s="176"/>
      <c r="DB451" s="176"/>
      <c r="DC451" s="176"/>
      <c r="DI451" s="176"/>
      <c r="DJ451" s="176"/>
      <c r="DP451" s="176"/>
      <c r="DQ451" s="176"/>
      <c r="DW451" s="176"/>
      <c r="DX451" s="176"/>
      <c r="ED451" s="176"/>
      <c r="EE451" s="176"/>
      <c r="EK451" s="176"/>
      <c r="EL451" s="176"/>
      <c r="ER451" s="176"/>
      <c r="ES451" s="176"/>
      <c r="EY451" s="176"/>
      <c r="EZ451" s="176"/>
      <c r="FF451" s="176"/>
      <c r="FG451" s="176"/>
      <c r="FM451" s="176"/>
      <c r="FN451" s="176"/>
      <c r="FT451" s="176"/>
      <c r="FU451" s="176"/>
      <c r="GA451" s="176"/>
      <c r="GB451" s="176"/>
      <c r="GH451" s="176"/>
      <c r="GI451" s="176"/>
      <c r="GO451" s="176"/>
      <c r="GP451" s="176"/>
      <c r="GV451" s="176"/>
      <c r="GW451" s="176"/>
      <c r="HC451" s="176"/>
      <c r="HD451" s="176"/>
      <c r="HJ451" s="176"/>
      <c r="HK451" s="176"/>
      <c r="HQ451" s="176"/>
      <c r="HR451" s="176"/>
      <c r="HX451" s="176"/>
      <c r="HY451" s="176"/>
      <c r="IE451" s="176"/>
      <c r="IF451" s="176"/>
      <c r="IL451" s="176"/>
      <c r="IM451" s="176"/>
      <c r="IS451" s="176"/>
      <c r="IT451" s="176"/>
      <c r="IZ451" s="176"/>
      <c r="JA451" s="176"/>
    </row>
    <row r="452" spans="15:261" x14ac:dyDescent="0.25">
      <c r="O452" s="176"/>
      <c r="P452" s="176"/>
      <c r="V452" s="176"/>
      <c r="W452" s="176"/>
      <c r="AC452" s="176"/>
      <c r="AD452" s="176"/>
      <c r="AJ452" s="176"/>
      <c r="AK452" s="176"/>
      <c r="AQ452" s="176"/>
      <c r="AR452" s="176"/>
      <c r="AX452" s="176"/>
      <c r="AY452" s="176"/>
      <c r="BE452" s="176"/>
      <c r="BF452" s="176"/>
      <c r="BL452" s="176"/>
      <c r="BM452" s="176"/>
      <c r="BS452" s="176"/>
      <c r="BT452" s="176"/>
      <c r="BZ452" s="176"/>
      <c r="CA452" s="176"/>
      <c r="CG452" s="176"/>
      <c r="CH452" s="176"/>
      <c r="CN452" s="176"/>
      <c r="CO452" s="176"/>
      <c r="CU452" s="176"/>
      <c r="CV452" s="176"/>
      <c r="DB452" s="176"/>
      <c r="DC452" s="176"/>
      <c r="DI452" s="176"/>
      <c r="DJ452" s="176"/>
      <c r="DP452" s="176"/>
      <c r="DQ452" s="176"/>
      <c r="DW452" s="176"/>
      <c r="DX452" s="176"/>
      <c r="ED452" s="176"/>
      <c r="EE452" s="176"/>
      <c r="EK452" s="176"/>
      <c r="EL452" s="176"/>
      <c r="ER452" s="176"/>
      <c r="ES452" s="176"/>
      <c r="EY452" s="176"/>
      <c r="EZ452" s="176"/>
      <c r="FF452" s="176"/>
      <c r="FG452" s="176"/>
      <c r="FM452" s="176"/>
      <c r="FN452" s="176"/>
      <c r="FT452" s="176"/>
      <c r="FU452" s="176"/>
      <c r="GA452" s="176"/>
      <c r="GB452" s="176"/>
      <c r="GH452" s="176"/>
      <c r="GI452" s="176"/>
      <c r="GO452" s="176"/>
      <c r="GP452" s="176"/>
      <c r="GV452" s="176"/>
      <c r="GW452" s="176"/>
      <c r="HC452" s="176"/>
      <c r="HD452" s="176"/>
      <c r="HJ452" s="176"/>
      <c r="HK452" s="176"/>
      <c r="HQ452" s="176"/>
      <c r="HR452" s="176"/>
      <c r="HX452" s="176"/>
      <c r="HY452" s="176"/>
      <c r="IE452" s="176"/>
      <c r="IF452" s="176"/>
      <c r="IL452" s="176"/>
      <c r="IM452" s="176"/>
      <c r="IS452" s="176"/>
      <c r="IT452" s="176"/>
      <c r="IZ452" s="176"/>
      <c r="JA452" s="176"/>
    </row>
    <row r="453" spans="15:261" x14ac:dyDescent="0.25">
      <c r="O453" s="176"/>
      <c r="P453" s="176"/>
      <c r="V453" s="176"/>
      <c r="W453" s="176"/>
      <c r="AC453" s="176"/>
      <c r="AD453" s="176"/>
      <c r="AJ453" s="176"/>
      <c r="AK453" s="176"/>
      <c r="AQ453" s="176"/>
      <c r="AR453" s="176"/>
      <c r="AX453" s="176"/>
      <c r="AY453" s="176"/>
      <c r="BE453" s="176"/>
      <c r="BF453" s="176"/>
      <c r="BL453" s="176"/>
      <c r="BM453" s="176"/>
      <c r="BS453" s="176"/>
      <c r="BT453" s="176"/>
      <c r="BZ453" s="176"/>
      <c r="CA453" s="176"/>
      <c r="CG453" s="176"/>
      <c r="CH453" s="176"/>
      <c r="CN453" s="176"/>
      <c r="CO453" s="176"/>
      <c r="CU453" s="176"/>
      <c r="CV453" s="176"/>
      <c r="DB453" s="176"/>
      <c r="DC453" s="176"/>
      <c r="DI453" s="176"/>
      <c r="DJ453" s="176"/>
      <c r="DP453" s="176"/>
      <c r="DQ453" s="176"/>
      <c r="DW453" s="176"/>
      <c r="DX453" s="176"/>
      <c r="ED453" s="176"/>
      <c r="EE453" s="176"/>
      <c r="EK453" s="176"/>
      <c r="EL453" s="176"/>
      <c r="ER453" s="176"/>
      <c r="ES453" s="176"/>
      <c r="EY453" s="176"/>
      <c r="EZ453" s="176"/>
      <c r="FF453" s="176"/>
      <c r="FG453" s="176"/>
      <c r="FM453" s="176"/>
      <c r="FN453" s="176"/>
      <c r="FT453" s="176"/>
      <c r="FU453" s="176"/>
      <c r="GA453" s="176"/>
      <c r="GB453" s="176"/>
      <c r="GH453" s="176"/>
      <c r="GI453" s="176"/>
      <c r="GO453" s="176"/>
      <c r="GP453" s="176"/>
      <c r="GV453" s="176"/>
      <c r="GW453" s="176"/>
      <c r="HC453" s="176"/>
      <c r="HD453" s="176"/>
      <c r="HJ453" s="176"/>
      <c r="HK453" s="176"/>
      <c r="HQ453" s="176"/>
      <c r="HR453" s="176"/>
      <c r="HX453" s="176"/>
      <c r="HY453" s="176"/>
      <c r="IE453" s="176"/>
      <c r="IF453" s="176"/>
      <c r="IL453" s="176"/>
      <c r="IM453" s="176"/>
      <c r="IS453" s="176"/>
      <c r="IT453" s="176"/>
      <c r="IZ453" s="176"/>
      <c r="JA453" s="176"/>
    </row>
    <row r="454" spans="15:261" x14ac:dyDescent="0.25">
      <c r="O454" s="176"/>
      <c r="P454" s="176"/>
      <c r="V454" s="176"/>
      <c r="W454" s="176"/>
      <c r="AC454" s="176"/>
      <c r="AD454" s="176"/>
      <c r="AJ454" s="176"/>
      <c r="AK454" s="176"/>
      <c r="AQ454" s="176"/>
      <c r="AR454" s="176"/>
      <c r="AX454" s="176"/>
      <c r="AY454" s="176"/>
      <c r="BE454" s="176"/>
      <c r="BF454" s="176"/>
      <c r="BL454" s="176"/>
      <c r="BM454" s="176"/>
      <c r="BS454" s="176"/>
      <c r="BT454" s="176"/>
      <c r="BZ454" s="176"/>
      <c r="CA454" s="176"/>
      <c r="CG454" s="176"/>
      <c r="CH454" s="176"/>
      <c r="CN454" s="176"/>
      <c r="CO454" s="176"/>
      <c r="CU454" s="176"/>
      <c r="CV454" s="176"/>
      <c r="DB454" s="176"/>
      <c r="DC454" s="176"/>
      <c r="DI454" s="176"/>
      <c r="DJ454" s="176"/>
      <c r="DP454" s="176"/>
      <c r="DQ454" s="176"/>
      <c r="DW454" s="176"/>
      <c r="DX454" s="176"/>
      <c r="ED454" s="176"/>
      <c r="EE454" s="176"/>
      <c r="EK454" s="176"/>
      <c r="EL454" s="176"/>
      <c r="ER454" s="176"/>
      <c r="ES454" s="176"/>
      <c r="EY454" s="176"/>
      <c r="EZ454" s="176"/>
      <c r="FF454" s="176"/>
      <c r="FG454" s="176"/>
      <c r="FM454" s="176"/>
      <c r="FN454" s="176"/>
      <c r="FT454" s="176"/>
      <c r="FU454" s="176"/>
      <c r="GA454" s="176"/>
      <c r="GB454" s="176"/>
      <c r="GH454" s="176"/>
      <c r="GI454" s="176"/>
      <c r="GO454" s="176"/>
      <c r="GP454" s="176"/>
      <c r="GV454" s="176"/>
      <c r="GW454" s="176"/>
      <c r="HC454" s="176"/>
      <c r="HD454" s="176"/>
      <c r="HJ454" s="176"/>
      <c r="HK454" s="176"/>
      <c r="HQ454" s="176"/>
      <c r="HR454" s="176"/>
      <c r="HX454" s="176"/>
      <c r="HY454" s="176"/>
      <c r="IE454" s="176"/>
      <c r="IF454" s="176"/>
      <c r="IL454" s="176"/>
      <c r="IM454" s="176"/>
      <c r="IS454" s="176"/>
      <c r="IT454" s="176"/>
      <c r="IZ454" s="176"/>
      <c r="JA454" s="176"/>
    </row>
    <row r="455" spans="15:261" x14ac:dyDescent="0.25">
      <c r="O455" s="176"/>
      <c r="P455" s="176"/>
      <c r="V455" s="176"/>
      <c r="W455" s="176"/>
      <c r="AC455" s="176"/>
      <c r="AD455" s="176"/>
      <c r="AJ455" s="176"/>
      <c r="AK455" s="176"/>
      <c r="AQ455" s="176"/>
      <c r="AR455" s="176"/>
      <c r="AX455" s="176"/>
      <c r="AY455" s="176"/>
      <c r="BE455" s="176"/>
      <c r="BF455" s="176"/>
      <c r="BL455" s="176"/>
      <c r="BM455" s="176"/>
      <c r="BS455" s="176"/>
      <c r="BT455" s="176"/>
      <c r="BZ455" s="176"/>
      <c r="CA455" s="176"/>
      <c r="CG455" s="176"/>
      <c r="CH455" s="176"/>
      <c r="CN455" s="176"/>
      <c r="CO455" s="176"/>
      <c r="CU455" s="176"/>
      <c r="CV455" s="176"/>
      <c r="DB455" s="176"/>
      <c r="DC455" s="176"/>
      <c r="DI455" s="176"/>
      <c r="DJ455" s="176"/>
      <c r="DP455" s="176"/>
      <c r="DQ455" s="176"/>
      <c r="DW455" s="176"/>
      <c r="DX455" s="176"/>
      <c r="ED455" s="176"/>
      <c r="EE455" s="176"/>
      <c r="EK455" s="176"/>
      <c r="EL455" s="176"/>
      <c r="ER455" s="176"/>
      <c r="ES455" s="176"/>
      <c r="EY455" s="176"/>
      <c r="EZ455" s="176"/>
      <c r="FF455" s="176"/>
      <c r="FG455" s="176"/>
      <c r="FM455" s="176"/>
      <c r="FN455" s="176"/>
      <c r="FT455" s="176"/>
      <c r="FU455" s="176"/>
      <c r="GA455" s="176"/>
      <c r="GB455" s="176"/>
      <c r="GH455" s="176"/>
      <c r="GI455" s="176"/>
      <c r="GO455" s="176"/>
      <c r="GP455" s="176"/>
      <c r="GV455" s="176"/>
      <c r="GW455" s="176"/>
      <c r="HC455" s="176"/>
      <c r="HD455" s="176"/>
      <c r="HJ455" s="176"/>
      <c r="HK455" s="176"/>
      <c r="HQ455" s="176"/>
      <c r="HR455" s="176"/>
      <c r="HX455" s="176"/>
      <c r="HY455" s="176"/>
      <c r="IE455" s="176"/>
      <c r="IF455" s="176"/>
      <c r="IL455" s="176"/>
      <c r="IM455" s="176"/>
      <c r="IS455" s="176"/>
      <c r="IT455" s="176"/>
      <c r="IZ455" s="176"/>
      <c r="JA455" s="176"/>
    </row>
    <row r="456" spans="15:261" x14ac:dyDescent="0.25">
      <c r="O456" s="176"/>
      <c r="P456" s="176"/>
      <c r="V456" s="176"/>
      <c r="W456" s="176"/>
      <c r="AC456" s="176"/>
      <c r="AD456" s="176"/>
      <c r="AJ456" s="176"/>
      <c r="AK456" s="176"/>
      <c r="AQ456" s="176"/>
      <c r="AR456" s="176"/>
      <c r="AX456" s="176"/>
      <c r="AY456" s="176"/>
      <c r="BE456" s="176"/>
      <c r="BF456" s="176"/>
      <c r="BL456" s="176"/>
      <c r="BM456" s="176"/>
      <c r="BS456" s="176"/>
      <c r="BT456" s="176"/>
      <c r="BZ456" s="176"/>
      <c r="CA456" s="176"/>
      <c r="CG456" s="176"/>
      <c r="CH456" s="176"/>
      <c r="CN456" s="176"/>
      <c r="CO456" s="176"/>
      <c r="CU456" s="176"/>
      <c r="CV456" s="176"/>
      <c r="DB456" s="176"/>
      <c r="DC456" s="176"/>
      <c r="DI456" s="176"/>
      <c r="DJ456" s="176"/>
      <c r="DP456" s="176"/>
      <c r="DQ456" s="176"/>
      <c r="DW456" s="176"/>
      <c r="DX456" s="176"/>
      <c r="ED456" s="176"/>
      <c r="EE456" s="176"/>
      <c r="EK456" s="176"/>
      <c r="EL456" s="176"/>
      <c r="ER456" s="176"/>
      <c r="ES456" s="176"/>
      <c r="EY456" s="176"/>
      <c r="EZ456" s="176"/>
      <c r="FF456" s="176"/>
      <c r="FG456" s="176"/>
      <c r="FM456" s="176"/>
      <c r="FN456" s="176"/>
      <c r="FT456" s="176"/>
      <c r="FU456" s="176"/>
      <c r="GA456" s="176"/>
      <c r="GB456" s="176"/>
      <c r="GH456" s="176"/>
      <c r="GI456" s="176"/>
      <c r="GO456" s="176"/>
      <c r="GP456" s="176"/>
      <c r="GV456" s="176"/>
      <c r="GW456" s="176"/>
      <c r="HC456" s="176"/>
      <c r="HD456" s="176"/>
      <c r="HJ456" s="176"/>
      <c r="HK456" s="176"/>
      <c r="HQ456" s="176"/>
      <c r="HR456" s="176"/>
      <c r="HX456" s="176"/>
      <c r="HY456" s="176"/>
      <c r="IE456" s="176"/>
      <c r="IF456" s="176"/>
      <c r="IL456" s="176"/>
      <c r="IM456" s="176"/>
      <c r="IS456" s="176"/>
      <c r="IT456" s="176"/>
      <c r="IZ456" s="176"/>
      <c r="JA456" s="176"/>
    </row>
    <row r="457" spans="15:261" x14ac:dyDescent="0.25">
      <c r="O457" s="176"/>
      <c r="P457" s="176"/>
      <c r="V457" s="176"/>
      <c r="W457" s="176"/>
      <c r="AC457" s="176"/>
      <c r="AD457" s="176"/>
      <c r="AJ457" s="176"/>
      <c r="AK457" s="176"/>
      <c r="AQ457" s="176"/>
      <c r="AR457" s="176"/>
      <c r="AX457" s="176"/>
      <c r="AY457" s="176"/>
      <c r="BE457" s="176"/>
      <c r="BF457" s="176"/>
      <c r="BL457" s="176"/>
      <c r="BM457" s="176"/>
      <c r="BS457" s="176"/>
      <c r="BT457" s="176"/>
      <c r="BZ457" s="176"/>
      <c r="CA457" s="176"/>
      <c r="CG457" s="176"/>
      <c r="CH457" s="176"/>
      <c r="CN457" s="176"/>
      <c r="CO457" s="176"/>
      <c r="CU457" s="176"/>
      <c r="CV457" s="176"/>
      <c r="DB457" s="176"/>
      <c r="DC457" s="176"/>
      <c r="DI457" s="176"/>
      <c r="DJ457" s="176"/>
      <c r="DP457" s="176"/>
      <c r="DQ457" s="176"/>
      <c r="DW457" s="176"/>
      <c r="DX457" s="176"/>
      <c r="ED457" s="176"/>
      <c r="EE457" s="176"/>
      <c r="EK457" s="176"/>
      <c r="EL457" s="176"/>
      <c r="ER457" s="176"/>
      <c r="ES457" s="176"/>
      <c r="EY457" s="176"/>
      <c r="EZ457" s="176"/>
      <c r="FF457" s="176"/>
      <c r="FG457" s="176"/>
      <c r="FM457" s="176"/>
      <c r="FN457" s="176"/>
      <c r="FT457" s="176"/>
      <c r="FU457" s="176"/>
      <c r="GA457" s="176"/>
      <c r="GB457" s="176"/>
      <c r="GH457" s="176"/>
      <c r="GI457" s="176"/>
      <c r="GO457" s="176"/>
      <c r="GP457" s="176"/>
      <c r="GV457" s="176"/>
      <c r="GW457" s="176"/>
      <c r="HC457" s="176"/>
      <c r="HD457" s="176"/>
      <c r="HJ457" s="176"/>
      <c r="HK457" s="176"/>
      <c r="HQ457" s="176"/>
      <c r="HR457" s="176"/>
      <c r="HX457" s="176"/>
      <c r="HY457" s="176"/>
      <c r="IE457" s="176"/>
      <c r="IF457" s="176"/>
      <c r="IL457" s="176"/>
      <c r="IM457" s="176"/>
      <c r="IS457" s="176"/>
      <c r="IT457" s="176"/>
      <c r="IZ457" s="176"/>
      <c r="JA457" s="176"/>
    </row>
    <row r="458" spans="15:261" x14ac:dyDescent="0.25">
      <c r="O458" s="176"/>
      <c r="P458" s="176"/>
      <c r="V458" s="176"/>
      <c r="W458" s="176"/>
      <c r="AC458" s="176"/>
      <c r="AD458" s="176"/>
      <c r="AJ458" s="176"/>
      <c r="AK458" s="176"/>
      <c r="AQ458" s="176"/>
      <c r="AR458" s="176"/>
      <c r="AX458" s="176"/>
      <c r="AY458" s="176"/>
      <c r="BE458" s="176"/>
      <c r="BF458" s="176"/>
      <c r="BL458" s="176"/>
      <c r="BM458" s="176"/>
      <c r="BS458" s="176"/>
      <c r="BT458" s="176"/>
      <c r="BZ458" s="176"/>
      <c r="CA458" s="176"/>
      <c r="CG458" s="176"/>
      <c r="CH458" s="176"/>
      <c r="CN458" s="176"/>
      <c r="CO458" s="176"/>
      <c r="CU458" s="176"/>
      <c r="CV458" s="176"/>
      <c r="DB458" s="176"/>
      <c r="DC458" s="176"/>
      <c r="DI458" s="176"/>
      <c r="DJ458" s="176"/>
      <c r="DP458" s="176"/>
      <c r="DQ458" s="176"/>
      <c r="DW458" s="176"/>
      <c r="DX458" s="176"/>
      <c r="ED458" s="176"/>
      <c r="EE458" s="176"/>
      <c r="EK458" s="176"/>
      <c r="EL458" s="176"/>
      <c r="ER458" s="176"/>
      <c r="ES458" s="176"/>
      <c r="EY458" s="176"/>
      <c r="EZ458" s="176"/>
      <c r="FF458" s="176"/>
      <c r="FG458" s="176"/>
      <c r="FM458" s="176"/>
      <c r="FN458" s="176"/>
      <c r="FT458" s="176"/>
      <c r="FU458" s="176"/>
      <c r="GA458" s="176"/>
      <c r="GB458" s="176"/>
      <c r="GH458" s="176"/>
      <c r="GI458" s="176"/>
      <c r="GO458" s="176"/>
      <c r="GP458" s="176"/>
      <c r="GV458" s="176"/>
      <c r="GW458" s="176"/>
      <c r="HC458" s="176"/>
      <c r="HD458" s="176"/>
      <c r="HJ458" s="176"/>
      <c r="HK458" s="176"/>
      <c r="HQ458" s="176"/>
      <c r="HR458" s="176"/>
      <c r="HX458" s="176"/>
      <c r="HY458" s="176"/>
      <c r="IE458" s="176"/>
      <c r="IF458" s="176"/>
      <c r="IL458" s="176"/>
      <c r="IM458" s="176"/>
      <c r="IS458" s="176"/>
      <c r="IT458" s="176"/>
      <c r="IZ458" s="176"/>
      <c r="JA458" s="176"/>
    </row>
    <row r="459" spans="15:261" x14ac:dyDescent="0.25">
      <c r="O459" s="176"/>
      <c r="P459" s="176"/>
      <c r="V459" s="176"/>
      <c r="W459" s="176"/>
      <c r="AC459" s="176"/>
      <c r="AD459" s="176"/>
      <c r="AJ459" s="176"/>
      <c r="AK459" s="176"/>
      <c r="AQ459" s="176"/>
      <c r="AR459" s="176"/>
      <c r="AX459" s="176"/>
      <c r="AY459" s="176"/>
      <c r="BE459" s="176"/>
      <c r="BF459" s="176"/>
      <c r="BL459" s="176"/>
      <c r="BM459" s="176"/>
      <c r="BS459" s="176"/>
      <c r="BT459" s="176"/>
      <c r="BZ459" s="176"/>
      <c r="CA459" s="176"/>
      <c r="CG459" s="176"/>
      <c r="CH459" s="176"/>
      <c r="CN459" s="176"/>
      <c r="CO459" s="176"/>
      <c r="CU459" s="176"/>
      <c r="CV459" s="176"/>
      <c r="DB459" s="176"/>
      <c r="DC459" s="176"/>
      <c r="DI459" s="176"/>
      <c r="DJ459" s="176"/>
      <c r="DP459" s="176"/>
      <c r="DQ459" s="176"/>
      <c r="DW459" s="176"/>
      <c r="DX459" s="176"/>
      <c r="ED459" s="176"/>
      <c r="EE459" s="176"/>
      <c r="EK459" s="176"/>
      <c r="EL459" s="176"/>
      <c r="ER459" s="176"/>
      <c r="ES459" s="176"/>
      <c r="EY459" s="176"/>
      <c r="EZ459" s="176"/>
      <c r="FF459" s="176"/>
      <c r="FG459" s="176"/>
      <c r="FM459" s="176"/>
      <c r="FN459" s="176"/>
      <c r="FT459" s="176"/>
      <c r="FU459" s="176"/>
      <c r="GA459" s="176"/>
      <c r="GB459" s="176"/>
      <c r="GH459" s="176"/>
      <c r="GI459" s="176"/>
      <c r="GO459" s="176"/>
      <c r="GP459" s="176"/>
      <c r="GV459" s="176"/>
      <c r="GW459" s="176"/>
      <c r="HC459" s="176"/>
      <c r="HD459" s="176"/>
      <c r="HJ459" s="176"/>
      <c r="HK459" s="176"/>
      <c r="HQ459" s="176"/>
      <c r="HR459" s="176"/>
      <c r="HX459" s="176"/>
      <c r="HY459" s="176"/>
      <c r="IE459" s="176"/>
      <c r="IF459" s="176"/>
      <c r="IL459" s="176"/>
      <c r="IM459" s="176"/>
      <c r="IS459" s="176"/>
      <c r="IT459" s="176"/>
      <c r="IZ459" s="176"/>
      <c r="JA459" s="176"/>
    </row>
    <row r="460" spans="15:261" x14ac:dyDescent="0.25">
      <c r="O460" s="176"/>
      <c r="P460" s="176"/>
      <c r="V460" s="176"/>
      <c r="W460" s="176"/>
      <c r="AC460" s="176"/>
      <c r="AD460" s="176"/>
      <c r="AJ460" s="176"/>
      <c r="AK460" s="176"/>
      <c r="AQ460" s="176"/>
      <c r="AR460" s="176"/>
      <c r="AX460" s="176"/>
      <c r="AY460" s="176"/>
      <c r="BE460" s="176"/>
      <c r="BF460" s="176"/>
      <c r="BL460" s="176"/>
      <c r="BM460" s="176"/>
      <c r="BS460" s="176"/>
      <c r="BT460" s="176"/>
      <c r="BZ460" s="176"/>
      <c r="CA460" s="176"/>
      <c r="CG460" s="176"/>
      <c r="CH460" s="176"/>
      <c r="CN460" s="176"/>
      <c r="CO460" s="176"/>
      <c r="CU460" s="176"/>
      <c r="CV460" s="176"/>
      <c r="DB460" s="176"/>
      <c r="DC460" s="176"/>
      <c r="DI460" s="176"/>
      <c r="DJ460" s="176"/>
      <c r="DP460" s="176"/>
      <c r="DQ460" s="176"/>
      <c r="DW460" s="176"/>
      <c r="DX460" s="176"/>
      <c r="ED460" s="176"/>
      <c r="EE460" s="176"/>
      <c r="EK460" s="176"/>
      <c r="EL460" s="176"/>
      <c r="ER460" s="176"/>
      <c r="ES460" s="176"/>
      <c r="EY460" s="176"/>
      <c r="EZ460" s="176"/>
      <c r="FF460" s="176"/>
      <c r="FG460" s="176"/>
      <c r="FM460" s="176"/>
      <c r="FN460" s="176"/>
      <c r="FT460" s="176"/>
      <c r="FU460" s="176"/>
      <c r="GA460" s="176"/>
      <c r="GB460" s="176"/>
      <c r="GH460" s="176"/>
      <c r="GI460" s="176"/>
      <c r="GO460" s="176"/>
      <c r="GP460" s="176"/>
      <c r="GV460" s="176"/>
      <c r="GW460" s="176"/>
      <c r="HC460" s="176"/>
      <c r="HD460" s="176"/>
      <c r="HJ460" s="176"/>
      <c r="HK460" s="176"/>
      <c r="HQ460" s="176"/>
      <c r="HR460" s="176"/>
      <c r="HX460" s="176"/>
      <c r="HY460" s="176"/>
      <c r="IE460" s="176"/>
      <c r="IF460" s="176"/>
      <c r="IL460" s="176"/>
      <c r="IM460" s="176"/>
      <c r="IS460" s="176"/>
      <c r="IT460" s="176"/>
      <c r="IZ460" s="176"/>
      <c r="JA460" s="176"/>
    </row>
    <row r="461" spans="15:261" x14ac:dyDescent="0.25">
      <c r="O461" s="176"/>
      <c r="P461" s="176"/>
      <c r="V461" s="176"/>
      <c r="W461" s="176"/>
      <c r="AC461" s="176"/>
      <c r="AD461" s="176"/>
      <c r="AJ461" s="176"/>
      <c r="AK461" s="176"/>
      <c r="AQ461" s="176"/>
      <c r="AR461" s="176"/>
      <c r="AX461" s="176"/>
      <c r="AY461" s="176"/>
      <c r="BE461" s="176"/>
      <c r="BF461" s="176"/>
      <c r="BL461" s="176"/>
      <c r="BM461" s="176"/>
      <c r="BS461" s="176"/>
      <c r="BT461" s="176"/>
      <c r="BZ461" s="176"/>
      <c r="CA461" s="176"/>
      <c r="CG461" s="176"/>
      <c r="CH461" s="176"/>
      <c r="CN461" s="176"/>
      <c r="CO461" s="176"/>
      <c r="CU461" s="176"/>
      <c r="CV461" s="176"/>
      <c r="DB461" s="176"/>
      <c r="DC461" s="176"/>
      <c r="DI461" s="176"/>
      <c r="DJ461" s="176"/>
      <c r="DP461" s="176"/>
      <c r="DQ461" s="176"/>
      <c r="DW461" s="176"/>
      <c r="DX461" s="176"/>
      <c r="ED461" s="176"/>
      <c r="EE461" s="176"/>
      <c r="EK461" s="176"/>
      <c r="EL461" s="176"/>
      <c r="ER461" s="176"/>
      <c r="ES461" s="176"/>
      <c r="EY461" s="176"/>
      <c r="EZ461" s="176"/>
      <c r="FF461" s="176"/>
      <c r="FG461" s="176"/>
      <c r="FM461" s="176"/>
      <c r="FN461" s="176"/>
      <c r="FT461" s="176"/>
      <c r="FU461" s="176"/>
      <c r="GA461" s="176"/>
      <c r="GB461" s="176"/>
      <c r="GH461" s="176"/>
      <c r="GI461" s="176"/>
      <c r="GO461" s="176"/>
      <c r="GP461" s="176"/>
      <c r="GV461" s="176"/>
      <c r="GW461" s="176"/>
      <c r="HC461" s="176"/>
      <c r="HD461" s="176"/>
      <c r="HJ461" s="176"/>
      <c r="HK461" s="176"/>
      <c r="HQ461" s="176"/>
      <c r="HR461" s="176"/>
      <c r="HX461" s="176"/>
      <c r="HY461" s="176"/>
      <c r="IE461" s="176"/>
      <c r="IF461" s="176"/>
      <c r="IL461" s="176"/>
      <c r="IM461" s="176"/>
      <c r="IS461" s="176"/>
      <c r="IT461" s="176"/>
      <c r="IZ461" s="176"/>
      <c r="JA461" s="176"/>
    </row>
    <row r="462" spans="15:261" x14ac:dyDescent="0.25">
      <c r="O462" s="176"/>
      <c r="P462" s="176"/>
      <c r="V462" s="176"/>
      <c r="W462" s="176"/>
      <c r="AC462" s="176"/>
      <c r="AD462" s="176"/>
      <c r="AJ462" s="176"/>
      <c r="AK462" s="176"/>
      <c r="AQ462" s="176"/>
      <c r="AR462" s="176"/>
      <c r="AX462" s="176"/>
      <c r="AY462" s="176"/>
      <c r="BE462" s="176"/>
      <c r="BF462" s="176"/>
      <c r="BL462" s="176"/>
      <c r="BM462" s="176"/>
      <c r="BS462" s="176"/>
      <c r="BT462" s="176"/>
      <c r="BZ462" s="176"/>
      <c r="CA462" s="176"/>
      <c r="CG462" s="176"/>
      <c r="CH462" s="176"/>
      <c r="CN462" s="176"/>
      <c r="CO462" s="176"/>
      <c r="CU462" s="176"/>
      <c r="CV462" s="176"/>
      <c r="DB462" s="176"/>
      <c r="DC462" s="176"/>
      <c r="DI462" s="176"/>
      <c r="DJ462" s="176"/>
      <c r="DP462" s="176"/>
      <c r="DQ462" s="176"/>
      <c r="DW462" s="176"/>
      <c r="DX462" s="176"/>
      <c r="ED462" s="176"/>
      <c r="EE462" s="176"/>
      <c r="EK462" s="176"/>
      <c r="EL462" s="176"/>
      <c r="ER462" s="176"/>
      <c r="ES462" s="176"/>
      <c r="EY462" s="176"/>
      <c r="EZ462" s="176"/>
      <c r="FF462" s="176"/>
      <c r="FG462" s="176"/>
      <c r="FM462" s="176"/>
      <c r="FN462" s="176"/>
      <c r="FT462" s="176"/>
      <c r="FU462" s="176"/>
      <c r="GA462" s="176"/>
      <c r="GB462" s="176"/>
      <c r="GH462" s="176"/>
      <c r="GI462" s="176"/>
      <c r="GO462" s="176"/>
      <c r="GP462" s="176"/>
      <c r="GV462" s="176"/>
      <c r="GW462" s="176"/>
      <c r="HC462" s="176"/>
      <c r="HD462" s="176"/>
      <c r="HJ462" s="176"/>
      <c r="HK462" s="176"/>
      <c r="HQ462" s="176"/>
      <c r="HR462" s="176"/>
      <c r="HX462" s="176"/>
      <c r="HY462" s="176"/>
      <c r="IE462" s="176"/>
      <c r="IF462" s="176"/>
      <c r="IL462" s="176"/>
      <c r="IM462" s="176"/>
      <c r="IS462" s="176"/>
      <c r="IT462" s="176"/>
      <c r="IZ462" s="176"/>
      <c r="JA462" s="176"/>
    </row>
    <row r="463" spans="15:261" x14ac:dyDescent="0.25">
      <c r="O463" s="176"/>
      <c r="P463" s="176"/>
      <c r="V463" s="176"/>
      <c r="W463" s="176"/>
      <c r="AC463" s="176"/>
      <c r="AD463" s="176"/>
      <c r="AJ463" s="176"/>
      <c r="AK463" s="176"/>
      <c r="AQ463" s="176"/>
      <c r="AR463" s="176"/>
      <c r="AX463" s="176"/>
      <c r="AY463" s="176"/>
      <c r="BE463" s="176"/>
      <c r="BF463" s="176"/>
      <c r="BL463" s="176"/>
      <c r="BM463" s="176"/>
      <c r="BS463" s="176"/>
      <c r="BT463" s="176"/>
      <c r="BZ463" s="176"/>
      <c r="CA463" s="176"/>
      <c r="CG463" s="176"/>
      <c r="CH463" s="176"/>
      <c r="CN463" s="176"/>
      <c r="CO463" s="176"/>
      <c r="CU463" s="176"/>
      <c r="CV463" s="176"/>
      <c r="DB463" s="176"/>
      <c r="DC463" s="176"/>
      <c r="DI463" s="176"/>
      <c r="DJ463" s="176"/>
      <c r="DP463" s="176"/>
      <c r="DQ463" s="176"/>
      <c r="DW463" s="176"/>
      <c r="DX463" s="176"/>
      <c r="ED463" s="176"/>
      <c r="EE463" s="176"/>
      <c r="EK463" s="176"/>
      <c r="EL463" s="176"/>
      <c r="ER463" s="176"/>
      <c r="ES463" s="176"/>
      <c r="EY463" s="176"/>
      <c r="EZ463" s="176"/>
      <c r="FF463" s="176"/>
      <c r="FG463" s="176"/>
      <c r="FM463" s="176"/>
      <c r="FN463" s="176"/>
      <c r="FT463" s="176"/>
      <c r="FU463" s="176"/>
      <c r="GA463" s="176"/>
      <c r="GB463" s="176"/>
      <c r="GH463" s="176"/>
      <c r="GI463" s="176"/>
      <c r="GO463" s="176"/>
      <c r="GP463" s="176"/>
      <c r="GV463" s="176"/>
      <c r="GW463" s="176"/>
      <c r="HC463" s="176"/>
      <c r="HD463" s="176"/>
      <c r="HJ463" s="176"/>
      <c r="HK463" s="176"/>
      <c r="HQ463" s="176"/>
      <c r="HR463" s="176"/>
      <c r="HX463" s="176"/>
      <c r="HY463" s="176"/>
      <c r="IE463" s="176"/>
      <c r="IF463" s="176"/>
      <c r="IL463" s="176"/>
      <c r="IM463" s="176"/>
      <c r="IS463" s="176"/>
      <c r="IT463" s="176"/>
      <c r="IZ463" s="176"/>
      <c r="JA463" s="176"/>
    </row>
    <row r="464" spans="15:261" x14ac:dyDescent="0.25">
      <c r="O464" s="176"/>
      <c r="P464" s="176"/>
      <c r="V464" s="176"/>
      <c r="W464" s="176"/>
      <c r="AC464" s="176"/>
      <c r="AD464" s="176"/>
      <c r="AJ464" s="176"/>
      <c r="AK464" s="176"/>
      <c r="AQ464" s="176"/>
      <c r="AR464" s="176"/>
      <c r="AX464" s="176"/>
      <c r="AY464" s="176"/>
      <c r="BE464" s="176"/>
      <c r="BF464" s="176"/>
      <c r="BL464" s="176"/>
      <c r="BM464" s="176"/>
      <c r="BS464" s="176"/>
      <c r="BT464" s="176"/>
      <c r="BZ464" s="176"/>
      <c r="CA464" s="176"/>
      <c r="CG464" s="176"/>
      <c r="CH464" s="176"/>
      <c r="CN464" s="176"/>
      <c r="CO464" s="176"/>
      <c r="CU464" s="176"/>
      <c r="CV464" s="176"/>
      <c r="DB464" s="176"/>
      <c r="DC464" s="176"/>
      <c r="DI464" s="176"/>
      <c r="DJ464" s="176"/>
      <c r="DP464" s="176"/>
      <c r="DQ464" s="176"/>
      <c r="DW464" s="176"/>
      <c r="DX464" s="176"/>
      <c r="ED464" s="176"/>
      <c r="EE464" s="176"/>
      <c r="EK464" s="176"/>
      <c r="EL464" s="176"/>
      <c r="ER464" s="176"/>
      <c r="ES464" s="176"/>
      <c r="EY464" s="176"/>
      <c r="EZ464" s="176"/>
      <c r="FF464" s="176"/>
      <c r="FG464" s="176"/>
      <c r="FM464" s="176"/>
      <c r="FN464" s="176"/>
      <c r="FT464" s="176"/>
      <c r="FU464" s="176"/>
      <c r="GA464" s="176"/>
      <c r="GB464" s="176"/>
      <c r="GH464" s="176"/>
      <c r="GI464" s="176"/>
      <c r="GO464" s="176"/>
      <c r="GP464" s="176"/>
      <c r="GV464" s="176"/>
      <c r="GW464" s="176"/>
      <c r="HC464" s="176"/>
      <c r="HD464" s="176"/>
      <c r="HJ464" s="176"/>
      <c r="HK464" s="176"/>
      <c r="HQ464" s="176"/>
      <c r="HR464" s="176"/>
      <c r="HX464" s="176"/>
      <c r="HY464" s="176"/>
      <c r="IE464" s="176"/>
      <c r="IF464" s="176"/>
      <c r="IL464" s="176"/>
      <c r="IM464" s="176"/>
      <c r="IS464" s="176"/>
      <c r="IT464" s="176"/>
      <c r="IZ464" s="176"/>
      <c r="JA464" s="176"/>
    </row>
    <row r="465" spans="15:261" x14ac:dyDescent="0.25">
      <c r="O465" s="176"/>
      <c r="P465" s="176"/>
      <c r="V465" s="176"/>
      <c r="W465" s="176"/>
      <c r="AC465" s="176"/>
      <c r="AD465" s="176"/>
      <c r="AJ465" s="176"/>
      <c r="AK465" s="176"/>
      <c r="AQ465" s="176"/>
      <c r="AR465" s="176"/>
      <c r="AX465" s="176"/>
      <c r="AY465" s="176"/>
      <c r="BE465" s="176"/>
      <c r="BF465" s="176"/>
      <c r="BL465" s="176"/>
      <c r="BM465" s="176"/>
      <c r="BS465" s="176"/>
      <c r="BT465" s="176"/>
      <c r="BZ465" s="176"/>
      <c r="CA465" s="176"/>
      <c r="CG465" s="176"/>
      <c r="CH465" s="176"/>
      <c r="CN465" s="176"/>
      <c r="CO465" s="176"/>
      <c r="CU465" s="176"/>
      <c r="CV465" s="176"/>
      <c r="DB465" s="176"/>
      <c r="DC465" s="176"/>
      <c r="DI465" s="176"/>
      <c r="DJ465" s="176"/>
      <c r="DP465" s="176"/>
      <c r="DQ465" s="176"/>
      <c r="DW465" s="176"/>
      <c r="DX465" s="176"/>
      <c r="ED465" s="176"/>
      <c r="EE465" s="176"/>
      <c r="EK465" s="176"/>
      <c r="EL465" s="176"/>
      <c r="ER465" s="176"/>
      <c r="ES465" s="176"/>
      <c r="EY465" s="176"/>
      <c r="EZ465" s="176"/>
      <c r="FF465" s="176"/>
      <c r="FG465" s="176"/>
      <c r="FM465" s="176"/>
      <c r="FN465" s="176"/>
      <c r="FT465" s="176"/>
      <c r="FU465" s="176"/>
      <c r="GA465" s="176"/>
      <c r="GB465" s="176"/>
      <c r="GH465" s="176"/>
      <c r="GI465" s="176"/>
      <c r="GO465" s="176"/>
      <c r="GP465" s="176"/>
      <c r="GV465" s="176"/>
      <c r="GW465" s="176"/>
      <c r="HC465" s="176"/>
      <c r="HD465" s="176"/>
      <c r="HJ465" s="176"/>
      <c r="HK465" s="176"/>
      <c r="HQ465" s="176"/>
      <c r="HR465" s="176"/>
      <c r="HX465" s="176"/>
      <c r="HY465" s="176"/>
      <c r="IE465" s="176"/>
      <c r="IF465" s="176"/>
      <c r="IL465" s="176"/>
      <c r="IM465" s="176"/>
      <c r="IS465" s="176"/>
      <c r="IT465" s="176"/>
      <c r="IZ465" s="176"/>
      <c r="JA465" s="176"/>
    </row>
    <row r="466" spans="15:261" x14ac:dyDescent="0.25">
      <c r="O466" s="176"/>
      <c r="P466" s="176"/>
      <c r="V466" s="176"/>
      <c r="W466" s="176"/>
      <c r="AC466" s="176"/>
      <c r="AD466" s="176"/>
      <c r="AJ466" s="176"/>
      <c r="AK466" s="176"/>
      <c r="AQ466" s="176"/>
      <c r="AR466" s="176"/>
      <c r="AX466" s="176"/>
      <c r="AY466" s="176"/>
      <c r="BE466" s="176"/>
      <c r="BF466" s="176"/>
      <c r="BL466" s="176"/>
      <c r="BM466" s="176"/>
      <c r="BS466" s="176"/>
      <c r="BT466" s="176"/>
      <c r="BZ466" s="176"/>
      <c r="CA466" s="176"/>
      <c r="CG466" s="176"/>
      <c r="CH466" s="176"/>
      <c r="CN466" s="176"/>
      <c r="CO466" s="176"/>
      <c r="CU466" s="176"/>
      <c r="CV466" s="176"/>
      <c r="DB466" s="176"/>
      <c r="DC466" s="176"/>
      <c r="DI466" s="176"/>
      <c r="DJ466" s="176"/>
      <c r="DP466" s="176"/>
      <c r="DQ466" s="176"/>
      <c r="DW466" s="176"/>
      <c r="DX466" s="176"/>
      <c r="ED466" s="176"/>
      <c r="EE466" s="176"/>
      <c r="EK466" s="176"/>
      <c r="EL466" s="176"/>
      <c r="ER466" s="176"/>
      <c r="ES466" s="176"/>
      <c r="EY466" s="176"/>
      <c r="EZ466" s="176"/>
      <c r="FF466" s="176"/>
      <c r="FG466" s="176"/>
      <c r="FM466" s="176"/>
      <c r="FN466" s="176"/>
      <c r="FT466" s="176"/>
      <c r="FU466" s="176"/>
      <c r="GA466" s="176"/>
      <c r="GB466" s="176"/>
      <c r="GH466" s="176"/>
      <c r="GI466" s="176"/>
      <c r="GO466" s="176"/>
      <c r="GP466" s="176"/>
      <c r="GV466" s="176"/>
      <c r="GW466" s="176"/>
      <c r="HC466" s="176"/>
      <c r="HD466" s="176"/>
      <c r="HJ466" s="176"/>
      <c r="HK466" s="176"/>
      <c r="HQ466" s="176"/>
      <c r="HR466" s="176"/>
      <c r="HX466" s="176"/>
      <c r="HY466" s="176"/>
      <c r="IE466" s="176"/>
      <c r="IF466" s="176"/>
      <c r="IL466" s="176"/>
      <c r="IM466" s="176"/>
      <c r="IS466" s="176"/>
      <c r="IT466" s="176"/>
      <c r="IZ466" s="176"/>
      <c r="JA466" s="176"/>
    </row>
    <row r="467" spans="15:261" x14ac:dyDescent="0.25">
      <c r="O467" s="176"/>
      <c r="P467" s="176"/>
      <c r="V467" s="176"/>
      <c r="W467" s="176"/>
      <c r="AC467" s="176"/>
      <c r="AD467" s="176"/>
      <c r="AJ467" s="176"/>
      <c r="AK467" s="176"/>
      <c r="AQ467" s="176"/>
      <c r="AR467" s="176"/>
      <c r="AX467" s="176"/>
      <c r="AY467" s="176"/>
      <c r="BE467" s="176"/>
      <c r="BF467" s="176"/>
      <c r="BL467" s="176"/>
      <c r="BM467" s="176"/>
      <c r="BS467" s="176"/>
      <c r="BT467" s="176"/>
      <c r="BZ467" s="176"/>
      <c r="CA467" s="176"/>
      <c r="CG467" s="176"/>
      <c r="CH467" s="176"/>
      <c r="CN467" s="176"/>
      <c r="CO467" s="176"/>
      <c r="CU467" s="176"/>
      <c r="CV467" s="176"/>
      <c r="DB467" s="176"/>
      <c r="DC467" s="176"/>
      <c r="DI467" s="176"/>
      <c r="DJ467" s="176"/>
      <c r="DP467" s="176"/>
      <c r="DQ467" s="176"/>
      <c r="DW467" s="176"/>
      <c r="DX467" s="176"/>
      <c r="ED467" s="176"/>
      <c r="EE467" s="176"/>
      <c r="EK467" s="176"/>
      <c r="EL467" s="176"/>
      <c r="ER467" s="176"/>
      <c r="ES467" s="176"/>
      <c r="EY467" s="176"/>
      <c r="EZ467" s="176"/>
      <c r="FF467" s="176"/>
      <c r="FG467" s="176"/>
      <c r="FM467" s="176"/>
      <c r="FN467" s="176"/>
      <c r="FT467" s="176"/>
      <c r="FU467" s="176"/>
      <c r="GA467" s="176"/>
      <c r="GB467" s="176"/>
      <c r="GH467" s="176"/>
      <c r="GI467" s="176"/>
      <c r="GO467" s="176"/>
      <c r="GP467" s="176"/>
      <c r="GV467" s="176"/>
      <c r="GW467" s="176"/>
      <c r="HC467" s="176"/>
      <c r="HD467" s="176"/>
      <c r="HJ467" s="176"/>
      <c r="HK467" s="176"/>
      <c r="HQ467" s="176"/>
      <c r="HR467" s="176"/>
      <c r="HX467" s="176"/>
      <c r="HY467" s="176"/>
      <c r="IE467" s="176"/>
      <c r="IF467" s="176"/>
      <c r="IL467" s="176"/>
      <c r="IM467" s="176"/>
      <c r="IS467" s="176"/>
      <c r="IT467" s="176"/>
      <c r="IZ467" s="176"/>
      <c r="JA467" s="176"/>
    </row>
    <row r="468" spans="15:261" x14ac:dyDescent="0.25">
      <c r="O468" s="176"/>
      <c r="P468" s="176"/>
      <c r="V468" s="176"/>
      <c r="W468" s="176"/>
      <c r="AC468" s="176"/>
      <c r="AD468" s="176"/>
      <c r="AJ468" s="176"/>
      <c r="AK468" s="176"/>
      <c r="AQ468" s="176"/>
      <c r="AR468" s="176"/>
      <c r="AX468" s="176"/>
      <c r="AY468" s="176"/>
      <c r="BE468" s="176"/>
      <c r="BF468" s="176"/>
      <c r="BL468" s="176"/>
      <c r="BM468" s="176"/>
      <c r="BS468" s="176"/>
      <c r="BT468" s="176"/>
      <c r="BZ468" s="176"/>
      <c r="CA468" s="176"/>
      <c r="CG468" s="176"/>
      <c r="CH468" s="176"/>
      <c r="CN468" s="176"/>
      <c r="CO468" s="176"/>
      <c r="CU468" s="176"/>
      <c r="CV468" s="176"/>
      <c r="DB468" s="176"/>
      <c r="DC468" s="176"/>
      <c r="DI468" s="176"/>
      <c r="DJ468" s="176"/>
      <c r="DP468" s="176"/>
      <c r="DQ468" s="176"/>
      <c r="DW468" s="176"/>
      <c r="DX468" s="176"/>
      <c r="ED468" s="176"/>
      <c r="EE468" s="176"/>
      <c r="EK468" s="176"/>
      <c r="EL468" s="176"/>
      <c r="ER468" s="176"/>
      <c r="ES468" s="176"/>
      <c r="EY468" s="176"/>
      <c r="EZ468" s="176"/>
      <c r="FF468" s="176"/>
      <c r="FG468" s="176"/>
      <c r="FM468" s="176"/>
      <c r="FN468" s="176"/>
      <c r="FT468" s="176"/>
      <c r="FU468" s="176"/>
      <c r="GA468" s="176"/>
      <c r="GB468" s="176"/>
      <c r="GH468" s="176"/>
      <c r="GI468" s="176"/>
      <c r="GO468" s="176"/>
      <c r="GP468" s="176"/>
      <c r="GV468" s="176"/>
      <c r="GW468" s="176"/>
      <c r="HC468" s="176"/>
      <c r="HD468" s="176"/>
      <c r="HJ468" s="176"/>
      <c r="HK468" s="176"/>
      <c r="HQ468" s="176"/>
      <c r="HR468" s="176"/>
      <c r="HX468" s="176"/>
      <c r="HY468" s="176"/>
      <c r="IE468" s="176"/>
      <c r="IF468" s="176"/>
      <c r="IL468" s="176"/>
      <c r="IM468" s="176"/>
      <c r="IS468" s="176"/>
      <c r="IT468" s="176"/>
      <c r="IZ468" s="176"/>
      <c r="JA468" s="176"/>
    </row>
    <row r="469" spans="15:261" x14ac:dyDescent="0.25">
      <c r="O469" s="176"/>
      <c r="P469" s="176"/>
      <c r="V469" s="176"/>
      <c r="W469" s="176"/>
      <c r="AC469" s="176"/>
      <c r="AD469" s="176"/>
      <c r="AJ469" s="176"/>
      <c r="AK469" s="176"/>
      <c r="AQ469" s="176"/>
      <c r="AR469" s="176"/>
      <c r="AX469" s="176"/>
      <c r="AY469" s="176"/>
      <c r="BE469" s="176"/>
      <c r="BF469" s="176"/>
      <c r="BL469" s="176"/>
      <c r="BM469" s="176"/>
      <c r="BS469" s="176"/>
      <c r="BT469" s="176"/>
      <c r="BZ469" s="176"/>
      <c r="CA469" s="176"/>
      <c r="CG469" s="176"/>
      <c r="CH469" s="176"/>
      <c r="CN469" s="176"/>
      <c r="CO469" s="176"/>
      <c r="CU469" s="176"/>
      <c r="CV469" s="176"/>
      <c r="DB469" s="176"/>
      <c r="DC469" s="176"/>
      <c r="DI469" s="176"/>
      <c r="DJ469" s="176"/>
      <c r="DP469" s="176"/>
      <c r="DQ469" s="176"/>
      <c r="DW469" s="176"/>
      <c r="DX469" s="176"/>
      <c r="ED469" s="176"/>
      <c r="EE469" s="176"/>
      <c r="EK469" s="176"/>
      <c r="EL469" s="176"/>
      <c r="ER469" s="176"/>
      <c r="ES469" s="176"/>
      <c r="EY469" s="176"/>
      <c r="EZ469" s="176"/>
      <c r="FF469" s="176"/>
      <c r="FG469" s="176"/>
      <c r="FM469" s="176"/>
      <c r="FN469" s="176"/>
      <c r="FT469" s="176"/>
      <c r="FU469" s="176"/>
      <c r="GA469" s="176"/>
      <c r="GB469" s="176"/>
      <c r="GH469" s="176"/>
      <c r="GI469" s="176"/>
      <c r="GO469" s="176"/>
      <c r="GP469" s="176"/>
      <c r="GV469" s="176"/>
      <c r="GW469" s="176"/>
      <c r="HC469" s="176"/>
      <c r="HD469" s="176"/>
      <c r="HJ469" s="176"/>
      <c r="HK469" s="176"/>
      <c r="HQ469" s="176"/>
      <c r="HR469" s="176"/>
      <c r="HX469" s="176"/>
      <c r="HY469" s="176"/>
      <c r="IE469" s="176"/>
      <c r="IF469" s="176"/>
      <c r="IL469" s="176"/>
      <c r="IM469" s="176"/>
      <c r="IS469" s="176"/>
      <c r="IT469" s="176"/>
      <c r="IZ469" s="176"/>
      <c r="JA469" s="176"/>
    </row>
    <row r="470" spans="15:261" x14ac:dyDescent="0.25">
      <c r="O470" s="176"/>
      <c r="P470" s="176"/>
      <c r="V470" s="176"/>
      <c r="W470" s="176"/>
      <c r="AC470" s="176"/>
      <c r="AD470" s="176"/>
      <c r="AJ470" s="176"/>
      <c r="AK470" s="176"/>
      <c r="AQ470" s="176"/>
      <c r="AR470" s="176"/>
      <c r="AX470" s="176"/>
      <c r="AY470" s="176"/>
      <c r="BE470" s="176"/>
      <c r="BF470" s="176"/>
      <c r="BL470" s="176"/>
      <c r="BM470" s="176"/>
      <c r="BS470" s="176"/>
      <c r="BT470" s="176"/>
      <c r="BZ470" s="176"/>
      <c r="CA470" s="176"/>
      <c r="CG470" s="176"/>
      <c r="CH470" s="176"/>
      <c r="CN470" s="176"/>
      <c r="CO470" s="176"/>
      <c r="CU470" s="176"/>
      <c r="CV470" s="176"/>
      <c r="DB470" s="176"/>
      <c r="DC470" s="176"/>
      <c r="DI470" s="176"/>
      <c r="DJ470" s="176"/>
      <c r="DP470" s="176"/>
      <c r="DQ470" s="176"/>
      <c r="DW470" s="176"/>
      <c r="DX470" s="176"/>
      <c r="ED470" s="176"/>
      <c r="EE470" s="176"/>
      <c r="EK470" s="176"/>
      <c r="EL470" s="176"/>
      <c r="ER470" s="176"/>
      <c r="ES470" s="176"/>
      <c r="EY470" s="176"/>
      <c r="EZ470" s="176"/>
      <c r="FF470" s="176"/>
      <c r="FG470" s="176"/>
      <c r="FM470" s="176"/>
      <c r="FN470" s="176"/>
      <c r="FT470" s="176"/>
      <c r="FU470" s="176"/>
      <c r="GA470" s="176"/>
      <c r="GB470" s="176"/>
      <c r="GH470" s="176"/>
      <c r="GI470" s="176"/>
      <c r="GO470" s="176"/>
      <c r="GP470" s="176"/>
      <c r="GV470" s="176"/>
      <c r="GW470" s="176"/>
      <c r="HC470" s="176"/>
      <c r="HD470" s="176"/>
      <c r="HJ470" s="176"/>
      <c r="HK470" s="176"/>
      <c r="HQ470" s="176"/>
      <c r="HR470" s="176"/>
      <c r="HX470" s="176"/>
      <c r="HY470" s="176"/>
      <c r="IE470" s="176"/>
      <c r="IF470" s="176"/>
      <c r="IL470" s="176"/>
      <c r="IM470" s="176"/>
      <c r="IS470" s="176"/>
      <c r="IT470" s="176"/>
      <c r="IZ470" s="176"/>
      <c r="JA470" s="176"/>
    </row>
    <row r="471" spans="15:261" x14ac:dyDescent="0.25">
      <c r="O471" s="176"/>
      <c r="P471" s="176"/>
      <c r="V471" s="176"/>
      <c r="W471" s="176"/>
      <c r="AC471" s="176"/>
      <c r="AD471" s="176"/>
      <c r="AJ471" s="176"/>
      <c r="AK471" s="176"/>
      <c r="AQ471" s="176"/>
      <c r="AR471" s="176"/>
      <c r="AX471" s="176"/>
      <c r="AY471" s="176"/>
      <c r="BE471" s="176"/>
      <c r="BF471" s="176"/>
      <c r="BL471" s="176"/>
      <c r="BM471" s="176"/>
      <c r="BS471" s="176"/>
      <c r="BT471" s="176"/>
      <c r="BZ471" s="176"/>
      <c r="CA471" s="176"/>
      <c r="CG471" s="176"/>
      <c r="CH471" s="176"/>
      <c r="CN471" s="176"/>
      <c r="CO471" s="176"/>
      <c r="CU471" s="176"/>
      <c r="CV471" s="176"/>
      <c r="DB471" s="176"/>
      <c r="DC471" s="176"/>
      <c r="DI471" s="176"/>
      <c r="DJ471" s="176"/>
      <c r="DP471" s="176"/>
      <c r="DQ471" s="176"/>
      <c r="DW471" s="176"/>
      <c r="DX471" s="176"/>
      <c r="ED471" s="176"/>
      <c r="EE471" s="176"/>
      <c r="EK471" s="176"/>
      <c r="EL471" s="176"/>
      <c r="ER471" s="176"/>
      <c r="ES471" s="176"/>
      <c r="EY471" s="176"/>
      <c r="EZ471" s="176"/>
      <c r="FF471" s="176"/>
      <c r="FG471" s="176"/>
      <c r="FM471" s="176"/>
      <c r="FN471" s="176"/>
      <c r="FT471" s="176"/>
      <c r="FU471" s="176"/>
      <c r="GA471" s="176"/>
      <c r="GB471" s="176"/>
      <c r="GH471" s="176"/>
      <c r="GI471" s="176"/>
      <c r="GO471" s="176"/>
      <c r="GP471" s="176"/>
      <c r="GV471" s="176"/>
      <c r="GW471" s="176"/>
      <c r="HC471" s="176"/>
      <c r="HD471" s="176"/>
      <c r="HJ471" s="176"/>
      <c r="HK471" s="176"/>
      <c r="HQ471" s="176"/>
      <c r="HR471" s="176"/>
      <c r="HX471" s="176"/>
      <c r="HY471" s="176"/>
      <c r="IE471" s="176"/>
      <c r="IF471" s="176"/>
      <c r="IL471" s="176"/>
      <c r="IM471" s="176"/>
      <c r="IS471" s="176"/>
      <c r="IT471" s="176"/>
      <c r="IZ471" s="176"/>
      <c r="JA471" s="176"/>
    </row>
    <row r="472" spans="15:261" x14ac:dyDescent="0.25">
      <c r="O472" s="176"/>
      <c r="P472" s="176"/>
      <c r="V472" s="176"/>
      <c r="W472" s="176"/>
      <c r="AC472" s="176"/>
      <c r="AD472" s="176"/>
      <c r="AJ472" s="176"/>
      <c r="AK472" s="176"/>
      <c r="AQ472" s="176"/>
      <c r="AR472" s="176"/>
      <c r="AX472" s="176"/>
      <c r="AY472" s="176"/>
      <c r="BE472" s="176"/>
      <c r="BF472" s="176"/>
      <c r="BL472" s="176"/>
      <c r="BM472" s="176"/>
      <c r="BS472" s="176"/>
      <c r="BT472" s="176"/>
      <c r="BZ472" s="176"/>
      <c r="CA472" s="176"/>
      <c r="CG472" s="176"/>
      <c r="CH472" s="176"/>
      <c r="CN472" s="176"/>
      <c r="CO472" s="176"/>
      <c r="CU472" s="176"/>
      <c r="CV472" s="176"/>
      <c r="DB472" s="176"/>
      <c r="DC472" s="176"/>
      <c r="DI472" s="176"/>
      <c r="DJ472" s="176"/>
      <c r="DP472" s="176"/>
      <c r="DQ472" s="176"/>
      <c r="DW472" s="176"/>
      <c r="DX472" s="176"/>
      <c r="ED472" s="176"/>
      <c r="EE472" s="176"/>
      <c r="EK472" s="176"/>
      <c r="EL472" s="176"/>
      <c r="ER472" s="176"/>
      <c r="ES472" s="176"/>
      <c r="EY472" s="176"/>
      <c r="EZ472" s="176"/>
      <c r="FF472" s="176"/>
      <c r="FG472" s="176"/>
      <c r="FM472" s="176"/>
      <c r="FN472" s="176"/>
      <c r="FT472" s="176"/>
      <c r="FU472" s="176"/>
      <c r="GA472" s="176"/>
      <c r="GB472" s="176"/>
      <c r="GH472" s="176"/>
      <c r="GI472" s="176"/>
      <c r="GO472" s="176"/>
      <c r="GP472" s="176"/>
      <c r="GV472" s="176"/>
      <c r="GW472" s="176"/>
      <c r="HC472" s="176"/>
      <c r="HD472" s="176"/>
      <c r="HJ472" s="176"/>
      <c r="HK472" s="176"/>
      <c r="HQ472" s="176"/>
      <c r="HR472" s="176"/>
      <c r="HX472" s="176"/>
      <c r="HY472" s="176"/>
      <c r="IE472" s="176"/>
      <c r="IF472" s="176"/>
      <c r="IL472" s="176"/>
      <c r="IM472" s="176"/>
      <c r="IS472" s="176"/>
      <c r="IT472" s="176"/>
      <c r="IZ472" s="176"/>
      <c r="JA472" s="176"/>
    </row>
    <row r="473" spans="15:261" x14ac:dyDescent="0.25">
      <c r="O473" s="176"/>
      <c r="P473" s="176"/>
      <c r="V473" s="176"/>
      <c r="W473" s="176"/>
      <c r="AC473" s="176"/>
      <c r="AD473" s="176"/>
      <c r="AJ473" s="176"/>
      <c r="AK473" s="176"/>
      <c r="AQ473" s="176"/>
      <c r="AR473" s="176"/>
      <c r="AX473" s="176"/>
      <c r="AY473" s="176"/>
      <c r="BE473" s="176"/>
      <c r="BF473" s="176"/>
      <c r="BL473" s="176"/>
      <c r="BM473" s="176"/>
      <c r="BS473" s="176"/>
      <c r="BT473" s="176"/>
      <c r="BZ473" s="176"/>
      <c r="CA473" s="176"/>
      <c r="CG473" s="176"/>
      <c r="CH473" s="176"/>
      <c r="CN473" s="176"/>
      <c r="CO473" s="176"/>
      <c r="CU473" s="176"/>
      <c r="CV473" s="176"/>
      <c r="DB473" s="176"/>
      <c r="DC473" s="176"/>
      <c r="DI473" s="176"/>
      <c r="DJ473" s="176"/>
      <c r="DP473" s="176"/>
      <c r="DQ473" s="176"/>
      <c r="DW473" s="176"/>
      <c r="DX473" s="176"/>
      <c r="ED473" s="176"/>
      <c r="EE473" s="176"/>
      <c r="EK473" s="176"/>
      <c r="EL473" s="176"/>
      <c r="ER473" s="176"/>
      <c r="ES473" s="176"/>
      <c r="EY473" s="176"/>
      <c r="EZ473" s="176"/>
      <c r="FF473" s="176"/>
      <c r="FG473" s="176"/>
      <c r="FM473" s="176"/>
      <c r="FN473" s="176"/>
      <c r="FT473" s="176"/>
      <c r="FU473" s="176"/>
      <c r="GA473" s="176"/>
      <c r="GB473" s="176"/>
      <c r="GH473" s="176"/>
      <c r="GI473" s="176"/>
      <c r="GO473" s="176"/>
      <c r="GP473" s="176"/>
      <c r="GV473" s="176"/>
      <c r="GW473" s="176"/>
      <c r="HC473" s="176"/>
      <c r="HD473" s="176"/>
      <c r="HJ473" s="176"/>
      <c r="HK473" s="176"/>
      <c r="HQ473" s="176"/>
      <c r="HR473" s="176"/>
      <c r="HX473" s="176"/>
      <c r="HY473" s="176"/>
      <c r="IE473" s="176"/>
      <c r="IF473" s="176"/>
      <c r="IL473" s="176"/>
      <c r="IM473" s="176"/>
      <c r="IS473" s="176"/>
      <c r="IT473" s="176"/>
      <c r="IZ473" s="176"/>
      <c r="JA473" s="176"/>
    </row>
    <row r="474" spans="15:261" x14ac:dyDescent="0.25">
      <c r="O474" s="176"/>
      <c r="P474" s="176"/>
      <c r="V474" s="176"/>
      <c r="W474" s="176"/>
      <c r="AC474" s="176"/>
      <c r="AD474" s="176"/>
      <c r="AJ474" s="176"/>
      <c r="AK474" s="176"/>
      <c r="AQ474" s="176"/>
      <c r="AR474" s="176"/>
      <c r="AX474" s="176"/>
      <c r="AY474" s="176"/>
      <c r="BE474" s="176"/>
      <c r="BF474" s="176"/>
      <c r="BL474" s="176"/>
      <c r="BM474" s="176"/>
      <c r="BS474" s="176"/>
      <c r="BT474" s="176"/>
      <c r="BZ474" s="176"/>
      <c r="CA474" s="176"/>
      <c r="CG474" s="176"/>
      <c r="CH474" s="176"/>
      <c r="CN474" s="176"/>
      <c r="CO474" s="176"/>
      <c r="CU474" s="176"/>
      <c r="CV474" s="176"/>
      <c r="DB474" s="176"/>
      <c r="DC474" s="176"/>
      <c r="DI474" s="176"/>
      <c r="DJ474" s="176"/>
      <c r="DP474" s="176"/>
      <c r="DQ474" s="176"/>
      <c r="DW474" s="176"/>
      <c r="DX474" s="176"/>
      <c r="ED474" s="176"/>
      <c r="EE474" s="176"/>
      <c r="EK474" s="176"/>
      <c r="EL474" s="176"/>
      <c r="ER474" s="176"/>
      <c r="ES474" s="176"/>
      <c r="EY474" s="176"/>
      <c r="EZ474" s="176"/>
      <c r="FF474" s="176"/>
      <c r="FG474" s="176"/>
      <c r="FM474" s="176"/>
      <c r="FN474" s="176"/>
      <c r="FT474" s="176"/>
      <c r="FU474" s="176"/>
      <c r="GA474" s="176"/>
      <c r="GB474" s="176"/>
      <c r="GH474" s="176"/>
      <c r="GI474" s="176"/>
      <c r="GO474" s="176"/>
      <c r="GP474" s="176"/>
      <c r="GV474" s="176"/>
      <c r="GW474" s="176"/>
      <c r="HC474" s="176"/>
      <c r="HD474" s="176"/>
      <c r="HJ474" s="176"/>
      <c r="HK474" s="176"/>
      <c r="HQ474" s="176"/>
      <c r="HR474" s="176"/>
      <c r="HX474" s="176"/>
      <c r="HY474" s="176"/>
      <c r="IE474" s="176"/>
      <c r="IF474" s="176"/>
      <c r="IL474" s="176"/>
      <c r="IM474" s="176"/>
      <c r="IS474" s="176"/>
      <c r="IT474" s="176"/>
      <c r="IZ474" s="176"/>
      <c r="JA474" s="176"/>
    </row>
    <row r="475" spans="15:261" x14ac:dyDescent="0.25">
      <c r="O475" s="176"/>
      <c r="P475" s="176"/>
      <c r="V475" s="176"/>
      <c r="W475" s="176"/>
      <c r="AC475" s="176"/>
      <c r="AD475" s="176"/>
      <c r="AJ475" s="176"/>
      <c r="AK475" s="176"/>
      <c r="AQ475" s="176"/>
      <c r="AR475" s="176"/>
      <c r="AX475" s="176"/>
      <c r="AY475" s="176"/>
      <c r="BE475" s="176"/>
      <c r="BF475" s="176"/>
      <c r="BL475" s="176"/>
      <c r="BM475" s="176"/>
      <c r="BS475" s="176"/>
      <c r="BT475" s="176"/>
      <c r="BZ475" s="176"/>
      <c r="CA475" s="176"/>
      <c r="CG475" s="176"/>
      <c r="CH475" s="176"/>
      <c r="CN475" s="176"/>
      <c r="CO475" s="176"/>
      <c r="CU475" s="176"/>
      <c r="CV475" s="176"/>
      <c r="DB475" s="176"/>
      <c r="DC475" s="176"/>
      <c r="DI475" s="176"/>
      <c r="DJ475" s="176"/>
      <c r="DP475" s="176"/>
      <c r="DQ475" s="176"/>
      <c r="DW475" s="176"/>
      <c r="DX475" s="176"/>
      <c r="ED475" s="176"/>
      <c r="EE475" s="176"/>
      <c r="EK475" s="176"/>
      <c r="EL475" s="176"/>
      <c r="ER475" s="176"/>
      <c r="ES475" s="176"/>
      <c r="EY475" s="176"/>
      <c r="EZ475" s="176"/>
      <c r="FF475" s="176"/>
      <c r="FG475" s="176"/>
      <c r="FM475" s="176"/>
      <c r="FN475" s="176"/>
      <c r="FT475" s="176"/>
      <c r="FU475" s="176"/>
      <c r="GA475" s="176"/>
      <c r="GB475" s="176"/>
      <c r="GH475" s="176"/>
      <c r="GI475" s="176"/>
      <c r="GO475" s="176"/>
      <c r="GP475" s="176"/>
      <c r="GV475" s="176"/>
      <c r="GW475" s="176"/>
      <c r="HC475" s="176"/>
      <c r="HD475" s="176"/>
      <c r="HJ475" s="176"/>
      <c r="HK475" s="176"/>
      <c r="HQ475" s="176"/>
      <c r="HR475" s="176"/>
      <c r="HX475" s="176"/>
      <c r="HY475" s="176"/>
      <c r="IE475" s="176"/>
      <c r="IF475" s="176"/>
      <c r="IL475" s="176"/>
      <c r="IM475" s="176"/>
      <c r="IS475" s="176"/>
      <c r="IT475" s="176"/>
      <c r="IZ475" s="176"/>
      <c r="JA475" s="176"/>
    </row>
    <row r="476" spans="15:261" x14ac:dyDescent="0.25">
      <c r="O476" s="176"/>
      <c r="P476" s="176"/>
      <c r="V476" s="176"/>
      <c r="W476" s="176"/>
      <c r="AC476" s="176"/>
      <c r="AD476" s="176"/>
      <c r="AJ476" s="176"/>
      <c r="AK476" s="176"/>
      <c r="AQ476" s="176"/>
      <c r="AR476" s="176"/>
      <c r="AX476" s="176"/>
      <c r="AY476" s="176"/>
      <c r="BE476" s="176"/>
      <c r="BF476" s="176"/>
      <c r="BL476" s="176"/>
      <c r="BM476" s="176"/>
      <c r="BS476" s="176"/>
      <c r="BT476" s="176"/>
      <c r="BZ476" s="176"/>
      <c r="CA476" s="176"/>
      <c r="CG476" s="176"/>
      <c r="CH476" s="176"/>
      <c r="CN476" s="176"/>
      <c r="CO476" s="176"/>
      <c r="CU476" s="176"/>
      <c r="CV476" s="176"/>
      <c r="DB476" s="176"/>
      <c r="DC476" s="176"/>
      <c r="DI476" s="176"/>
      <c r="DJ476" s="176"/>
      <c r="DP476" s="176"/>
      <c r="DQ476" s="176"/>
      <c r="DW476" s="176"/>
      <c r="DX476" s="176"/>
      <c r="ED476" s="176"/>
      <c r="EE476" s="176"/>
      <c r="EK476" s="176"/>
      <c r="EL476" s="176"/>
      <c r="ER476" s="176"/>
      <c r="ES476" s="176"/>
      <c r="EY476" s="176"/>
      <c r="EZ476" s="176"/>
      <c r="FF476" s="176"/>
      <c r="FG476" s="176"/>
      <c r="FM476" s="176"/>
      <c r="FN476" s="176"/>
      <c r="FT476" s="176"/>
      <c r="FU476" s="176"/>
      <c r="GA476" s="176"/>
      <c r="GB476" s="176"/>
      <c r="GH476" s="176"/>
      <c r="GI476" s="176"/>
      <c r="GO476" s="176"/>
      <c r="GP476" s="176"/>
      <c r="GV476" s="176"/>
      <c r="GW476" s="176"/>
      <c r="HC476" s="176"/>
      <c r="HD476" s="176"/>
      <c r="HJ476" s="176"/>
      <c r="HK476" s="176"/>
      <c r="HQ476" s="176"/>
      <c r="HR476" s="176"/>
      <c r="HX476" s="176"/>
      <c r="HY476" s="176"/>
      <c r="IE476" s="176"/>
      <c r="IF476" s="176"/>
      <c r="IL476" s="176"/>
      <c r="IM476" s="176"/>
      <c r="IS476" s="176"/>
      <c r="IT476" s="176"/>
      <c r="IZ476" s="176"/>
      <c r="JA476" s="176"/>
    </row>
    <row r="477" spans="15:261" x14ac:dyDescent="0.25">
      <c r="O477" s="176"/>
      <c r="P477" s="176"/>
      <c r="V477" s="176"/>
      <c r="W477" s="176"/>
      <c r="AC477" s="176"/>
      <c r="AD477" s="176"/>
      <c r="AJ477" s="176"/>
      <c r="AK477" s="176"/>
      <c r="AQ477" s="176"/>
      <c r="AR477" s="176"/>
      <c r="AX477" s="176"/>
      <c r="AY477" s="176"/>
      <c r="BE477" s="176"/>
      <c r="BF477" s="176"/>
      <c r="BL477" s="176"/>
      <c r="BM477" s="176"/>
      <c r="BS477" s="176"/>
      <c r="BT477" s="176"/>
      <c r="BZ477" s="176"/>
      <c r="CA477" s="176"/>
      <c r="CG477" s="176"/>
      <c r="CH477" s="176"/>
      <c r="CN477" s="176"/>
      <c r="CO477" s="176"/>
      <c r="CU477" s="176"/>
      <c r="CV477" s="176"/>
      <c r="DB477" s="176"/>
      <c r="DC477" s="176"/>
      <c r="DI477" s="176"/>
      <c r="DJ477" s="176"/>
      <c r="DP477" s="176"/>
      <c r="DQ477" s="176"/>
      <c r="DW477" s="176"/>
      <c r="DX477" s="176"/>
      <c r="ED477" s="176"/>
      <c r="EE477" s="176"/>
      <c r="EK477" s="176"/>
      <c r="EL477" s="176"/>
      <c r="ER477" s="176"/>
      <c r="ES477" s="176"/>
      <c r="EY477" s="176"/>
      <c r="EZ477" s="176"/>
      <c r="FF477" s="176"/>
      <c r="FG477" s="176"/>
      <c r="FM477" s="176"/>
      <c r="FN477" s="176"/>
      <c r="FT477" s="176"/>
      <c r="FU477" s="176"/>
      <c r="GA477" s="176"/>
      <c r="GB477" s="176"/>
      <c r="GH477" s="176"/>
      <c r="GI477" s="176"/>
      <c r="GO477" s="176"/>
      <c r="GP477" s="176"/>
      <c r="GV477" s="176"/>
      <c r="GW477" s="176"/>
      <c r="HC477" s="176"/>
      <c r="HD477" s="176"/>
      <c r="HJ477" s="176"/>
      <c r="HK477" s="176"/>
      <c r="HQ477" s="176"/>
      <c r="HR477" s="176"/>
      <c r="HX477" s="176"/>
      <c r="HY477" s="176"/>
      <c r="IE477" s="176"/>
      <c r="IF477" s="176"/>
      <c r="IL477" s="176"/>
      <c r="IM477" s="176"/>
      <c r="IS477" s="176"/>
      <c r="IT477" s="176"/>
      <c r="IZ477" s="176"/>
      <c r="JA477" s="176"/>
    </row>
    <row r="478" spans="15:261" x14ac:dyDescent="0.25">
      <c r="O478" s="176"/>
      <c r="P478" s="176"/>
      <c r="V478" s="176"/>
      <c r="W478" s="176"/>
      <c r="AC478" s="176"/>
      <c r="AD478" s="176"/>
      <c r="AJ478" s="176"/>
      <c r="AK478" s="176"/>
      <c r="AQ478" s="176"/>
      <c r="AR478" s="176"/>
      <c r="AX478" s="176"/>
      <c r="AY478" s="176"/>
      <c r="BE478" s="176"/>
      <c r="BF478" s="176"/>
      <c r="BL478" s="176"/>
      <c r="BM478" s="176"/>
      <c r="BS478" s="176"/>
      <c r="BT478" s="176"/>
      <c r="BZ478" s="176"/>
      <c r="CA478" s="176"/>
      <c r="CG478" s="176"/>
      <c r="CH478" s="176"/>
      <c r="CN478" s="176"/>
      <c r="CO478" s="176"/>
      <c r="CU478" s="176"/>
      <c r="CV478" s="176"/>
      <c r="DB478" s="176"/>
      <c r="DC478" s="176"/>
      <c r="DI478" s="176"/>
      <c r="DJ478" s="176"/>
      <c r="DP478" s="176"/>
      <c r="DQ478" s="176"/>
      <c r="DW478" s="176"/>
      <c r="DX478" s="176"/>
      <c r="ED478" s="176"/>
      <c r="EE478" s="176"/>
      <c r="EK478" s="176"/>
      <c r="EL478" s="176"/>
      <c r="ER478" s="176"/>
      <c r="ES478" s="176"/>
      <c r="EY478" s="176"/>
      <c r="EZ478" s="176"/>
      <c r="FF478" s="176"/>
      <c r="FG478" s="176"/>
      <c r="FM478" s="176"/>
      <c r="FN478" s="176"/>
      <c r="FT478" s="176"/>
      <c r="FU478" s="176"/>
      <c r="GA478" s="176"/>
      <c r="GB478" s="176"/>
      <c r="GH478" s="176"/>
      <c r="GI478" s="176"/>
      <c r="GO478" s="176"/>
      <c r="GP478" s="176"/>
      <c r="GV478" s="176"/>
      <c r="GW478" s="176"/>
      <c r="HC478" s="176"/>
      <c r="HD478" s="176"/>
      <c r="HJ478" s="176"/>
      <c r="HK478" s="176"/>
      <c r="HQ478" s="176"/>
      <c r="HR478" s="176"/>
      <c r="HX478" s="176"/>
      <c r="HY478" s="176"/>
      <c r="IE478" s="176"/>
      <c r="IF478" s="176"/>
      <c r="IL478" s="176"/>
      <c r="IM478" s="176"/>
      <c r="IS478" s="176"/>
      <c r="IT478" s="176"/>
      <c r="IZ478" s="176"/>
      <c r="JA478" s="176"/>
    </row>
    <row r="479" spans="15:261" x14ac:dyDescent="0.25">
      <c r="O479" s="176"/>
      <c r="P479" s="176"/>
      <c r="V479" s="176"/>
      <c r="W479" s="176"/>
      <c r="AC479" s="176"/>
      <c r="AD479" s="176"/>
      <c r="AJ479" s="176"/>
      <c r="AK479" s="176"/>
      <c r="AQ479" s="176"/>
      <c r="AR479" s="176"/>
      <c r="AX479" s="176"/>
      <c r="AY479" s="176"/>
      <c r="BE479" s="176"/>
      <c r="BF479" s="176"/>
      <c r="BL479" s="176"/>
      <c r="BM479" s="176"/>
      <c r="BS479" s="176"/>
      <c r="BT479" s="176"/>
      <c r="BZ479" s="176"/>
      <c r="CA479" s="176"/>
      <c r="CG479" s="176"/>
      <c r="CH479" s="176"/>
      <c r="CN479" s="176"/>
      <c r="CO479" s="176"/>
      <c r="CU479" s="176"/>
      <c r="CV479" s="176"/>
      <c r="DB479" s="176"/>
      <c r="DC479" s="176"/>
      <c r="DI479" s="176"/>
      <c r="DJ479" s="176"/>
      <c r="DP479" s="176"/>
      <c r="DQ479" s="176"/>
      <c r="DW479" s="176"/>
      <c r="DX479" s="176"/>
      <c r="ED479" s="176"/>
      <c r="EE479" s="176"/>
      <c r="EK479" s="176"/>
      <c r="EL479" s="176"/>
      <c r="ER479" s="176"/>
      <c r="ES479" s="176"/>
      <c r="EY479" s="176"/>
      <c r="EZ479" s="176"/>
      <c r="FF479" s="176"/>
      <c r="FG479" s="176"/>
      <c r="FM479" s="176"/>
      <c r="FN479" s="176"/>
      <c r="FT479" s="176"/>
      <c r="FU479" s="176"/>
      <c r="GA479" s="176"/>
      <c r="GB479" s="176"/>
      <c r="GH479" s="176"/>
      <c r="GI479" s="176"/>
      <c r="GO479" s="176"/>
      <c r="GP479" s="176"/>
      <c r="GV479" s="176"/>
      <c r="GW479" s="176"/>
      <c r="HC479" s="176"/>
      <c r="HD479" s="176"/>
      <c r="HJ479" s="176"/>
      <c r="HK479" s="176"/>
      <c r="HQ479" s="176"/>
      <c r="HR479" s="176"/>
      <c r="HX479" s="176"/>
      <c r="HY479" s="176"/>
      <c r="IE479" s="176"/>
      <c r="IF479" s="176"/>
      <c r="IL479" s="176"/>
      <c r="IM479" s="176"/>
      <c r="IS479" s="176"/>
      <c r="IT479" s="176"/>
      <c r="IZ479" s="176"/>
      <c r="JA479" s="176"/>
    </row>
    <row r="480" spans="15:261" x14ac:dyDescent="0.25">
      <c r="O480" s="176"/>
      <c r="P480" s="176"/>
      <c r="V480" s="176"/>
      <c r="W480" s="176"/>
      <c r="AC480" s="176"/>
      <c r="AD480" s="176"/>
      <c r="AJ480" s="176"/>
      <c r="AK480" s="176"/>
      <c r="AQ480" s="176"/>
      <c r="AR480" s="176"/>
      <c r="AX480" s="176"/>
      <c r="AY480" s="176"/>
      <c r="BE480" s="176"/>
      <c r="BF480" s="176"/>
      <c r="BL480" s="176"/>
      <c r="BM480" s="176"/>
      <c r="BS480" s="176"/>
      <c r="BT480" s="176"/>
      <c r="BZ480" s="176"/>
      <c r="CA480" s="176"/>
      <c r="CG480" s="176"/>
      <c r="CH480" s="176"/>
      <c r="CN480" s="176"/>
      <c r="CO480" s="176"/>
      <c r="CU480" s="176"/>
      <c r="CV480" s="176"/>
      <c r="DB480" s="176"/>
      <c r="DC480" s="176"/>
      <c r="DI480" s="176"/>
      <c r="DJ480" s="176"/>
      <c r="DP480" s="176"/>
      <c r="DQ480" s="176"/>
      <c r="DW480" s="176"/>
      <c r="DX480" s="176"/>
      <c r="ED480" s="176"/>
      <c r="EE480" s="176"/>
      <c r="EK480" s="176"/>
      <c r="EL480" s="176"/>
      <c r="ER480" s="176"/>
      <c r="ES480" s="176"/>
      <c r="EY480" s="176"/>
      <c r="EZ480" s="176"/>
      <c r="FF480" s="176"/>
      <c r="FG480" s="176"/>
      <c r="FM480" s="176"/>
      <c r="FN480" s="176"/>
      <c r="FT480" s="176"/>
      <c r="FU480" s="176"/>
      <c r="GA480" s="176"/>
      <c r="GB480" s="176"/>
      <c r="GH480" s="176"/>
      <c r="GI480" s="176"/>
      <c r="GO480" s="176"/>
      <c r="GP480" s="176"/>
      <c r="GV480" s="176"/>
      <c r="GW480" s="176"/>
      <c r="HC480" s="176"/>
      <c r="HD480" s="176"/>
      <c r="HJ480" s="176"/>
      <c r="HK480" s="176"/>
      <c r="HQ480" s="176"/>
      <c r="HR480" s="176"/>
      <c r="HX480" s="176"/>
      <c r="HY480" s="176"/>
      <c r="IE480" s="176"/>
      <c r="IF480" s="176"/>
      <c r="IL480" s="176"/>
      <c r="IM480" s="176"/>
      <c r="IS480" s="176"/>
      <c r="IT480" s="176"/>
      <c r="IZ480" s="176"/>
      <c r="JA480" s="176"/>
    </row>
    <row r="481" spans="15:261" x14ac:dyDescent="0.25">
      <c r="O481" s="176"/>
      <c r="P481" s="176"/>
      <c r="V481" s="176"/>
      <c r="W481" s="176"/>
      <c r="AC481" s="176"/>
      <c r="AD481" s="176"/>
      <c r="AJ481" s="176"/>
      <c r="AK481" s="176"/>
      <c r="AQ481" s="176"/>
      <c r="AR481" s="176"/>
      <c r="AX481" s="176"/>
      <c r="AY481" s="176"/>
      <c r="BE481" s="176"/>
      <c r="BF481" s="176"/>
      <c r="BL481" s="176"/>
      <c r="BM481" s="176"/>
      <c r="BS481" s="176"/>
      <c r="BT481" s="176"/>
      <c r="BZ481" s="176"/>
      <c r="CA481" s="176"/>
      <c r="CG481" s="176"/>
      <c r="CH481" s="176"/>
      <c r="CN481" s="176"/>
      <c r="CO481" s="176"/>
      <c r="CU481" s="176"/>
      <c r="CV481" s="176"/>
      <c r="DB481" s="176"/>
      <c r="DC481" s="176"/>
      <c r="DI481" s="176"/>
      <c r="DJ481" s="176"/>
      <c r="DP481" s="176"/>
      <c r="DQ481" s="176"/>
      <c r="DW481" s="176"/>
      <c r="DX481" s="176"/>
      <c r="ED481" s="176"/>
      <c r="EE481" s="176"/>
      <c r="EK481" s="176"/>
      <c r="EL481" s="176"/>
      <c r="ER481" s="176"/>
      <c r="ES481" s="176"/>
      <c r="EY481" s="176"/>
      <c r="EZ481" s="176"/>
      <c r="FF481" s="176"/>
      <c r="FG481" s="176"/>
      <c r="FM481" s="176"/>
      <c r="FN481" s="176"/>
      <c r="FT481" s="176"/>
      <c r="FU481" s="176"/>
      <c r="GA481" s="176"/>
      <c r="GB481" s="176"/>
      <c r="GH481" s="176"/>
      <c r="GI481" s="176"/>
      <c r="GO481" s="176"/>
      <c r="GP481" s="176"/>
      <c r="GV481" s="176"/>
      <c r="GW481" s="176"/>
      <c r="HC481" s="176"/>
      <c r="HD481" s="176"/>
      <c r="HJ481" s="176"/>
      <c r="HK481" s="176"/>
      <c r="HQ481" s="176"/>
      <c r="HR481" s="176"/>
      <c r="HX481" s="176"/>
      <c r="HY481" s="176"/>
      <c r="IE481" s="176"/>
      <c r="IF481" s="176"/>
      <c r="IL481" s="176"/>
      <c r="IM481" s="176"/>
      <c r="IS481" s="176"/>
      <c r="IT481" s="176"/>
      <c r="IZ481" s="176"/>
      <c r="JA481" s="176"/>
    </row>
    <row r="482" spans="15:261" x14ac:dyDescent="0.25">
      <c r="O482" s="176"/>
      <c r="P482" s="176"/>
      <c r="V482" s="176"/>
      <c r="W482" s="176"/>
      <c r="AC482" s="176"/>
      <c r="AD482" s="176"/>
      <c r="AJ482" s="176"/>
      <c r="AK482" s="176"/>
      <c r="AQ482" s="176"/>
      <c r="AR482" s="176"/>
      <c r="AX482" s="176"/>
      <c r="AY482" s="176"/>
      <c r="BE482" s="176"/>
      <c r="BF482" s="176"/>
      <c r="BL482" s="176"/>
      <c r="BM482" s="176"/>
      <c r="BS482" s="176"/>
      <c r="BT482" s="176"/>
      <c r="BZ482" s="176"/>
      <c r="CA482" s="176"/>
      <c r="CG482" s="176"/>
      <c r="CH482" s="176"/>
      <c r="CN482" s="176"/>
      <c r="CO482" s="176"/>
      <c r="CU482" s="176"/>
      <c r="CV482" s="176"/>
      <c r="DB482" s="176"/>
      <c r="DC482" s="176"/>
      <c r="DI482" s="176"/>
      <c r="DJ482" s="176"/>
      <c r="DP482" s="176"/>
      <c r="DQ482" s="176"/>
      <c r="DW482" s="176"/>
      <c r="DX482" s="176"/>
      <c r="ED482" s="176"/>
      <c r="EE482" s="176"/>
      <c r="EK482" s="176"/>
      <c r="EL482" s="176"/>
      <c r="ER482" s="176"/>
      <c r="ES482" s="176"/>
      <c r="EY482" s="176"/>
      <c r="EZ482" s="176"/>
      <c r="FF482" s="176"/>
      <c r="FG482" s="176"/>
      <c r="FM482" s="176"/>
      <c r="FN482" s="176"/>
      <c r="FT482" s="176"/>
      <c r="FU482" s="176"/>
      <c r="GA482" s="176"/>
      <c r="GB482" s="176"/>
      <c r="GH482" s="176"/>
      <c r="GI482" s="176"/>
      <c r="GO482" s="176"/>
      <c r="GP482" s="176"/>
      <c r="GV482" s="176"/>
      <c r="GW482" s="176"/>
      <c r="HC482" s="176"/>
      <c r="HD482" s="176"/>
      <c r="HJ482" s="176"/>
      <c r="HK482" s="176"/>
      <c r="HQ482" s="176"/>
      <c r="HR482" s="176"/>
      <c r="HX482" s="176"/>
      <c r="HY482" s="176"/>
      <c r="IE482" s="176"/>
      <c r="IF482" s="176"/>
      <c r="IL482" s="176"/>
      <c r="IM482" s="176"/>
      <c r="IS482" s="176"/>
      <c r="IT482" s="176"/>
      <c r="IZ482" s="176"/>
      <c r="JA482" s="176"/>
    </row>
    <row r="483" spans="15:261" x14ac:dyDescent="0.25">
      <c r="O483" s="176"/>
      <c r="P483" s="176"/>
      <c r="V483" s="176"/>
      <c r="W483" s="176"/>
      <c r="AC483" s="176"/>
      <c r="AD483" s="176"/>
      <c r="AJ483" s="176"/>
      <c r="AK483" s="176"/>
      <c r="AQ483" s="176"/>
      <c r="AR483" s="176"/>
      <c r="AX483" s="176"/>
      <c r="AY483" s="176"/>
      <c r="BE483" s="176"/>
      <c r="BF483" s="176"/>
      <c r="BL483" s="176"/>
      <c r="BM483" s="176"/>
      <c r="BS483" s="176"/>
      <c r="BT483" s="176"/>
      <c r="BZ483" s="176"/>
      <c r="CA483" s="176"/>
      <c r="CG483" s="176"/>
      <c r="CH483" s="176"/>
      <c r="CN483" s="176"/>
      <c r="CO483" s="176"/>
      <c r="CU483" s="176"/>
      <c r="CV483" s="176"/>
      <c r="DB483" s="176"/>
      <c r="DC483" s="176"/>
      <c r="DI483" s="176"/>
      <c r="DJ483" s="176"/>
      <c r="DP483" s="176"/>
      <c r="DQ483" s="176"/>
      <c r="DW483" s="176"/>
      <c r="DX483" s="176"/>
      <c r="ED483" s="176"/>
      <c r="EE483" s="176"/>
      <c r="EK483" s="176"/>
      <c r="EL483" s="176"/>
      <c r="ER483" s="176"/>
      <c r="ES483" s="176"/>
      <c r="EY483" s="176"/>
      <c r="EZ483" s="176"/>
      <c r="FF483" s="176"/>
      <c r="FG483" s="176"/>
      <c r="FM483" s="176"/>
      <c r="FN483" s="176"/>
      <c r="FT483" s="176"/>
      <c r="FU483" s="176"/>
      <c r="GA483" s="176"/>
      <c r="GB483" s="176"/>
      <c r="GH483" s="176"/>
      <c r="GI483" s="176"/>
      <c r="GO483" s="176"/>
      <c r="GP483" s="176"/>
      <c r="GV483" s="176"/>
      <c r="GW483" s="176"/>
      <c r="HC483" s="176"/>
      <c r="HD483" s="176"/>
      <c r="HJ483" s="176"/>
      <c r="HK483" s="176"/>
      <c r="HQ483" s="176"/>
      <c r="HR483" s="176"/>
      <c r="HX483" s="176"/>
      <c r="HY483" s="176"/>
      <c r="IE483" s="176"/>
      <c r="IF483" s="176"/>
      <c r="IL483" s="176"/>
      <c r="IM483" s="176"/>
      <c r="IS483" s="176"/>
      <c r="IT483" s="176"/>
      <c r="IZ483" s="176"/>
      <c r="JA483" s="176"/>
    </row>
    <row r="484" spans="15:261" x14ac:dyDescent="0.25">
      <c r="O484" s="176"/>
      <c r="P484" s="176"/>
      <c r="V484" s="176"/>
      <c r="W484" s="176"/>
      <c r="AC484" s="176"/>
      <c r="AD484" s="176"/>
      <c r="AJ484" s="176"/>
      <c r="AK484" s="176"/>
      <c r="AQ484" s="176"/>
      <c r="AR484" s="176"/>
      <c r="AX484" s="176"/>
      <c r="AY484" s="176"/>
      <c r="BE484" s="176"/>
      <c r="BF484" s="176"/>
      <c r="BL484" s="176"/>
      <c r="BM484" s="176"/>
      <c r="BS484" s="176"/>
      <c r="BT484" s="176"/>
      <c r="BZ484" s="176"/>
      <c r="CA484" s="176"/>
      <c r="CG484" s="176"/>
      <c r="CH484" s="176"/>
      <c r="CN484" s="176"/>
      <c r="CO484" s="176"/>
      <c r="CU484" s="176"/>
      <c r="CV484" s="176"/>
      <c r="DB484" s="176"/>
      <c r="DC484" s="176"/>
      <c r="DI484" s="176"/>
      <c r="DJ484" s="176"/>
      <c r="DP484" s="176"/>
      <c r="DQ484" s="176"/>
      <c r="DW484" s="176"/>
      <c r="DX484" s="176"/>
      <c r="ED484" s="176"/>
      <c r="EE484" s="176"/>
      <c r="EK484" s="176"/>
      <c r="EL484" s="176"/>
      <c r="ER484" s="176"/>
      <c r="ES484" s="176"/>
      <c r="EY484" s="176"/>
      <c r="EZ484" s="176"/>
      <c r="FF484" s="176"/>
      <c r="FG484" s="176"/>
      <c r="FM484" s="176"/>
      <c r="FN484" s="176"/>
      <c r="FT484" s="176"/>
      <c r="FU484" s="176"/>
      <c r="GA484" s="176"/>
      <c r="GB484" s="176"/>
      <c r="GH484" s="176"/>
      <c r="GI484" s="176"/>
      <c r="GO484" s="176"/>
      <c r="GP484" s="176"/>
      <c r="GV484" s="176"/>
      <c r="GW484" s="176"/>
      <c r="HC484" s="176"/>
      <c r="HD484" s="176"/>
      <c r="HJ484" s="176"/>
      <c r="HK484" s="176"/>
      <c r="HQ484" s="176"/>
      <c r="HR484" s="176"/>
      <c r="HX484" s="176"/>
      <c r="HY484" s="176"/>
      <c r="IE484" s="176"/>
      <c r="IF484" s="176"/>
      <c r="IL484" s="176"/>
      <c r="IM484" s="176"/>
      <c r="IS484" s="176"/>
      <c r="IT484" s="176"/>
      <c r="IZ484" s="176"/>
      <c r="JA484" s="176"/>
    </row>
    <row r="485" spans="15:261" x14ac:dyDescent="0.25">
      <c r="O485" s="176"/>
      <c r="P485" s="176"/>
      <c r="V485" s="176"/>
      <c r="W485" s="176"/>
      <c r="AC485" s="176"/>
      <c r="AD485" s="176"/>
      <c r="AJ485" s="176"/>
      <c r="AK485" s="176"/>
      <c r="AQ485" s="176"/>
      <c r="AR485" s="176"/>
      <c r="AX485" s="176"/>
      <c r="AY485" s="176"/>
      <c r="BE485" s="176"/>
      <c r="BF485" s="176"/>
      <c r="BL485" s="176"/>
      <c r="BM485" s="176"/>
      <c r="BS485" s="176"/>
      <c r="BT485" s="176"/>
      <c r="BZ485" s="176"/>
      <c r="CA485" s="176"/>
      <c r="CG485" s="176"/>
      <c r="CH485" s="176"/>
      <c r="CN485" s="176"/>
      <c r="CO485" s="176"/>
      <c r="CU485" s="176"/>
      <c r="CV485" s="176"/>
      <c r="DB485" s="176"/>
      <c r="DC485" s="176"/>
      <c r="DI485" s="176"/>
      <c r="DJ485" s="176"/>
      <c r="DP485" s="176"/>
      <c r="DQ485" s="176"/>
      <c r="DW485" s="176"/>
      <c r="DX485" s="176"/>
      <c r="ED485" s="176"/>
      <c r="EE485" s="176"/>
      <c r="EK485" s="176"/>
      <c r="EL485" s="176"/>
      <c r="ER485" s="176"/>
      <c r="ES485" s="176"/>
      <c r="EY485" s="176"/>
      <c r="EZ485" s="176"/>
      <c r="FF485" s="176"/>
      <c r="FG485" s="176"/>
      <c r="FM485" s="176"/>
      <c r="FN485" s="176"/>
      <c r="FT485" s="176"/>
      <c r="FU485" s="176"/>
      <c r="GA485" s="176"/>
      <c r="GB485" s="176"/>
      <c r="GH485" s="176"/>
      <c r="GI485" s="176"/>
      <c r="GO485" s="176"/>
      <c r="GP485" s="176"/>
      <c r="GV485" s="176"/>
      <c r="GW485" s="176"/>
      <c r="HC485" s="176"/>
      <c r="HD485" s="176"/>
      <c r="HJ485" s="176"/>
      <c r="HK485" s="176"/>
      <c r="HQ485" s="176"/>
      <c r="HR485" s="176"/>
      <c r="HX485" s="176"/>
      <c r="HY485" s="176"/>
      <c r="IE485" s="176"/>
      <c r="IF485" s="176"/>
      <c r="IL485" s="176"/>
      <c r="IM485" s="176"/>
      <c r="IS485" s="176"/>
      <c r="IT485" s="176"/>
      <c r="IZ485" s="176"/>
      <c r="JA485" s="176"/>
    </row>
    <row r="486" spans="15:261" x14ac:dyDescent="0.25">
      <c r="O486" s="176"/>
      <c r="P486" s="176"/>
      <c r="V486" s="176"/>
      <c r="W486" s="176"/>
      <c r="AC486" s="176"/>
      <c r="AD486" s="176"/>
      <c r="AJ486" s="176"/>
      <c r="AK486" s="176"/>
      <c r="AQ486" s="176"/>
      <c r="AR486" s="176"/>
      <c r="AX486" s="176"/>
      <c r="AY486" s="176"/>
      <c r="BE486" s="176"/>
      <c r="BF486" s="176"/>
      <c r="BL486" s="176"/>
      <c r="BM486" s="176"/>
      <c r="BS486" s="176"/>
      <c r="BT486" s="176"/>
      <c r="BZ486" s="176"/>
      <c r="CA486" s="176"/>
      <c r="CG486" s="176"/>
      <c r="CH486" s="176"/>
      <c r="CN486" s="176"/>
      <c r="CO486" s="176"/>
      <c r="CU486" s="176"/>
      <c r="CV486" s="176"/>
      <c r="DB486" s="176"/>
      <c r="DC486" s="176"/>
      <c r="DI486" s="176"/>
      <c r="DJ486" s="176"/>
      <c r="DP486" s="176"/>
      <c r="DQ486" s="176"/>
      <c r="DW486" s="176"/>
      <c r="DX486" s="176"/>
      <c r="ED486" s="176"/>
      <c r="EE486" s="176"/>
      <c r="EK486" s="176"/>
      <c r="EL486" s="176"/>
      <c r="ER486" s="176"/>
      <c r="ES486" s="176"/>
      <c r="EY486" s="176"/>
      <c r="EZ486" s="176"/>
      <c r="FF486" s="176"/>
      <c r="FG486" s="176"/>
      <c r="FM486" s="176"/>
      <c r="FN486" s="176"/>
      <c r="FT486" s="176"/>
      <c r="FU486" s="176"/>
      <c r="GA486" s="176"/>
      <c r="GB486" s="176"/>
      <c r="GH486" s="176"/>
      <c r="GI486" s="176"/>
      <c r="GO486" s="176"/>
      <c r="GP486" s="176"/>
      <c r="GV486" s="176"/>
      <c r="GW486" s="176"/>
      <c r="HC486" s="176"/>
      <c r="HD486" s="176"/>
      <c r="HJ486" s="176"/>
      <c r="HK486" s="176"/>
      <c r="HQ486" s="176"/>
      <c r="HR486" s="176"/>
      <c r="HX486" s="176"/>
      <c r="HY486" s="176"/>
      <c r="IE486" s="176"/>
      <c r="IF486" s="176"/>
      <c r="IL486" s="176"/>
      <c r="IM486" s="176"/>
      <c r="IS486" s="176"/>
      <c r="IT486" s="176"/>
      <c r="IZ486" s="176"/>
      <c r="JA486" s="176"/>
    </row>
    <row r="487" spans="15:261" x14ac:dyDescent="0.25">
      <c r="O487" s="176"/>
      <c r="P487" s="176"/>
      <c r="V487" s="176"/>
      <c r="W487" s="176"/>
      <c r="AC487" s="176"/>
      <c r="AD487" s="176"/>
      <c r="AJ487" s="176"/>
      <c r="AK487" s="176"/>
      <c r="AQ487" s="176"/>
      <c r="AR487" s="176"/>
      <c r="AX487" s="176"/>
      <c r="AY487" s="176"/>
      <c r="BE487" s="176"/>
      <c r="BF487" s="176"/>
      <c r="BL487" s="176"/>
      <c r="BM487" s="176"/>
      <c r="BS487" s="176"/>
      <c r="BT487" s="176"/>
      <c r="BZ487" s="176"/>
      <c r="CA487" s="176"/>
      <c r="CG487" s="176"/>
      <c r="CH487" s="176"/>
      <c r="CN487" s="176"/>
      <c r="CO487" s="176"/>
      <c r="CU487" s="176"/>
      <c r="CV487" s="176"/>
      <c r="DB487" s="176"/>
      <c r="DC487" s="176"/>
      <c r="DI487" s="176"/>
      <c r="DJ487" s="176"/>
      <c r="DP487" s="176"/>
      <c r="DQ487" s="176"/>
      <c r="DW487" s="176"/>
      <c r="DX487" s="176"/>
      <c r="ED487" s="176"/>
      <c r="EE487" s="176"/>
      <c r="EK487" s="176"/>
      <c r="EL487" s="176"/>
      <c r="ER487" s="176"/>
      <c r="ES487" s="176"/>
      <c r="EY487" s="176"/>
      <c r="EZ487" s="176"/>
      <c r="FF487" s="176"/>
      <c r="FG487" s="176"/>
      <c r="FM487" s="176"/>
      <c r="FN487" s="176"/>
      <c r="FT487" s="176"/>
      <c r="FU487" s="176"/>
      <c r="GA487" s="176"/>
      <c r="GB487" s="176"/>
      <c r="GH487" s="176"/>
      <c r="GI487" s="176"/>
      <c r="GO487" s="176"/>
      <c r="GP487" s="176"/>
      <c r="GV487" s="176"/>
      <c r="GW487" s="176"/>
      <c r="HC487" s="176"/>
      <c r="HD487" s="176"/>
      <c r="HJ487" s="176"/>
      <c r="HK487" s="176"/>
      <c r="HQ487" s="176"/>
      <c r="HR487" s="176"/>
      <c r="HX487" s="176"/>
      <c r="HY487" s="176"/>
      <c r="IE487" s="176"/>
      <c r="IF487" s="176"/>
      <c r="IL487" s="176"/>
      <c r="IM487" s="176"/>
      <c r="IS487" s="176"/>
      <c r="IT487" s="176"/>
      <c r="IZ487" s="176"/>
      <c r="JA487" s="176"/>
    </row>
    <row r="488" spans="15:261" x14ac:dyDescent="0.25">
      <c r="O488" s="176"/>
      <c r="P488" s="176"/>
      <c r="V488" s="176"/>
      <c r="W488" s="176"/>
      <c r="AC488" s="176"/>
      <c r="AD488" s="176"/>
      <c r="AJ488" s="176"/>
      <c r="AK488" s="176"/>
      <c r="AQ488" s="176"/>
      <c r="AR488" s="176"/>
      <c r="AX488" s="176"/>
      <c r="AY488" s="176"/>
      <c r="BE488" s="176"/>
      <c r="BF488" s="176"/>
      <c r="BL488" s="176"/>
      <c r="BM488" s="176"/>
      <c r="BS488" s="176"/>
      <c r="BT488" s="176"/>
      <c r="BZ488" s="176"/>
      <c r="CA488" s="176"/>
      <c r="CG488" s="176"/>
      <c r="CH488" s="176"/>
      <c r="CN488" s="176"/>
      <c r="CO488" s="176"/>
      <c r="CU488" s="176"/>
      <c r="CV488" s="176"/>
      <c r="DB488" s="176"/>
      <c r="DC488" s="176"/>
      <c r="DI488" s="176"/>
      <c r="DJ488" s="176"/>
      <c r="DP488" s="176"/>
      <c r="DQ488" s="176"/>
      <c r="DW488" s="176"/>
      <c r="DX488" s="176"/>
      <c r="ED488" s="176"/>
      <c r="EE488" s="176"/>
      <c r="EK488" s="176"/>
      <c r="EL488" s="176"/>
      <c r="ER488" s="176"/>
      <c r="ES488" s="176"/>
      <c r="EY488" s="176"/>
      <c r="EZ488" s="176"/>
      <c r="FF488" s="176"/>
      <c r="FG488" s="176"/>
      <c r="FM488" s="176"/>
      <c r="FN488" s="176"/>
      <c r="FT488" s="176"/>
      <c r="FU488" s="176"/>
      <c r="GA488" s="176"/>
      <c r="GB488" s="176"/>
      <c r="GH488" s="176"/>
      <c r="GI488" s="176"/>
      <c r="GO488" s="176"/>
      <c r="GP488" s="176"/>
      <c r="GV488" s="176"/>
      <c r="GW488" s="176"/>
      <c r="HC488" s="176"/>
      <c r="HD488" s="176"/>
      <c r="HJ488" s="176"/>
      <c r="HK488" s="176"/>
      <c r="HQ488" s="176"/>
      <c r="HR488" s="176"/>
      <c r="HX488" s="176"/>
      <c r="HY488" s="176"/>
      <c r="IE488" s="176"/>
      <c r="IF488" s="176"/>
      <c r="IL488" s="176"/>
      <c r="IM488" s="176"/>
      <c r="IS488" s="176"/>
      <c r="IT488" s="176"/>
      <c r="IZ488" s="176"/>
      <c r="JA488" s="176"/>
    </row>
    <row r="489" spans="15:261" x14ac:dyDescent="0.25">
      <c r="O489" s="176"/>
      <c r="P489" s="176"/>
      <c r="V489" s="176"/>
      <c r="W489" s="176"/>
      <c r="AC489" s="176"/>
      <c r="AD489" s="176"/>
      <c r="AJ489" s="176"/>
      <c r="AK489" s="176"/>
      <c r="AQ489" s="176"/>
      <c r="AR489" s="176"/>
      <c r="AX489" s="176"/>
      <c r="AY489" s="176"/>
      <c r="BE489" s="176"/>
      <c r="BF489" s="176"/>
      <c r="BL489" s="176"/>
      <c r="BM489" s="176"/>
      <c r="BS489" s="176"/>
      <c r="BT489" s="176"/>
      <c r="BZ489" s="176"/>
      <c r="CA489" s="176"/>
      <c r="CG489" s="176"/>
      <c r="CH489" s="176"/>
      <c r="CN489" s="176"/>
      <c r="CO489" s="176"/>
      <c r="CU489" s="176"/>
      <c r="CV489" s="176"/>
      <c r="DB489" s="176"/>
      <c r="DC489" s="176"/>
      <c r="DI489" s="176"/>
      <c r="DJ489" s="176"/>
      <c r="DP489" s="176"/>
      <c r="DQ489" s="176"/>
      <c r="DW489" s="176"/>
      <c r="DX489" s="176"/>
      <c r="ED489" s="176"/>
      <c r="EE489" s="176"/>
      <c r="EK489" s="176"/>
      <c r="EL489" s="176"/>
      <c r="ER489" s="176"/>
      <c r="ES489" s="176"/>
      <c r="EY489" s="176"/>
      <c r="EZ489" s="176"/>
      <c r="FF489" s="176"/>
      <c r="FG489" s="176"/>
      <c r="FM489" s="176"/>
      <c r="FN489" s="176"/>
      <c r="FT489" s="176"/>
      <c r="FU489" s="176"/>
      <c r="GA489" s="176"/>
      <c r="GB489" s="176"/>
      <c r="GH489" s="176"/>
      <c r="GI489" s="176"/>
      <c r="GO489" s="176"/>
      <c r="GP489" s="176"/>
      <c r="GV489" s="176"/>
      <c r="GW489" s="176"/>
      <c r="HC489" s="176"/>
      <c r="HD489" s="176"/>
      <c r="HJ489" s="176"/>
      <c r="HK489" s="176"/>
      <c r="HQ489" s="176"/>
      <c r="HR489" s="176"/>
      <c r="HX489" s="176"/>
      <c r="HY489" s="176"/>
      <c r="IE489" s="176"/>
      <c r="IF489" s="176"/>
      <c r="IL489" s="176"/>
      <c r="IM489" s="176"/>
      <c r="IS489" s="176"/>
      <c r="IT489" s="176"/>
      <c r="IZ489" s="176"/>
      <c r="JA489" s="176"/>
    </row>
    <row r="490" spans="15:261" x14ac:dyDescent="0.25">
      <c r="O490" s="176"/>
      <c r="P490" s="176"/>
      <c r="V490" s="176"/>
      <c r="W490" s="176"/>
      <c r="AC490" s="176"/>
      <c r="AD490" s="176"/>
      <c r="AJ490" s="176"/>
      <c r="AK490" s="176"/>
      <c r="AQ490" s="176"/>
      <c r="AR490" s="176"/>
      <c r="AX490" s="176"/>
      <c r="AY490" s="176"/>
      <c r="BE490" s="176"/>
      <c r="BF490" s="176"/>
      <c r="BL490" s="176"/>
      <c r="BM490" s="176"/>
      <c r="BS490" s="176"/>
      <c r="BT490" s="176"/>
      <c r="BZ490" s="176"/>
      <c r="CA490" s="176"/>
      <c r="CG490" s="176"/>
      <c r="CH490" s="176"/>
      <c r="CN490" s="176"/>
      <c r="CO490" s="176"/>
      <c r="CU490" s="176"/>
      <c r="CV490" s="176"/>
      <c r="DB490" s="176"/>
      <c r="DC490" s="176"/>
      <c r="DI490" s="176"/>
      <c r="DJ490" s="176"/>
      <c r="DP490" s="176"/>
      <c r="DQ490" s="176"/>
      <c r="DW490" s="176"/>
      <c r="DX490" s="176"/>
      <c r="ED490" s="176"/>
      <c r="EE490" s="176"/>
      <c r="EK490" s="176"/>
      <c r="EL490" s="176"/>
      <c r="ER490" s="176"/>
      <c r="ES490" s="176"/>
      <c r="EY490" s="176"/>
      <c r="EZ490" s="176"/>
      <c r="FF490" s="176"/>
      <c r="FG490" s="176"/>
      <c r="FM490" s="176"/>
      <c r="FN490" s="176"/>
      <c r="FT490" s="176"/>
      <c r="FU490" s="176"/>
      <c r="GA490" s="176"/>
      <c r="GB490" s="176"/>
      <c r="GH490" s="176"/>
      <c r="GI490" s="176"/>
      <c r="GO490" s="176"/>
      <c r="GP490" s="176"/>
      <c r="GV490" s="176"/>
      <c r="GW490" s="176"/>
      <c r="HC490" s="176"/>
      <c r="HD490" s="176"/>
      <c r="HJ490" s="176"/>
      <c r="HK490" s="176"/>
      <c r="HQ490" s="176"/>
      <c r="HR490" s="176"/>
      <c r="HX490" s="176"/>
      <c r="HY490" s="176"/>
      <c r="IE490" s="176"/>
      <c r="IF490" s="176"/>
      <c r="IL490" s="176"/>
      <c r="IM490" s="176"/>
      <c r="IS490" s="176"/>
      <c r="IT490" s="176"/>
      <c r="IZ490" s="176"/>
      <c r="JA490" s="176"/>
    </row>
    <row r="491" spans="15:261" x14ac:dyDescent="0.25">
      <c r="O491" s="176"/>
      <c r="P491" s="176"/>
      <c r="V491" s="176"/>
      <c r="W491" s="176"/>
      <c r="AC491" s="176"/>
      <c r="AD491" s="176"/>
      <c r="AJ491" s="176"/>
      <c r="AK491" s="176"/>
      <c r="AQ491" s="176"/>
      <c r="AR491" s="176"/>
      <c r="AX491" s="176"/>
      <c r="AY491" s="176"/>
      <c r="BE491" s="176"/>
      <c r="BF491" s="176"/>
      <c r="BL491" s="176"/>
      <c r="BM491" s="176"/>
      <c r="BS491" s="176"/>
      <c r="BT491" s="176"/>
      <c r="BZ491" s="176"/>
      <c r="CA491" s="176"/>
      <c r="CG491" s="176"/>
      <c r="CH491" s="176"/>
      <c r="CN491" s="176"/>
      <c r="CO491" s="176"/>
      <c r="CU491" s="176"/>
      <c r="CV491" s="176"/>
      <c r="DB491" s="176"/>
      <c r="DC491" s="176"/>
      <c r="DI491" s="176"/>
      <c r="DJ491" s="176"/>
      <c r="DP491" s="176"/>
      <c r="DQ491" s="176"/>
      <c r="DW491" s="176"/>
      <c r="DX491" s="176"/>
      <c r="ED491" s="176"/>
      <c r="EE491" s="176"/>
      <c r="EK491" s="176"/>
      <c r="EL491" s="176"/>
      <c r="ER491" s="176"/>
      <c r="ES491" s="176"/>
      <c r="EY491" s="176"/>
      <c r="EZ491" s="176"/>
      <c r="FF491" s="176"/>
      <c r="FG491" s="176"/>
      <c r="FM491" s="176"/>
      <c r="FN491" s="176"/>
      <c r="FT491" s="176"/>
      <c r="FU491" s="176"/>
      <c r="GA491" s="176"/>
      <c r="GB491" s="176"/>
      <c r="GH491" s="176"/>
      <c r="GI491" s="176"/>
      <c r="GO491" s="176"/>
      <c r="GP491" s="176"/>
      <c r="GV491" s="176"/>
      <c r="GW491" s="176"/>
      <c r="HC491" s="176"/>
      <c r="HD491" s="176"/>
      <c r="HJ491" s="176"/>
      <c r="HK491" s="176"/>
      <c r="HQ491" s="176"/>
      <c r="HR491" s="176"/>
      <c r="HX491" s="176"/>
      <c r="HY491" s="176"/>
      <c r="IE491" s="176"/>
      <c r="IF491" s="176"/>
      <c r="IL491" s="176"/>
      <c r="IM491" s="176"/>
      <c r="IS491" s="176"/>
      <c r="IT491" s="176"/>
      <c r="IZ491" s="176"/>
      <c r="JA491" s="176"/>
    </row>
    <row r="492" spans="15:261" x14ac:dyDescent="0.25">
      <c r="O492" s="176"/>
      <c r="P492" s="176"/>
      <c r="V492" s="176"/>
      <c r="W492" s="176"/>
      <c r="AC492" s="176"/>
      <c r="AD492" s="176"/>
      <c r="AJ492" s="176"/>
      <c r="AK492" s="176"/>
      <c r="AQ492" s="176"/>
      <c r="AR492" s="176"/>
      <c r="AX492" s="176"/>
      <c r="AY492" s="176"/>
      <c r="BE492" s="176"/>
      <c r="BF492" s="176"/>
      <c r="BL492" s="176"/>
      <c r="BM492" s="176"/>
      <c r="BS492" s="176"/>
      <c r="BT492" s="176"/>
      <c r="BZ492" s="176"/>
      <c r="CA492" s="176"/>
      <c r="CG492" s="176"/>
      <c r="CH492" s="176"/>
      <c r="CN492" s="176"/>
      <c r="CO492" s="176"/>
      <c r="CU492" s="176"/>
      <c r="CV492" s="176"/>
      <c r="DB492" s="176"/>
      <c r="DC492" s="176"/>
      <c r="DI492" s="176"/>
      <c r="DJ492" s="176"/>
      <c r="DP492" s="176"/>
      <c r="DQ492" s="176"/>
      <c r="DW492" s="176"/>
      <c r="DX492" s="176"/>
      <c r="ED492" s="176"/>
      <c r="EE492" s="176"/>
      <c r="EK492" s="176"/>
      <c r="EL492" s="176"/>
      <c r="ER492" s="176"/>
      <c r="ES492" s="176"/>
      <c r="EY492" s="176"/>
      <c r="EZ492" s="176"/>
      <c r="FF492" s="176"/>
      <c r="FG492" s="176"/>
      <c r="FM492" s="176"/>
      <c r="FN492" s="176"/>
      <c r="FT492" s="176"/>
      <c r="FU492" s="176"/>
      <c r="GA492" s="176"/>
      <c r="GB492" s="176"/>
      <c r="GH492" s="176"/>
      <c r="GI492" s="176"/>
      <c r="GO492" s="176"/>
      <c r="GP492" s="176"/>
      <c r="GV492" s="176"/>
      <c r="GW492" s="176"/>
      <c r="HC492" s="176"/>
      <c r="HD492" s="176"/>
      <c r="HJ492" s="176"/>
      <c r="HK492" s="176"/>
      <c r="HQ492" s="176"/>
      <c r="HR492" s="176"/>
      <c r="HX492" s="176"/>
      <c r="HY492" s="176"/>
      <c r="IE492" s="176"/>
      <c r="IF492" s="176"/>
      <c r="IL492" s="176"/>
      <c r="IM492" s="176"/>
      <c r="IS492" s="176"/>
      <c r="IT492" s="176"/>
      <c r="IZ492" s="176"/>
      <c r="JA492" s="176"/>
    </row>
    <row r="493" spans="15:261" x14ac:dyDescent="0.25">
      <c r="O493" s="176"/>
      <c r="P493" s="176"/>
      <c r="V493" s="176"/>
      <c r="W493" s="176"/>
      <c r="AC493" s="176"/>
      <c r="AD493" s="176"/>
      <c r="AJ493" s="176"/>
      <c r="AK493" s="176"/>
      <c r="AQ493" s="176"/>
      <c r="AR493" s="176"/>
      <c r="AX493" s="176"/>
      <c r="AY493" s="176"/>
      <c r="BE493" s="176"/>
      <c r="BF493" s="176"/>
      <c r="BL493" s="176"/>
      <c r="BM493" s="176"/>
      <c r="BS493" s="176"/>
      <c r="BT493" s="176"/>
      <c r="BZ493" s="176"/>
      <c r="CA493" s="176"/>
      <c r="CG493" s="176"/>
      <c r="CH493" s="176"/>
      <c r="CN493" s="176"/>
      <c r="CO493" s="176"/>
      <c r="CU493" s="176"/>
      <c r="CV493" s="176"/>
      <c r="DB493" s="176"/>
      <c r="DC493" s="176"/>
      <c r="DI493" s="176"/>
      <c r="DJ493" s="176"/>
      <c r="DP493" s="176"/>
      <c r="DQ493" s="176"/>
      <c r="DW493" s="176"/>
      <c r="DX493" s="176"/>
      <c r="ED493" s="176"/>
      <c r="EE493" s="176"/>
      <c r="EK493" s="176"/>
      <c r="EL493" s="176"/>
      <c r="ER493" s="176"/>
      <c r="ES493" s="176"/>
      <c r="EY493" s="176"/>
      <c r="EZ493" s="176"/>
      <c r="FF493" s="176"/>
      <c r="FG493" s="176"/>
      <c r="FM493" s="176"/>
      <c r="FN493" s="176"/>
      <c r="FT493" s="176"/>
      <c r="FU493" s="176"/>
      <c r="GA493" s="176"/>
      <c r="GB493" s="176"/>
      <c r="GH493" s="176"/>
      <c r="GI493" s="176"/>
      <c r="GO493" s="176"/>
      <c r="GP493" s="176"/>
      <c r="GV493" s="176"/>
      <c r="GW493" s="176"/>
      <c r="HC493" s="176"/>
      <c r="HD493" s="176"/>
      <c r="HJ493" s="176"/>
      <c r="HK493" s="176"/>
      <c r="HQ493" s="176"/>
      <c r="HR493" s="176"/>
      <c r="HX493" s="176"/>
      <c r="HY493" s="176"/>
      <c r="IE493" s="176"/>
      <c r="IF493" s="176"/>
      <c r="IL493" s="176"/>
      <c r="IM493" s="176"/>
      <c r="IS493" s="176"/>
      <c r="IT493" s="176"/>
      <c r="IZ493" s="176"/>
      <c r="JA493" s="176"/>
    </row>
    <row r="494" spans="15:261" x14ac:dyDescent="0.25">
      <c r="O494" s="176"/>
      <c r="P494" s="176"/>
      <c r="V494" s="176"/>
      <c r="W494" s="176"/>
      <c r="AC494" s="176"/>
      <c r="AD494" s="176"/>
      <c r="AJ494" s="176"/>
      <c r="AK494" s="176"/>
      <c r="AQ494" s="176"/>
      <c r="AR494" s="176"/>
      <c r="AX494" s="176"/>
      <c r="AY494" s="176"/>
      <c r="BE494" s="176"/>
      <c r="BF494" s="176"/>
      <c r="BL494" s="176"/>
      <c r="BM494" s="176"/>
      <c r="BS494" s="176"/>
      <c r="BT494" s="176"/>
      <c r="BZ494" s="176"/>
      <c r="CA494" s="176"/>
      <c r="CG494" s="176"/>
      <c r="CH494" s="176"/>
      <c r="CN494" s="176"/>
      <c r="CO494" s="176"/>
      <c r="CU494" s="176"/>
      <c r="CV494" s="176"/>
      <c r="DB494" s="176"/>
      <c r="DC494" s="176"/>
      <c r="DI494" s="176"/>
      <c r="DJ494" s="176"/>
      <c r="DP494" s="176"/>
      <c r="DQ494" s="176"/>
      <c r="DW494" s="176"/>
      <c r="DX494" s="176"/>
      <c r="ED494" s="176"/>
      <c r="EE494" s="176"/>
      <c r="EK494" s="176"/>
      <c r="EL494" s="176"/>
      <c r="ER494" s="176"/>
      <c r="ES494" s="176"/>
      <c r="EY494" s="176"/>
      <c r="EZ494" s="176"/>
      <c r="FF494" s="176"/>
      <c r="FG494" s="176"/>
      <c r="FM494" s="176"/>
      <c r="FN494" s="176"/>
      <c r="FT494" s="176"/>
      <c r="FU494" s="176"/>
      <c r="GA494" s="176"/>
      <c r="GB494" s="176"/>
      <c r="GH494" s="176"/>
      <c r="GI494" s="176"/>
      <c r="GO494" s="176"/>
      <c r="GP494" s="176"/>
      <c r="GV494" s="176"/>
      <c r="GW494" s="176"/>
      <c r="HC494" s="176"/>
      <c r="HD494" s="176"/>
      <c r="HJ494" s="176"/>
      <c r="HK494" s="176"/>
      <c r="HQ494" s="176"/>
      <c r="HR494" s="176"/>
      <c r="HX494" s="176"/>
      <c r="HY494" s="176"/>
      <c r="IE494" s="176"/>
      <c r="IF494" s="176"/>
      <c r="IL494" s="176"/>
      <c r="IM494" s="176"/>
      <c r="IS494" s="176"/>
      <c r="IT494" s="176"/>
      <c r="IZ494" s="176"/>
      <c r="JA494" s="176"/>
    </row>
    <row r="495" spans="15:261" x14ac:dyDescent="0.25">
      <c r="O495" s="176"/>
      <c r="P495" s="176"/>
      <c r="V495" s="176"/>
      <c r="W495" s="176"/>
      <c r="AC495" s="176"/>
      <c r="AD495" s="176"/>
      <c r="AJ495" s="176"/>
      <c r="AK495" s="176"/>
      <c r="AQ495" s="176"/>
      <c r="AR495" s="176"/>
      <c r="AX495" s="176"/>
      <c r="AY495" s="176"/>
      <c r="BE495" s="176"/>
      <c r="BF495" s="176"/>
      <c r="BL495" s="176"/>
      <c r="BM495" s="176"/>
      <c r="BS495" s="176"/>
      <c r="BT495" s="176"/>
      <c r="BZ495" s="176"/>
      <c r="CA495" s="176"/>
      <c r="CG495" s="176"/>
      <c r="CH495" s="176"/>
      <c r="CN495" s="176"/>
      <c r="CO495" s="176"/>
      <c r="CU495" s="176"/>
      <c r="CV495" s="176"/>
      <c r="DB495" s="176"/>
      <c r="DC495" s="176"/>
      <c r="DI495" s="176"/>
      <c r="DJ495" s="176"/>
      <c r="DP495" s="176"/>
      <c r="DQ495" s="176"/>
      <c r="DW495" s="176"/>
      <c r="DX495" s="176"/>
      <c r="ED495" s="176"/>
      <c r="EE495" s="176"/>
      <c r="EK495" s="176"/>
      <c r="EL495" s="176"/>
      <c r="ER495" s="176"/>
      <c r="ES495" s="176"/>
      <c r="EY495" s="176"/>
      <c r="EZ495" s="176"/>
      <c r="FF495" s="176"/>
      <c r="FG495" s="176"/>
      <c r="FM495" s="176"/>
      <c r="FN495" s="176"/>
      <c r="FT495" s="176"/>
      <c r="FU495" s="176"/>
      <c r="GA495" s="176"/>
      <c r="GB495" s="176"/>
      <c r="GH495" s="176"/>
      <c r="GI495" s="176"/>
      <c r="GO495" s="176"/>
      <c r="GP495" s="176"/>
      <c r="GV495" s="176"/>
      <c r="GW495" s="176"/>
      <c r="HC495" s="176"/>
      <c r="HD495" s="176"/>
      <c r="HJ495" s="176"/>
      <c r="HK495" s="176"/>
      <c r="HQ495" s="176"/>
      <c r="HR495" s="176"/>
      <c r="HX495" s="176"/>
      <c r="HY495" s="176"/>
      <c r="IE495" s="176"/>
      <c r="IF495" s="176"/>
      <c r="IL495" s="176"/>
      <c r="IM495" s="176"/>
      <c r="IS495" s="176"/>
      <c r="IT495" s="176"/>
      <c r="IZ495" s="176"/>
      <c r="JA495" s="176"/>
    </row>
    <row r="496" spans="15:261" x14ac:dyDescent="0.25">
      <c r="O496" s="176"/>
      <c r="P496" s="176"/>
      <c r="V496" s="176"/>
      <c r="W496" s="176"/>
      <c r="AC496" s="176"/>
      <c r="AD496" s="176"/>
      <c r="AJ496" s="176"/>
      <c r="AK496" s="176"/>
      <c r="AQ496" s="176"/>
      <c r="AR496" s="176"/>
      <c r="AX496" s="176"/>
      <c r="AY496" s="176"/>
      <c r="BE496" s="176"/>
      <c r="BF496" s="176"/>
      <c r="BL496" s="176"/>
      <c r="BM496" s="176"/>
      <c r="BS496" s="176"/>
      <c r="BT496" s="176"/>
      <c r="BZ496" s="176"/>
      <c r="CA496" s="176"/>
      <c r="CG496" s="176"/>
      <c r="CH496" s="176"/>
      <c r="CN496" s="176"/>
      <c r="CO496" s="176"/>
      <c r="CU496" s="176"/>
      <c r="CV496" s="176"/>
      <c r="DB496" s="176"/>
      <c r="DC496" s="176"/>
      <c r="DI496" s="176"/>
      <c r="DJ496" s="176"/>
      <c r="DP496" s="176"/>
      <c r="DQ496" s="176"/>
      <c r="DW496" s="176"/>
      <c r="DX496" s="176"/>
      <c r="ED496" s="176"/>
      <c r="EE496" s="176"/>
      <c r="EK496" s="176"/>
      <c r="EL496" s="176"/>
      <c r="ER496" s="176"/>
      <c r="ES496" s="176"/>
      <c r="EY496" s="176"/>
      <c r="EZ496" s="176"/>
      <c r="FF496" s="176"/>
      <c r="FG496" s="176"/>
      <c r="FM496" s="176"/>
      <c r="FN496" s="176"/>
      <c r="FT496" s="176"/>
      <c r="FU496" s="176"/>
      <c r="GA496" s="176"/>
      <c r="GB496" s="176"/>
      <c r="GH496" s="176"/>
      <c r="GI496" s="176"/>
      <c r="GO496" s="176"/>
      <c r="GP496" s="176"/>
      <c r="GV496" s="176"/>
      <c r="GW496" s="176"/>
      <c r="HC496" s="176"/>
      <c r="HD496" s="176"/>
      <c r="HJ496" s="176"/>
      <c r="HK496" s="176"/>
      <c r="HQ496" s="176"/>
      <c r="HR496" s="176"/>
      <c r="HX496" s="176"/>
      <c r="HY496" s="176"/>
      <c r="IE496" s="176"/>
      <c r="IF496" s="176"/>
      <c r="IL496" s="176"/>
      <c r="IM496" s="176"/>
      <c r="IS496" s="176"/>
      <c r="IT496" s="176"/>
      <c r="IZ496" s="176"/>
      <c r="JA496" s="176"/>
    </row>
    <row r="497" spans="15:261" x14ac:dyDescent="0.25">
      <c r="O497" s="176"/>
      <c r="P497" s="176"/>
      <c r="V497" s="176"/>
      <c r="W497" s="176"/>
      <c r="AC497" s="176"/>
      <c r="AD497" s="176"/>
      <c r="AJ497" s="176"/>
      <c r="AK497" s="176"/>
      <c r="AQ497" s="176"/>
      <c r="AR497" s="176"/>
      <c r="AX497" s="176"/>
      <c r="AY497" s="176"/>
      <c r="BE497" s="176"/>
      <c r="BF497" s="176"/>
      <c r="BL497" s="176"/>
      <c r="BM497" s="176"/>
      <c r="BS497" s="176"/>
      <c r="BT497" s="176"/>
      <c r="BZ497" s="176"/>
      <c r="CA497" s="176"/>
      <c r="CG497" s="176"/>
      <c r="CH497" s="176"/>
      <c r="CN497" s="176"/>
      <c r="CO497" s="176"/>
      <c r="CU497" s="176"/>
      <c r="CV497" s="176"/>
      <c r="DB497" s="176"/>
      <c r="DC497" s="176"/>
      <c r="DI497" s="176"/>
      <c r="DJ497" s="176"/>
      <c r="DP497" s="176"/>
      <c r="DQ497" s="176"/>
      <c r="DW497" s="176"/>
      <c r="DX497" s="176"/>
      <c r="ED497" s="176"/>
      <c r="EE497" s="176"/>
      <c r="EK497" s="176"/>
      <c r="EL497" s="176"/>
      <c r="ER497" s="176"/>
      <c r="ES497" s="176"/>
      <c r="EY497" s="176"/>
      <c r="EZ497" s="176"/>
      <c r="FF497" s="176"/>
      <c r="FG497" s="176"/>
      <c r="FM497" s="176"/>
      <c r="FN497" s="176"/>
      <c r="FT497" s="176"/>
      <c r="FU497" s="176"/>
      <c r="GA497" s="176"/>
      <c r="GB497" s="176"/>
      <c r="GH497" s="176"/>
      <c r="GI497" s="176"/>
      <c r="GO497" s="176"/>
      <c r="GP497" s="176"/>
      <c r="GV497" s="176"/>
      <c r="GW497" s="176"/>
      <c r="HC497" s="176"/>
      <c r="HD497" s="176"/>
      <c r="HJ497" s="176"/>
      <c r="HK497" s="176"/>
      <c r="HQ497" s="176"/>
      <c r="HR497" s="176"/>
      <c r="HX497" s="176"/>
      <c r="HY497" s="176"/>
      <c r="IE497" s="176"/>
      <c r="IF497" s="176"/>
      <c r="IL497" s="176"/>
      <c r="IM497" s="176"/>
      <c r="IS497" s="176"/>
      <c r="IT497" s="176"/>
      <c r="IZ497" s="176"/>
      <c r="JA497" s="176"/>
    </row>
    <row r="498" spans="15:261" x14ac:dyDescent="0.25">
      <c r="O498" s="176"/>
      <c r="P498" s="176"/>
      <c r="V498" s="176"/>
      <c r="W498" s="176"/>
      <c r="AC498" s="176"/>
      <c r="AD498" s="176"/>
      <c r="AJ498" s="176"/>
      <c r="AK498" s="176"/>
      <c r="AQ498" s="176"/>
      <c r="AR498" s="176"/>
      <c r="AX498" s="176"/>
      <c r="AY498" s="176"/>
      <c r="BE498" s="176"/>
      <c r="BF498" s="176"/>
      <c r="BL498" s="176"/>
      <c r="BM498" s="176"/>
      <c r="BS498" s="176"/>
      <c r="BT498" s="176"/>
      <c r="BZ498" s="176"/>
      <c r="CA498" s="176"/>
      <c r="CG498" s="176"/>
      <c r="CH498" s="176"/>
      <c r="CN498" s="176"/>
      <c r="CO498" s="176"/>
      <c r="CU498" s="176"/>
      <c r="CV498" s="176"/>
      <c r="DB498" s="176"/>
      <c r="DC498" s="176"/>
      <c r="DI498" s="176"/>
      <c r="DJ498" s="176"/>
      <c r="DP498" s="176"/>
      <c r="DQ498" s="176"/>
      <c r="DW498" s="176"/>
      <c r="DX498" s="176"/>
      <c r="ED498" s="176"/>
      <c r="EE498" s="176"/>
      <c r="EK498" s="176"/>
      <c r="EL498" s="176"/>
      <c r="ER498" s="176"/>
      <c r="ES498" s="176"/>
      <c r="EY498" s="176"/>
      <c r="EZ498" s="176"/>
      <c r="FF498" s="176"/>
      <c r="FG498" s="176"/>
      <c r="FM498" s="176"/>
      <c r="FN498" s="176"/>
      <c r="FT498" s="176"/>
      <c r="FU498" s="176"/>
      <c r="GA498" s="176"/>
      <c r="GB498" s="176"/>
      <c r="GH498" s="176"/>
      <c r="GI498" s="176"/>
      <c r="GO498" s="176"/>
      <c r="GP498" s="176"/>
      <c r="GV498" s="176"/>
      <c r="GW498" s="176"/>
      <c r="HC498" s="176"/>
      <c r="HD498" s="176"/>
      <c r="HJ498" s="176"/>
      <c r="HK498" s="176"/>
      <c r="HQ498" s="176"/>
      <c r="HR498" s="176"/>
      <c r="HX498" s="176"/>
      <c r="HY498" s="176"/>
      <c r="IE498" s="176"/>
      <c r="IF498" s="176"/>
      <c r="IL498" s="176"/>
      <c r="IM498" s="176"/>
      <c r="IS498" s="176"/>
      <c r="IT498" s="176"/>
      <c r="IZ498" s="176"/>
      <c r="JA498" s="176"/>
    </row>
    <row r="499" spans="15:261" x14ac:dyDescent="0.25">
      <c r="O499" s="176"/>
      <c r="P499" s="176"/>
      <c r="V499" s="176"/>
      <c r="W499" s="176"/>
      <c r="AC499" s="176"/>
      <c r="AD499" s="176"/>
      <c r="AJ499" s="176"/>
      <c r="AK499" s="176"/>
      <c r="AQ499" s="176"/>
      <c r="AR499" s="176"/>
      <c r="AX499" s="176"/>
      <c r="AY499" s="176"/>
      <c r="BE499" s="176"/>
      <c r="BF499" s="176"/>
      <c r="BL499" s="176"/>
      <c r="BM499" s="176"/>
      <c r="BS499" s="176"/>
      <c r="BT499" s="176"/>
      <c r="BZ499" s="176"/>
      <c r="CA499" s="176"/>
      <c r="CG499" s="176"/>
      <c r="CH499" s="176"/>
      <c r="CN499" s="176"/>
      <c r="CO499" s="176"/>
      <c r="CU499" s="176"/>
      <c r="CV499" s="176"/>
      <c r="DB499" s="176"/>
      <c r="DC499" s="176"/>
      <c r="DI499" s="176"/>
      <c r="DJ499" s="176"/>
      <c r="DP499" s="176"/>
      <c r="DQ499" s="176"/>
      <c r="DW499" s="176"/>
      <c r="DX499" s="176"/>
      <c r="ED499" s="176"/>
      <c r="EE499" s="176"/>
      <c r="EK499" s="176"/>
      <c r="EL499" s="176"/>
      <c r="ER499" s="176"/>
      <c r="ES499" s="176"/>
      <c r="EY499" s="176"/>
      <c r="EZ499" s="176"/>
      <c r="FF499" s="176"/>
      <c r="FG499" s="176"/>
      <c r="FM499" s="176"/>
      <c r="FN499" s="176"/>
      <c r="FT499" s="176"/>
      <c r="FU499" s="176"/>
      <c r="GA499" s="176"/>
      <c r="GB499" s="176"/>
      <c r="GH499" s="176"/>
      <c r="GI499" s="176"/>
      <c r="GO499" s="176"/>
      <c r="GP499" s="176"/>
      <c r="GV499" s="176"/>
      <c r="GW499" s="176"/>
      <c r="HC499" s="176"/>
      <c r="HD499" s="176"/>
      <c r="HJ499" s="176"/>
      <c r="HK499" s="176"/>
      <c r="HQ499" s="176"/>
      <c r="HR499" s="176"/>
      <c r="HX499" s="176"/>
      <c r="HY499" s="176"/>
      <c r="IE499" s="176"/>
      <c r="IF499" s="176"/>
      <c r="IL499" s="176"/>
      <c r="IM499" s="176"/>
      <c r="IS499" s="176"/>
      <c r="IT499" s="176"/>
      <c r="IZ499" s="176"/>
      <c r="JA499" s="176"/>
    </row>
    <row r="500" spans="15:261" x14ac:dyDescent="0.25">
      <c r="O500" s="176"/>
      <c r="P500" s="176"/>
      <c r="V500" s="176"/>
      <c r="W500" s="176"/>
      <c r="AC500" s="176"/>
      <c r="AD500" s="176"/>
      <c r="AJ500" s="176"/>
      <c r="AK500" s="176"/>
      <c r="AQ500" s="176"/>
      <c r="AR500" s="176"/>
      <c r="AX500" s="176"/>
      <c r="AY500" s="176"/>
      <c r="BE500" s="176"/>
      <c r="BF500" s="176"/>
      <c r="BL500" s="176"/>
      <c r="BM500" s="176"/>
      <c r="BS500" s="176"/>
      <c r="BT500" s="176"/>
      <c r="BZ500" s="176"/>
      <c r="CA500" s="176"/>
      <c r="CG500" s="176"/>
      <c r="CH500" s="176"/>
      <c r="CN500" s="176"/>
      <c r="CO500" s="176"/>
      <c r="CU500" s="176"/>
      <c r="CV500" s="176"/>
      <c r="DB500" s="176"/>
      <c r="DC500" s="176"/>
      <c r="DI500" s="176"/>
      <c r="DJ500" s="176"/>
      <c r="DP500" s="176"/>
      <c r="DQ500" s="176"/>
      <c r="DW500" s="176"/>
      <c r="DX500" s="176"/>
      <c r="ED500" s="176"/>
      <c r="EE500" s="176"/>
      <c r="EK500" s="176"/>
      <c r="EL500" s="176"/>
      <c r="ER500" s="176"/>
      <c r="ES500" s="176"/>
      <c r="EY500" s="176"/>
      <c r="EZ500" s="176"/>
      <c r="FF500" s="176"/>
      <c r="FG500" s="176"/>
      <c r="FM500" s="176"/>
      <c r="FN500" s="176"/>
      <c r="FT500" s="176"/>
      <c r="FU500" s="176"/>
      <c r="GA500" s="176"/>
      <c r="GB500" s="176"/>
      <c r="GH500" s="176"/>
      <c r="GI500" s="176"/>
      <c r="GO500" s="176"/>
      <c r="GP500" s="176"/>
      <c r="GV500" s="176"/>
      <c r="GW500" s="176"/>
      <c r="HC500" s="176"/>
      <c r="HD500" s="176"/>
      <c r="HJ500" s="176"/>
      <c r="HK500" s="176"/>
      <c r="HQ500" s="176"/>
      <c r="HR500" s="176"/>
      <c r="HX500" s="176"/>
      <c r="HY500" s="176"/>
      <c r="IE500" s="176"/>
      <c r="IF500" s="176"/>
      <c r="IL500" s="176"/>
      <c r="IM500" s="176"/>
      <c r="IS500" s="176"/>
      <c r="IT500" s="176"/>
      <c r="IZ500" s="176"/>
      <c r="JA500" s="176"/>
    </row>
    <row r="501" spans="15:261" x14ac:dyDescent="0.25">
      <c r="O501" s="176"/>
      <c r="P501" s="176"/>
      <c r="V501" s="176"/>
      <c r="W501" s="176"/>
      <c r="AC501" s="176"/>
      <c r="AD501" s="176"/>
      <c r="AJ501" s="176"/>
      <c r="AK501" s="176"/>
      <c r="AQ501" s="176"/>
      <c r="AR501" s="176"/>
      <c r="AX501" s="176"/>
      <c r="AY501" s="176"/>
      <c r="BE501" s="176"/>
      <c r="BF501" s="176"/>
      <c r="BL501" s="176"/>
      <c r="BM501" s="176"/>
      <c r="BS501" s="176"/>
      <c r="BT501" s="176"/>
      <c r="BZ501" s="176"/>
      <c r="CA501" s="176"/>
      <c r="CG501" s="176"/>
      <c r="CH501" s="176"/>
      <c r="CN501" s="176"/>
      <c r="CO501" s="176"/>
      <c r="CU501" s="176"/>
      <c r="CV501" s="176"/>
      <c r="DB501" s="176"/>
      <c r="DC501" s="176"/>
      <c r="DI501" s="176"/>
      <c r="DJ501" s="176"/>
      <c r="DP501" s="176"/>
      <c r="DQ501" s="176"/>
      <c r="DW501" s="176"/>
      <c r="DX501" s="176"/>
      <c r="ED501" s="176"/>
      <c r="EE501" s="176"/>
      <c r="EK501" s="176"/>
      <c r="EL501" s="176"/>
      <c r="ER501" s="176"/>
      <c r="ES501" s="176"/>
      <c r="EY501" s="176"/>
      <c r="EZ501" s="176"/>
      <c r="FF501" s="176"/>
      <c r="FG501" s="176"/>
      <c r="FM501" s="176"/>
      <c r="FN501" s="176"/>
      <c r="FT501" s="176"/>
      <c r="FU501" s="176"/>
      <c r="GA501" s="176"/>
      <c r="GB501" s="176"/>
      <c r="GH501" s="176"/>
      <c r="GI501" s="176"/>
      <c r="GO501" s="176"/>
      <c r="GP501" s="176"/>
      <c r="GV501" s="176"/>
      <c r="GW501" s="176"/>
      <c r="HC501" s="176"/>
      <c r="HD501" s="176"/>
      <c r="HJ501" s="176"/>
      <c r="HK501" s="176"/>
      <c r="HQ501" s="176"/>
      <c r="HR501" s="176"/>
      <c r="HX501" s="176"/>
      <c r="HY501" s="176"/>
      <c r="IE501" s="176"/>
      <c r="IF501" s="176"/>
      <c r="IL501" s="176"/>
      <c r="IM501" s="176"/>
      <c r="IS501" s="176"/>
      <c r="IT501" s="176"/>
      <c r="IZ501" s="176"/>
      <c r="JA501" s="176"/>
    </row>
    <row r="502" spans="15:261" x14ac:dyDescent="0.25">
      <c r="O502" s="176"/>
      <c r="P502" s="176"/>
      <c r="V502" s="176"/>
      <c r="W502" s="176"/>
      <c r="AC502" s="176"/>
      <c r="AD502" s="176"/>
      <c r="AJ502" s="176"/>
      <c r="AK502" s="176"/>
      <c r="AQ502" s="176"/>
      <c r="AR502" s="176"/>
      <c r="AX502" s="176"/>
      <c r="AY502" s="176"/>
      <c r="BE502" s="176"/>
      <c r="BF502" s="176"/>
      <c r="BL502" s="176"/>
      <c r="BM502" s="176"/>
      <c r="BS502" s="176"/>
      <c r="BT502" s="176"/>
      <c r="BZ502" s="176"/>
      <c r="CA502" s="176"/>
      <c r="CG502" s="176"/>
      <c r="CH502" s="176"/>
      <c r="CN502" s="176"/>
      <c r="CO502" s="176"/>
      <c r="CU502" s="176"/>
      <c r="CV502" s="176"/>
      <c r="DB502" s="176"/>
      <c r="DC502" s="176"/>
      <c r="DI502" s="176"/>
      <c r="DJ502" s="176"/>
      <c r="DP502" s="176"/>
      <c r="DQ502" s="176"/>
      <c r="DW502" s="176"/>
      <c r="DX502" s="176"/>
      <c r="ED502" s="176"/>
      <c r="EE502" s="176"/>
      <c r="EK502" s="176"/>
      <c r="EL502" s="176"/>
      <c r="ER502" s="176"/>
      <c r="ES502" s="176"/>
      <c r="EY502" s="176"/>
      <c r="EZ502" s="176"/>
      <c r="FF502" s="176"/>
      <c r="FG502" s="176"/>
      <c r="FM502" s="176"/>
      <c r="FN502" s="176"/>
      <c r="FT502" s="176"/>
      <c r="FU502" s="176"/>
      <c r="GA502" s="176"/>
      <c r="GB502" s="176"/>
      <c r="GH502" s="176"/>
      <c r="GI502" s="176"/>
      <c r="GO502" s="176"/>
      <c r="GP502" s="176"/>
      <c r="GV502" s="176"/>
      <c r="GW502" s="176"/>
      <c r="HC502" s="176"/>
      <c r="HD502" s="176"/>
      <c r="HJ502" s="176"/>
      <c r="HK502" s="176"/>
      <c r="HQ502" s="176"/>
      <c r="HR502" s="176"/>
      <c r="HX502" s="176"/>
      <c r="HY502" s="176"/>
      <c r="IE502" s="176"/>
      <c r="IF502" s="176"/>
      <c r="IL502" s="176"/>
      <c r="IM502" s="176"/>
      <c r="IS502" s="176"/>
      <c r="IT502" s="176"/>
      <c r="IZ502" s="176"/>
      <c r="JA502" s="176"/>
    </row>
    <row r="503" spans="15:261" x14ac:dyDescent="0.25">
      <c r="O503" s="176"/>
      <c r="P503" s="176"/>
      <c r="V503" s="176"/>
      <c r="W503" s="176"/>
      <c r="AC503" s="176"/>
      <c r="AD503" s="176"/>
      <c r="AJ503" s="176"/>
      <c r="AK503" s="176"/>
      <c r="AQ503" s="176"/>
      <c r="AR503" s="176"/>
      <c r="AX503" s="176"/>
      <c r="AY503" s="176"/>
      <c r="BE503" s="176"/>
      <c r="BF503" s="176"/>
      <c r="BL503" s="176"/>
      <c r="BM503" s="176"/>
      <c r="BS503" s="176"/>
      <c r="BT503" s="176"/>
      <c r="BZ503" s="176"/>
      <c r="CA503" s="176"/>
      <c r="CG503" s="176"/>
      <c r="CH503" s="176"/>
      <c r="CN503" s="176"/>
      <c r="CO503" s="176"/>
      <c r="CU503" s="176"/>
      <c r="CV503" s="176"/>
      <c r="DB503" s="176"/>
      <c r="DC503" s="176"/>
      <c r="DI503" s="176"/>
      <c r="DJ503" s="176"/>
      <c r="DP503" s="176"/>
      <c r="DQ503" s="176"/>
      <c r="DW503" s="176"/>
      <c r="DX503" s="176"/>
      <c r="ED503" s="176"/>
      <c r="EE503" s="176"/>
      <c r="EK503" s="176"/>
      <c r="EL503" s="176"/>
      <c r="ER503" s="176"/>
      <c r="ES503" s="176"/>
      <c r="EY503" s="176"/>
      <c r="EZ503" s="176"/>
      <c r="FF503" s="176"/>
      <c r="FG503" s="176"/>
      <c r="FM503" s="176"/>
      <c r="FN503" s="176"/>
      <c r="FT503" s="176"/>
      <c r="FU503" s="176"/>
      <c r="GA503" s="176"/>
      <c r="GB503" s="176"/>
      <c r="GH503" s="176"/>
      <c r="GI503" s="176"/>
      <c r="GO503" s="176"/>
      <c r="GP503" s="176"/>
      <c r="GV503" s="176"/>
      <c r="GW503" s="176"/>
      <c r="HC503" s="176"/>
      <c r="HD503" s="176"/>
      <c r="HJ503" s="176"/>
      <c r="HK503" s="176"/>
      <c r="HQ503" s="176"/>
      <c r="HR503" s="176"/>
      <c r="HX503" s="176"/>
      <c r="HY503" s="176"/>
      <c r="IE503" s="176"/>
      <c r="IF503" s="176"/>
      <c r="IL503" s="176"/>
      <c r="IM503" s="176"/>
      <c r="IS503" s="176"/>
      <c r="IT503" s="176"/>
      <c r="IZ503" s="176"/>
      <c r="JA503" s="176"/>
    </row>
    <row r="504" spans="15:261" x14ac:dyDescent="0.25">
      <c r="O504" s="176"/>
      <c r="P504" s="176"/>
      <c r="V504" s="176"/>
      <c r="W504" s="176"/>
      <c r="AC504" s="176"/>
      <c r="AD504" s="176"/>
      <c r="AJ504" s="176"/>
      <c r="AK504" s="176"/>
      <c r="AQ504" s="176"/>
      <c r="AR504" s="176"/>
      <c r="AX504" s="176"/>
      <c r="AY504" s="176"/>
      <c r="BE504" s="176"/>
      <c r="BF504" s="176"/>
      <c r="BL504" s="176"/>
      <c r="BM504" s="176"/>
      <c r="BS504" s="176"/>
      <c r="BT504" s="176"/>
      <c r="BZ504" s="176"/>
      <c r="CA504" s="176"/>
      <c r="CG504" s="176"/>
      <c r="CH504" s="176"/>
      <c r="CN504" s="176"/>
      <c r="CO504" s="176"/>
      <c r="CU504" s="176"/>
      <c r="CV504" s="176"/>
      <c r="DB504" s="176"/>
      <c r="DC504" s="176"/>
      <c r="DI504" s="176"/>
      <c r="DJ504" s="176"/>
      <c r="DP504" s="176"/>
      <c r="DQ504" s="176"/>
      <c r="DW504" s="176"/>
      <c r="DX504" s="176"/>
      <c r="ED504" s="176"/>
      <c r="EE504" s="176"/>
      <c r="EK504" s="176"/>
      <c r="EL504" s="176"/>
      <c r="ER504" s="176"/>
      <c r="ES504" s="176"/>
      <c r="EY504" s="176"/>
      <c r="EZ504" s="176"/>
      <c r="FF504" s="176"/>
      <c r="FG504" s="176"/>
      <c r="FM504" s="176"/>
      <c r="FN504" s="176"/>
      <c r="FT504" s="176"/>
      <c r="FU504" s="176"/>
      <c r="GA504" s="176"/>
      <c r="GB504" s="176"/>
      <c r="GH504" s="176"/>
      <c r="GI504" s="176"/>
      <c r="GO504" s="176"/>
      <c r="GP504" s="176"/>
      <c r="GV504" s="176"/>
      <c r="GW504" s="176"/>
      <c r="HC504" s="176"/>
      <c r="HD504" s="176"/>
      <c r="HJ504" s="176"/>
      <c r="HK504" s="176"/>
      <c r="HQ504" s="176"/>
      <c r="HR504" s="176"/>
      <c r="HX504" s="176"/>
      <c r="HY504" s="176"/>
      <c r="IE504" s="176"/>
      <c r="IF504" s="176"/>
      <c r="IL504" s="176"/>
      <c r="IM504" s="176"/>
      <c r="IS504" s="176"/>
      <c r="IT504" s="176"/>
      <c r="IZ504" s="176"/>
      <c r="JA504" s="176"/>
    </row>
    <row r="505" spans="15:261" x14ac:dyDescent="0.25">
      <c r="O505" s="176"/>
      <c r="P505" s="176"/>
      <c r="V505" s="176"/>
      <c r="W505" s="176"/>
      <c r="AC505" s="176"/>
      <c r="AD505" s="176"/>
      <c r="AJ505" s="176"/>
      <c r="AK505" s="176"/>
      <c r="AQ505" s="176"/>
      <c r="AR505" s="176"/>
      <c r="AX505" s="176"/>
      <c r="AY505" s="176"/>
      <c r="BE505" s="176"/>
      <c r="BF505" s="176"/>
      <c r="BL505" s="176"/>
      <c r="BM505" s="176"/>
      <c r="BS505" s="176"/>
      <c r="BT505" s="176"/>
      <c r="BZ505" s="176"/>
      <c r="CA505" s="176"/>
      <c r="CG505" s="176"/>
      <c r="CH505" s="176"/>
      <c r="CN505" s="176"/>
      <c r="CO505" s="176"/>
      <c r="CU505" s="176"/>
      <c r="CV505" s="176"/>
      <c r="DB505" s="176"/>
      <c r="DC505" s="176"/>
      <c r="DI505" s="176"/>
      <c r="DJ505" s="176"/>
      <c r="DP505" s="176"/>
      <c r="DQ505" s="176"/>
      <c r="DW505" s="176"/>
      <c r="DX505" s="176"/>
      <c r="ED505" s="176"/>
      <c r="EE505" s="176"/>
      <c r="EK505" s="176"/>
      <c r="EL505" s="176"/>
      <c r="ER505" s="176"/>
      <c r="ES505" s="176"/>
      <c r="EY505" s="176"/>
      <c r="EZ505" s="176"/>
      <c r="FF505" s="176"/>
      <c r="FG505" s="176"/>
      <c r="FM505" s="176"/>
      <c r="FN505" s="176"/>
      <c r="FT505" s="176"/>
      <c r="FU505" s="176"/>
      <c r="GA505" s="176"/>
      <c r="GB505" s="176"/>
      <c r="GH505" s="176"/>
      <c r="GI505" s="176"/>
      <c r="GO505" s="176"/>
      <c r="GP505" s="176"/>
      <c r="GV505" s="176"/>
      <c r="GW505" s="176"/>
      <c r="HC505" s="176"/>
      <c r="HD505" s="176"/>
      <c r="HJ505" s="176"/>
      <c r="HK505" s="176"/>
      <c r="HQ505" s="176"/>
      <c r="HR505" s="176"/>
      <c r="HX505" s="176"/>
      <c r="HY505" s="176"/>
      <c r="IE505" s="176"/>
      <c r="IF505" s="176"/>
      <c r="IL505" s="176"/>
      <c r="IM505" s="176"/>
      <c r="IS505" s="176"/>
      <c r="IT505" s="176"/>
      <c r="IZ505" s="176"/>
      <c r="JA505" s="176"/>
    </row>
  </sheetData>
  <mergeCells count="9">
    <mergeCell ref="DY3:FB3"/>
    <mergeCell ref="FC3:GG3"/>
    <mergeCell ref="GH3:HL3"/>
    <mergeCell ref="HM3:IP3"/>
    <mergeCell ref="IQ3:JD3"/>
    <mergeCell ref="K3:AJ3"/>
    <mergeCell ref="AK3:BO3"/>
    <mergeCell ref="BP3:CS3"/>
    <mergeCell ref="CT3:DX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249"/>
  <sheetViews>
    <sheetView topLeftCell="H1" zoomScale="85" zoomScaleNormal="85" workbookViewId="0">
      <selection activeCell="P40" sqref="P40"/>
    </sheetView>
  </sheetViews>
  <sheetFormatPr baseColWidth="10" defaultColWidth="11.5703125" defaultRowHeight="15" x14ac:dyDescent="0.25"/>
  <cols>
    <col min="1" max="1" width="11.140625" bestFit="1" customWidth="1"/>
    <col min="2" max="2" width="16"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x14ac:dyDescent="0.25">
      <c r="A1" t="s">
        <v>75</v>
      </c>
      <c r="B1" t="s">
        <v>76</v>
      </c>
      <c r="C1" t="s">
        <v>77</v>
      </c>
      <c r="D1" t="s">
        <v>93</v>
      </c>
      <c r="E1" t="s">
        <v>94</v>
      </c>
      <c r="F1" t="s">
        <v>95</v>
      </c>
      <c r="G1" t="s">
        <v>96</v>
      </c>
      <c r="H1" t="s">
        <v>97</v>
      </c>
      <c r="I1" t="s">
        <v>98</v>
      </c>
      <c r="J1" t="s">
        <v>372</v>
      </c>
    </row>
    <row r="2" spans="1:10" x14ac:dyDescent="0.25">
      <c r="A2" s="1">
        <v>46058</v>
      </c>
      <c r="B2" s="16">
        <v>4.7619047619047615E-3</v>
      </c>
      <c r="C2" s="16">
        <v>4.7619047619047615E-3</v>
      </c>
      <c r="D2" s="16">
        <v>4.7619047619047615E-3</v>
      </c>
      <c r="E2" s="16">
        <v>4.7619047619047615E-3</v>
      </c>
      <c r="F2" s="16">
        <v>0</v>
      </c>
      <c r="G2" s="16">
        <v>0</v>
      </c>
      <c r="H2" s="16">
        <v>4.7619047619047615E-3</v>
      </c>
      <c r="I2" s="16" t="e">
        <v>#N/A</v>
      </c>
      <c r="J2" s="16">
        <v>4.7619047619047615E-3</v>
      </c>
    </row>
    <row r="3" spans="1:10" x14ac:dyDescent="0.25">
      <c r="A3" s="1">
        <v>46059</v>
      </c>
      <c r="B3" s="16">
        <v>4.7619047619047615E-3</v>
      </c>
      <c r="C3" s="16">
        <v>9.5238095238095229E-3</v>
      </c>
      <c r="D3" s="16">
        <v>4.7619047619047615E-3</v>
      </c>
      <c r="E3" s="16">
        <v>9.5238095238095229E-3</v>
      </c>
      <c r="F3" s="16">
        <v>0</v>
      </c>
      <c r="G3" s="16">
        <v>0</v>
      </c>
      <c r="H3" s="16">
        <v>9.5238095238095229E-3</v>
      </c>
      <c r="I3" s="16" t="e">
        <v>#N/A</v>
      </c>
      <c r="J3" s="16">
        <v>9.5238095238095229E-3</v>
      </c>
    </row>
    <row r="4" spans="1:10" x14ac:dyDescent="0.25">
      <c r="A4" s="1">
        <v>46060</v>
      </c>
      <c r="B4" s="16">
        <v>4.7619047619047615E-3</v>
      </c>
      <c r="C4" s="16">
        <v>1.4285714285714284E-2</v>
      </c>
      <c r="D4" s="16">
        <v>4.7619047619047615E-3</v>
      </c>
      <c r="E4" s="16">
        <v>1.4285714285714284E-2</v>
      </c>
      <c r="F4" s="16">
        <v>0</v>
      </c>
      <c r="G4" s="16">
        <v>0</v>
      </c>
      <c r="H4" s="16">
        <v>1.4285714285714284E-2</v>
      </c>
      <c r="I4" s="16" t="e">
        <v>#N/A</v>
      </c>
      <c r="J4" s="16">
        <v>1.4285714285714284E-2</v>
      </c>
    </row>
    <row r="5" spans="1:10" x14ac:dyDescent="0.25">
      <c r="A5" s="1">
        <v>46061</v>
      </c>
      <c r="B5" s="16">
        <v>4.7619047619047615E-3</v>
      </c>
      <c r="C5" s="16">
        <v>1.9047619047619046E-2</v>
      </c>
      <c r="D5" s="16">
        <v>4.7619047619047615E-3</v>
      </c>
      <c r="E5" s="16">
        <v>1.9047619047619046E-2</v>
      </c>
      <c r="F5" s="16">
        <v>0</v>
      </c>
      <c r="G5" s="16">
        <v>0</v>
      </c>
      <c r="H5" s="16">
        <v>1.9047619047619046E-2</v>
      </c>
      <c r="I5" s="16" t="e">
        <v>#N/A</v>
      </c>
      <c r="J5" s="16">
        <v>1.9047619047619046E-2</v>
      </c>
    </row>
    <row r="6" spans="1:10" x14ac:dyDescent="0.25">
      <c r="A6" s="1">
        <v>46062</v>
      </c>
      <c r="B6" s="16">
        <v>4.7619047619047615E-3</v>
      </c>
      <c r="C6" s="16">
        <v>2.3809523809523808E-2</v>
      </c>
      <c r="D6" s="16">
        <v>4.7619047619047615E-3</v>
      </c>
      <c r="E6" s="16">
        <v>2.3809523809523808E-2</v>
      </c>
      <c r="F6" s="16">
        <v>0</v>
      </c>
      <c r="G6" s="16">
        <v>0</v>
      </c>
      <c r="H6" s="16">
        <v>2.3809523809523808E-2</v>
      </c>
      <c r="I6" s="16" t="e">
        <v>#N/A</v>
      </c>
      <c r="J6" s="16">
        <v>2.3809523809523808E-2</v>
      </c>
    </row>
    <row r="7" spans="1:10" x14ac:dyDescent="0.25">
      <c r="A7" s="1">
        <v>46063</v>
      </c>
      <c r="B7" s="16">
        <v>3.968253968253968E-3</v>
      </c>
      <c r="C7" s="16">
        <v>2.7777777777777776E-2</v>
      </c>
      <c r="D7" s="16">
        <v>3.968253968253968E-3</v>
      </c>
      <c r="E7" s="16">
        <v>2.7777777777777776E-2</v>
      </c>
      <c r="F7" s="16">
        <v>0</v>
      </c>
      <c r="G7" s="16">
        <v>0</v>
      </c>
      <c r="H7" s="16">
        <v>2.7777777777777776E-2</v>
      </c>
      <c r="I7" s="16" t="e">
        <v>#N/A</v>
      </c>
      <c r="J7" s="16">
        <v>2.7777777777777776E-2</v>
      </c>
    </row>
    <row r="8" spans="1:10" x14ac:dyDescent="0.25">
      <c r="A8" s="1">
        <v>46064</v>
      </c>
      <c r="B8" s="16">
        <v>3.968253968253968E-3</v>
      </c>
      <c r="C8" s="16">
        <v>3.1746031746031744E-2</v>
      </c>
      <c r="D8" s="16">
        <v>3.968253968253968E-3</v>
      </c>
      <c r="E8" s="16">
        <v>3.1746031746031744E-2</v>
      </c>
      <c r="F8" s="16">
        <v>0</v>
      </c>
      <c r="G8" s="16">
        <v>0</v>
      </c>
      <c r="H8" s="16">
        <v>3.1746031746031744E-2</v>
      </c>
      <c r="I8" s="16" t="e">
        <v>#N/A</v>
      </c>
      <c r="J8" s="16">
        <v>3.1746031746031744E-2</v>
      </c>
    </row>
    <row r="9" spans="1:10" x14ac:dyDescent="0.25">
      <c r="A9" s="1">
        <v>46065</v>
      </c>
      <c r="B9" s="16">
        <v>3.968253968253968E-3</v>
      </c>
      <c r="C9" s="16">
        <v>3.5714285714285712E-2</v>
      </c>
      <c r="D9" s="16">
        <v>3.968253968253968E-3</v>
      </c>
      <c r="E9" s="16">
        <v>3.5714285714285712E-2</v>
      </c>
      <c r="F9" s="16">
        <v>0</v>
      </c>
      <c r="G9" s="16">
        <v>0</v>
      </c>
      <c r="H9" s="16">
        <v>3.5714285714285712E-2</v>
      </c>
      <c r="I9" s="16" t="e">
        <v>#N/A</v>
      </c>
      <c r="J9" s="16">
        <v>3.5714285714285712E-2</v>
      </c>
    </row>
    <row r="10" spans="1:10" x14ac:dyDescent="0.25">
      <c r="A10" s="1">
        <v>46066</v>
      </c>
      <c r="B10" s="16">
        <v>3.968253968253968E-3</v>
      </c>
      <c r="C10" s="16">
        <v>3.968253968253968E-2</v>
      </c>
      <c r="D10" s="16">
        <v>3.968253968253968E-3</v>
      </c>
      <c r="E10" s="16">
        <v>3.968253968253968E-2</v>
      </c>
      <c r="F10" s="16">
        <v>0</v>
      </c>
      <c r="G10" s="16">
        <v>0</v>
      </c>
      <c r="H10" s="16">
        <v>3.968253968253968E-2</v>
      </c>
      <c r="I10" s="16" t="e">
        <v>#N/A</v>
      </c>
      <c r="J10" s="16">
        <v>3.968253968253968E-2</v>
      </c>
    </row>
    <row r="11" spans="1:10" x14ac:dyDescent="0.25">
      <c r="A11" s="1">
        <v>46067</v>
      </c>
      <c r="B11" s="16">
        <v>3.968253968253968E-3</v>
      </c>
      <c r="C11" s="16">
        <v>4.3650793650793648E-2</v>
      </c>
      <c r="D11" s="16">
        <v>3.968253968253968E-3</v>
      </c>
      <c r="E11" s="16">
        <v>4.3650793650793648E-2</v>
      </c>
      <c r="F11" s="16">
        <v>0</v>
      </c>
      <c r="G11" s="16">
        <v>0</v>
      </c>
      <c r="H11" s="16">
        <v>4.3650793650793648E-2</v>
      </c>
      <c r="I11" s="16" t="e">
        <v>#N/A</v>
      </c>
      <c r="J11" s="16">
        <v>4.3650793650793648E-2</v>
      </c>
    </row>
    <row r="12" spans="1:10" x14ac:dyDescent="0.25">
      <c r="A12" s="1">
        <v>46068</v>
      </c>
      <c r="B12" s="16">
        <v>3.968253968253968E-3</v>
      </c>
      <c r="C12" s="16">
        <v>4.7619047619047616E-2</v>
      </c>
      <c r="D12" s="16">
        <v>3.968253968253968E-3</v>
      </c>
      <c r="E12" s="16">
        <v>4.7619047619047616E-2</v>
      </c>
      <c r="F12" s="16">
        <v>0</v>
      </c>
      <c r="G12" s="16">
        <v>0</v>
      </c>
      <c r="H12" s="16">
        <v>4.7619047619047616E-2</v>
      </c>
      <c r="I12" s="16" t="e">
        <v>#N/A</v>
      </c>
      <c r="J12" s="16">
        <v>4.7619047619047616E-2</v>
      </c>
    </row>
    <row r="13" spans="1:10" x14ac:dyDescent="0.25">
      <c r="A13" s="1">
        <v>46069</v>
      </c>
      <c r="B13" s="16">
        <v>6.3492063492063492E-3</v>
      </c>
      <c r="C13" s="16">
        <v>5.3968253968253964E-2</v>
      </c>
      <c r="D13" s="16">
        <v>5.7823129251700677E-3</v>
      </c>
      <c r="E13" s="16">
        <v>5.3401360544217687E-2</v>
      </c>
      <c r="F13" s="16">
        <v>0</v>
      </c>
      <c r="G13" s="16">
        <v>0</v>
      </c>
      <c r="H13" s="16">
        <v>5.3401360544217687E-2</v>
      </c>
      <c r="I13" s="16" t="e">
        <v>#N/A</v>
      </c>
      <c r="J13" s="16">
        <v>5.3401360544217687E-2</v>
      </c>
    </row>
    <row r="14" spans="1:10" x14ac:dyDescent="0.25">
      <c r="A14" s="1">
        <v>46070</v>
      </c>
      <c r="B14" s="16">
        <v>6.3492063492063492E-3</v>
      </c>
      <c r="C14" s="16">
        <v>6.0317460317460311E-2</v>
      </c>
      <c r="D14" s="16">
        <v>5.7823129251700677E-3</v>
      </c>
      <c r="E14" s="16">
        <v>5.9183673469387757E-2</v>
      </c>
      <c r="F14" s="16">
        <v>0</v>
      </c>
      <c r="G14" s="16">
        <v>0</v>
      </c>
      <c r="H14" s="16">
        <v>5.9183673469387757E-2</v>
      </c>
      <c r="I14" s="16" t="e">
        <v>#N/A</v>
      </c>
      <c r="J14" s="16">
        <v>5.9183673469387757E-2</v>
      </c>
    </row>
    <row r="15" spans="1:10" x14ac:dyDescent="0.25">
      <c r="A15" s="1">
        <v>46071</v>
      </c>
      <c r="B15" s="16">
        <v>6.3492063492063492E-3</v>
      </c>
      <c r="C15" s="16">
        <v>6.6666666666666666E-2</v>
      </c>
      <c r="D15" s="16">
        <v>5.7823129251700677E-3</v>
      </c>
      <c r="E15" s="16">
        <v>6.496598639455782E-2</v>
      </c>
      <c r="F15" s="16">
        <v>0</v>
      </c>
      <c r="G15" s="16">
        <v>0</v>
      </c>
      <c r="H15" s="16">
        <v>6.496598639455782E-2</v>
      </c>
      <c r="I15" s="16" t="e">
        <v>#N/A</v>
      </c>
      <c r="J15" s="16">
        <v>6.496598639455782E-2</v>
      </c>
    </row>
    <row r="16" spans="1:10" x14ac:dyDescent="0.25">
      <c r="A16" s="1">
        <v>46072</v>
      </c>
      <c r="B16" s="16">
        <v>6.3492063492063492E-3</v>
      </c>
      <c r="C16" s="16">
        <v>7.301587301587302E-2</v>
      </c>
      <c r="D16" s="16">
        <v>5.7823129251700677E-3</v>
      </c>
      <c r="E16" s="16">
        <v>7.0748299319727884E-2</v>
      </c>
      <c r="F16" s="16">
        <v>0</v>
      </c>
      <c r="G16" s="16">
        <v>0</v>
      </c>
      <c r="H16" s="16">
        <v>7.0748299319727884E-2</v>
      </c>
      <c r="I16" s="16" t="e">
        <v>#N/A</v>
      </c>
      <c r="J16" s="16">
        <v>7.0748299319727884E-2</v>
      </c>
    </row>
    <row r="17" spans="1:10" x14ac:dyDescent="0.25">
      <c r="A17" s="1">
        <v>46073</v>
      </c>
      <c r="B17" s="16">
        <v>6.3492063492063492E-3</v>
      </c>
      <c r="C17" s="16">
        <v>7.9365079365079375E-2</v>
      </c>
      <c r="D17" s="16">
        <v>5.7823129251700677E-3</v>
      </c>
      <c r="E17" s="16">
        <v>7.6530612244897947E-2</v>
      </c>
      <c r="F17" s="16">
        <v>0</v>
      </c>
      <c r="G17" s="16">
        <v>0</v>
      </c>
      <c r="H17" s="16">
        <v>7.6530612244897947E-2</v>
      </c>
      <c r="I17" s="16" t="e">
        <v>#N/A</v>
      </c>
      <c r="J17" s="16">
        <v>7.6530612244897947E-2</v>
      </c>
    </row>
    <row r="18" spans="1:10" x14ac:dyDescent="0.25">
      <c r="A18" s="1">
        <v>46074</v>
      </c>
      <c r="B18" s="16">
        <v>6.3492063492063492E-3</v>
      </c>
      <c r="C18" s="16">
        <v>8.5714285714285729E-2</v>
      </c>
      <c r="D18" s="16">
        <v>5.7823129251700677E-3</v>
      </c>
      <c r="E18" s="16">
        <v>8.231292517006801E-2</v>
      </c>
      <c r="F18" s="16">
        <v>0</v>
      </c>
      <c r="G18" s="16">
        <v>0</v>
      </c>
      <c r="H18" s="16">
        <v>8.231292517006801E-2</v>
      </c>
      <c r="I18" s="16" t="e">
        <v>#N/A</v>
      </c>
      <c r="J18" s="16">
        <v>8.231292517006801E-2</v>
      </c>
    </row>
    <row r="19" spans="1:10" x14ac:dyDescent="0.25">
      <c r="A19" s="1">
        <v>46075</v>
      </c>
      <c r="B19" s="16">
        <v>2.3809523809523807E-3</v>
      </c>
      <c r="C19" s="16">
        <v>8.8095238095238115E-2</v>
      </c>
      <c r="D19" s="16">
        <v>5.7823129251700677E-3</v>
      </c>
      <c r="E19" s="16">
        <v>8.8095238095238074E-2</v>
      </c>
      <c r="F19" s="16">
        <v>0</v>
      </c>
      <c r="G19" s="16">
        <v>0</v>
      </c>
      <c r="H19" s="16">
        <v>8.8095238095238074E-2</v>
      </c>
      <c r="I19" s="16" t="e">
        <v>#N/A</v>
      </c>
      <c r="J19" s="16">
        <v>8.8095238095238074E-2</v>
      </c>
    </row>
    <row r="20" spans="1:10" x14ac:dyDescent="0.25">
      <c r="A20" s="1">
        <v>46076</v>
      </c>
      <c r="B20" s="16">
        <v>2.3809523809523807E-3</v>
      </c>
      <c r="C20" s="16">
        <v>9.0476190476190502E-2</v>
      </c>
      <c r="D20" s="16">
        <v>2.3809523809523807E-3</v>
      </c>
      <c r="E20" s="16">
        <v>9.047619047619046E-2</v>
      </c>
      <c r="F20" s="16">
        <v>0</v>
      </c>
      <c r="G20" s="16">
        <v>0</v>
      </c>
      <c r="H20" s="16">
        <v>9.047619047619046E-2</v>
      </c>
      <c r="I20" s="16" t="e">
        <v>#N/A</v>
      </c>
      <c r="J20" s="16">
        <v>9.047619047619046E-2</v>
      </c>
    </row>
    <row r="21" spans="1:10" x14ac:dyDescent="0.25">
      <c r="A21" s="1">
        <v>46077</v>
      </c>
      <c r="B21" s="16">
        <v>2.3809523809523807E-3</v>
      </c>
      <c r="C21" s="16">
        <v>9.2857142857142888E-2</v>
      </c>
      <c r="D21" s="16">
        <v>2.3809523809523807E-3</v>
      </c>
      <c r="E21" s="16">
        <v>9.2857142857142846E-2</v>
      </c>
      <c r="F21" s="16">
        <v>0</v>
      </c>
      <c r="G21" s="16">
        <v>0</v>
      </c>
      <c r="H21" s="16">
        <v>9.2857142857142846E-2</v>
      </c>
      <c r="I21" s="16" t="e">
        <v>#N/A</v>
      </c>
      <c r="J21" s="16">
        <v>9.2857142857142846E-2</v>
      </c>
    </row>
    <row r="22" spans="1:10" x14ac:dyDescent="0.25">
      <c r="A22" s="1">
        <v>46078</v>
      </c>
      <c r="B22" s="16">
        <v>2.3809523809523807E-3</v>
      </c>
      <c r="C22" s="16">
        <v>9.5238095238095274E-2</v>
      </c>
      <c r="D22" s="16">
        <v>2.3809523809523807E-3</v>
      </c>
      <c r="E22" s="16">
        <v>9.5238095238095233E-2</v>
      </c>
      <c r="F22" s="16">
        <v>0</v>
      </c>
      <c r="G22" s="16">
        <v>0</v>
      </c>
      <c r="H22" s="16">
        <v>9.5238095238095233E-2</v>
      </c>
      <c r="I22" s="16" t="e">
        <v>#N/A</v>
      </c>
      <c r="J22" s="16">
        <v>9.5238095238095233E-2</v>
      </c>
    </row>
    <row r="23" spans="1:10" x14ac:dyDescent="0.25">
      <c r="A23" s="1">
        <v>46079</v>
      </c>
      <c r="B23" s="16">
        <v>3.5714285714285713E-3</v>
      </c>
      <c r="C23" s="16">
        <v>9.8809523809523847E-2</v>
      </c>
      <c r="D23" s="16">
        <v>2.3579480101219227E-3</v>
      </c>
      <c r="E23" s="16">
        <v>9.7596043248217162E-2</v>
      </c>
      <c r="F23" s="16">
        <v>0</v>
      </c>
      <c r="G23" s="16">
        <v>0</v>
      </c>
      <c r="H23" s="16">
        <v>9.7596043248217162E-2</v>
      </c>
      <c r="I23" s="16" t="e">
        <v>#N/A</v>
      </c>
      <c r="J23" s="16">
        <v>9.7596043248217162E-2</v>
      </c>
    </row>
    <row r="24" spans="1:10" x14ac:dyDescent="0.25">
      <c r="A24" s="1">
        <v>46080</v>
      </c>
      <c r="B24" s="16">
        <v>3.5714285714285713E-3</v>
      </c>
      <c r="C24" s="16">
        <v>0.10238095238095242</v>
      </c>
      <c r="D24" s="16">
        <v>2.3579480101219227E-3</v>
      </c>
      <c r="E24" s="16">
        <v>9.9953991258339092E-2</v>
      </c>
      <c r="F24" s="16">
        <v>0</v>
      </c>
      <c r="G24" s="16">
        <v>0</v>
      </c>
      <c r="H24" s="16">
        <v>9.9953991258339092E-2</v>
      </c>
      <c r="I24" s="16" t="e">
        <v>#N/A</v>
      </c>
      <c r="J24" s="16">
        <v>9.9953991258339092E-2</v>
      </c>
    </row>
    <row r="25" spans="1:10" x14ac:dyDescent="0.25">
      <c r="A25" s="1">
        <v>46081</v>
      </c>
      <c r="B25" s="16">
        <v>3.5714285714285713E-3</v>
      </c>
      <c r="C25" s="16">
        <v>0.10595238095238099</v>
      </c>
      <c r="D25" s="16">
        <v>2.3579480101219227E-3</v>
      </c>
      <c r="E25" s="16">
        <v>0.10231193926846102</v>
      </c>
      <c r="F25" s="16">
        <v>0</v>
      </c>
      <c r="G25" s="16">
        <v>0</v>
      </c>
      <c r="H25" s="16">
        <v>0.10231193926846102</v>
      </c>
      <c r="I25" s="16" t="e">
        <v>#N/A</v>
      </c>
      <c r="J25" s="16">
        <v>0.10231193926846102</v>
      </c>
    </row>
    <row r="26" spans="1:10" x14ac:dyDescent="0.25">
      <c r="A26" s="1">
        <v>46082</v>
      </c>
      <c r="B26" s="16">
        <v>3.5714285714285713E-3</v>
      </c>
      <c r="C26" s="16">
        <v>0.10952380952380956</v>
      </c>
      <c r="D26" s="16">
        <v>2.3579480101219227E-3</v>
      </c>
      <c r="E26" s="16">
        <v>0.10466988727858295</v>
      </c>
      <c r="F26" s="16">
        <v>0</v>
      </c>
      <c r="G26" s="16">
        <v>0</v>
      </c>
      <c r="H26" s="16">
        <v>0.10466988727858295</v>
      </c>
      <c r="I26" s="16" t="e">
        <v>#N/A</v>
      </c>
      <c r="J26" s="16">
        <v>0.10466988727858295</v>
      </c>
    </row>
    <row r="27" spans="1:10" x14ac:dyDescent="0.25">
      <c r="A27" s="1">
        <v>46083</v>
      </c>
      <c r="B27" s="16">
        <v>3.5714285714285713E-3</v>
      </c>
      <c r="C27" s="16">
        <v>0.11309523809523814</v>
      </c>
      <c r="D27" s="16">
        <v>2.3579480101219227E-3</v>
      </c>
      <c r="E27" s="16">
        <v>0.10702783528870488</v>
      </c>
      <c r="F27" s="16">
        <v>0</v>
      </c>
      <c r="G27" s="16">
        <v>0</v>
      </c>
      <c r="H27" s="16">
        <v>0.10702783528870488</v>
      </c>
      <c r="I27" s="16" t="e">
        <v>#N/A</v>
      </c>
      <c r="J27" s="16">
        <v>0.10702783528870488</v>
      </c>
    </row>
    <row r="28" spans="1:10" x14ac:dyDescent="0.25">
      <c r="A28" s="1">
        <v>46084</v>
      </c>
      <c r="B28" s="16">
        <v>3.5714285714285713E-3</v>
      </c>
      <c r="C28" s="16">
        <v>0.11666666666666671</v>
      </c>
      <c r="D28" s="16">
        <v>2.3579480101219227E-3</v>
      </c>
      <c r="E28" s="16">
        <v>0.10938578329882681</v>
      </c>
      <c r="F28" s="16">
        <v>0</v>
      </c>
      <c r="G28" s="16">
        <v>0</v>
      </c>
      <c r="H28" s="16">
        <v>0.10938578329882681</v>
      </c>
      <c r="I28" s="16" t="e">
        <v>#N/A</v>
      </c>
      <c r="J28" s="16">
        <v>0.10938578329882681</v>
      </c>
    </row>
    <row r="29" spans="1:10" x14ac:dyDescent="0.25">
      <c r="A29" s="1">
        <v>46085</v>
      </c>
      <c r="B29" s="16">
        <v>3.5714285714285713E-3</v>
      </c>
      <c r="C29" s="16">
        <v>0.12023809523809528</v>
      </c>
      <c r="D29" s="16">
        <v>2.3579480101219227E-3</v>
      </c>
      <c r="E29" s="16">
        <v>0.11174373130894874</v>
      </c>
      <c r="F29" s="16">
        <v>0</v>
      </c>
      <c r="G29" s="16">
        <v>0</v>
      </c>
      <c r="H29" s="16">
        <v>0.11174373130894874</v>
      </c>
      <c r="I29" s="16" t="e">
        <v>#N/A</v>
      </c>
      <c r="J29" s="16">
        <v>0.11174373130894874</v>
      </c>
    </row>
    <row r="30" spans="1:10" x14ac:dyDescent="0.25">
      <c r="A30" s="1">
        <v>46086</v>
      </c>
      <c r="B30" s="16">
        <v>3.5714285714285713E-3</v>
      </c>
      <c r="C30" s="16">
        <v>0.12380952380952386</v>
      </c>
      <c r="D30" s="16">
        <v>2.3579480101219227E-3</v>
      </c>
      <c r="E30" s="16">
        <v>0.11410167931907067</v>
      </c>
      <c r="F30" s="16">
        <v>0</v>
      </c>
      <c r="G30" s="16">
        <v>0</v>
      </c>
      <c r="H30" s="16">
        <v>0.11410167931907067</v>
      </c>
      <c r="I30" s="16" t="e">
        <v>#N/A</v>
      </c>
      <c r="J30" s="16">
        <v>0.11410167931907067</v>
      </c>
    </row>
    <row r="31" spans="1:10" x14ac:dyDescent="0.25">
      <c r="A31" s="1">
        <v>46087</v>
      </c>
      <c r="B31" s="16">
        <v>3.5714285714285713E-3</v>
      </c>
      <c r="C31" s="16">
        <v>0.12738095238095243</v>
      </c>
      <c r="D31" s="16">
        <v>2.3579480101219227E-3</v>
      </c>
      <c r="E31" s="16">
        <v>0.1164596273291926</v>
      </c>
      <c r="F31" s="16">
        <v>0</v>
      </c>
      <c r="G31" s="16">
        <v>0</v>
      </c>
      <c r="H31" s="16">
        <v>0.1164596273291926</v>
      </c>
      <c r="I31" s="16" t="e">
        <v>#N/A</v>
      </c>
      <c r="J31" s="16">
        <v>0.1164596273291926</v>
      </c>
    </row>
    <row r="32" spans="1:10" x14ac:dyDescent="0.25">
      <c r="A32" s="1">
        <v>46088</v>
      </c>
      <c r="B32" s="16">
        <v>3.5714285714285713E-3</v>
      </c>
      <c r="C32" s="16">
        <v>0.13095238095238099</v>
      </c>
      <c r="D32" s="16">
        <v>2.3579480101219227E-3</v>
      </c>
      <c r="E32" s="16">
        <v>0.11881757533931453</v>
      </c>
      <c r="F32" s="16">
        <v>0</v>
      </c>
      <c r="G32" s="16">
        <v>0</v>
      </c>
      <c r="H32" s="16">
        <v>0.11881757533931453</v>
      </c>
      <c r="I32" s="16" t="e">
        <v>#N/A</v>
      </c>
      <c r="J32" s="16">
        <v>0.11881757533931453</v>
      </c>
    </row>
    <row r="33" spans="1:10" x14ac:dyDescent="0.25">
      <c r="A33" s="1">
        <v>46089</v>
      </c>
      <c r="B33" s="16">
        <v>3.5714285714285713E-3</v>
      </c>
      <c r="C33" s="16">
        <v>0.13452380952380955</v>
      </c>
      <c r="D33" s="16">
        <v>2.3579480101219227E-3</v>
      </c>
      <c r="E33" s="16">
        <v>0.12117552334943646</v>
      </c>
      <c r="F33" s="16">
        <v>0</v>
      </c>
      <c r="G33" s="16">
        <v>0</v>
      </c>
      <c r="H33" s="16">
        <v>0.12117552334943646</v>
      </c>
      <c r="I33" s="16" t="e">
        <v>#N/A</v>
      </c>
      <c r="J33" s="16">
        <v>0.12117552334943646</v>
      </c>
    </row>
    <row r="34" spans="1:10" x14ac:dyDescent="0.25">
      <c r="A34" s="1">
        <v>46090</v>
      </c>
      <c r="B34" s="16">
        <v>3.5714285714285713E-3</v>
      </c>
      <c r="C34" s="16">
        <v>0.1380952380952381</v>
      </c>
      <c r="D34" s="16">
        <v>2.3579480101219227E-3</v>
      </c>
      <c r="E34" s="16">
        <v>0.12353347135955839</v>
      </c>
      <c r="F34" s="16">
        <v>0</v>
      </c>
      <c r="G34" s="16">
        <v>0</v>
      </c>
      <c r="H34" s="16">
        <v>0.12353347135955839</v>
      </c>
      <c r="I34" s="16" t="e">
        <v>#N/A</v>
      </c>
      <c r="J34" s="16">
        <v>0.12353347135955839</v>
      </c>
    </row>
    <row r="35" spans="1:10" x14ac:dyDescent="0.25">
      <c r="A35" s="1">
        <v>46091</v>
      </c>
      <c r="B35" s="16">
        <v>1.7460317460317461E-2</v>
      </c>
      <c r="C35" s="16">
        <v>0.15555555555555556</v>
      </c>
      <c r="D35" s="16">
        <v>2.3579480101219227E-3</v>
      </c>
      <c r="E35" s="16">
        <v>0.12589141936968032</v>
      </c>
      <c r="F35" s="16">
        <v>0</v>
      </c>
      <c r="G35" s="16">
        <v>0</v>
      </c>
      <c r="H35" s="16">
        <v>0.12589141936968032</v>
      </c>
      <c r="I35" s="16" t="e">
        <v>#N/A</v>
      </c>
      <c r="J35" s="16">
        <v>0.12589141936968032</v>
      </c>
    </row>
    <row r="36" spans="1:10" x14ac:dyDescent="0.25">
      <c r="A36" s="1">
        <v>46092</v>
      </c>
      <c r="B36" s="16">
        <v>1.7460317460317461E-2</v>
      </c>
      <c r="C36" s="16">
        <v>0.17301587301587301</v>
      </c>
      <c r="D36" s="16">
        <v>2.3579480101219227E-3</v>
      </c>
      <c r="E36" s="16">
        <v>0.12824936737980225</v>
      </c>
      <c r="F36" s="16">
        <v>0</v>
      </c>
      <c r="G36" s="16">
        <v>0</v>
      </c>
      <c r="H36" s="16">
        <v>0.12824936737980225</v>
      </c>
      <c r="I36" s="16" t="e">
        <v>#N/A</v>
      </c>
      <c r="J36" s="16">
        <v>0.12824936737980225</v>
      </c>
    </row>
    <row r="37" spans="1:10" x14ac:dyDescent="0.25">
      <c r="A37" s="1">
        <v>46093</v>
      </c>
      <c r="B37" s="16">
        <v>1.7460317460317461E-2</v>
      </c>
      <c r="C37" s="16">
        <v>0.19047619047619047</v>
      </c>
      <c r="D37" s="16">
        <v>2.3579480101219227E-3</v>
      </c>
      <c r="E37" s="16">
        <v>0.13060731538992418</v>
      </c>
      <c r="F37" s="16">
        <v>0</v>
      </c>
      <c r="G37" s="16">
        <v>0</v>
      </c>
      <c r="H37" s="16">
        <v>0.13060731538992418</v>
      </c>
      <c r="I37" s="16" t="e">
        <v>#N/A</v>
      </c>
      <c r="J37" s="16">
        <v>0.13060731538992418</v>
      </c>
    </row>
    <row r="38" spans="1:10" x14ac:dyDescent="0.25">
      <c r="A38" s="1">
        <v>46094</v>
      </c>
      <c r="B38" s="16">
        <v>6.8027210884353739E-3</v>
      </c>
      <c r="C38" s="16">
        <v>0.19727891156462585</v>
      </c>
      <c r="D38" s="16">
        <v>2.3579480101219227E-3</v>
      </c>
      <c r="E38" s="16">
        <v>0.13296526340004611</v>
      </c>
      <c r="F38" s="16">
        <v>0</v>
      </c>
      <c r="G38" s="16">
        <v>0</v>
      </c>
      <c r="H38" s="16">
        <v>0.13296526340004611</v>
      </c>
      <c r="I38" s="16" t="e">
        <v>#N/A</v>
      </c>
      <c r="J38" s="16">
        <v>0.13296526340004611</v>
      </c>
    </row>
    <row r="39" spans="1:10" x14ac:dyDescent="0.25">
      <c r="A39" s="1">
        <v>46095</v>
      </c>
      <c r="B39" s="16">
        <v>6.8027210884353739E-3</v>
      </c>
      <c r="C39" s="16">
        <v>0.20408163265306123</v>
      </c>
      <c r="D39" s="16">
        <v>2.3579480101219227E-3</v>
      </c>
      <c r="E39" s="16">
        <v>0.13532321141016804</v>
      </c>
      <c r="F39" s="16">
        <v>0</v>
      </c>
      <c r="G39" s="16">
        <v>0</v>
      </c>
      <c r="H39" s="16">
        <v>0.13532321141016804</v>
      </c>
      <c r="I39" s="16" t="e">
        <v>#N/A</v>
      </c>
      <c r="J39" s="16">
        <v>0.13532321141016804</v>
      </c>
    </row>
    <row r="40" spans="1:10" x14ac:dyDescent="0.25">
      <c r="A40" s="1">
        <v>46096</v>
      </c>
      <c r="B40" s="16">
        <v>6.8027210884353739E-3</v>
      </c>
      <c r="C40" s="16">
        <v>0.21088435374149661</v>
      </c>
      <c r="D40" s="16">
        <v>2.3579480101219227E-3</v>
      </c>
      <c r="E40" s="16">
        <v>0.13768115942028997</v>
      </c>
      <c r="F40" s="16">
        <v>0</v>
      </c>
      <c r="G40" s="16">
        <v>0</v>
      </c>
      <c r="H40" s="16">
        <v>0.13768115942028997</v>
      </c>
      <c r="I40" s="16" t="e">
        <v>#N/A</v>
      </c>
      <c r="J40" s="16">
        <v>0.13768115942028997</v>
      </c>
    </row>
    <row r="41" spans="1:10" x14ac:dyDescent="0.25">
      <c r="A41" s="1">
        <v>46097</v>
      </c>
      <c r="B41" s="16">
        <v>6.8027210884353739E-3</v>
      </c>
      <c r="C41" s="16">
        <v>0.21768707482993199</v>
      </c>
      <c r="D41" s="16">
        <v>1.0351966873706003E-3</v>
      </c>
      <c r="E41" s="16">
        <v>0.13871635610766056</v>
      </c>
      <c r="F41" s="16">
        <v>0</v>
      </c>
      <c r="G41" s="16">
        <v>0</v>
      </c>
      <c r="H41" s="16">
        <v>0.13871635610766056</v>
      </c>
      <c r="I41" s="16" t="e">
        <v>#N/A</v>
      </c>
      <c r="J41" s="16">
        <v>0.13871635610766056</v>
      </c>
    </row>
    <row r="42" spans="1:10" x14ac:dyDescent="0.25">
      <c r="A42" s="1">
        <v>46098</v>
      </c>
      <c r="B42" s="16">
        <v>6.8027210884353739E-3</v>
      </c>
      <c r="C42" s="16">
        <v>0.22448979591836737</v>
      </c>
      <c r="D42" s="16">
        <v>1.0351966873706003E-3</v>
      </c>
      <c r="E42" s="16">
        <v>0.13975155279503115</v>
      </c>
      <c r="F42" s="16">
        <v>0</v>
      </c>
      <c r="G42" s="16">
        <v>0</v>
      </c>
      <c r="H42" s="16">
        <v>0.13975155279503115</v>
      </c>
      <c r="I42" s="16" t="e">
        <v>#N/A</v>
      </c>
      <c r="J42" s="16">
        <v>0.13975155279503115</v>
      </c>
    </row>
    <row r="43" spans="1:10" x14ac:dyDescent="0.25">
      <c r="A43" s="1">
        <v>46099</v>
      </c>
      <c r="B43" s="16">
        <v>6.8027210884353739E-3</v>
      </c>
      <c r="C43" s="16">
        <v>0.23129251700680276</v>
      </c>
      <c r="D43" s="16">
        <v>1.0351966873706003E-3</v>
      </c>
      <c r="E43" s="16">
        <v>0.14078674948240175</v>
      </c>
      <c r="F43" s="16">
        <v>0</v>
      </c>
      <c r="G43" s="16">
        <v>0</v>
      </c>
      <c r="H43" s="16">
        <v>0.14078674948240175</v>
      </c>
      <c r="I43" s="16" t="e">
        <v>#N/A</v>
      </c>
      <c r="J43" s="16">
        <v>0.14078674948240175</v>
      </c>
    </row>
    <row r="44" spans="1:10" x14ac:dyDescent="0.25">
      <c r="A44" s="1">
        <v>46100</v>
      </c>
      <c r="B44" s="16">
        <v>6.8027210884353739E-3</v>
      </c>
      <c r="C44" s="16">
        <v>0.23809523809523814</v>
      </c>
      <c r="D44" s="16">
        <v>1.0351966873706003E-3</v>
      </c>
      <c r="E44" s="16">
        <v>0.14182194616977234</v>
      </c>
      <c r="F44" s="16">
        <v>0</v>
      </c>
      <c r="G44" s="16">
        <v>0</v>
      </c>
      <c r="H44" s="16">
        <v>0.14182194616977234</v>
      </c>
      <c r="I44" s="16" t="e">
        <v>#N/A</v>
      </c>
      <c r="J44" s="16">
        <v>0.14182194616977234</v>
      </c>
    </row>
    <row r="45" spans="1:10" x14ac:dyDescent="0.25">
      <c r="A45" s="1">
        <v>46101</v>
      </c>
      <c r="B45" s="16">
        <v>0</v>
      </c>
      <c r="C45" s="16">
        <v>0.23809523809523814</v>
      </c>
      <c r="D45" s="16">
        <v>1.0351966873706003E-3</v>
      </c>
      <c r="E45" s="16">
        <v>0.14285714285714293</v>
      </c>
      <c r="F45" s="16">
        <v>0</v>
      </c>
      <c r="G45" s="16">
        <v>0</v>
      </c>
      <c r="H45" s="16">
        <v>0.14285714285714293</v>
      </c>
      <c r="I45" s="16" t="e">
        <v>#N/A</v>
      </c>
      <c r="J45" s="16">
        <v>0.14285714285714293</v>
      </c>
    </row>
    <row r="46" spans="1:10" x14ac:dyDescent="0.25">
      <c r="A46" s="1">
        <v>46102</v>
      </c>
      <c r="B46" s="16">
        <v>0</v>
      </c>
      <c r="C46" s="16">
        <v>0.23809523809523814</v>
      </c>
      <c r="D46" s="16">
        <v>7.9365079365079361E-3</v>
      </c>
      <c r="E46" s="16">
        <v>0.15079365079365087</v>
      </c>
      <c r="F46" s="16">
        <v>0</v>
      </c>
      <c r="G46" s="16">
        <v>0</v>
      </c>
      <c r="H46" s="16">
        <v>0.15079365079365087</v>
      </c>
      <c r="I46" s="16" t="e">
        <v>#N/A</v>
      </c>
      <c r="J46" s="16">
        <v>0.15079365079365087</v>
      </c>
    </row>
    <row r="47" spans="1:10" x14ac:dyDescent="0.25">
      <c r="A47" s="1">
        <v>46103</v>
      </c>
      <c r="B47" s="16">
        <v>0</v>
      </c>
      <c r="C47" s="16">
        <v>0.23809523809523814</v>
      </c>
      <c r="D47" s="16">
        <v>7.9365079365079361E-3</v>
      </c>
      <c r="E47" s="16">
        <v>0.1587301587301588</v>
      </c>
      <c r="F47" s="16">
        <v>0</v>
      </c>
      <c r="G47" s="16">
        <v>0</v>
      </c>
      <c r="H47" s="16">
        <v>0.1587301587301588</v>
      </c>
      <c r="I47" s="16" t="e">
        <v>#N/A</v>
      </c>
      <c r="J47" s="16">
        <v>0.1587301587301588</v>
      </c>
    </row>
    <row r="48" spans="1:10" x14ac:dyDescent="0.25">
      <c r="A48" s="1">
        <v>46104</v>
      </c>
      <c r="B48" s="16">
        <v>2.3809523809523808E-2</v>
      </c>
      <c r="C48" s="16">
        <v>0.26190476190476197</v>
      </c>
      <c r="D48" s="16">
        <v>7.9365079365079361E-3</v>
      </c>
      <c r="E48" s="16">
        <v>0.16666666666666674</v>
      </c>
      <c r="F48" s="16">
        <v>0</v>
      </c>
      <c r="G48" s="16">
        <v>0</v>
      </c>
      <c r="H48" s="16">
        <v>0.16666666666666674</v>
      </c>
      <c r="I48" s="16" t="e">
        <v>#N/A</v>
      </c>
      <c r="J48" s="16">
        <v>0.16666666666666674</v>
      </c>
    </row>
    <row r="49" spans="1:10" x14ac:dyDescent="0.25">
      <c r="A49" s="1">
        <v>46105</v>
      </c>
      <c r="B49" s="16">
        <v>2.3809523809523808E-2</v>
      </c>
      <c r="C49" s="16">
        <v>0.28571428571428581</v>
      </c>
      <c r="D49" s="16">
        <v>2.3809523809523807E-3</v>
      </c>
      <c r="E49" s="16">
        <v>0.16904761904761911</v>
      </c>
      <c r="F49" s="16">
        <v>0</v>
      </c>
      <c r="G49" s="16">
        <v>0</v>
      </c>
      <c r="H49" s="16">
        <v>0.16904761904761911</v>
      </c>
      <c r="I49" s="16" t="e">
        <v>#N/A</v>
      </c>
      <c r="J49" s="16">
        <v>0.16904761904761911</v>
      </c>
    </row>
    <row r="50" spans="1:10" x14ac:dyDescent="0.25">
      <c r="A50" s="1">
        <v>46106</v>
      </c>
      <c r="B50" s="16">
        <v>0</v>
      </c>
      <c r="C50" s="16">
        <v>0.28571428571428581</v>
      </c>
      <c r="D50" s="16">
        <v>2.3809523809523807E-3</v>
      </c>
      <c r="E50" s="16">
        <v>0.17142857142857149</v>
      </c>
      <c r="F50" s="16">
        <v>0</v>
      </c>
      <c r="G50" s="16">
        <v>0</v>
      </c>
      <c r="H50" s="16">
        <v>0.17142857142857149</v>
      </c>
      <c r="I50" s="16" t="e">
        <v>#N/A</v>
      </c>
      <c r="J50" s="16">
        <v>0.17142857142857149</v>
      </c>
    </row>
    <row r="51" spans="1:10" x14ac:dyDescent="0.25">
      <c r="A51" s="1">
        <v>46107</v>
      </c>
      <c r="B51" s="16">
        <v>3.1746031746031746E-3</v>
      </c>
      <c r="C51" s="16">
        <v>0.28888888888888897</v>
      </c>
      <c r="D51" s="16">
        <v>2.3809523809523807E-3</v>
      </c>
      <c r="E51" s="16">
        <v>0.17380952380952386</v>
      </c>
      <c r="F51" s="16">
        <v>0</v>
      </c>
      <c r="G51" s="16">
        <v>0</v>
      </c>
      <c r="H51" s="16">
        <v>0.17380952380952386</v>
      </c>
      <c r="I51" s="16" t="e">
        <v>#N/A</v>
      </c>
      <c r="J51" s="16">
        <v>0.17380952380952386</v>
      </c>
    </row>
    <row r="52" spans="1:10" x14ac:dyDescent="0.25">
      <c r="A52" s="1">
        <v>46108</v>
      </c>
      <c r="B52" s="16">
        <v>3.1746031746031746E-3</v>
      </c>
      <c r="C52" s="16">
        <v>0.29206349206349214</v>
      </c>
      <c r="D52" s="16">
        <v>2.3809523809523807E-3</v>
      </c>
      <c r="E52" s="16">
        <v>0.17619047619047623</v>
      </c>
      <c r="F52" s="16">
        <v>0</v>
      </c>
      <c r="G52" s="16">
        <v>0</v>
      </c>
      <c r="H52" s="16">
        <v>0.17619047619047623</v>
      </c>
      <c r="I52" s="16" t="e">
        <v>#N/A</v>
      </c>
      <c r="J52" s="16">
        <v>0.17619047619047623</v>
      </c>
    </row>
    <row r="53" spans="1:10" x14ac:dyDescent="0.25">
      <c r="A53" s="1">
        <v>46109</v>
      </c>
      <c r="B53" s="16">
        <v>3.1746031746031746E-3</v>
      </c>
      <c r="C53" s="16">
        <v>0.2952380952380953</v>
      </c>
      <c r="D53" s="16">
        <v>2.3809523809523807E-3</v>
      </c>
      <c r="E53" s="16">
        <v>0.1785714285714286</v>
      </c>
      <c r="F53" s="16">
        <v>0</v>
      </c>
      <c r="G53" s="16">
        <v>0</v>
      </c>
      <c r="H53" s="16">
        <v>0.1785714285714286</v>
      </c>
      <c r="I53" s="16" t="e">
        <v>#N/A</v>
      </c>
      <c r="J53" s="16">
        <v>0.1785714285714286</v>
      </c>
    </row>
    <row r="54" spans="1:10" x14ac:dyDescent="0.25">
      <c r="A54" s="1">
        <v>46110</v>
      </c>
      <c r="B54" s="16">
        <v>3.1746031746031746E-3</v>
      </c>
      <c r="C54" s="16">
        <v>0.29841269841269846</v>
      </c>
      <c r="D54" s="16">
        <v>2.3809523809523807E-3</v>
      </c>
      <c r="E54" s="16">
        <v>0.18095238095238098</v>
      </c>
      <c r="F54" s="16">
        <v>0</v>
      </c>
      <c r="G54" s="16">
        <v>0</v>
      </c>
      <c r="H54" s="16">
        <v>0.18095238095238098</v>
      </c>
      <c r="I54" s="16" t="e">
        <v>#N/A</v>
      </c>
      <c r="J54" s="16">
        <v>0.18095238095238098</v>
      </c>
    </row>
    <row r="55" spans="1:10" x14ac:dyDescent="0.25">
      <c r="A55" s="1">
        <v>46111</v>
      </c>
      <c r="B55" s="16">
        <v>3.1746031746031746E-3</v>
      </c>
      <c r="C55" s="16">
        <v>0.30158730158730163</v>
      </c>
      <c r="D55" s="16">
        <v>2.3809523809523807E-3</v>
      </c>
      <c r="E55" s="16">
        <v>0.18333333333333335</v>
      </c>
      <c r="F55" s="16">
        <v>0</v>
      </c>
      <c r="G55" s="16">
        <v>0</v>
      </c>
      <c r="H55" s="16">
        <v>0.18333333333333335</v>
      </c>
      <c r="I55" s="16" t="e">
        <v>#N/A</v>
      </c>
      <c r="J55" s="16">
        <v>0.18333333333333335</v>
      </c>
    </row>
    <row r="56" spans="1:10" x14ac:dyDescent="0.25">
      <c r="A56" s="1">
        <v>46112</v>
      </c>
      <c r="B56" s="16">
        <v>3.1746031746031746E-3</v>
      </c>
      <c r="C56" s="16">
        <v>0.30476190476190479</v>
      </c>
      <c r="D56" s="16">
        <v>2.3809523809523807E-3</v>
      </c>
      <c r="E56" s="16">
        <v>0.18571428571428572</v>
      </c>
      <c r="F56" s="16">
        <v>0</v>
      </c>
      <c r="G56" s="16">
        <v>0</v>
      </c>
      <c r="H56" s="16">
        <v>0.18571428571428572</v>
      </c>
      <c r="I56" s="16" t="e">
        <v>#N/A</v>
      </c>
      <c r="J56" s="16">
        <v>0.18571428571428572</v>
      </c>
    </row>
    <row r="57" spans="1:10" x14ac:dyDescent="0.25">
      <c r="A57" s="1">
        <v>46113</v>
      </c>
      <c r="B57" s="16">
        <v>1.9047619047619046E-2</v>
      </c>
      <c r="C57" s="16">
        <v>0.32380952380952382</v>
      </c>
      <c r="D57" s="16">
        <v>0</v>
      </c>
      <c r="E57" s="16">
        <v>0.18571428571428572</v>
      </c>
      <c r="F57" s="16">
        <v>2.3809523809523807E-3</v>
      </c>
      <c r="G57" s="16">
        <v>2.3809523809523807E-3</v>
      </c>
      <c r="H57" s="16">
        <v>0.18809523809523809</v>
      </c>
      <c r="I57" s="16" t="e">
        <v>#N/A</v>
      </c>
      <c r="J57" s="16">
        <v>0.18571428571428572</v>
      </c>
    </row>
    <row r="58" spans="1:10" x14ac:dyDescent="0.25">
      <c r="A58" s="1">
        <v>46114</v>
      </c>
      <c r="B58" s="16">
        <v>1.9047619047619046E-2</v>
      </c>
      <c r="C58" s="16">
        <v>0.34285714285714286</v>
      </c>
      <c r="D58" s="16">
        <v>0</v>
      </c>
      <c r="E58" s="16">
        <v>0.18571428571428572</v>
      </c>
      <c r="F58" s="16">
        <v>2.3809523809523807E-3</v>
      </c>
      <c r="G58" s="16">
        <v>4.7619047619047615E-3</v>
      </c>
      <c r="H58" s="16">
        <v>0.19047619047619049</v>
      </c>
      <c r="I58" s="16" t="e">
        <v>#N/A</v>
      </c>
      <c r="J58" s="16">
        <v>0.18571428571428572</v>
      </c>
    </row>
    <row r="59" spans="1:10" x14ac:dyDescent="0.25">
      <c r="A59" s="1">
        <v>46115</v>
      </c>
      <c r="B59" s="16">
        <v>1.9047619047619046E-2</v>
      </c>
      <c r="C59" s="16">
        <v>0.3619047619047619</v>
      </c>
      <c r="D59" s="16">
        <v>0</v>
      </c>
      <c r="E59" s="16">
        <v>0.18571428571428572</v>
      </c>
      <c r="F59" s="16">
        <v>0</v>
      </c>
      <c r="G59" s="16">
        <v>4.7619047619047615E-3</v>
      </c>
      <c r="H59" s="16">
        <v>0.19047619047619049</v>
      </c>
      <c r="I59" s="16" t="e">
        <v>#N/A</v>
      </c>
      <c r="J59" s="16">
        <v>0.18571428571428572</v>
      </c>
    </row>
    <row r="60" spans="1:10" x14ac:dyDescent="0.25">
      <c r="A60" s="1">
        <v>46116</v>
      </c>
      <c r="B60" s="16">
        <v>3.1746031746031746E-3</v>
      </c>
      <c r="C60" s="16">
        <v>0.36507936507936506</v>
      </c>
      <c r="D60" s="16">
        <v>0</v>
      </c>
      <c r="E60" s="16">
        <v>0.18571428571428572</v>
      </c>
      <c r="F60" s="16">
        <v>1.1904761904761904E-2</v>
      </c>
      <c r="G60" s="16">
        <v>1.6666666666666666E-2</v>
      </c>
      <c r="H60" s="16">
        <v>0.20238095238095238</v>
      </c>
      <c r="I60" s="16" t="e">
        <v>#N/A</v>
      </c>
      <c r="J60" s="16">
        <v>0.18571428571428572</v>
      </c>
    </row>
    <row r="61" spans="1:10" x14ac:dyDescent="0.25">
      <c r="A61" s="1">
        <v>46117</v>
      </c>
      <c r="B61" s="16">
        <v>1.9047619047619046E-2</v>
      </c>
      <c r="C61" s="16">
        <v>0.38412698412698409</v>
      </c>
      <c r="D61" s="16">
        <v>0</v>
      </c>
      <c r="E61" s="16">
        <v>0.18571428571428572</v>
      </c>
      <c r="F61" s="16">
        <v>1.1904761904761904E-2</v>
      </c>
      <c r="G61" s="16">
        <v>2.8571428571428571E-2</v>
      </c>
      <c r="H61" s="16">
        <v>0.2142857142857143</v>
      </c>
      <c r="I61" s="16" t="e">
        <v>#N/A</v>
      </c>
      <c r="J61" s="16">
        <v>0.18571428571428572</v>
      </c>
    </row>
    <row r="62" spans="1:10" x14ac:dyDescent="0.25">
      <c r="A62" s="1">
        <v>46118</v>
      </c>
      <c r="B62" s="16">
        <v>1.9047619047619046E-2</v>
      </c>
      <c r="C62" s="16">
        <v>0.40317460317460313</v>
      </c>
      <c r="D62" s="16">
        <v>9.5238095238095238E-4</v>
      </c>
      <c r="E62" s="16">
        <v>0.18666666666666668</v>
      </c>
      <c r="F62" s="16">
        <v>0</v>
      </c>
      <c r="G62" s="16">
        <v>2.8571428571428571E-2</v>
      </c>
      <c r="H62" s="16">
        <v>0.21523809523809526</v>
      </c>
      <c r="I62" s="16" t="e">
        <v>#N/A</v>
      </c>
      <c r="J62" s="16">
        <v>0.18666666666666668</v>
      </c>
    </row>
    <row r="63" spans="1:10" x14ac:dyDescent="0.25">
      <c r="A63" s="1">
        <v>46119</v>
      </c>
      <c r="B63" s="16">
        <v>1.9047619047619046E-2</v>
      </c>
      <c r="C63" s="16">
        <v>0.42222222222222217</v>
      </c>
      <c r="D63" s="16">
        <v>9.5238095238095238E-4</v>
      </c>
      <c r="E63" s="16">
        <v>0.18761904761904763</v>
      </c>
      <c r="F63" s="16">
        <v>0</v>
      </c>
      <c r="G63" s="16">
        <v>2.8571428571428571E-2</v>
      </c>
      <c r="H63" s="16">
        <v>0.21619047619047621</v>
      </c>
      <c r="I63" s="16" t="e">
        <v>#N/A</v>
      </c>
      <c r="J63" s="16">
        <v>0.18761904761904763</v>
      </c>
    </row>
    <row r="64" spans="1:10" x14ac:dyDescent="0.25">
      <c r="A64" s="1">
        <v>46120</v>
      </c>
      <c r="B64" s="16">
        <v>1.9047619047619046E-2</v>
      </c>
      <c r="C64" s="16">
        <v>0.4412698412698412</v>
      </c>
      <c r="D64" s="16">
        <v>9.5238095238095238E-4</v>
      </c>
      <c r="E64" s="16">
        <v>0.18857142857142858</v>
      </c>
      <c r="F64" s="16">
        <v>0</v>
      </c>
      <c r="G64" s="16">
        <v>2.8571428571428571E-2</v>
      </c>
      <c r="H64" s="16">
        <v>0.21714285714285717</v>
      </c>
      <c r="I64" s="16" t="e">
        <v>#N/A</v>
      </c>
      <c r="J64" s="16">
        <v>0.18857142857142858</v>
      </c>
    </row>
    <row r="65" spans="1:10" x14ac:dyDescent="0.25">
      <c r="A65" s="1">
        <v>46121</v>
      </c>
      <c r="B65" s="16">
        <v>7.1428571428571426E-3</v>
      </c>
      <c r="C65" s="16">
        <v>0.44841269841269832</v>
      </c>
      <c r="D65" s="16">
        <v>0</v>
      </c>
      <c r="E65" s="16">
        <v>0.18857142857142858</v>
      </c>
      <c r="F65" s="16">
        <v>9.5238095238095238E-4</v>
      </c>
      <c r="G65" s="16">
        <v>2.9523809523809522E-2</v>
      </c>
      <c r="H65" s="16">
        <v>0.21809523809523812</v>
      </c>
      <c r="I65" s="16" t="e">
        <v>#N/A</v>
      </c>
      <c r="J65" s="16">
        <v>0.18857142857142858</v>
      </c>
    </row>
    <row r="66" spans="1:10" x14ac:dyDescent="0.25">
      <c r="A66" s="1">
        <v>46122</v>
      </c>
      <c r="B66" s="16">
        <v>1.3492063492063491E-2</v>
      </c>
      <c r="C66" s="16">
        <v>0.46190476190476182</v>
      </c>
      <c r="D66" s="16">
        <v>0</v>
      </c>
      <c r="E66" s="16">
        <v>0.18857142857142858</v>
      </c>
      <c r="F66" s="16">
        <v>9.5238095238095238E-4</v>
      </c>
      <c r="G66" s="16">
        <v>3.0476190476190473E-2</v>
      </c>
      <c r="H66" s="16">
        <v>0.21904761904761905</v>
      </c>
      <c r="I66" s="16" t="e">
        <v>#N/A</v>
      </c>
      <c r="J66" s="16">
        <v>0.18857142857142858</v>
      </c>
    </row>
    <row r="67" spans="1:10" x14ac:dyDescent="0.25">
      <c r="A67" s="1">
        <v>46123</v>
      </c>
      <c r="B67" s="16">
        <v>1.3492063492063491E-2</v>
      </c>
      <c r="C67" s="16">
        <v>0.47539682539682532</v>
      </c>
      <c r="D67" s="16">
        <v>0</v>
      </c>
      <c r="E67" s="16">
        <v>0.18857142857142858</v>
      </c>
      <c r="F67" s="16">
        <v>9.5238095238095238E-4</v>
      </c>
      <c r="G67" s="16">
        <v>3.1428571428571424E-2</v>
      </c>
      <c r="H67" s="16">
        <v>0.22</v>
      </c>
      <c r="I67" s="16" t="e">
        <v>#N/A</v>
      </c>
      <c r="J67" s="16">
        <v>0.18857142857142858</v>
      </c>
    </row>
    <row r="68" spans="1:10" x14ac:dyDescent="0.25">
      <c r="A68" s="1">
        <v>46124</v>
      </c>
      <c r="B68" s="16">
        <v>1.3492063492063491E-2</v>
      </c>
      <c r="C68" s="16">
        <v>0.48888888888888882</v>
      </c>
      <c r="D68" s="16">
        <v>0</v>
      </c>
      <c r="E68" s="16">
        <v>0.18857142857142858</v>
      </c>
      <c r="F68" s="16">
        <v>9.5238095238095238E-4</v>
      </c>
      <c r="G68" s="16">
        <v>3.2380952380952378E-2</v>
      </c>
      <c r="H68" s="16">
        <v>0.22095238095238096</v>
      </c>
      <c r="I68" s="16" t="e">
        <v>#N/A</v>
      </c>
      <c r="J68" s="16">
        <v>0.18857142857142858</v>
      </c>
    </row>
    <row r="69" spans="1:10" x14ac:dyDescent="0.25">
      <c r="A69" s="1">
        <v>46125</v>
      </c>
      <c r="B69" s="16">
        <v>1.3492063492063491E-2</v>
      </c>
      <c r="C69" s="16">
        <v>0.50238095238095226</v>
      </c>
      <c r="D69" s="16">
        <v>0</v>
      </c>
      <c r="E69" s="16">
        <v>0.18857142857142858</v>
      </c>
      <c r="F69" s="16">
        <v>9.5238095238095238E-4</v>
      </c>
      <c r="G69" s="16">
        <v>3.3333333333333333E-2</v>
      </c>
      <c r="H69" s="16">
        <v>0.22190476190476191</v>
      </c>
      <c r="I69" s="16" t="e">
        <v>#N/A</v>
      </c>
      <c r="J69" s="16">
        <v>0.18857142857142858</v>
      </c>
    </row>
    <row r="70" spans="1:10" x14ac:dyDescent="0.25">
      <c r="A70" s="1">
        <v>46126</v>
      </c>
      <c r="B70" s="16">
        <v>1.3492063492063491E-2</v>
      </c>
      <c r="C70" s="16">
        <v>0.51587301587301571</v>
      </c>
      <c r="D70" s="16">
        <v>0</v>
      </c>
      <c r="E70" s="16">
        <v>0.18857142857142858</v>
      </c>
      <c r="F70" s="16">
        <v>9.5238095238095238E-4</v>
      </c>
      <c r="G70" s="16">
        <v>3.4285714285714287E-2</v>
      </c>
      <c r="H70" s="16">
        <v>0.22285714285714286</v>
      </c>
      <c r="I70" s="16" t="e">
        <v>#N/A</v>
      </c>
      <c r="J70" s="16">
        <v>0.18857142857142858</v>
      </c>
    </row>
    <row r="71" spans="1:10" x14ac:dyDescent="0.25">
      <c r="A71" s="1">
        <v>46127</v>
      </c>
      <c r="B71" s="16">
        <v>3.968253968253968E-3</v>
      </c>
      <c r="C71" s="16">
        <v>0.51984126984126966</v>
      </c>
      <c r="D71" s="16">
        <v>0</v>
      </c>
      <c r="E71" s="16">
        <v>0.18857142857142858</v>
      </c>
      <c r="F71" s="16">
        <v>9.5238095238095238E-4</v>
      </c>
      <c r="G71" s="16">
        <v>3.5238095238095242E-2</v>
      </c>
      <c r="H71" s="16">
        <v>0.22380952380952382</v>
      </c>
      <c r="I71" s="16" t="e">
        <v>#N/A</v>
      </c>
      <c r="J71" s="16">
        <v>0.18857142857142858</v>
      </c>
    </row>
    <row r="72" spans="1:10" x14ac:dyDescent="0.25">
      <c r="A72" s="1">
        <v>46128</v>
      </c>
      <c r="B72" s="16">
        <v>3.968253968253968E-3</v>
      </c>
      <c r="C72" s="16">
        <v>0.52380952380952361</v>
      </c>
      <c r="D72" s="16">
        <v>0</v>
      </c>
      <c r="E72" s="16">
        <v>0.18857142857142858</v>
      </c>
      <c r="F72" s="16">
        <v>9.5238095238095238E-4</v>
      </c>
      <c r="G72" s="16">
        <v>3.6190476190476197E-2</v>
      </c>
      <c r="H72" s="16">
        <v>0.22476190476190477</v>
      </c>
      <c r="I72" s="16" t="e">
        <v>#N/A</v>
      </c>
      <c r="J72" s="16">
        <v>0.18857142857142858</v>
      </c>
    </row>
    <row r="73" spans="1:10" x14ac:dyDescent="0.25">
      <c r="A73" s="1">
        <v>46129</v>
      </c>
      <c r="B73" s="16">
        <v>0</v>
      </c>
      <c r="C73" s="16">
        <v>0.52380952380952361</v>
      </c>
      <c r="D73" s="16">
        <v>0</v>
      </c>
      <c r="E73" s="16">
        <v>0.18857142857142858</v>
      </c>
      <c r="F73" s="16">
        <v>9.5238095238095238E-4</v>
      </c>
      <c r="G73" s="16">
        <v>3.7142857142857151E-2</v>
      </c>
      <c r="H73" s="16">
        <v>0.22571428571428573</v>
      </c>
      <c r="I73" s="16" t="e">
        <v>#N/A</v>
      </c>
      <c r="J73" s="16">
        <v>0.18857142857142858</v>
      </c>
    </row>
    <row r="74" spans="1:10" x14ac:dyDescent="0.25">
      <c r="A74" s="1">
        <v>46130</v>
      </c>
      <c r="B74" s="16">
        <v>0</v>
      </c>
      <c r="C74" s="16">
        <v>0.52380952380952361</v>
      </c>
      <c r="D74" s="16">
        <v>0</v>
      </c>
      <c r="E74" s="16">
        <v>0.18857142857142858</v>
      </c>
      <c r="F74" s="16">
        <v>9.5238095238095238E-4</v>
      </c>
      <c r="G74" s="16">
        <v>3.8095238095238106E-2</v>
      </c>
      <c r="H74" s="16">
        <v>0.22666666666666668</v>
      </c>
      <c r="I74" s="16" t="e">
        <v>#N/A</v>
      </c>
      <c r="J74" s="16">
        <v>0.18857142857142858</v>
      </c>
    </row>
    <row r="75" spans="1:10" x14ac:dyDescent="0.25">
      <c r="A75" s="1">
        <v>46131</v>
      </c>
      <c r="B75" s="16">
        <v>0</v>
      </c>
      <c r="C75" s="16">
        <v>0.52380952380952361</v>
      </c>
      <c r="D75" s="16">
        <v>0</v>
      </c>
      <c r="E75" s="16">
        <v>0.18857142857142858</v>
      </c>
      <c r="F75" s="16">
        <v>9.5238095238095238E-4</v>
      </c>
      <c r="G75" s="16">
        <v>3.904761904761906E-2</v>
      </c>
      <c r="H75" s="16">
        <v>0.22761904761904764</v>
      </c>
      <c r="I75" s="16" t="e">
        <v>#N/A</v>
      </c>
      <c r="J75" s="16">
        <v>0.18857142857142858</v>
      </c>
    </row>
    <row r="76" spans="1:10" x14ac:dyDescent="0.25">
      <c r="A76" s="1">
        <v>46132</v>
      </c>
      <c r="B76" s="16">
        <v>3.1746031746031746E-3</v>
      </c>
      <c r="C76" s="16">
        <v>0.52698412698412678</v>
      </c>
      <c r="D76" s="16">
        <v>0</v>
      </c>
      <c r="E76" s="16">
        <v>0.18857142857142858</v>
      </c>
      <c r="F76" s="16">
        <v>9.5238095238095238E-4</v>
      </c>
      <c r="G76" s="16">
        <v>4.0000000000000015E-2</v>
      </c>
      <c r="H76" s="16">
        <v>0.22857142857142859</v>
      </c>
      <c r="I76" s="16" t="e">
        <v>#N/A</v>
      </c>
      <c r="J76" s="16">
        <v>0.18857142857142858</v>
      </c>
    </row>
    <row r="77" spans="1:10" x14ac:dyDescent="0.25">
      <c r="A77" s="1">
        <v>46133</v>
      </c>
      <c r="B77" s="16">
        <v>3.1746031746031746E-3</v>
      </c>
      <c r="C77" s="16">
        <v>0.53015873015872994</v>
      </c>
      <c r="D77" s="16">
        <v>0</v>
      </c>
      <c r="E77" s="16">
        <v>0.18857142857142858</v>
      </c>
      <c r="F77" s="16">
        <v>9.5238095238095238E-4</v>
      </c>
      <c r="G77" s="16">
        <v>4.0952380952380969E-2</v>
      </c>
      <c r="H77" s="16">
        <v>0.22952380952380955</v>
      </c>
      <c r="I77" s="16" t="e">
        <v>#N/A</v>
      </c>
      <c r="J77" s="16">
        <v>0.18857142857142858</v>
      </c>
    </row>
    <row r="78" spans="1:10" x14ac:dyDescent="0.25">
      <c r="A78" s="1">
        <v>46134</v>
      </c>
      <c r="B78" s="16">
        <v>3.1746031746031746E-3</v>
      </c>
      <c r="C78" s="16">
        <v>0.5333333333333331</v>
      </c>
      <c r="D78" s="16">
        <v>0</v>
      </c>
      <c r="E78" s="16">
        <v>0.18857142857142858</v>
      </c>
      <c r="F78" s="16">
        <v>9.5238095238095238E-4</v>
      </c>
      <c r="G78" s="16">
        <v>4.1904761904761924E-2</v>
      </c>
      <c r="H78" s="16">
        <v>0.2304761904761905</v>
      </c>
      <c r="I78" s="16" t="e">
        <v>#N/A</v>
      </c>
      <c r="J78" s="16">
        <v>0.18857142857142858</v>
      </c>
    </row>
    <row r="79" spans="1:10" x14ac:dyDescent="0.25">
      <c r="A79" s="1">
        <v>46135</v>
      </c>
      <c r="B79" s="16">
        <v>3.1746031746031746E-3</v>
      </c>
      <c r="C79" s="16">
        <v>0.53650793650793627</v>
      </c>
      <c r="D79" s="16">
        <v>0</v>
      </c>
      <c r="E79" s="16">
        <v>0.18857142857142858</v>
      </c>
      <c r="F79" s="16">
        <v>9.5238095238095238E-4</v>
      </c>
      <c r="G79" s="16">
        <v>4.2857142857142878E-2</v>
      </c>
      <c r="H79" s="16">
        <v>0.23142857142857146</v>
      </c>
      <c r="I79" s="16" t="e">
        <v>#N/A</v>
      </c>
      <c r="J79" s="16">
        <v>0.18857142857142858</v>
      </c>
    </row>
    <row r="80" spans="1:10" x14ac:dyDescent="0.25">
      <c r="A80" s="1">
        <v>46136</v>
      </c>
      <c r="B80" s="16">
        <v>3.1746031746031746E-3</v>
      </c>
      <c r="C80" s="16">
        <v>0.53968253968253943</v>
      </c>
      <c r="D80" s="16">
        <v>0</v>
      </c>
      <c r="E80" s="16">
        <v>0.18857142857142858</v>
      </c>
      <c r="F80" s="16">
        <v>9.5238095238095238E-4</v>
      </c>
      <c r="G80" s="16">
        <v>4.3809523809523833E-2</v>
      </c>
      <c r="H80" s="16">
        <v>0.23238095238095241</v>
      </c>
      <c r="I80" s="16" t="e">
        <v>#N/A</v>
      </c>
      <c r="J80" s="16">
        <v>0.18857142857142858</v>
      </c>
    </row>
    <row r="81" spans="1:10" x14ac:dyDescent="0.25">
      <c r="A81" s="1">
        <v>46137</v>
      </c>
      <c r="B81" s="16">
        <v>3.1746031746031746E-3</v>
      </c>
      <c r="C81" s="16">
        <v>0.54285714285714259</v>
      </c>
      <c r="D81" s="16">
        <v>0</v>
      </c>
      <c r="E81" s="16">
        <v>0.18857142857142858</v>
      </c>
      <c r="F81" s="16">
        <v>9.5238095238095238E-4</v>
      </c>
      <c r="G81" s="16">
        <v>4.4761904761904787E-2</v>
      </c>
      <c r="H81" s="16">
        <v>0.23333333333333336</v>
      </c>
      <c r="I81" s="16" t="e">
        <v>#N/A</v>
      </c>
      <c r="J81" s="16">
        <v>0.18857142857142858</v>
      </c>
    </row>
    <row r="82" spans="1:10" x14ac:dyDescent="0.25">
      <c r="A82" s="1">
        <v>46138</v>
      </c>
      <c r="B82" s="16">
        <v>3.1746031746031746E-3</v>
      </c>
      <c r="C82" s="16">
        <v>0.54603174603174576</v>
      </c>
      <c r="D82" s="16">
        <v>0</v>
      </c>
      <c r="E82" s="16">
        <v>0.18857142857142858</v>
      </c>
      <c r="F82" s="16">
        <v>9.5238095238095238E-4</v>
      </c>
      <c r="G82" s="16">
        <v>4.5714285714285742E-2</v>
      </c>
      <c r="H82" s="16">
        <v>0.23428571428571432</v>
      </c>
      <c r="I82" s="16" t="e">
        <v>#N/A</v>
      </c>
      <c r="J82" s="16">
        <v>0.18857142857142858</v>
      </c>
    </row>
    <row r="83" spans="1:10" x14ac:dyDescent="0.25">
      <c r="A83" s="1">
        <v>46139</v>
      </c>
      <c r="B83" s="16">
        <v>3.1746031746031746E-3</v>
      </c>
      <c r="C83" s="16">
        <v>0.54920634920634892</v>
      </c>
      <c r="D83" s="16">
        <v>0</v>
      </c>
      <c r="E83" s="16">
        <v>0.18857142857142858</v>
      </c>
      <c r="F83" s="16">
        <v>9.5238095238095238E-4</v>
      </c>
      <c r="G83" s="16">
        <v>4.6666666666666697E-2</v>
      </c>
      <c r="H83" s="16">
        <v>0.23523809523809527</v>
      </c>
      <c r="I83" s="16" t="e">
        <v>#N/A</v>
      </c>
      <c r="J83" s="16">
        <v>0.18857142857142858</v>
      </c>
    </row>
    <row r="84" spans="1:10" x14ac:dyDescent="0.25">
      <c r="A84" s="1">
        <v>46140</v>
      </c>
      <c r="B84" s="16">
        <v>3.1746031746031746E-3</v>
      </c>
      <c r="C84" s="16">
        <v>0.55238095238095208</v>
      </c>
      <c r="D84" s="16">
        <v>0</v>
      </c>
      <c r="E84" s="16">
        <v>0.18857142857142858</v>
      </c>
      <c r="F84" s="16">
        <v>9.5238095238095238E-4</v>
      </c>
      <c r="G84" s="16">
        <v>4.7619047619047651E-2</v>
      </c>
      <c r="H84" s="16">
        <v>0.23619047619047623</v>
      </c>
      <c r="I84" s="16" t="e">
        <v>#N/A</v>
      </c>
      <c r="J84" s="16">
        <v>0.18857142857142858</v>
      </c>
    </row>
    <row r="85" spans="1:10" x14ac:dyDescent="0.25">
      <c r="A85" s="1">
        <v>46141</v>
      </c>
      <c r="B85" s="16">
        <v>3.1746031746031746E-3</v>
      </c>
      <c r="C85" s="16">
        <v>0.55555555555555525</v>
      </c>
      <c r="D85" s="16">
        <v>0</v>
      </c>
      <c r="E85" s="16">
        <v>0.18857142857142858</v>
      </c>
      <c r="F85" s="16">
        <v>9.5238095238095238E-4</v>
      </c>
      <c r="G85" s="16">
        <v>4.8571428571428606E-2</v>
      </c>
      <c r="H85" s="16">
        <v>0.23714285714285718</v>
      </c>
      <c r="I85" s="16" t="e">
        <v>#N/A</v>
      </c>
      <c r="J85" s="16">
        <v>0.18857142857142858</v>
      </c>
    </row>
    <row r="86" spans="1:10" x14ac:dyDescent="0.25">
      <c r="A86" s="1">
        <v>46142</v>
      </c>
      <c r="B86" s="16">
        <v>3.1746031746031746E-3</v>
      </c>
      <c r="C86" s="16">
        <v>0.55873015873015841</v>
      </c>
      <c r="D86" s="16">
        <v>0</v>
      </c>
      <c r="E86" s="16">
        <v>0.18857142857142858</v>
      </c>
      <c r="F86" s="16">
        <v>9.5238095238095238E-4</v>
      </c>
      <c r="G86" s="16">
        <v>4.952380952380956E-2</v>
      </c>
      <c r="H86" s="16">
        <v>0.23809523809523814</v>
      </c>
      <c r="I86" s="16" t="e">
        <v>#N/A</v>
      </c>
      <c r="J86" s="16">
        <v>0.18857142857142858</v>
      </c>
    </row>
    <row r="87" spans="1:10" x14ac:dyDescent="0.25">
      <c r="A87" s="1">
        <v>46143</v>
      </c>
      <c r="B87" s="16">
        <v>3.1746031746031746E-3</v>
      </c>
      <c r="C87" s="16">
        <v>0.56190476190476157</v>
      </c>
      <c r="D87" s="16">
        <v>0</v>
      </c>
      <c r="E87" s="16">
        <v>0.18857142857142858</v>
      </c>
      <c r="F87" s="16">
        <v>0</v>
      </c>
      <c r="G87" s="16">
        <v>4.952380952380956E-2</v>
      </c>
      <c r="H87" s="16">
        <v>0.23809523809523814</v>
      </c>
      <c r="I87" s="16" t="e">
        <v>#N/A</v>
      </c>
      <c r="J87" s="16">
        <v>0.18857142857142858</v>
      </c>
    </row>
    <row r="88" spans="1:10" x14ac:dyDescent="0.25">
      <c r="A88" s="1">
        <v>46144</v>
      </c>
      <c r="B88" s="16">
        <v>3.1746031746031746E-3</v>
      </c>
      <c r="C88" s="16">
        <v>0.56507936507936474</v>
      </c>
      <c r="D88" s="16">
        <v>0</v>
      </c>
      <c r="E88" s="16">
        <v>0.18857142857142858</v>
      </c>
      <c r="F88" s="16">
        <v>0</v>
      </c>
      <c r="G88" s="16">
        <v>4.952380952380956E-2</v>
      </c>
      <c r="H88" s="16">
        <v>0.23809523809523814</v>
      </c>
      <c r="I88" s="16" t="e">
        <v>#N/A</v>
      </c>
      <c r="J88" s="16">
        <v>0.18857142857142858</v>
      </c>
    </row>
    <row r="89" spans="1:10" x14ac:dyDescent="0.25">
      <c r="A89" s="1">
        <v>46145</v>
      </c>
      <c r="B89" s="16">
        <v>3.1746031746031746E-3</v>
      </c>
      <c r="C89" s="16">
        <v>0.5682539682539679</v>
      </c>
      <c r="D89" s="16">
        <v>0</v>
      </c>
      <c r="E89" s="16">
        <v>0.18857142857142858</v>
      </c>
      <c r="F89" s="16">
        <v>0</v>
      </c>
      <c r="G89" s="16">
        <v>4.952380952380956E-2</v>
      </c>
      <c r="H89" s="16">
        <v>0.23809523809523814</v>
      </c>
      <c r="I89" s="16" t="e">
        <v>#N/A</v>
      </c>
      <c r="J89" s="16">
        <v>0.18857142857142858</v>
      </c>
    </row>
    <row r="90" spans="1:10" x14ac:dyDescent="0.25">
      <c r="A90" s="1">
        <v>46146</v>
      </c>
      <c r="B90" s="16">
        <v>3.1746031746031746E-3</v>
      </c>
      <c r="C90" s="16">
        <v>0.57142857142857106</v>
      </c>
      <c r="D90" s="16">
        <v>0</v>
      </c>
      <c r="E90" s="16">
        <v>0.18857142857142858</v>
      </c>
      <c r="F90" s="16">
        <v>0</v>
      </c>
      <c r="G90" s="16">
        <v>4.952380952380956E-2</v>
      </c>
      <c r="H90" s="16">
        <v>0.23809523809523814</v>
      </c>
      <c r="I90" s="16" t="e">
        <v>#N/A</v>
      </c>
      <c r="J90" s="16">
        <v>0.18857142857142858</v>
      </c>
    </row>
    <row r="91" spans="1:10" x14ac:dyDescent="0.25">
      <c r="A91" s="1">
        <v>46147</v>
      </c>
      <c r="B91" s="16">
        <v>0</v>
      </c>
      <c r="C91" s="16">
        <v>0.57142857142857106</v>
      </c>
      <c r="D91" s="16">
        <v>0</v>
      </c>
      <c r="E91" s="16">
        <v>0.18857142857142858</v>
      </c>
      <c r="F91" s="16">
        <v>7.9365079365079361E-3</v>
      </c>
      <c r="G91" s="16">
        <v>5.7460317460317496E-2</v>
      </c>
      <c r="H91" s="16">
        <v>0.24603174603174607</v>
      </c>
      <c r="I91" s="16" t="e">
        <v>#N/A</v>
      </c>
      <c r="J91" s="16">
        <v>0.18857142857142858</v>
      </c>
    </row>
    <row r="92" spans="1:10" x14ac:dyDescent="0.25">
      <c r="A92" s="1">
        <v>46148</v>
      </c>
      <c r="B92" s="16">
        <v>9.5238095238095229E-3</v>
      </c>
      <c r="C92" s="16">
        <v>0.58095238095238055</v>
      </c>
      <c r="D92" s="16">
        <v>0</v>
      </c>
      <c r="E92" s="16">
        <v>0.18857142857142858</v>
      </c>
      <c r="F92" s="16">
        <v>7.9365079365079361E-3</v>
      </c>
      <c r="G92" s="16">
        <v>6.5396825396825425E-2</v>
      </c>
      <c r="H92" s="16">
        <v>0.25396825396825401</v>
      </c>
      <c r="I92" s="16" t="e">
        <v>#N/A</v>
      </c>
      <c r="J92" s="16">
        <v>0.18857142857142858</v>
      </c>
    </row>
    <row r="93" spans="1:10" x14ac:dyDescent="0.25">
      <c r="A93" s="1">
        <v>46149</v>
      </c>
      <c r="B93" s="16">
        <v>9.5238095238095229E-3</v>
      </c>
      <c r="C93" s="16">
        <v>0.59047619047619004</v>
      </c>
      <c r="D93" s="16">
        <v>0</v>
      </c>
      <c r="E93" s="16">
        <v>0.18857142857142858</v>
      </c>
      <c r="F93" s="16">
        <v>1.3888888888888888E-2</v>
      </c>
      <c r="G93" s="16">
        <v>7.928571428571432E-2</v>
      </c>
      <c r="H93" s="16">
        <v>0.2678571428571429</v>
      </c>
      <c r="I93" s="16" t="e">
        <v>#N/A</v>
      </c>
      <c r="J93" s="16">
        <v>0.18857142857142858</v>
      </c>
    </row>
    <row r="94" spans="1:10" x14ac:dyDescent="0.25">
      <c r="A94" s="1">
        <v>46150</v>
      </c>
      <c r="B94" s="16">
        <v>9.5238095238095229E-3</v>
      </c>
      <c r="C94" s="16">
        <v>0.59999999999999953</v>
      </c>
      <c r="D94" s="16">
        <v>1.984126984126984E-3</v>
      </c>
      <c r="E94" s="16">
        <v>0.19055555555555556</v>
      </c>
      <c r="F94" s="16">
        <v>5.9523809523809521E-3</v>
      </c>
      <c r="G94" s="16">
        <v>8.5238095238095279E-2</v>
      </c>
      <c r="H94" s="16">
        <v>0.27579365079365081</v>
      </c>
      <c r="I94" s="16" t="e">
        <v>#N/A</v>
      </c>
      <c r="J94" s="16">
        <v>0.19055555555555556</v>
      </c>
    </row>
    <row r="95" spans="1:10" x14ac:dyDescent="0.25">
      <c r="A95" s="1">
        <v>46151</v>
      </c>
      <c r="B95" s="16">
        <v>9.5238095238095229E-3</v>
      </c>
      <c r="C95" s="16">
        <v>0.60952380952380902</v>
      </c>
      <c r="D95" s="16">
        <v>1.984126984126984E-3</v>
      </c>
      <c r="E95" s="16">
        <v>0.19253968253968254</v>
      </c>
      <c r="F95" s="16">
        <v>5.9523809523809521E-3</v>
      </c>
      <c r="G95" s="16">
        <v>9.1190476190476238E-2</v>
      </c>
      <c r="H95" s="16">
        <v>0.28373015873015878</v>
      </c>
      <c r="I95" s="16" t="e">
        <v>#N/A</v>
      </c>
      <c r="J95" s="16">
        <v>0.19253968253968254</v>
      </c>
    </row>
    <row r="96" spans="1:10" x14ac:dyDescent="0.25">
      <c r="A96" s="1">
        <v>46152</v>
      </c>
      <c r="B96" s="16">
        <v>9.5238095238095229E-3</v>
      </c>
      <c r="C96" s="16">
        <v>0.61904761904761851</v>
      </c>
      <c r="D96" s="16">
        <v>1.984126984126984E-3</v>
      </c>
      <c r="E96" s="16">
        <v>0.19452380952380952</v>
      </c>
      <c r="F96" s="16">
        <v>5.9523809523809521E-3</v>
      </c>
      <c r="G96" s="16">
        <v>9.7142857142857197E-2</v>
      </c>
      <c r="H96" s="16">
        <v>0.29166666666666674</v>
      </c>
      <c r="I96" s="16" t="e">
        <v>#N/A</v>
      </c>
      <c r="J96" s="16">
        <v>0.19452380952380952</v>
      </c>
    </row>
    <row r="97" spans="1:10" x14ac:dyDescent="0.25">
      <c r="A97" s="1">
        <v>46153</v>
      </c>
      <c r="B97" s="16">
        <v>0</v>
      </c>
      <c r="C97" s="16">
        <v>0.61904761904761851</v>
      </c>
      <c r="D97" s="16">
        <v>1.984126984126984E-3</v>
      </c>
      <c r="E97" s="16">
        <v>0.19650793650793649</v>
      </c>
      <c r="F97" s="16">
        <v>0</v>
      </c>
      <c r="G97" s="16">
        <v>9.7142857142857197E-2</v>
      </c>
      <c r="H97" s="16">
        <v>0.29365079365079372</v>
      </c>
      <c r="I97" s="16" t="e">
        <v>#N/A</v>
      </c>
      <c r="J97" s="16">
        <v>0.19650793650793649</v>
      </c>
    </row>
    <row r="98" spans="1:10" x14ac:dyDescent="0.25">
      <c r="A98" s="1">
        <v>46154</v>
      </c>
      <c r="B98" s="16">
        <v>0</v>
      </c>
      <c r="C98" s="16">
        <v>0.61904761904761851</v>
      </c>
      <c r="D98" s="16">
        <v>1.984126984126984E-3</v>
      </c>
      <c r="E98" s="16">
        <v>0.19849206349206347</v>
      </c>
      <c r="F98" s="16">
        <v>0</v>
      </c>
      <c r="G98" s="16">
        <v>9.7142857142857197E-2</v>
      </c>
      <c r="H98" s="16">
        <v>0.29563492063492069</v>
      </c>
      <c r="I98" s="16" t="e">
        <v>#N/A</v>
      </c>
      <c r="J98" s="16">
        <v>0.19849206349206347</v>
      </c>
    </row>
    <row r="99" spans="1:10" x14ac:dyDescent="0.25">
      <c r="A99" s="1">
        <v>46155</v>
      </c>
      <c r="B99" s="16">
        <v>0</v>
      </c>
      <c r="C99" s="16">
        <v>0.61904761904761851</v>
      </c>
      <c r="D99" s="16">
        <v>1.984126984126984E-3</v>
      </c>
      <c r="E99" s="16">
        <v>0.20047619047619045</v>
      </c>
      <c r="F99" s="16">
        <v>0</v>
      </c>
      <c r="G99" s="16">
        <v>9.7142857142857197E-2</v>
      </c>
      <c r="H99" s="16">
        <v>0.29761904761904767</v>
      </c>
      <c r="I99" s="16" t="e">
        <v>#N/A</v>
      </c>
      <c r="J99" s="16">
        <v>0.20047619047619045</v>
      </c>
    </row>
    <row r="100" spans="1:10" x14ac:dyDescent="0.25">
      <c r="A100" s="1">
        <v>46156</v>
      </c>
      <c r="B100" s="16">
        <v>0</v>
      </c>
      <c r="C100" s="16">
        <v>0.61904761904761851</v>
      </c>
      <c r="D100" s="16">
        <v>0</v>
      </c>
      <c r="E100" s="16">
        <v>0.20047619047619045</v>
      </c>
      <c r="F100" s="16">
        <v>1.984126984126984E-3</v>
      </c>
      <c r="G100" s="16">
        <v>9.9126984126984174E-2</v>
      </c>
      <c r="H100" s="16">
        <v>0.29960317460317465</v>
      </c>
      <c r="I100" s="16" t="e">
        <v>#N/A</v>
      </c>
      <c r="J100" s="16">
        <v>0.20047619047619045</v>
      </c>
    </row>
    <row r="101" spans="1:10" x14ac:dyDescent="0.25">
      <c r="A101" s="1">
        <v>46157</v>
      </c>
      <c r="B101" s="16">
        <v>9.5238095238095229E-3</v>
      </c>
      <c r="C101" s="16">
        <v>0.628571428571428</v>
      </c>
      <c r="D101" s="16">
        <v>0</v>
      </c>
      <c r="E101" s="16">
        <v>0.20047619047619045</v>
      </c>
      <c r="F101" s="16">
        <v>1.984126984126984E-3</v>
      </c>
      <c r="G101" s="16">
        <v>0.10111111111111115</v>
      </c>
      <c r="H101" s="16">
        <v>0.30158730158730163</v>
      </c>
      <c r="I101" s="16" t="e">
        <v>#N/A</v>
      </c>
      <c r="J101" s="16">
        <v>0.20047619047619045</v>
      </c>
    </row>
    <row r="102" spans="1:10" x14ac:dyDescent="0.25">
      <c r="A102" s="1">
        <v>46158</v>
      </c>
      <c r="B102" s="16">
        <v>9.5238095238095229E-3</v>
      </c>
      <c r="C102" s="16">
        <v>0.63809523809523749</v>
      </c>
      <c r="D102" s="16">
        <v>0</v>
      </c>
      <c r="E102" s="16">
        <v>0.20047619047619045</v>
      </c>
      <c r="F102" s="16">
        <v>1.984126984126984E-3</v>
      </c>
      <c r="G102" s="16">
        <v>0.10309523809523813</v>
      </c>
      <c r="H102" s="16">
        <v>0.3035714285714286</v>
      </c>
      <c r="I102" s="16" t="e">
        <v>#N/A</v>
      </c>
      <c r="J102" s="16">
        <v>0.20047619047619045</v>
      </c>
    </row>
    <row r="103" spans="1:10" x14ac:dyDescent="0.25">
      <c r="A103" s="1">
        <v>46159</v>
      </c>
      <c r="B103" s="16">
        <v>9.5238095238095229E-3</v>
      </c>
      <c r="C103" s="16">
        <v>0.64761904761904698</v>
      </c>
      <c r="D103" s="16">
        <v>0</v>
      </c>
      <c r="E103" s="16">
        <v>0.20047619047619045</v>
      </c>
      <c r="F103" s="16">
        <v>1.984126984126984E-3</v>
      </c>
      <c r="G103" s="16">
        <v>0.10507936507936511</v>
      </c>
      <c r="H103" s="16">
        <v>0.30555555555555558</v>
      </c>
      <c r="I103" s="16" t="e">
        <v>#N/A</v>
      </c>
      <c r="J103" s="16">
        <v>0.20047619047619045</v>
      </c>
    </row>
    <row r="104" spans="1:10" x14ac:dyDescent="0.25">
      <c r="A104" s="1">
        <v>46160</v>
      </c>
      <c r="B104" s="16">
        <v>9.5238095238095229E-3</v>
      </c>
      <c r="C104" s="16">
        <v>0.65714285714285647</v>
      </c>
      <c r="D104" s="16">
        <v>0</v>
      </c>
      <c r="E104" s="16">
        <v>0.20047619047619045</v>
      </c>
      <c r="F104" s="16">
        <v>1.984126984126984E-3</v>
      </c>
      <c r="G104" s="16">
        <v>0.10706349206349208</v>
      </c>
      <c r="H104" s="16">
        <v>0.30753968253968256</v>
      </c>
      <c r="I104" s="16" t="e">
        <v>#N/A</v>
      </c>
      <c r="J104" s="16">
        <v>0.20047619047619045</v>
      </c>
    </row>
    <row r="105" spans="1:10" x14ac:dyDescent="0.25">
      <c r="A105" s="1">
        <v>46161</v>
      </c>
      <c r="B105" s="16">
        <v>9.5238095238095229E-3</v>
      </c>
      <c r="C105" s="16">
        <v>0.66666666666666596</v>
      </c>
      <c r="D105" s="16">
        <v>4.7619047619047615E-3</v>
      </c>
      <c r="E105" s="16">
        <v>0.20523809523809522</v>
      </c>
      <c r="F105" s="16">
        <v>1.984126984126984E-3</v>
      </c>
      <c r="G105" s="16">
        <v>0.10904761904761906</v>
      </c>
      <c r="H105" s="16">
        <v>0.31428571428571428</v>
      </c>
      <c r="I105" s="16" t="e">
        <v>#N/A</v>
      </c>
      <c r="J105" s="16">
        <v>0.20523809523809522</v>
      </c>
    </row>
    <row r="106" spans="1:10" x14ac:dyDescent="0.25">
      <c r="A106" s="1">
        <v>46162</v>
      </c>
      <c r="B106" s="16">
        <v>0</v>
      </c>
      <c r="C106" s="16">
        <v>0.66666666666666596</v>
      </c>
      <c r="D106" s="16">
        <v>4.7619047619047615E-3</v>
      </c>
      <c r="E106" s="16">
        <v>0.21</v>
      </c>
      <c r="F106" s="16">
        <v>0</v>
      </c>
      <c r="G106" s="16">
        <v>0.10904761904761906</v>
      </c>
      <c r="H106" s="16">
        <v>0.31904761904761902</v>
      </c>
      <c r="I106" s="16" t="e">
        <v>#N/A</v>
      </c>
      <c r="J106" s="16">
        <v>0.21</v>
      </c>
    </row>
    <row r="107" spans="1:10" x14ac:dyDescent="0.25">
      <c r="A107" s="1">
        <v>46163</v>
      </c>
      <c r="B107" s="16">
        <v>1.5873015873015872E-2</v>
      </c>
      <c r="C107" s="16">
        <v>0.68253968253968189</v>
      </c>
      <c r="D107" s="16">
        <v>0</v>
      </c>
      <c r="E107" s="16">
        <v>0.21</v>
      </c>
      <c r="F107" s="16">
        <v>4.7619047619047615E-3</v>
      </c>
      <c r="G107" s="16">
        <v>0.11380952380952382</v>
      </c>
      <c r="H107" s="16" t="e">
        <v>#N/A</v>
      </c>
      <c r="I107" s="16">
        <v>0.32380952380952382</v>
      </c>
      <c r="J107" s="16">
        <v>0.21</v>
      </c>
    </row>
    <row r="108" spans="1:10" x14ac:dyDescent="0.25">
      <c r="A108" s="1">
        <v>46164</v>
      </c>
      <c r="B108" s="16">
        <v>1.5873015873015872E-2</v>
      </c>
      <c r="C108" s="16">
        <v>0.69841269841269771</v>
      </c>
      <c r="D108" s="16">
        <v>0</v>
      </c>
      <c r="E108" s="16">
        <v>0.21</v>
      </c>
      <c r="F108" s="16">
        <v>4.7619047619047615E-3</v>
      </c>
      <c r="G108" s="16">
        <v>0.11857142857142858</v>
      </c>
      <c r="H108" s="16" t="e">
        <v>#N/A</v>
      </c>
      <c r="I108" s="16">
        <v>0.32857142857142857</v>
      </c>
      <c r="J108" s="16" t="e">
        <v>#N/A</v>
      </c>
    </row>
    <row r="109" spans="1:10" x14ac:dyDescent="0.25">
      <c r="A109" s="1">
        <v>46165</v>
      </c>
      <c r="B109" s="16">
        <v>1.5873015873015872E-2</v>
      </c>
      <c r="C109" s="16">
        <v>0.71428571428571352</v>
      </c>
      <c r="D109" s="16">
        <v>0</v>
      </c>
      <c r="E109" s="16">
        <v>0.21</v>
      </c>
      <c r="F109" s="16">
        <v>4.7619047619047615E-3</v>
      </c>
      <c r="G109" s="16">
        <v>0.12333333333333334</v>
      </c>
      <c r="H109" s="16" t="e">
        <v>#N/A</v>
      </c>
      <c r="I109" s="16">
        <v>0.33333333333333331</v>
      </c>
      <c r="J109" s="16" t="e">
        <v>#N/A</v>
      </c>
    </row>
    <row r="110" spans="1:10" x14ac:dyDescent="0.25">
      <c r="A110" s="1">
        <v>46166</v>
      </c>
      <c r="B110" s="16">
        <v>0</v>
      </c>
      <c r="C110" s="16">
        <v>0.71428571428571352</v>
      </c>
      <c r="D110" s="16">
        <v>1.5873015873015873E-3</v>
      </c>
      <c r="E110" s="16">
        <v>0.21158730158730157</v>
      </c>
      <c r="F110" s="16">
        <v>0</v>
      </c>
      <c r="G110" s="16">
        <v>0.12333333333333334</v>
      </c>
      <c r="H110" s="16" t="e">
        <v>#N/A</v>
      </c>
      <c r="I110" s="16">
        <v>0.3349206349206349</v>
      </c>
      <c r="J110" s="16" t="e">
        <v>#N/A</v>
      </c>
    </row>
    <row r="111" spans="1:10" x14ac:dyDescent="0.25">
      <c r="A111" s="1">
        <v>46167</v>
      </c>
      <c r="B111" s="16">
        <v>9.5238095238095229E-3</v>
      </c>
      <c r="C111" s="16">
        <v>0.72380952380952301</v>
      </c>
      <c r="D111" s="16">
        <v>1.5873015873015873E-3</v>
      </c>
      <c r="E111" s="16">
        <v>0.21317460317460316</v>
      </c>
      <c r="F111" s="16">
        <v>0</v>
      </c>
      <c r="G111" s="16">
        <v>0.12333333333333334</v>
      </c>
      <c r="H111" s="16" t="e">
        <v>#N/A</v>
      </c>
      <c r="I111" s="16">
        <v>0.33650793650793648</v>
      </c>
      <c r="J111" s="16" t="e">
        <v>#N/A</v>
      </c>
    </row>
    <row r="112" spans="1:10" x14ac:dyDescent="0.25">
      <c r="A112" s="1">
        <v>46168</v>
      </c>
      <c r="B112" s="16">
        <v>9.5238095238095229E-3</v>
      </c>
      <c r="C112" s="16">
        <v>0.7333333333333325</v>
      </c>
      <c r="D112" s="16">
        <v>1.5873015873015873E-3</v>
      </c>
      <c r="E112" s="16">
        <v>0.21476190476190474</v>
      </c>
      <c r="F112" s="16">
        <v>0</v>
      </c>
      <c r="G112" s="16">
        <v>0.12333333333333334</v>
      </c>
      <c r="H112" s="16" t="e">
        <v>#N/A</v>
      </c>
      <c r="I112" s="16">
        <v>0.33809523809523806</v>
      </c>
      <c r="J112" s="16" t="e">
        <v>#N/A</v>
      </c>
    </row>
    <row r="113" spans="1:10" x14ac:dyDescent="0.25">
      <c r="A113" s="1">
        <v>46169</v>
      </c>
      <c r="B113" s="16">
        <v>9.5238095238095229E-3</v>
      </c>
      <c r="C113" s="16">
        <v>0.74285714285714199</v>
      </c>
      <c r="D113" s="16">
        <v>1.5873015873015873E-3</v>
      </c>
      <c r="E113" s="16">
        <v>0.21634920634920632</v>
      </c>
      <c r="F113" s="16">
        <v>0</v>
      </c>
      <c r="G113" s="16">
        <v>0.12333333333333334</v>
      </c>
      <c r="H113" s="16" t="e">
        <v>#N/A</v>
      </c>
      <c r="I113" s="16">
        <v>0.33968253968253964</v>
      </c>
      <c r="J113" s="16" t="e">
        <v>#N/A</v>
      </c>
    </row>
    <row r="114" spans="1:10" x14ac:dyDescent="0.25">
      <c r="A114" s="1">
        <v>46170</v>
      </c>
      <c r="B114" s="16">
        <v>9.5238095238095229E-3</v>
      </c>
      <c r="C114" s="16">
        <v>0.75238095238095148</v>
      </c>
      <c r="D114" s="16">
        <v>1.5873015873015873E-3</v>
      </c>
      <c r="E114" s="16">
        <v>0.2179365079365079</v>
      </c>
      <c r="F114" s="16">
        <v>0</v>
      </c>
      <c r="G114" s="16">
        <v>0.12333333333333334</v>
      </c>
      <c r="H114" s="16" t="e">
        <v>#N/A</v>
      </c>
      <c r="I114" s="16">
        <v>0.34126984126984122</v>
      </c>
      <c r="J114" s="16" t="e">
        <v>#N/A</v>
      </c>
    </row>
    <row r="115" spans="1:10" x14ac:dyDescent="0.25">
      <c r="A115" s="1">
        <v>46171</v>
      </c>
      <c r="B115" s="16">
        <v>9.5238095238095229E-3</v>
      </c>
      <c r="C115" s="16">
        <v>0.76190476190476097</v>
      </c>
      <c r="D115" s="16">
        <v>1.5873015873015873E-3</v>
      </c>
      <c r="E115" s="16">
        <v>0.21952380952380948</v>
      </c>
      <c r="F115" s="16">
        <v>0</v>
      </c>
      <c r="G115" s="16">
        <v>0.12333333333333334</v>
      </c>
      <c r="H115" s="16" t="e">
        <v>#N/A</v>
      </c>
      <c r="I115" s="16">
        <v>0.3428571428571428</v>
      </c>
      <c r="J115" s="16" t="e">
        <v>#N/A</v>
      </c>
    </row>
    <row r="116" spans="1:10" x14ac:dyDescent="0.25">
      <c r="A116" s="1">
        <v>46172</v>
      </c>
      <c r="B116" s="16">
        <v>0</v>
      </c>
      <c r="C116" s="16">
        <v>0.76190476190476097</v>
      </c>
      <c r="D116" s="16">
        <v>0</v>
      </c>
      <c r="E116" s="16">
        <v>0.21952380952380948</v>
      </c>
      <c r="F116" s="16">
        <v>1.5873015873015873E-3</v>
      </c>
      <c r="G116" s="16">
        <v>0.12492063492063492</v>
      </c>
      <c r="H116" s="16" t="e">
        <v>#N/A</v>
      </c>
      <c r="I116" s="16">
        <v>0.34444444444444439</v>
      </c>
      <c r="J116" s="16" t="e">
        <v>#N/A</v>
      </c>
    </row>
    <row r="117" spans="1:10" x14ac:dyDescent="0.25">
      <c r="A117" s="1">
        <v>46173</v>
      </c>
      <c r="B117" s="16">
        <v>0</v>
      </c>
      <c r="C117" s="16">
        <v>0.76190476190476097</v>
      </c>
      <c r="D117" s="16">
        <v>0</v>
      </c>
      <c r="E117" s="16">
        <v>0.21952380952380948</v>
      </c>
      <c r="F117" s="16">
        <v>1.5873015873015873E-3</v>
      </c>
      <c r="G117" s="16">
        <v>0.12650793650793651</v>
      </c>
      <c r="H117" s="16" t="e">
        <v>#N/A</v>
      </c>
      <c r="I117" s="16">
        <v>0.34603174603174602</v>
      </c>
      <c r="J117" s="16" t="e">
        <v>#N/A</v>
      </c>
    </row>
    <row r="118" spans="1:10" x14ac:dyDescent="0.25">
      <c r="A118" s="1">
        <v>46174</v>
      </c>
      <c r="B118" s="16">
        <v>4.7619047619047615E-3</v>
      </c>
      <c r="C118" s="16">
        <v>0.76666666666666572</v>
      </c>
      <c r="D118" s="16">
        <v>0</v>
      </c>
      <c r="E118" s="16">
        <v>0.21952380952380948</v>
      </c>
      <c r="F118" s="16">
        <v>1.5873015873015873E-3</v>
      </c>
      <c r="G118" s="16">
        <v>0.1280952380952381</v>
      </c>
      <c r="H118" s="16" t="e">
        <v>#N/A</v>
      </c>
      <c r="I118" s="16">
        <v>0.34761904761904761</v>
      </c>
      <c r="J118" s="16" t="e">
        <v>#N/A</v>
      </c>
    </row>
    <row r="119" spans="1:10" x14ac:dyDescent="0.25">
      <c r="A119" s="1">
        <v>46175</v>
      </c>
      <c r="B119" s="16">
        <v>4.7619047619047615E-3</v>
      </c>
      <c r="C119" s="16">
        <v>0.77142857142857046</v>
      </c>
      <c r="D119" s="16">
        <v>0</v>
      </c>
      <c r="E119" s="16">
        <v>0.21952380952380948</v>
      </c>
      <c r="F119" s="16">
        <v>1.5873015873015873E-3</v>
      </c>
      <c r="G119" s="16">
        <v>0.12968253968253968</v>
      </c>
      <c r="H119" s="16" t="e">
        <v>#N/A</v>
      </c>
      <c r="I119" s="16">
        <v>0.34920634920634919</v>
      </c>
      <c r="J119" s="16" t="e">
        <v>#N/A</v>
      </c>
    </row>
    <row r="120" spans="1:10" x14ac:dyDescent="0.25">
      <c r="A120" s="1">
        <v>46176</v>
      </c>
      <c r="B120" s="16">
        <v>4.7619047619047615E-3</v>
      </c>
      <c r="C120" s="16">
        <v>0.77619047619047521</v>
      </c>
      <c r="D120" s="16">
        <v>0</v>
      </c>
      <c r="E120" s="16">
        <v>0.21952380952380948</v>
      </c>
      <c r="F120" s="16">
        <v>1.5873015873015873E-3</v>
      </c>
      <c r="G120" s="16">
        <v>0.13126984126984126</v>
      </c>
      <c r="H120" s="16" t="e">
        <v>#N/A</v>
      </c>
      <c r="I120" s="16">
        <v>0.35079365079365077</v>
      </c>
      <c r="J120" s="16" t="e">
        <v>#N/A</v>
      </c>
    </row>
    <row r="121" spans="1:10" x14ac:dyDescent="0.25">
      <c r="A121" s="1">
        <v>46177</v>
      </c>
      <c r="B121" s="16">
        <v>4.7619047619047615E-3</v>
      </c>
      <c r="C121" s="16">
        <v>0.78095238095237995</v>
      </c>
      <c r="D121" s="16">
        <v>0</v>
      </c>
      <c r="E121" s="16">
        <v>0.21952380952380948</v>
      </c>
      <c r="F121" s="16">
        <v>1.5873015873015873E-3</v>
      </c>
      <c r="G121" s="16">
        <v>0.13285714285714284</v>
      </c>
      <c r="H121" s="16" t="e">
        <v>#N/A</v>
      </c>
      <c r="I121" s="16">
        <v>0.35238095238095235</v>
      </c>
      <c r="J121" s="16" t="e">
        <v>#N/A</v>
      </c>
    </row>
    <row r="122" spans="1:10" x14ac:dyDescent="0.25">
      <c r="A122" s="1">
        <v>46178</v>
      </c>
      <c r="B122" s="16">
        <v>4.7619047619047615E-3</v>
      </c>
      <c r="C122" s="16">
        <v>0.7857142857142847</v>
      </c>
      <c r="D122" s="16">
        <v>0</v>
      </c>
      <c r="E122" s="16">
        <v>0.21952380952380948</v>
      </c>
      <c r="F122" s="16">
        <v>1.5873015873015873E-3</v>
      </c>
      <c r="G122" s="16">
        <v>0.13444444444444442</v>
      </c>
      <c r="H122" s="16" t="e">
        <v>#N/A</v>
      </c>
      <c r="I122" s="16">
        <v>0.35396825396825393</v>
      </c>
      <c r="J122" s="16" t="e">
        <v>#N/A</v>
      </c>
    </row>
    <row r="123" spans="1:10" x14ac:dyDescent="0.25">
      <c r="A123" s="1">
        <v>46179</v>
      </c>
      <c r="B123" s="16">
        <v>4.7619047619047615E-3</v>
      </c>
      <c r="C123" s="16">
        <v>0.79047619047618944</v>
      </c>
      <c r="D123" s="16">
        <v>0</v>
      </c>
      <c r="E123" s="16">
        <v>0.21952380952380948</v>
      </c>
      <c r="F123" s="16">
        <v>1.5873015873015873E-3</v>
      </c>
      <c r="G123" s="16">
        <v>0.136031746031746</v>
      </c>
      <c r="H123" s="16" t="e">
        <v>#N/A</v>
      </c>
      <c r="I123" s="16">
        <v>0.35555555555555551</v>
      </c>
      <c r="J123" s="16" t="e">
        <v>#N/A</v>
      </c>
    </row>
    <row r="124" spans="1:10" x14ac:dyDescent="0.25">
      <c r="A124" s="1">
        <v>46180</v>
      </c>
      <c r="B124" s="16">
        <v>4.7619047619047615E-3</v>
      </c>
      <c r="C124" s="16">
        <v>0.79523809523809419</v>
      </c>
      <c r="D124" s="16">
        <v>0</v>
      </c>
      <c r="E124" s="16">
        <v>0.21952380952380948</v>
      </c>
      <c r="F124" s="16">
        <v>1.5873015873015873E-3</v>
      </c>
      <c r="G124" s="16">
        <v>0.13761904761904759</v>
      </c>
      <c r="H124" s="16" t="e">
        <v>#N/A</v>
      </c>
      <c r="I124" s="16">
        <v>0.3571428571428571</v>
      </c>
      <c r="J124" s="16" t="e">
        <v>#N/A</v>
      </c>
    </row>
    <row r="125" spans="1:10" x14ac:dyDescent="0.25">
      <c r="A125" s="1">
        <v>46181</v>
      </c>
      <c r="B125" s="16">
        <v>4.7619047619047615E-3</v>
      </c>
      <c r="C125" s="16">
        <v>0.79999999999999893</v>
      </c>
      <c r="D125" s="16">
        <v>4.7619047619047615E-3</v>
      </c>
      <c r="E125" s="16">
        <v>0.22428571428571425</v>
      </c>
      <c r="F125" s="16">
        <v>0</v>
      </c>
      <c r="G125" s="16">
        <v>0.13761904761904759</v>
      </c>
      <c r="H125" s="16" t="e">
        <v>#N/A</v>
      </c>
      <c r="I125" s="16">
        <v>0.36190476190476184</v>
      </c>
      <c r="J125" s="16" t="e">
        <v>#N/A</v>
      </c>
    </row>
    <row r="126" spans="1:10" x14ac:dyDescent="0.25">
      <c r="A126" s="1">
        <v>46182</v>
      </c>
      <c r="B126" s="16">
        <v>4.7619047619047615E-3</v>
      </c>
      <c r="C126" s="16">
        <v>0.80476190476190368</v>
      </c>
      <c r="D126" s="16">
        <v>0</v>
      </c>
      <c r="E126" s="16">
        <v>0.22428571428571425</v>
      </c>
      <c r="F126" s="16">
        <v>4.7619047619047615E-3</v>
      </c>
      <c r="G126" s="16">
        <v>0.14238095238095236</v>
      </c>
      <c r="H126" s="16" t="e">
        <v>#N/A</v>
      </c>
      <c r="I126" s="16">
        <v>0.36666666666666659</v>
      </c>
      <c r="J126" s="16" t="e">
        <v>#N/A</v>
      </c>
    </row>
    <row r="127" spans="1:10" x14ac:dyDescent="0.25">
      <c r="A127" s="1">
        <v>46183</v>
      </c>
      <c r="B127" s="16">
        <v>4.7619047619047615E-3</v>
      </c>
      <c r="C127" s="16">
        <v>0.80952380952380842</v>
      </c>
      <c r="D127" s="16">
        <v>0</v>
      </c>
      <c r="E127" s="16">
        <v>0.22428571428571425</v>
      </c>
      <c r="F127" s="16">
        <v>4.7619047619047615E-3</v>
      </c>
      <c r="G127" s="16">
        <v>0.14714285714285713</v>
      </c>
      <c r="H127" s="16" t="e">
        <v>#N/A</v>
      </c>
      <c r="I127" s="16">
        <v>0.37142857142857139</v>
      </c>
      <c r="J127" s="16" t="e">
        <v>#N/A</v>
      </c>
    </row>
    <row r="128" spans="1:10" x14ac:dyDescent="0.25">
      <c r="A128" s="1">
        <v>46184</v>
      </c>
      <c r="B128" s="16">
        <v>0</v>
      </c>
      <c r="C128" s="16">
        <v>0.80952380952380842</v>
      </c>
      <c r="D128" s="16">
        <v>0</v>
      </c>
      <c r="E128" s="16">
        <v>0.22428571428571425</v>
      </c>
      <c r="F128" s="16">
        <v>4.7619047619047615E-3</v>
      </c>
      <c r="G128" s="16">
        <v>0.1519047619047619</v>
      </c>
      <c r="H128" s="16" t="e">
        <v>#N/A</v>
      </c>
      <c r="I128" s="16">
        <v>0.37619047619047619</v>
      </c>
      <c r="J128" s="16" t="e">
        <v>#N/A</v>
      </c>
    </row>
    <row r="129" spans="1:10" x14ac:dyDescent="0.25">
      <c r="A129" s="1">
        <v>46185</v>
      </c>
      <c r="B129" s="16">
        <v>0</v>
      </c>
      <c r="C129" s="16">
        <v>0.80952380952380842</v>
      </c>
      <c r="D129" s="16">
        <v>0</v>
      </c>
      <c r="E129" s="16">
        <v>0.22428571428571425</v>
      </c>
      <c r="F129" s="16">
        <v>4.7619047619047615E-3</v>
      </c>
      <c r="G129" s="16">
        <v>0.15666666666666668</v>
      </c>
      <c r="H129" s="16" t="e">
        <v>#N/A</v>
      </c>
      <c r="I129" s="16">
        <v>0.38095238095238093</v>
      </c>
      <c r="J129" s="16" t="e">
        <v>#N/A</v>
      </c>
    </row>
    <row r="130" spans="1:10" x14ac:dyDescent="0.25">
      <c r="A130" s="1">
        <v>46186</v>
      </c>
      <c r="B130" s="16">
        <v>0</v>
      </c>
      <c r="C130" s="16">
        <v>0.80952380952380842</v>
      </c>
      <c r="D130" s="16">
        <v>0</v>
      </c>
      <c r="E130" s="16">
        <v>0.22428571428571425</v>
      </c>
      <c r="F130" s="16">
        <v>4.7619047619047615E-3</v>
      </c>
      <c r="G130" s="16">
        <v>0.16142857142857145</v>
      </c>
      <c r="H130" s="16" t="e">
        <v>#N/A</v>
      </c>
      <c r="I130" s="16">
        <v>0.38571428571428568</v>
      </c>
      <c r="J130" s="16" t="e">
        <v>#N/A</v>
      </c>
    </row>
    <row r="131" spans="1:10" x14ac:dyDescent="0.25">
      <c r="A131" s="1">
        <v>46187</v>
      </c>
      <c r="B131" s="16">
        <v>0</v>
      </c>
      <c r="C131" s="16">
        <v>0.80952380952380842</v>
      </c>
      <c r="D131" s="16">
        <v>0</v>
      </c>
      <c r="E131" s="16">
        <v>0.22428571428571425</v>
      </c>
      <c r="F131" s="16">
        <v>4.7619047619047615E-3</v>
      </c>
      <c r="G131" s="16">
        <v>0.16619047619047622</v>
      </c>
      <c r="H131" s="16" t="e">
        <v>#N/A</v>
      </c>
      <c r="I131" s="16">
        <v>0.39047619047619048</v>
      </c>
      <c r="J131" s="16" t="e">
        <v>#N/A</v>
      </c>
    </row>
    <row r="132" spans="1:10" x14ac:dyDescent="0.25">
      <c r="A132" s="1">
        <v>46188</v>
      </c>
      <c r="B132" s="16">
        <v>2.3809523809523808E-2</v>
      </c>
      <c r="C132" s="16">
        <v>0.83333333333333226</v>
      </c>
      <c r="D132" s="16">
        <v>0</v>
      </c>
      <c r="E132" s="16">
        <v>0.22428571428571425</v>
      </c>
      <c r="F132" s="16">
        <v>4.7619047619047615E-3</v>
      </c>
      <c r="G132" s="16">
        <v>0.17095238095238099</v>
      </c>
      <c r="H132" s="16" t="e">
        <v>#N/A</v>
      </c>
      <c r="I132" s="16">
        <v>0.39523809523809528</v>
      </c>
      <c r="J132" s="16" t="e">
        <v>#N/A</v>
      </c>
    </row>
    <row r="133" spans="1:10" x14ac:dyDescent="0.25">
      <c r="A133" s="1">
        <v>46189</v>
      </c>
      <c r="B133" s="16">
        <v>2.3809523809523808E-2</v>
      </c>
      <c r="C133" s="16">
        <v>0.8571428571428561</v>
      </c>
      <c r="D133" s="16">
        <v>0</v>
      </c>
      <c r="E133" s="16">
        <v>0.22428571428571425</v>
      </c>
      <c r="F133" s="16">
        <v>4.7619047619047615E-3</v>
      </c>
      <c r="G133" s="16">
        <v>0.17571428571428577</v>
      </c>
      <c r="H133" s="16" t="e">
        <v>#N/A</v>
      </c>
      <c r="I133" s="16">
        <v>0.4</v>
      </c>
      <c r="J133" s="16" t="e">
        <v>#N/A</v>
      </c>
    </row>
    <row r="134" spans="1:10" x14ac:dyDescent="0.25">
      <c r="A134" s="1">
        <v>46190</v>
      </c>
      <c r="B134" s="16">
        <v>0</v>
      </c>
      <c r="C134" s="16">
        <v>0.8571428571428561</v>
      </c>
      <c r="D134" s="16">
        <v>0</v>
      </c>
      <c r="E134" s="16">
        <v>0.22428571428571425</v>
      </c>
      <c r="F134" s="16">
        <v>4.7619047619047615E-3</v>
      </c>
      <c r="G134" s="16">
        <v>0.18047619047619054</v>
      </c>
      <c r="H134" s="16" t="e">
        <v>#N/A</v>
      </c>
      <c r="I134" s="16">
        <v>0.40476190476190477</v>
      </c>
      <c r="J134" s="16" t="e">
        <v>#N/A</v>
      </c>
    </row>
    <row r="135" spans="1:10" x14ac:dyDescent="0.25">
      <c r="A135" s="1">
        <v>46192</v>
      </c>
      <c r="B135" s="16">
        <v>0</v>
      </c>
      <c r="C135" s="16">
        <v>0.8571428571428561</v>
      </c>
      <c r="D135" s="16">
        <v>0</v>
      </c>
      <c r="E135" s="16">
        <v>0.22428571428571425</v>
      </c>
      <c r="F135" s="16">
        <v>7.9365079365079361E-3</v>
      </c>
      <c r="G135" s="16">
        <v>0.18841269841269848</v>
      </c>
      <c r="H135" s="16" t="e">
        <v>#N/A</v>
      </c>
      <c r="I135" s="16">
        <v>0.41269841269841273</v>
      </c>
      <c r="J135" s="16" t="e">
        <v>#N/A</v>
      </c>
    </row>
    <row r="136" spans="1:10" x14ac:dyDescent="0.25">
      <c r="A136" s="1">
        <v>46193</v>
      </c>
      <c r="B136" s="16">
        <v>0</v>
      </c>
      <c r="C136" s="16">
        <v>0.8571428571428561</v>
      </c>
      <c r="D136" s="16">
        <v>0</v>
      </c>
      <c r="E136" s="16">
        <v>0.22428571428571425</v>
      </c>
      <c r="F136" s="16">
        <v>7.9365079365079361E-3</v>
      </c>
      <c r="G136" s="16">
        <v>0.19634920634920641</v>
      </c>
      <c r="H136" s="16" t="e">
        <v>#N/A</v>
      </c>
      <c r="I136" s="16">
        <v>0.42063492063492069</v>
      </c>
      <c r="J136" s="16" t="e">
        <v>#N/A</v>
      </c>
    </row>
    <row r="137" spans="1:10" x14ac:dyDescent="0.25">
      <c r="A137" s="1">
        <v>46194</v>
      </c>
      <c r="B137" s="16">
        <v>0</v>
      </c>
      <c r="C137" s="16">
        <v>0.8571428571428561</v>
      </c>
      <c r="D137" s="16">
        <v>0</v>
      </c>
      <c r="E137" s="16">
        <v>0.22428571428571425</v>
      </c>
      <c r="F137" s="16">
        <v>7.9365079365079361E-3</v>
      </c>
      <c r="G137" s="16">
        <v>0.20428571428571435</v>
      </c>
      <c r="H137" s="16" t="e">
        <v>#N/A</v>
      </c>
      <c r="I137" s="16">
        <v>0.4285714285714286</v>
      </c>
      <c r="J137" s="16" t="e">
        <v>#N/A</v>
      </c>
    </row>
    <row r="138" spans="1:10" x14ac:dyDescent="0.25">
      <c r="A138" s="1">
        <v>46195</v>
      </c>
      <c r="B138" s="16">
        <v>0</v>
      </c>
      <c r="C138" s="16">
        <v>0.8571428571428561</v>
      </c>
      <c r="D138" s="16">
        <v>4.7619047619047615E-3</v>
      </c>
      <c r="E138" s="16">
        <v>0.22904761904761903</v>
      </c>
      <c r="F138" s="16">
        <v>0</v>
      </c>
      <c r="G138" s="16">
        <v>0.20428571428571435</v>
      </c>
      <c r="H138" s="16" t="e">
        <v>#N/A</v>
      </c>
      <c r="I138" s="16">
        <v>0.43333333333333335</v>
      </c>
      <c r="J138" s="16" t="e">
        <v>#N/A</v>
      </c>
    </row>
    <row r="139" spans="1:10" x14ac:dyDescent="0.25">
      <c r="A139" s="1">
        <v>46196</v>
      </c>
      <c r="B139" s="16">
        <v>0</v>
      </c>
      <c r="C139" s="16">
        <v>0.8571428571428561</v>
      </c>
      <c r="D139" s="16">
        <v>4.7619047619047615E-3</v>
      </c>
      <c r="E139" s="16">
        <v>0.2338095238095238</v>
      </c>
      <c r="F139" s="16">
        <v>0</v>
      </c>
      <c r="G139" s="16">
        <v>0.20428571428571435</v>
      </c>
      <c r="H139" s="16" t="e">
        <v>#N/A</v>
      </c>
      <c r="I139" s="16">
        <v>0.43809523809523815</v>
      </c>
      <c r="J139" s="16" t="e">
        <v>#N/A</v>
      </c>
    </row>
    <row r="140" spans="1:10" x14ac:dyDescent="0.25">
      <c r="A140" s="1">
        <v>46197</v>
      </c>
      <c r="B140" s="16">
        <v>0</v>
      </c>
      <c r="C140" s="16">
        <v>0.8571428571428561</v>
      </c>
      <c r="D140" s="16">
        <v>0</v>
      </c>
      <c r="E140" s="16">
        <v>0.2338095238095238</v>
      </c>
      <c r="F140" s="16">
        <v>4.7619047619047615E-3</v>
      </c>
      <c r="G140" s="16">
        <v>0.20904761904761912</v>
      </c>
      <c r="H140" s="16" t="e">
        <v>#N/A</v>
      </c>
      <c r="I140" s="16">
        <v>0.44285714285714295</v>
      </c>
      <c r="J140" s="16" t="e">
        <v>#N/A</v>
      </c>
    </row>
    <row r="141" spans="1:10" x14ac:dyDescent="0.25">
      <c r="A141" s="1">
        <v>46198</v>
      </c>
      <c r="B141" s="16">
        <v>0</v>
      </c>
      <c r="C141" s="16">
        <v>0.8571428571428561</v>
      </c>
      <c r="D141" s="16">
        <v>0</v>
      </c>
      <c r="E141" s="16">
        <v>0.2338095238095238</v>
      </c>
      <c r="F141" s="16">
        <v>4.7619047619047615E-3</v>
      </c>
      <c r="G141" s="16">
        <v>0.21380952380952389</v>
      </c>
      <c r="H141" s="16" t="e">
        <v>#N/A</v>
      </c>
      <c r="I141" s="16">
        <v>0.44761904761904769</v>
      </c>
      <c r="J141" s="16" t="e">
        <v>#N/A</v>
      </c>
    </row>
    <row r="142" spans="1:10" x14ac:dyDescent="0.25">
      <c r="A142" s="1">
        <v>46199</v>
      </c>
      <c r="B142" s="16">
        <v>0</v>
      </c>
      <c r="C142" s="16">
        <v>0.8571428571428561</v>
      </c>
      <c r="D142" s="16">
        <v>0</v>
      </c>
      <c r="E142" s="16">
        <v>0.2338095238095238</v>
      </c>
      <c r="F142" s="16">
        <v>4.7619047619047615E-3</v>
      </c>
      <c r="G142" s="16">
        <v>0.21857142857142867</v>
      </c>
      <c r="H142" s="16" t="e">
        <v>#N/A</v>
      </c>
      <c r="I142" s="16">
        <v>0.45238095238095244</v>
      </c>
      <c r="J142" s="16" t="e">
        <v>#N/A</v>
      </c>
    </row>
    <row r="143" spans="1:10" x14ac:dyDescent="0.25">
      <c r="A143" s="1">
        <v>46200</v>
      </c>
      <c r="B143" s="16">
        <v>0</v>
      </c>
      <c r="C143" s="16">
        <v>0.8571428571428561</v>
      </c>
      <c r="D143" s="16">
        <v>0</v>
      </c>
      <c r="E143" s="16">
        <v>0.2338095238095238</v>
      </c>
      <c r="F143" s="16">
        <v>2.3809523809523807E-3</v>
      </c>
      <c r="G143" s="16">
        <v>0.22095238095238104</v>
      </c>
      <c r="H143" s="16" t="e">
        <v>#N/A</v>
      </c>
      <c r="I143" s="16">
        <v>0.45476190476190481</v>
      </c>
      <c r="J143" s="16" t="e">
        <v>#N/A</v>
      </c>
    </row>
    <row r="144" spans="1:10" x14ac:dyDescent="0.25">
      <c r="A144" s="1">
        <v>46201</v>
      </c>
      <c r="B144" s="16">
        <v>0</v>
      </c>
      <c r="C144" s="16">
        <v>0.8571428571428561</v>
      </c>
      <c r="D144" s="16">
        <v>0</v>
      </c>
      <c r="E144" s="16">
        <v>0.2338095238095238</v>
      </c>
      <c r="F144" s="16">
        <v>2.3809523809523807E-3</v>
      </c>
      <c r="G144" s="16">
        <v>0.22333333333333341</v>
      </c>
      <c r="H144" s="16" t="e">
        <v>#N/A</v>
      </c>
      <c r="I144" s="16">
        <v>0.45714285714285718</v>
      </c>
      <c r="J144" s="16" t="e">
        <v>#N/A</v>
      </c>
    </row>
    <row r="145" spans="1:10" x14ac:dyDescent="0.25">
      <c r="A145" s="1">
        <v>46202</v>
      </c>
      <c r="B145" s="16">
        <v>0</v>
      </c>
      <c r="C145" s="16">
        <v>0.8571428571428561</v>
      </c>
      <c r="D145" s="16">
        <v>0</v>
      </c>
      <c r="E145" s="16">
        <v>0.2338095238095238</v>
      </c>
      <c r="F145" s="16">
        <v>2.3809523809523807E-3</v>
      </c>
      <c r="G145" s="16">
        <v>0.22571428571428578</v>
      </c>
      <c r="H145" s="16" t="e">
        <v>#N/A</v>
      </c>
      <c r="I145" s="16">
        <v>0.45952380952380956</v>
      </c>
      <c r="J145" s="16" t="e">
        <v>#N/A</v>
      </c>
    </row>
    <row r="146" spans="1:10" x14ac:dyDescent="0.25">
      <c r="A146" s="1">
        <v>46203</v>
      </c>
      <c r="B146" s="16">
        <v>1.1904761904761904E-2</v>
      </c>
      <c r="C146" s="16">
        <v>0.86904761904761796</v>
      </c>
      <c r="D146" s="16">
        <v>1.1904761904761904E-2</v>
      </c>
      <c r="E146" s="16">
        <v>0.24571428571428572</v>
      </c>
      <c r="F146" s="16">
        <v>2.3809523809523807E-3</v>
      </c>
      <c r="G146" s="16">
        <v>0.22809523809523816</v>
      </c>
      <c r="H146" s="16" t="e">
        <v>#N/A</v>
      </c>
      <c r="I146" s="16">
        <v>0.4738095238095239</v>
      </c>
      <c r="J146" s="16" t="e">
        <v>#N/A</v>
      </c>
    </row>
    <row r="147" spans="1:10" x14ac:dyDescent="0.25">
      <c r="A147" s="1">
        <v>46204</v>
      </c>
      <c r="B147" s="16">
        <v>1.488095238095238E-2</v>
      </c>
      <c r="C147" s="16">
        <v>0.88392857142857029</v>
      </c>
      <c r="D147" s="16">
        <v>1.488095238095238E-2</v>
      </c>
      <c r="E147" s="16">
        <v>0.2605952380952381</v>
      </c>
      <c r="F147" s="16">
        <v>2.3809523809523807E-3</v>
      </c>
      <c r="G147" s="16">
        <v>0.23047619047619053</v>
      </c>
      <c r="H147" s="16" t="e">
        <v>#N/A</v>
      </c>
      <c r="I147" s="16">
        <v>0.4910714285714286</v>
      </c>
      <c r="J147" s="16" t="e">
        <v>#N/A</v>
      </c>
    </row>
    <row r="148" spans="1:10" x14ac:dyDescent="0.25">
      <c r="A148" s="1">
        <v>46205</v>
      </c>
      <c r="B148" s="16">
        <v>1.8849206349206348E-2</v>
      </c>
      <c r="C148" s="16">
        <v>0.90277777777777668</v>
      </c>
      <c r="D148" s="16">
        <v>1.8849206349206348E-2</v>
      </c>
      <c r="E148" s="16">
        <v>0.27944444444444444</v>
      </c>
      <c r="F148" s="16">
        <v>2.3809523809523807E-3</v>
      </c>
      <c r="G148" s="16">
        <v>0.2328571428571429</v>
      </c>
      <c r="H148" s="16" t="e">
        <v>#N/A</v>
      </c>
      <c r="I148" s="16">
        <v>0.51230158730158737</v>
      </c>
      <c r="J148" s="16" t="e">
        <v>#N/A</v>
      </c>
    </row>
    <row r="149" spans="1:10" x14ac:dyDescent="0.25">
      <c r="A149" s="1">
        <v>46206</v>
      </c>
      <c r="B149" s="16">
        <v>2.2250566893424036E-2</v>
      </c>
      <c r="C149" s="16">
        <v>0.92502834467120076</v>
      </c>
      <c r="D149" s="16">
        <v>2.2250566893424036E-2</v>
      </c>
      <c r="E149" s="16">
        <v>0.30169501133786847</v>
      </c>
      <c r="F149" s="16">
        <v>2.3809523809523807E-3</v>
      </c>
      <c r="G149" s="16">
        <v>0.23523809523809527</v>
      </c>
      <c r="H149" s="16" t="e">
        <v>#N/A</v>
      </c>
      <c r="I149" s="16">
        <v>0.53693310657596371</v>
      </c>
      <c r="J149" s="16" t="e">
        <v>#N/A</v>
      </c>
    </row>
    <row r="150" spans="1:10" x14ac:dyDescent="0.25">
      <c r="A150" s="1">
        <v>46207</v>
      </c>
      <c r="B150" s="16">
        <v>2.5651927437641723E-2</v>
      </c>
      <c r="C150" s="16">
        <v>0.95068027210884254</v>
      </c>
      <c r="D150" s="16">
        <v>2.2250566893424036E-2</v>
      </c>
      <c r="E150" s="16">
        <v>0.3239455782312925</v>
      </c>
      <c r="F150" s="16">
        <v>2.3809523809523807E-3</v>
      </c>
      <c r="G150" s="16">
        <v>0.23761904761904765</v>
      </c>
      <c r="H150" s="16" t="e">
        <v>#N/A</v>
      </c>
      <c r="I150" s="16">
        <v>0.56156462585034017</v>
      </c>
      <c r="J150" s="16" t="e">
        <v>#N/A</v>
      </c>
    </row>
    <row r="151" spans="1:10" x14ac:dyDescent="0.25">
      <c r="A151" s="1">
        <v>46208</v>
      </c>
      <c r="B151" s="16">
        <v>9.7789115646258508E-3</v>
      </c>
      <c r="C151" s="16">
        <v>0.96045918367346839</v>
      </c>
      <c r="D151" s="16">
        <v>9.7789115646258508E-3</v>
      </c>
      <c r="E151" s="16">
        <v>0.33372448979591834</v>
      </c>
      <c r="F151" s="16">
        <v>2.3809523809523807E-3</v>
      </c>
      <c r="G151" s="16">
        <v>0.24000000000000002</v>
      </c>
      <c r="H151" s="16" t="e">
        <v>#N/A</v>
      </c>
      <c r="I151" s="16">
        <v>0.57372448979591839</v>
      </c>
      <c r="J151" s="16" t="e">
        <v>#N/A</v>
      </c>
    </row>
    <row r="152" spans="1:10" x14ac:dyDescent="0.25">
      <c r="A152" s="1">
        <v>46209</v>
      </c>
      <c r="B152" s="16">
        <v>9.7789115646258508E-3</v>
      </c>
      <c r="C152" s="16">
        <v>0.97023809523809423</v>
      </c>
      <c r="D152" s="16">
        <v>9.7789115646258508E-3</v>
      </c>
      <c r="E152" s="16">
        <v>0.34350340136054419</v>
      </c>
      <c r="F152" s="16">
        <v>2.3809523809523807E-3</v>
      </c>
      <c r="G152" s="16">
        <v>0.24238095238095239</v>
      </c>
      <c r="H152" s="16" t="e">
        <v>#N/A</v>
      </c>
      <c r="I152" s="16">
        <v>0.58588435374149661</v>
      </c>
      <c r="J152" s="16" t="e">
        <v>#N/A</v>
      </c>
    </row>
    <row r="153" spans="1:10" x14ac:dyDescent="0.25">
      <c r="A153" s="1">
        <v>46210</v>
      </c>
      <c r="B153" s="16">
        <v>9.7789115646258508E-3</v>
      </c>
      <c r="C153" s="16">
        <v>0.98001700680272008</v>
      </c>
      <c r="D153" s="16">
        <v>9.7789115646258508E-3</v>
      </c>
      <c r="E153" s="16">
        <v>0.35328231292517004</v>
      </c>
      <c r="F153" s="16">
        <v>1.1904761904761904E-2</v>
      </c>
      <c r="G153" s="16">
        <v>0.25428571428571428</v>
      </c>
      <c r="H153" s="16" t="e">
        <v>#N/A</v>
      </c>
      <c r="I153" s="16">
        <v>0.60756802721088432</v>
      </c>
      <c r="J153" s="16" t="e">
        <v>#N/A</v>
      </c>
    </row>
    <row r="154" spans="1:10" x14ac:dyDescent="0.25">
      <c r="A154" s="1">
        <v>46211</v>
      </c>
      <c r="B154" s="16">
        <v>9.7789115646258508E-3</v>
      </c>
      <c r="C154" s="16">
        <v>0.98979591836734593</v>
      </c>
      <c r="D154" s="16">
        <v>9.7789115646258508E-3</v>
      </c>
      <c r="E154" s="16">
        <v>0.36306122448979589</v>
      </c>
      <c r="F154" s="16">
        <v>1.1904761904761904E-2</v>
      </c>
      <c r="G154" s="16">
        <v>0.2661904761904762</v>
      </c>
      <c r="H154" s="16" t="e">
        <v>#N/A</v>
      </c>
      <c r="I154" s="16">
        <v>0.62925170068027203</v>
      </c>
      <c r="J154" s="16" t="e">
        <v>#N/A</v>
      </c>
    </row>
    <row r="155" spans="1:10" x14ac:dyDescent="0.25">
      <c r="A155" s="1">
        <v>46212</v>
      </c>
      <c r="B155" s="16">
        <v>6.8027210884353739E-3</v>
      </c>
      <c r="C155" s="16">
        <v>0.99659863945578131</v>
      </c>
      <c r="D155" s="16">
        <v>6.8027210884353739E-3</v>
      </c>
      <c r="E155" s="16">
        <v>0.36986394557823127</v>
      </c>
      <c r="F155" s="16">
        <v>0</v>
      </c>
      <c r="G155" s="16">
        <v>0.2661904761904762</v>
      </c>
      <c r="H155" s="16" t="e">
        <v>#N/A</v>
      </c>
      <c r="I155" s="16">
        <v>0.63605442176870741</v>
      </c>
      <c r="J155" s="16" t="e">
        <v>#N/A</v>
      </c>
    </row>
    <row r="156" spans="1:10" x14ac:dyDescent="0.25">
      <c r="A156" s="1">
        <v>46213</v>
      </c>
      <c r="B156" s="16">
        <v>3.4013605442176869E-3</v>
      </c>
      <c r="C156" s="16">
        <v>0.999999999999999</v>
      </c>
      <c r="D156" s="16">
        <v>3.4013605442176869E-3</v>
      </c>
      <c r="E156" s="16">
        <v>0.37326530612244896</v>
      </c>
      <c r="F156" s="16">
        <v>0</v>
      </c>
      <c r="G156" s="16">
        <v>0.2661904761904762</v>
      </c>
      <c r="H156" s="16" t="e">
        <v>#N/A</v>
      </c>
      <c r="I156" s="16">
        <v>0.63945578231292521</v>
      </c>
      <c r="J156" s="16" t="e">
        <v>#N/A</v>
      </c>
    </row>
    <row r="157" spans="1:10" x14ac:dyDescent="0.25">
      <c r="A157" s="1">
        <v>46214</v>
      </c>
      <c r="B157" s="16">
        <v>0</v>
      </c>
      <c r="C157" s="16">
        <v>0.999999999999999</v>
      </c>
      <c r="D157" s="16">
        <v>3.4013605442176869E-3</v>
      </c>
      <c r="E157" s="16">
        <v>0.37666666666666665</v>
      </c>
      <c r="F157" s="16">
        <v>0</v>
      </c>
      <c r="G157" s="16">
        <v>0.2661904761904762</v>
      </c>
      <c r="H157" s="16" t="e">
        <v>#N/A</v>
      </c>
      <c r="I157" s="16">
        <v>0.64285714285714279</v>
      </c>
      <c r="J157" s="16" t="e">
        <v>#N/A</v>
      </c>
    </row>
    <row r="158" spans="1:10" x14ac:dyDescent="0.25">
      <c r="A158" s="1">
        <v>46215</v>
      </c>
      <c r="B158" s="16">
        <v>0</v>
      </c>
      <c r="C158" s="16">
        <v>0.999999999999999</v>
      </c>
      <c r="D158" s="16">
        <v>7.9365079365079361E-3</v>
      </c>
      <c r="E158" s="16">
        <v>0.38460317460317461</v>
      </c>
      <c r="F158" s="16">
        <v>0</v>
      </c>
      <c r="G158" s="16">
        <v>0.2661904761904762</v>
      </c>
      <c r="H158" s="16" t="e">
        <v>#N/A</v>
      </c>
      <c r="I158" s="16">
        <v>0.65079365079365081</v>
      </c>
      <c r="J158" s="16" t="e">
        <v>#N/A</v>
      </c>
    </row>
    <row r="159" spans="1:10" x14ac:dyDescent="0.25">
      <c r="A159" s="1">
        <v>46216</v>
      </c>
      <c r="B159" s="16">
        <v>0</v>
      </c>
      <c r="C159" s="16">
        <v>0.999999999999999</v>
      </c>
      <c r="D159" s="16">
        <v>7.9365079365079361E-3</v>
      </c>
      <c r="E159" s="16">
        <v>0.39253968253968252</v>
      </c>
      <c r="F159" s="16">
        <v>0</v>
      </c>
      <c r="G159" s="16">
        <v>0.2661904761904762</v>
      </c>
      <c r="H159" s="16" t="e">
        <v>#N/A</v>
      </c>
      <c r="I159" s="16">
        <v>0.65873015873015872</v>
      </c>
      <c r="J159" s="16" t="e">
        <v>#N/A</v>
      </c>
    </row>
    <row r="160" spans="1:10" x14ac:dyDescent="0.25">
      <c r="A160" s="1">
        <v>46217</v>
      </c>
      <c r="B160" s="16">
        <v>0</v>
      </c>
      <c r="C160" s="16">
        <v>0.999999999999999</v>
      </c>
      <c r="D160" s="16">
        <v>7.9365079365079361E-3</v>
      </c>
      <c r="E160" s="16">
        <v>0.40047619047619043</v>
      </c>
      <c r="F160" s="16">
        <v>0</v>
      </c>
      <c r="G160" s="16">
        <v>0.2661904761904762</v>
      </c>
      <c r="H160" s="16" t="e">
        <v>#N/A</v>
      </c>
      <c r="I160" s="16">
        <v>0.66666666666666663</v>
      </c>
      <c r="J160" s="16" t="e">
        <v>#N/A</v>
      </c>
    </row>
    <row r="161" spans="1:10" x14ac:dyDescent="0.25">
      <c r="A161" s="1">
        <v>46218</v>
      </c>
      <c r="B161" s="16">
        <v>0</v>
      </c>
      <c r="C161" s="16">
        <v>0.999999999999999</v>
      </c>
      <c r="D161" s="16">
        <v>3.4013605442176869E-3</v>
      </c>
      <c r="E161" s="16">
        <v>0.40387755102040812</v>
      </c>
      <c r="F161" s="16">
        <v>0</v>
      </c>
      <c r="G161" s="16">
        <v>0.2661904761904762</v>
      </c>
      <c r="H161" s="16" t="e">
        <v>#N/A</v>
      </c>
      <c r="I161" s="16">
        <v>0.67006802721088432</v>
      </c>
      <c r="J161" s="16" t="e">
        <v>#N/A</v>
      </c>
    </row>
    <row r="162" spans="1:10" x14ac:dyDescent="0.25">
      <c r="A162" s="1">
        <v>46219</v>
      </c>
      <c r="B162" s="16">
        <v>0</v>
      </c>
      <c r="C162" s="16">
        <v>0.999999999999999</v>
      </c>
      <c r="D162" s="16">
        <v>3.4013605442176869E-3</v>
      </c>
      <c r="E162" s="16">
        <v>0.40727891156462581</v>
      </c>
      <c r="F162" s="16">
        <v>0</v>
      </c>
      <c r="G162" s="16">
        <v>0.2661904761904762</v>
      </c>
      <c r="H162" s="16" t="e">
        <v>#N/A</v>
      </c>
      <c r="I162" s="16">
        <v>0.67346938775510201</v>
      </c>
      <c r="J162" s="16" t="e">
        <v>#N/A</v>
      </c>
    </row>
    <row r="163" spans="1:10" x14ac:dyDescent="0.25">
      <c r="A163" s="1">
        <v>46220</v>
      </c>
      <c r="B163" s="16">
        <v>0</v>
      </c>
      <c r="C163" s="16">
        <v>0.999999999999999</v>
      </c>
      <c r="D163" s="16">
        <v>3.4013605442176869E-3</v>
      </c>
      <c r="E163" s="16">
        <v>0.4106802721088435</v>
      </c>
      <c r="F163" s="16">
        <v>0</v>
      </c>
      <c r="G163" s="16">
        <v>0.2661904761904762</v>
      </c>
      <c r="H163" s="16" t="e">
        <v>#N/A</v>
      </c>
      <c r="I163" s="16">
        <v>0.6768707482993197</v>
      </c>
      <c r="J163" s="16" t="e">
        <v>#N/A</v>
      </c>
    </row>
    <row r="164" spans="1:10" x14ac:dyDescent="0.25">
      <c r="A164" s="1">
        <v>46221</v>
      </c>
      <c r="B164" s="16">
        <v>0</v>
      </c>
      <c r="C164" s="16">
        <v>0.999999999999999</v>
      </c>
      <c r="D164" s="16">
        <v>3.4013605442176869E-3</v>
      </c>
      <c r="E164" s="16">
        <v>0.41408163265306119</v>
      </c>
      <c r="F164" s="16">
        <v>0</v>
      </c>
      <c r="G164" s="16">
        <v>0.2661904761904762</v>
      </c>
      <c r="H164" s="16" t="e">
        <v>#N/A</v>
      </c>
      <c r="I164" s="16">
        <v>0.68027210884353739</v>
      </c>
      <c r="J164" s="16" t="e">
        <v>#N/A</v>
      </c>
    </row>
    <row r="165" spans="1:10" x14ac:dyDescent="0.25">
      <c r="A165" s="1">
        <v>46222</v>
      </c>
      <c r="B165" s="16">
        <v>0</v>
      </c>
      <c r="C165" s="16">
        <v>0.999999999999999</v>
      </c>
      <c r="D165" s="16">
        <v>3.4013605442176869E-3</v>
      </c>
      <c r="E165" s="16">
        <v>0.41748299319727888</v>
      </c>
      <c r="F165" s="16">
        <v>0</v>
      </c>
      <c r="G165" s="16">
        <v>0.2661904761904762</v>
      </c>
      <c r="H165" s="16" t="e">
        <v>#N/A</v>
      </c>
      <c r="I165" s="16">
        <v>0.68367346938775508</v>
      </c>
      <c r="J165" s="16" t="e">
        <v>#N/A</v>
      </c>
    </row>
    <row r="166" spans="1:10" x14ac:dyDescent="0.25">
      <c r="A166" s="1">
        <v>46223</v>
      </c>
      <c r="B166" s="16">
        <v>0</v>
      </c>
      <c r="C166" s="16">
        <v>0.999999999999999</v>
      </c>
      <c r="D166" s="16">
        <v>0</v>
      </c>
      <c r="E166" s="16">
        <v>0.41748299319727888</v>
      </c>
      <c r="F166" s="16">
        <v>3.4013605442176869E-3</v>
      </c>
      <c r="G166" s="16">
        <v>0.26959183673469389</v>
      </c>
      <c r="H166" s="16" t="e">
        <v>#N/A</v>
      </c>
      <c r="I166" s="16">
        <v>0.68707482993197277</v>
      </c>
      <c r="J166" s="16" t="e">
        <v>#N/A</v>
      </c>
    </row>
    <row r="167" spans="1:10" x14ac:dyDescent="0.25">
      <c r="A167" s="1">
        <v>46224</v>
      </c>
      <c r="B167" s="16">
        <v>0</v>
      </c>
      <c r="C167" s="16">
        <v>0.999999999999999</v>
      </c>
      <c r="D167" s="16">
        <v>0</v>
      </c>
      <c r="E167" s="16">
        <v>0.41748299319727888</v>
      </c>
      <c r="F167" s="16">
        <v>3.4013605442176869E-3</v>
      </c>
      <c r="G167" s="16">
        <v>0.27299319727891158</v>
      </c>
      <c r="H167" s="16" t="e">
        <v>#N/A</v>
      </c>
      <c r="I167" s="16">
        <v>0.69047619047619047</v>
      </c>
      <c r="J167" s="16" t="e">
        <v>#N/A</v>
      </c>
    </row>
    <row r="168" spans="1:10" x14ac:dyDescent="0.25">
      <c r="A168" s="1">
        <v>46227</v>
      </c>
      <c r="B168" s="16">
        <v>0</v>
      </c>
      <c r="C168" s="16">
        <v>0.999999999999999</v>
      </c>
      <c r="D168" s="16">
        <v>0</v>
      </c>
      <c r="E168" s="16">
        <v>0.41748299319727888</v>
      </c>
      <c r="F168" s="16">
        <v>1.1904761904761904E-2</v>
      </c>
      <c r="G168" s="16">
        <v>0.2848979591836735</v>
      </c>
      <c r="H168" s="16" t="e">
        <v>#N/A</v>
      </c>
      <c r="I168" s="16">
        <v>0.70238095238095233</v>
      </c>
      <c r="J168" s="16" t="e">
        <v>#N/A</v>
      </c>
    </row>
    <row r="169" spans="1:10" x14ac:dyDescent="0.25">
      <c r="A169" s="1">
        <v>46228</v>
      </c>
      <c r="B169" s="16">
        <v>0</v>
      </c>
      <c r="C169" s="16">
        <v>0.999999999999999</v>
      </c>
      <c r="D169" s="16">
        <v>0</v>
      </c>
      <c r="E169" s="16">
        <v>0.41748299319727888</v>
      </c>
      <c r="F169" s="16">
        <v>1.1904761904761904E-2</v>
      </c>
      <c r="G169" s="16">
        <v>0.29680272108843542</v>
      </c>
      <c r="H169" s="16" t="e">
        <v>#N/A</v>
      </c>
      <c r="I169" s="16">
        <v>0.7142857142857143</v>
      </c>
      <c r="J169" s="16" t="e">
        <v>#N/A</v>
      </c>
    </row>
    <row r="170" spans="1:10" x14ac:dyDescent="0.25">
      <c r="A170" s="1">
        <v>46229</v>
      </c>
      <c r="B170" s="16">
        <v>0</v>
      </c>
      <c r="C170" s="16">
        <v>0.999999999999999</v>
      </c>
      <c r="D170" s="16">
        <v>0</v>
      </c>
      <c r="E170" s="16">
        <v>0.41748299319727888</v>
      </c>
      <c r="F170" s="16">
        <v>1.5873015873015873E-3</v>
      </c>
      <c r="G170" s="16">
        <v>0.298390022675737</v>
      </c>
      <c r="H170" s="16" t="e">
        <v>#N/A</v>
      </c>
      <c r="I170" s="16">
        <v>0.71587301587301588</v>
      </c>
      <c r="J170" s="16" t="e">
        <v>#N/A</v>
      </c>
    </row>
    <row r="171" spans="1:10" x14ac:dyDescent="0.25">
      <c r="A171" s="1">
        <v>46230</v>
      </c>
      <c r="B171" s="16">
        <v>0</v>
      </c>
      <c r="C171" s="16">
        <v>0.999999999999999</v>
      </c>
      <c r="D171" s="16">
        <v>0</v>
      </c>
      <c r="E171" s="16">
        <v>0.41748299319727888</v>
      </c>
      <c r="F171" s="16">
        <v>1.5873015873015873E-3</v>
      </c>
      <c r="G171" s="16">
        <v>0.29997732426303858</v>
      </c>
      <c r="H171" s="16" t="e">
        <v>#N/A</v>
      </c>
      <c r="I171" s="16">
        <v>0.71746031746031746</v>
      </c>
      <c r="J171" s="16" t="e">
        <v>#N/A</v>
      </c>
    </row>
    <row r="172" spans="1:10" x14ac:dyDescent="0.25">
      <c r="A172" s="1">
        <v>46231</v>
      </c>
      <c r="B172" s="16">
        <v>0</v>
      </c>
      <c r="C172" s="16">
        <v>0.999999999999999</v>
      </c>
      <c r="D172" s="16">
        <v>0</v>
      </c>
      <c r="E172" s="16">
        <v>0.41748299319727888</v>
      </c>
      <c r="F172" s="16">
        <v>1.5873015873015873E-3</v>
      </c>
      <c r="G172" s="16">
        <v>0.30156462585034016</v>
      </c>
      <c r="H172" s="16" t="e">
        <v>#N/A</v>
      </c>
      <c r="I172" s="16">
        <v>0.71904761904761905</v>
      </c>
      <c r="J172" s="16" t="e">
        <v>#N/A</v>
      </c>
    </row>
    <row r="173" spans="1:10" x14ac:dyDescent="0.25">
      <c r="A173" s="1">
        <v>46232</v>
      </c>
      <c r="B173" s="16">
        <v>0</v>
      </c>
      <c r="C173" s="16">
        <v>0.999999999999999</v>
      </c>
      <c r="D173" s="16">
        <v>0</v>
      </c>
      <c r="E173" s="16">
        <v>0.41748299319727888</v>
      </c>
      <c r="F173" s="16">
        <v>1.5873015873015873E-3</v>
      </c>
      <c r="G173" s="16">
        <v>0.30315192743764174</v>
      </c>
      <c r="H173" s="16" t="e">
        <v>#N/A</v>
      </c>
      <c r="I173" s="16">
        <v>0.72063492063492063</v>
      </c>
      <c r="J173" s="16" t="e">
        <v>#N/A</v>
      </c>
    </row>
    <row r="174" spans="1:10" x14ac:dyDescent="0.25">
      <c r="A174" s="1">
        <v>46233</v>
      </c>
      <c r="B174" s="16">
        <v>0</v>
      </c>
      <c r="C174" s="16">
        <v>0.999999999999999</v>
      </c>
      <c r="D174" s="16">
        <v>0</v>
      </c>
      <c r="E174" s="16">
        <v>0.41748299319727888</v>
      </c>
      <c r="F174" s="16">
        <v>1.5873015873015873E-3</v>
      </c>
      <c r="G174" s="16">
        <v>0.30473922902494333</v>
      </c>
      <c r="H174" s="16" t="e">
        <v>#N/A</v>
      </c>
      <c r="I174" s="16">
        <v>0.72222222222222221</v>
      </c>
      <c r="J174" s="16" t="e">
        <v>#N/A</v>
      </c>
    </row>
    <row r="175" spans="1:10" x14ac:dyDescent="0.25">
      <c r="A175" s="1">
        <v>46234</v>
      </c>
      <c r="B175" s="16">
        <v>0</v>
      </c>
      <c r="C175" s="16">
        <v>0.999999999999999</v>
      </c>
      <c r="D175" s="16">
        <v>0</v>
      </c>
      <c r="E175" s="16">
        <v>0.41748299319727888</v>
      </c>
      <c r="F175" s="16">
        <v>1.5873015873015873E-3</v>
      </c>
      <c r="G175" s="16">
        <v>0.30632653061224491</v>
      </c>
      <c r="H175" s="16" t="e">
        <v>#N/A</v>
      </c>
      <c r="I175" s="16">
        <v>0.72380952380952379</v>
      </c>
      <c r="J175" s="16" t="e">
        <v>#N/A</v>
      </c>
    </row>
    <row r="176" spans="1:10" x14ac:dyDescent="0.25">
      <c r="A176" s="1">
        <v>46235</v>
      </c>
      <c r="B176" s="16">
        <v>0</v>
      </c>
      <c r="C176" s="16">
        <v>0.999999999999999</v>
      </c>
      <c r="D176" s="16">
        <v>0</v>
      </c>
      <c r="E176" s="16">
        <v>0.41748299319727888</v>
      </c>
      <c r="F176" s="16">
        <v>1.5873015873015873E-3</v>
      </c>
      <c r="G176" s="16">
        <v>0.30791383219954649</v>
      </c>
      <c r="H176" s="16" t="e">
        <v>#N/A</v>
      </c>
      <c r="I176" s="16">
        <v>0.72539682539682537</v>
      </c>
      <c r="J176" s="16" t="e">
        <v>#N/A</v>
      </c>
    </row>
    <row r="177" spans="1:10" x14ac:dyDescent="0.25">
      <c r="A177" s="1">
        <v>46236</v>
      </c>
      <c r="B177" s="16">
        <v>0</v>
      </c>
      <c r="C177" s="16">
        <v>0.999999999999999</v>
      </c>
      <c r="D177" s="16">
        <v>0</v>
      </c>
      <c r="E177" s="16">
        <v>0.41748299319727888</v>
      </c>
      <c r="F177" s="16">
        <v>1.5873015873015873E-3</v>
      </c>
      <c r="G177" s="16">
        <v>0.30950113378684807</v>
      </c>
      <c r="H177" s="16" t="e">
        <v>#N/A</v>
      </c>
      <c r="I177" s="16">
        <v>0.72698412698412695</v>
      </c>
      <c r="J177" s="16" t="e">
        <v>#N/A</v>
      </c>
    </row>
    <row r="178" spans="1:10" x14ac:dyDescent="0.25">
      <c r="A178" s="1">
        <v>46237</v>
      </c>
      <c r="B178" s="16">
        <v>0</v>
      </c>
      <c r="C178" s="16">
        <v>0.999999999999999</v>
      </c>
      <c r="D178" s="16">
        <v>0</v>
      </c>
      <c r="E178" s="16">
        <v>0.41748299319727888</v>
      </c>
      <c r="F178" s="16">
        <v>1.5873015873015873E-3</v>
      </c>
      <c r="G178" s="16">
        <v>0.31108843537414965</v>
      </c>
      <c r="H178" s="16" t="e">
        <v>#N/A</v>
      </c>
      <c r="I178" s="16">
        <v>0.72857142857142854</v>
      </c>
      <c r="J178" s="16" t="e">
        <v>#N/A</v>
      </c>
    </row>
    <row r="179" spans="1:10" x14ac:dyDescent="0.25">
      <c r="A179" s="1">
        <v>46238</v>
      </c>
      <c r="B179" s="16">
        <v>0</v>
      </c>
      <c r="C179" s="16">
        <v>0.999999999999999</v>
      </c>
      <c r="D179" s="16">
        <v>0</v>
      </c>
      <c r="E179" s="16">
        <v>0.41748299319727888</v>
      </c>
      <c r="F179" s="16">
        <v>1.5873015873015873E-3</v>
      </c>
      <c r="G179" s="16">
        <v>0.31267573696145123</v>
      </c>
      <c r="H179" s="16" t="e">
        <v>#N/A</v>
      </c>
      <c r="I179" s="16">
        <v>0.73015873015873012</v>
      </c>
      <c r="J179" s="16" t="e">
        <v>#N/A</v>
      </c>
    </row>
    <row r="180" spans="1:10" x14ac:dyDescent="0.25">
      <c r="A180" s="1">
        <v>46239</v>
      </c>
      <c r="B180" s="16">
        <v>0</v>
      </c>
      <c r="C180" s="16">
        <v>0.999999999999999</v>
      </c>
      <c r="D180" s="16">
        <v>0</v>
      </c>
      <c r="E180" s="16">
        <v>0.41748299319727888</v>
      </c>
      <c r="F180" s="16">
        <v>1.5873015873015873E-3</v>
      </c>
      <c r="G180" s="16">
        <v>0.31426303854875282</v>
      </c>
      <c r="H180" s="16" t="e">
        <v>#N/A</v>
      </c>
      <c r="I180" s="16">
        <v>0.7317460317460317</v>
      </c>
      <c r="J180" s="16" t="e">
        <v>#N/A</v>
      </c>
    </row>
    <row r="181" spans="1:10" x14ac:dyDescent="0.25">
      <c r="A181" s="1">
        <v>46240</v>
      </c>
      <c r="B181" s="16">
        <v>0</v>
      </c>
      <c r="C181" s="16">
        <v>0.999999999999999</v>
      </c>
      <c r="D181" s="16">
        <v>0</v>
      </c>
      <c r="E181" s="16">
        <v>0.41748299319727888</v>
      </c>
      <c r="F181" s="16">
        <v>1.5873015873015873E-3</v>
      </c>
      <c r="G181" s="16">
        <v>0.3158503401360544</v>
      </c>
      <c r="H181" s="16" t="e">
        <v>#N/A</v>
      </c>
      <c r="I181" s="16">
        <v>0.73333333333333328</v>
      </c>
      <c r="J181" s="16" t="e">
        <v>#N/A</v>
      </c>
    </row>
    <row r="182" spans="1:10" x14ac:dyDescent="0.25">
      <c r="A182" s="1">
        <v>46241</v>
      </c>
      <c r="B182" s="16">
        <v>0</v>
      </c>
      <c r="C182" s="16">
        <v>0.999999999999999</v>
      </c>
      <c r="D182" s="16">
        <v>0</v>
      </c>
      <c r="E182" s="16">
        <v>0.41748299319727888</v>
      </c>
      <c r="F182" s="16">
        <v>1.5873015873015873E-3</v>
      </c>
      <c r="G182" s="16">
        <v>0.31743764172335598</v>
      </c>
      <c r="H182" s="16" t="e">
        <v>#N/A</v>
      </c>
      <c r="I182" s="16">
        <v>0.73492063492063486</v>
      </c>
      <c r="J182" s="16" t="e">
        <v>#N/A</v>
      </c>
    </row>
    <row r="183" spans="1:10" x14ac:dyDescent="0.25">
      <c r="A183" s="1">
        <v>46242</v>
      </c>
      <c r="B183" s="16">
        <v>0</v>
      </c>
      <c r="C183" s="16">
        <v>0.999999999999999</v>
      </c>
      <c r="D183" s="16">
        <v>0</v>
      </c>
      <c r="E183" s="16">
        <v>0.41748299319727888</v>
      </c>
      <c r="F183" s="16">
        <v>1.5873015873015873E-3</v>
      </c>
      <c r="G183" s="16">
        <v>0.31902494331065756</v>
      </c>
      <c r="H183" s="16" t="e">
        <v>#N/A</v>
      </c>
      <c r="I183" s="16">
        <v>0.73650793650793644</v>
      </c>
      <c r="J183" s="16" t="e">
        <v>#N/A</v>
      </c>
    </row>
    <row r="184" spans="1:10" x14ac:dyDescent="0.25">
      <c r="A184" s="1">
        <v>46243</v>
      </c>
      <c r="B184" s="16">
        <v>0</v>
      </c>
      <c r="C184" s="16">
        <v>0.999999999999999</v>
      </c>
      <c r="D184" s="16">
        <v>0</v>
      </c>
      <c r="E184" s="16">
        <v>0.41748299319727888</v>
      </c>
      <c r="F184" s="16">
        <v>1.5873015873015873E-3</v>
      </c>
      <c r="G184" s="16">
        <v>0.32061224489795914</v>
      </c>
      <c r="H184" s="16" t="e">
        <v>#N/A</v>
      </c>
      <c r="I184" s="16">
        <v>0.73809523809523803</v>
      </c>
      <c r="J184" s="16" t="e">
        <v>#N/A</v>
      </c>
    </row>
    <row r="185" spans="1:10" x14ac:dyDescent="0.25">
      <c r="A185" s="1">
        <v>46244</v>
      </c>
      <c r="B185" s="16">
        <v>0</v>
      </c>
      <c r="C185" s="16">
        <v>0.999999999999999</v>
      </c>
      <c r="D185" s="16">
        <v>0</v>
      </c>
      <c r="E185" s="16">
        <v>0.41748299319727888</v>
      </c>
      <c r="F185" s="16">
        <v>7.9365079365079361E-3</v>
      </c>
      <c r="G185" s="16">
        <v>0.32854875283446705</v>
      </c>
      <c r="H185" s="16" t="e">
        <v>#N/A</v>
      </c>
      <c r="I185" s="16">
        <v>0.74603174603174593</v>
      </c>
      <c r="J185" s="16" t="e">
        <v>#N/A</v>
      </c>
    </row>
    <row r="186" spans="1:10" x14ac:dyDescent="0.25">
      <c r="A186" s="1">
        <v>46245</v>
      </c>
      <c r="B186" s="16">
        <v>0</v>
      </c>
      <c r="C186" s="16">
        <v>0.999999999999999</v>
      </c>
      <c r="D186" s="16">
        <v>0</v>
      </c>
      <c r="E186" s="16">
        <v>0.41748299319727888</v>
      </c>
      <c r="F186" s="16">
        <v>7.9365079365079361E-3</v>
      </c>
      <c r="G186" s="16">
        <v>0.33648526077097496</v>
      </c>
      <c r="H186" s="16" t="e">
        <v>#N/A</v>
      </c>
      <c r="I186" s="16">
        <v>0.75396825396825384</v>
      </c>
      <c r="J186" s="16" t="e">
        <v>#N/A</v>
      </c>
    </row>
    <row r="187" spans="1:10" x14ac:dyDescent="0.25">
      <c r="A187" s="1">
        <v>46246</v>
      </c>
      <c r="B187" s="16">
        <v>0</v>
      </c>
      <c r="C187" s="16">
        <v>0.999999999999999</v>
      </c>
      <c r="D187" s="16">
        <v>0</v>
      </c>
      <c r="E187" s="16">
        <v>0.41748299319727888</v>
      </c>
      <c r="F187" s="16">
        <v>7.9365079365079361E-3</v>
      </c>
      <c r="G187" s="16">
        <v>0.34442176870748287</v>
      </c>
      <c r="H187" s="16" t="e">
        <v>#N/A</v>
      </c>
      <c r="I187" s="16">
        <v>0.76190476190476175</v>
      </c>
      <c r="J187" s="16" t="e">
        <v>#N/A</v>
      </c>
    </row>
    <row r="188" spans="1:10" x14ac:dyDescent="0.25">
      <c r="A188" s="1">
        <v>46247</v>
      </c>
      <c r="B188" s="16">
        <v>0</v>
      </c>
      <c r="C188" s="16">
        <v>0.999999999999999</v>
      </c>
      <c r="D188" s="16">
        <v>0</v>
      </c>
      <c r="E188" s="16">
        <v>0.41748299319727888</v>
      </c>
      <c r="F188" s="16">
        <v>7.9365079365079361E-3</v>
      </c>
      <c r="G188" s="16">
        <v>0.35235827664399078</v>
      </c>
      <c r="H188" s="16" t="e">
        <v>#N/A</v>
      </c>
      <c r="I188" s="16">
        <v>0.76984126984126966</v>
      </c>
      <c r="J188" s="16" t="e">
        <v>#N/A</v>
      </c>
    </row>
    <row r="189" spans="1:10" x14ac:dyDescent="0.25">
      <c r="A189" s="1">
        <v>46248</v>
      </c>
      <c r="B189" s="16">
        <v>0</v>
      </c>
      <c r="C189" s="16">
        <v>0.999999999999999</v>
      </c>
      <c r="D189" s="16">
        <v>0</v>
      </c>
      <c r="E189" s="16">
        <v>0.41748299319727888</v>
      </c>
      <c r="F189" s="16">
        <v>7.9365079365079361E-3</v>
      </c>
      <c r="G189" s="16">
        <v>0.36029478458049868</v>
      </c>
      <c r="H189" s="16" t="e">
        <v>#N/A</v>
      </c>
      <c r="I189" s="16">
        <v>0.77777777777777757</v>
      </c>
      <c r="J189" s="16" t="e">
        <v>#N/A</v>
      </c>
    </row>
    <row r="190" spans="1:10" x14ac:dyDescent="0.25">
      <c r="A190" s="1">
        <v>46249</v>
      </c>
      <c r="B190" s="16">
        <v>0</v>
      </c>
      <c r="C190" s="16">
        <v>0.999999999999999</v>
      </c>
      <c r="D190" s="16">
        <v>0</v>
      </c>
      <c r="E190" s="16">
        <v>0.41748299319727888</v>
      </c>
      <c r="F190" s="16">
        <v>7.9365079365079361E-3</v>
      </c>
      <c r="G190" s="16">
        <v>0.36823129251700659</v>
      </c>
      <c r="H190" s="16" t="e">
        <v>#N/A</v>
      </c>
      <c r="I190" s="16">
        <v>0.78571428571428548</v>
      </c>
      <c r="J190" s="16" t="e">
        <v>#N/A</v>
      </c>
    </row>
    <row r="191" spans="1:10" x14ac:dyDescent="0.25">
      <c r="A191" s="1">
        <v>46250</v>
      </c>
      <c r="B191" s="16">
        <v>0</v>
      </c>
      <c r="C191" s="16">
        <v>0.999999999999999</v>
      </c>
      <c r="D191" s="16">
        <v>0</v>
      </c>
      <c r="E191" s="16">
        <v>0.41748299319727888</v>
      </c>
      <c r="F191" s="16">
        <v>7.9365079365079361E-3</v>
      </c>
      <c r="G191" s="16">
        <v>0.3761678004535145</v>
      </c>
      <c r="H191" s="16" t="e">
        <v>#N/A</v>
      </c>
      <c r="I191" s="16">
        <v>0.79365079365079338</v>
      </c>
      <c r="J191" s="16" t="e">
        <v>#N/A</v>
      </c>
    </row>
    <row r="192" spans="1:10" x14ac:dyDescent="0.25">
      <c r="A192" s="1">
        <v>46251</v>
      </c>
      <c r="B192" s="16">
        <v>0</v>
      </c>
      <c r="C192" s="16">
        <v>0.999999999999999</v>
      </c>
      <c r="D192" s="16">
        <v>0</v>
      </c>
      <c r="E192" s="16">
        <v>0.41748299319727888</v>
      </c>
      <c r="F192" s="16">
        <v>1.984126984126984E-3</v>
      </c>
      <c r="G192" s="16">
        <v>0.37815192743764148</v>
      </c>
      <c r="H192" s="16" t="e">
        <v>#N/A</v>
      </c>
      <c r="I192" s="16">
        <v>0.79563492063492036</v>
      </c>
      <c r="J192" s="16" t="e">
        <v>#N/A</v>
      </c>
    </row>
    <row r="193" spans="1:10" x14ac:dyDescent="0.25">
      <c r="A193" s="1">
        <v>46252</v>
      </c>
      <c r="B193" s="16">
        <v>0</v>
      </c>
      <c r="C193" s="16">
        <v>0.999999999999999</v>
      </c>
      <c r="D193" s="16">
        <v>0</v>
      </c>
      <c r="E193" s="16">
        <v>0.41748299319727888</v>
      </c>
      <c r="F193" s="16">
        <v>1.984126984126984E-3</v>
      </c>
      <c r="G193" s="16">
        <v>0.38013605442176845</v>
      </c>
      <c r="H193" s="16" t="e">
        <v>#N/A</v>
      </c>
      <c r="I193" s="16">
        <v>0.79761904761904734</v>
      </c>
      <c r="J193" s="16" t="e">
        <v>#N/A</v>
      </c>
    </row>
    <row r="194" spans="1:10" x14ac:dyDescent="0.25">
      <c r="A194" s="1">
        <v>46253</v>
      </c>
      <c r="B194" s="16">
        <v>0</v>
      </c>
      <c r="C194" s="16">
        <v>0.999999999999999</v>
      </c>
      <c r="D194" s="16">
        <v>0</v>
      </c>
      <c r="E194" s="16">
        <v>0.41748299319727888</v>
      </c>
      <c r="F194" s="16">
        <v>1.984126984126984E-3</v>
      </c>
      <c r="G194" s="16">
        <v>0.38212018140589543</v>
      </c>
      <c r="H194" s="16" t="e">
        <v>#N/A</v>
      </c>
      <c r="I194" s="16">
        <v>0.79960317460317432</v>
      </c>
      <c r="J194" s="16" t="e">
        <v>#N/A</v>
      </c>
    </row>
    <row r="195" spans="1:10" x14ac:dyDescent="0.25">
      <c r="A195" s="1">
        <v>46254</v>
      </c>
      <c r="B195" s="16">
        <v>0</v>
      </c>
      <c r="C195" s="16">
        <v>0.999999999999999</v>
      </c>
      <c r="D195" s="16">
        <v>0</v>
      </c>
      <c r="E195" s="16">
        <v>0.41748299319727888</v>
      </c>
      <c r="F195" s="16">
        <v>1.984126984126984E-3</v>
      </c>
      <c r="G195" s="16">
        <v>0.38410430839002241</v>
      </c>
      <c r="H195" s="16" t="e">
        <v>#N/A</v>
      </c>
      <c r="I195" s="16">
        <v>0.80158730158730129</v>
      </c>
      <c r="J195" s="16" t="e">
        <v>#N/A</v>
      </c>
    </row>
    <row r="196" spans="1:10" x14ac:dyDescent="0.25">
      <c r="A196" s="1">
        <v>46255</v>
      </c>
      <c r="B196" s="16">
        <v>0</v>
      </c>
      <c r="C196" s="16">
        <v>0.999999999999999</v>
      </c>
      <c r="D196" s="16">
        <v>0</v>
      </c>
      <c r="E196" s="16">
        <v>0.41748299319727888</v>
      </c>
      <c r="F196" s="16">
        <v>1.984126984126984E-3</v>
      </c>
      <c r="G196" s="16">
        <v>0.38608843537414939</v>
      </c>
      <c r="H196" s="16" t="e">
        <v>#N/A</v>
      </c>
      <c r="I196" s="16">
        <v>0.80357142857142827</v>
      </c>
      <c r="J196" s="16" t="e">
        <v>#N/A</v>
      </c>
    </row>
    <row r="197" spans="1:10" x14ac:dyDescent="0.25">
      <c r="A197" s="1">
        <v>46256</v>
      </c>
      <c r="B197" s="16">
        <v>0</v>
      </c>
      <c r="C197" s="16">
        <v>0.999999999999999</v>
      </c>
      <c r="D197" s="16">
        <v>0</v>
      </c>
      <c r="E197" s="16">
        <v>0.41748299319727888</v>
      </c>
      <c r="F197" s="16">
        <v>1.984126984126984E-3</v>
      </c>
      <c r="G197" s="16">
        <v>0.38807256235827636</v>
      </c>
      <c r="H197" s="16" t="e">
        <v>#N/A</v>
      </c>
      <c r="I197" s="16">
        <v>0.80555555555555525</v>
      </c>
      <c r="J197" s="16" t="e">
        <v>#N/A</v>
      </c>
    </row>
    <row r="198" spans="1:10" x14ac:dyDescent="0.25">
      <c r="A198" s="1">
        <v>46257</v>
      </c>
      <c r="B198" s="16">
        <v>0</v>
      </c>
      <c r="C198" s="16">
        <v>0.999999999999999</v>
      </c>
      <c r="D198" s="16">
        <v>0</v>
      </c>
      <c r="E198" s="16">
        <v>0.41748299319727888</v>
      </c>
      <c r="F198" s="16">
        <v>1.984126984126984E-3</v>
      </c>
      <c r="G198" s="16">
        <v>0.39005668934240334</v>
      </c>
      <c r="H198" s="16" t="e">
        <v>#N/A</v>
      </c>
      <c r="I198" s="16">
        <v>0.80753968253968222</v>
      </c>
      <c r="J198" s="16" t="e">
        <v>#N/A</v>
      </c>
    </row>
    <row r="199" spans="1:10" x14ac:dyDescent="0.25">
      <c r="A199" s="1">
        <v>46258</v>
      </c>
      <c r="B199" s="16">
        <v>0</v>
      </c>
      <c r="C199" s="16">
        <v>0.999999999999999</v>
      </c>
      <c r="D199" s="16">
        <v>0</v>
      </c>
      <c r="E199" s="16">
        <v>0.41748299319727888</v>
      </c>
      <c r="F199" s="16">
        <v>1.984126984126984E-3</v>
      </c>
      <c r="G199" s="16">
        <v>0.39204081632653032</v>
      </c>
      <c r="H199" s="16" t="e">
        <v>#N/A</v>
      </c>
      <c r="I199" s="16">
        <v>0.8095238095238092</v>
      </c>
      <c r="J199" s="16" t="e">
        <v>#N/A</v>
      </c>
    </row>
    <row r="200" spans="1:10" x14ac:dyDescent="0.25">
      <c r="A200" s="1">
        <v>46259</v>
      </c>
      <c r="B200" s="16">
        <v>0</v>
      </c>
      <c r="C200" s="16">
        <v>0.999999999999999</v>
      </c>
      <c r="D200" s="16">
        <v>0</v>
      </c>
      <c r="E200" s="16">
        <v>0.41748299319727888</v>
      </c>
      <c r="F200" s="16">
        <v>4.7619047619047615E-3</v>
      </c>
      <c r="G200" s="16">
        <v>0.39680272108843506</v>
      </c>
      <c r="H200" s="16" t="e">
        <v>#N/A</v>
      </c>
      <c r="I200" s="16">
        <v>0.81428571428571395</v>
      </c>
      <c r="J200" s="16" t="e">
        <v>#N/A</v>
      </c>
    </row>
    <row r="201" spans="1:10" x14ac:dyDescent="0.25">
      <c r="A201" s="1">
        <v>46260</v>
      </c>
      <c r="B201" s="16">
        <v>0</v>
      </c>
      <c r="C201" s="16">
        <v>0.999999999999999</v>
      </c>
      <c r="D201" s="16">
        <v>0</v>
      </c>
      <c r="E201" s="16">
        <v>0.41748299319727888</v>
      </c>
      <c r="F201" s="16">
        <v>4.7619047619047615E-3</v>
      </c>
      <c r="G201" s="16">
        <v>0.40156462585033981</v>
      </c>
      <c r="H201" s="16" t="e">
        <v>#N/A</v>
      </c>
      <c r="I201" s="16">
        <v>0.81904761904761869</v>
      </c>
      <c r="J201" s="16" t="e">
        <v>#N/A</v>
      </c>
    </row>
    <row r="202" spans="1:10" x14ac:dyDescent="0.25">
      <c r="A202" s="1">
        <v>46261</v>
      </c>
      <c r="B202" s="16">
        <v>0</v>
      </c>
      <c r="C202" s="16">
        <v>0.999999999999999</v>
      </c>
      <c r="D202" s="16">
        <v>0</v>
      </c>
      <c r="E202" s="16">
        <v>0.41748299319727888</v>
      </c>
      <c r="F202" s="16">
        <v>4.7619047619047615E-3</v>
      </c>
      <c r="G202" s="16">
        <v>0.40632653061224455</v>
      </c>
      <c r="H202" s="16" t="e">
        <v>#N/A</v>
      </c>
      <c r="I202" s="16">
        <v>0.82380952380952344</v>
      </c>
      <c r="J202" s="16" t="e">
        <v>#N/A</v>
      </c>
    </row>
    <row r="203" spans="1:10" x14ac:dyDescent="0.25">
      <c r="A203" s="1">
        <v>46262</v>
      </c>
      <c r="B203" s="16">
        <v>0</v>
      </c>
      <c r="C203" s="16">
        <v>0.999999999999999</v>
      </c>
      <c r="D203" s="16">
        <v>0</v>
      </c>
      <c r="E203" s="16">
        <v>0.41748299319727888</v>
      </c>
      <c r="F203" s="16">
        <v>4.7619047619047615E-3</v>
      </c>
      <c r="G203" s="16">
        <v>0.4110884353741493</v>
      </c>
      <c r="H203" s="16" t="e">
        <v>#N/A</v>
      </c>
      <c r="I203" s="16">
        <v>0.82857142857142818</v>
      </c>
      <c r="J203" s="16" t="e">
        <v>#N/A</v>
      </c>
    </row>
    <row r="204" spans="1:10" x14ac:dyDescent="0.25">
      <c r="A204" s="1">
        <v>46263</v>
      </c>
      <c r="B204" s="16">
        <v>0</v>
      </c>
      <c r="C204" s="16">
        <v>0.999999999999999</v>
      </c>
      <c r="D204" s="16">
        <v>0</v>
      </c>
      <c r="E204" s="16">
        <v>0.41748299319727888</v>
      </c>
      <c r="F204" s="16">
        <v>4.7619047619047615E-3</v>
      </c>
      <c r="G204" s="16">
        <v>0.41585034013605404</v>
      </c>
      <c r="H204" s="16" t="e">
        <v>#N/A</v>
      </c>
      <c r="I204" s="16">
        <v>0.83333333333333293</v>
      </c>
      <c r="J204" s="16" t="e">
        <v>#N/A</v>
      </c>
    </row>
    <row r="205" spans="1:10" x14ac:dyDescent="0.25">
      <c r="A205" s="1">
        <v>46264</v>
      </c>
      <c r="B205" s="16">
        <v>0</v>
      </c>
      <c r="C205" s="16">
        <v>0.999999999999999</v>
      </c>
      <c r="D205" s="16">
        <v>0</v>
      </c>
      <c r="E205" s="16">
        <v>0.41748299319727888</v>
      </c>
      <c r="F205" s="16">
        <v>1.5873015873015873E-3</v>
      </c>
      <c r="G205" s="16">
        <v>0.41743764172335562</v>
      </c>
      <c r="H205" s="16" t="e">
        <v>#N/A</v>
      </c>
      <c r="I205" s="16">
        <v>0.83492063492063451</v>
      </c>
      <c r="J205" s="16" t="e">
        <v>#N/A</v>
      </c>
    </row>
    <row r="206" spans="1:10" x14ac:dyDescent="0.25">
      <c r="A206" s="1">
        <v>46265</v>
      </c>
      <c r="B206" s="16">
        <v>0</v>
      </c>
      <c r="C206" s="16">
        <v>0.999999999999999</v>
      </c>
      <c r="D206" s="16">
        <v>0</v>
      </c>
      <c r="E206" s="16">
        <v>0.41748299319727888</v>
      </c>
      <c r="F206" s="16">
        <v>1.5873015873015873E-3</v>
      </c>
      <c r="G206" s="16">
        <v>0.41902494331065721</v>
      </c>
      <c r="H206" s="16" t="e">
        <v>#N/A</v>
      </c>
      <c r="I206" s="16">
        <v>0.83650793650793609</v>
      </c>
      <c r="J206" s="16" t="e">
        <v>#N/A</v>
      </c>
    </row>
    <row r="207" spans="1:10" x14ac:dyDescent="0.25">
      <c r="A207" s="1">
        <v>46266</v>
      </c>
      <c r="B207" s="16">
        <v>0</v>
      </c>
      <c r="C207" s="16">
        <v>0.999999999999999</v>
      </c>
      <c r="D207" s="16">
        <v>0</v>
      </c>
      <c r="E207" s="16">
        <v>0.41748299319727888</v>
      </c>
      <c r="F207" s="16">
        <v>1.5873015873015873E-3</v>
      </c>
      <c r="G207" s="16">
        <v>0.42061224489795879</v>
      </c>
      <c r="H207" s="16" t="e">
        <v>#N/A</v>
      </c>
      <c r="I207" s="16">
        <v>0.83809523809523767</v>
      </c>
      <c r="J207" s="16" t="e">
        <v>#N/A</v>
      </c>
    </row>
    <row r="208" spans="1:10" x14ac:dyDescent="0.25">
      <c r="A208" s="1">
        <v>46267</v>
      </c>
      <c r="B208" s="16">
        <v>0</v>
      </c>
      <c r="C208" s="16">
        <v>0.999999999999999</v>
      </c>
      <c r="D208" s="16">
        <v>0</v>
      </c>
      <c r="E208" s="16">
        <v>0.41748299319727888</v>
      </c>
      <c r="F208" s="16">
        <v>1.5873015873015873E-3</v>
      </c>
      <c r="G208" s="16">
        <v>0.42219954648526037</v>
      </c>
      <c r="H208" s="16" t="e">
        <v>#N/A</v>
      </c>
      <c r="I208" s="16">
        <v>0.83968253968253925</v>
      </c>
      <c r="J208" s="16" t="e">
        <v>#N/A</v>
      </c>
    </row>
    <row r="209" spans="1:10" x14ac:dyDescent="0.25">
      <c r="A209" s="1">
        <v>46268</v>
      </c>
      <c r="B209" s="16">
        <v>0</v>
      </c>
      <c r="C209" s="16">
        <v>0.999999999999999</v>
      </c>
      <c r="D209" s="16">
        <v>0</v>
      </c>
      <c r="E209" s="16">
        <v>0.41748299319727888</v>
      </c>
      <c r="F209" s="16">
        <v>1.5873015873015873E-3</v>
      </c>
      <c r="G209" s="16">
        <v>0.42378684807256195</v>
      </c>
      <c r="H209" s="16" t="e">
        <v>#N/A</v>
      </c>
      <c r="I209" s="16">
        <v>0.84126984126984083</v>
      </c>
      <c r="J209" s="16" t="e">
        <v>#N/A</v>
      </c>
    </row>
    <row r="210" spans="1:10" x14ac:dyDescent="0.25">
      <c r="A210" s="1">
        <v>46269</v>
      </c>
      <c r="B210" s="16">
        <v>0</v>
      </c>
      <c r="C210" s="16">
        <v>0.999999999999999</v>
      </c>
      <c r="D210" s="16">
        <v>0</v>
      </c>
      <c r="E210" s="16">
        <v>0.41748299319727888</v>
      </c>
      <c r="F210" s="16">
        <v>1.5873015873015873E-3</v>
      </c>
      <c r="G210" s="16">
        <v>0.42537414965986353</v>
      </c>
      <c r="H210" s="16" t="e">
        <v>#N/A</v>
      </c>
      <c r="I210" s="16">
        <v>0.84285714285714242</v>
      </c>
      <c r="J210" s="16" t="e">
        <v>#N/A</v>
      </c>
    </row>
    <row r="211" spans="1:10" x14ac:dyDescent="0.25">
      <c r="A211" s="1">
        <v>46270</v>
      </c>
      <c r="B211" s="16">
        <v>0</v>
      </c>
      <c r="C211" s="16">
        <v>0.999999999999999</v>
      </c>
      <c r="D211" s="16">
        <v>0</v>
      </c>
      <c r="E211" s="16">
        <v>0.41748299319727888</v>
      </c>
      <c r="F211" s="16">
        <v>1.5873015873015873E-3</v>
      </c>
      <c r="G211" s="16">
        <v>0.42696145124716511</v>
      </c>
      <c r="H211" s="16" t="e">
        <v>#N/A</v>
      </c>
      <c r="I211" s="16">
        <v>0.844444444444444</v>
      </c>
      <c r="J211" s="16" t="e">
        <v>#N/A</v>
      </c>
    </row>
    <row r="212" spans="1:10" x14ac:dyDescent="0.25">
      <c r="A212" s="1">
        <v>46271</v>
      </c>
      <c r="B212" s="16">
        <v>0</v>
      </c>
      <c r="C212" s="16">
        <v>0.999999999999999</v>
      </c>
      <c r="D212" s="16">
        <v>0</v>
      </c>
      <c r="E212" s="16">
        <v>0.41748299319727888</v>
      </c>
      <c r="F212" s="16">
        <v>1.5873015873015873E-3</v>
      </c>
      <c r="G212" s="16">
        <v>0.4285487528344667</v>
      </c>
      <c r="H212" s="16" t="e">
        <v>#N/A</v>
      </c>
      <c r="I212" s="16">
        <v>0.84603174603174558</v>
      </c>
      <c r="J212" s="16" t="e">
        <v>#N/A</v>
      </c>
    </row>
    <row r="213" spans="1:10" x14ac:dyDescent="0.25">
      <c r="A213" s="1">
        <v>46272</v>
      </c>
      <c r="B213" s="16">
        <v>0</v>
      </c>
      <c r="C213" s="16">
        <v>0.999999999999999</v>
      </c>
      <c r="D213" s="16">
        <v>0</v>
      </c>
      <c r="E213" s="16">
        <v>0.41748299319727888</v>
      </c>
      <c r="F213" s="16">
        <v>1.5873015873015873E-3</v>
      </c>
      <c r="G213" s="16">
        <v>0.43013605442176828</v>
      </c>
      <c r="H213" s="16" t="e">
        <v>#N/A</v>
      </c>
      <c r="I213" s="16">
        <v>0.84761904761904716</v>
      </c>
      <c r="J213" s="16" t="e">
        <v>#N/A</v>
      </c>
    </row>
    <row r="214" spans="1:10" x14ac:dyDescent="0.25">
      <c r="A214" s="1">
        <v>46273</v>
      </c>
      <c r="B214" s="16">
        <v>0</v>
      </c>
      <c r="C214" s="16">
        <v>0.999999999999999</v>
      </c>
      <c r="D214" s="16">
        <v>0</v>
      </c>
      <c r="E214" s="16">
        <v>0.41748299319727888</v>
      </c>
      <c r="F214" s="16">
        <v>1.5873015873015873E-3</v>
      </c>
      <c r="G214" s="16">
        <v>0.43172335600906986</v>
      </c>
      <c r="H214" s="16" t="e">
        <v>#N/A</v>
      </c>
      <c r="I214" s="16">
        <v>0.84920634920634874</v>
      </c>
      <c r="J214" s="16" t="e">
        <v>#N/A</v>
      </c>
    </row>
    <row r="215" spans="1:10" x14ac:dyDescent="0.25">
      <c r="A215" s="1">
        <v>46274</v>
      </c>
      <c r="B215" s="16">
        <v>0</v>
      </c>
      <c r="C215" s="16">
        <v>0.999999999999999</v>
      </c>
      <c r="D215" s="16">
        <v>0</v>
      </c>
      <c r="E215" s="16">
        <v>0.41748299319727888</v>
      </c>
      <c r="F215" s="16">
        <v>1.5873015873015873E-3</v>
      </c>
      <c r="G215" s="16">
        <v>0.43331065759637144</v>
      </c>
      <c r="H215" s="16" t="e">
        <v>#N/A</v>
      </c>
      <c r="I215" s="16">
        <v>0.85079365079365032</v>
      </c>
      <c r="J215" s="16" t="e">
        <v>#N/A</v>
      </c>
    </row>
    <row r="216" spans="1:10" x14ac:dyDescent="0.25">
      <c r="A216" s="1">
        <v>46275</v>
      </c>
      <c r="B216" s="16">
        <v>0</v>
      </c>
      <c r="C216" s="16">
        <v>0.999999999999999</v>
      </c>
      <c r="D216" s="16">
        <v>0</v>
      </c>
      <c r="E216" s="16">
        <v>0.41748299319727888</v>
      </c>
      <c r="F216" s="16">
        <v>1.5873015873015873E-3</v>
      </c>
      <c r="G216" s="16">
        <v>0.43489795918367302</v>
      </c>
      <c r="H216" s="16" t="e">
        <v>#N/A</v>
      </c>
      <c r="I216" s="16">
        <v>0.85238095238095191</v>
      </c>
      <c r="J216" s="16" t="e">
        <v>#N/A</v>
      </c>
    </row>
    <row r="217" spans="1:10" x14ac:dyDescent="0.25">
      <c r="A217" s="1">
        <v>46276</v>
      </c>
      <c r="B217" s="16">
        <v>0</v>
      </c>
      <c r="C217" s="16">
        <v>0.999999999999999</v>
      </c>
      <c r="D217" s="16">
        <v>0</v>
      </c>
      <c r="E217" s="16">
        <v>0.41748299319727888</v>
      </c>
      <c r="F217" s="16">
        <v>1.5873015873015873E-3</v>
      </c>
      <c r="G217" s="16">
        <v>0.4364852607709746</v>
      </c>
      <c r="H217" s="16" t="e">
        <v>#N/A</v>
      </c>
      <c r="I217" s="16">
        <v>0.85396825396825349</v>
      </c>
      <c r="J217" s="16" t="e">
        <v>#N/A</v>
      </c>
    </row>
    <row r="218" spans="1:10" x14ac:dyDescent="0.25">
      <c r="A218" s="1">
        <v>46277</v>
      </c>
      <c r="B218" s="16">
        <v>0</v>
      </c>
      <c r="C218" s="16">
        <v>0.999999999999999</v>
      </c>
      <c r="D218" s="16">
        <v>0</v>
      </c>
      <c r="E218" s="16">
        <v>0.41748299319727888</v>
      </c>
      <c r="F218" s="16">
        <v>1.5873015873015873E-3</v>
      </c>
      <c r="G218" s="16">
        <v>0.43807256235827619</v>
      </c>
      <c r="H218" s="16" t="e">
        <v>#N/A</v>
      </c>
      <c r="I218" s="16">
        <v>0.85555555555555507</v>
      </c>
      <c r="J218" s="16" t="e">
        <v>#N/A</v>
      </c>
    </row>
    <row r="219" spans="1:10" x14ac:dyDescent="0.25">
      <c r="A219" s="1">
        <v>46278</v>
      </c>
      <c r="B219" s="16">
        <v>0</v>
      </c>
      <c r="C219" s="16">
        <v>0.999999999999999</v>
      </c>
      <c r="D219" s="16">
        <v>0</v>
      </c>
      <c r="E219" s="16">
        <v>0.41748299319727888</v>
      </c>
      <c r="F219" s="16">
        <v>1.5873015873015873E-3</v>
      </c>
      <c r="G219" s="16">
        <v>0.43965986394557777</v>
      </c>
      <c r="H219" s="16" t="e">
        <v>#N/A</v>
      </c>
      <c r="I219" s="16">
        <v>0.85714285714285665</v>
      </c>
      <c r="J219" s="16" t="e">
        <v>#N/A</v>
      </c>
    </row>
    <row r="220" spans="1:10" x14ac:dyDescent="0.25">
      <c r="A220" s="1">
        <v>46279</v>
      </c>
      <c r="B220" s="16">
        <v>0</v>
      </c>
      <c r="C220" s="16">
        <v>0.999999999999999</v>
      </c>
      <c r="D220" s="16">
        <v>0</v>
      </c>
      <c r="E220" s="16">
        <v>0.41748299319727888</v>
      </c>
      <c r="F220" s="16">
        <v>4.7619047619047615E-3</v>
      </c>
      <c r="G220" s="16">
        <v>0.44442176870748251</v>
      </c>
      <c r="H220" s="16" t="e">
        <v>#N/A</v>
      </c>
      <c r="I220" s="16">
        <v>0.8619047619047614</v>
      </c>
      <c r="J220" s="16" t="e">
        <v>#N/A</v>
      </c>
    </row>
    <row r="221" spans="1:10" x14ac:dyDescent="0.25">
      <c r="A221" s="1">
        <v>46280</v>
      </c>
      <c r="B221" s="16">
        <v>0</v>
      </c>
      <c r="C221" s="16">
        <v>0.999999999999999</v>
      </c>
      <c r="D221" s="16">
        <v>0</v>
      </c>
      <c r="E221" s="16">
        <v>0.41748299319727888</v>
      </c>
      <c r="F221" s="16">
        <v>4.7619047619047615E-3</v>
      </c>
      <c r="G221" s="16">
        <v>0.44918367346938726</v>
      </c>
      <c r="H221" s="16" t="e">
        <v>#N/A</v>
      </c>
      <c r="I221" s="16">
        <v>0.86666666666666614</v>
      </c>
      <c r="J221" s="16" t="e">
        <v>#N/A</v>
      </c>
    </row>
    <row r="222" spans="1:10" x14ac:dyDescent="0.25">
      <c r="A222" s="1">
        <v>46281</v>
      </c>
      <c r="B222" s="16">
        <v>0</v>
      </c>
      <c r="C222" s="16">
        <v>0.999999999999999</v>
      </c>
      <c r="D222" s="16">
        <v>0</v>
      </c>
      <c r="E222" s="16">
        <v>0.41748299319727888</v>
      </c>
      <c r="F222" s="16">
        <v>4.7619047619047615E-3</v>
      </c>
      <c r="G222" s="16">
        <v>0.453945578231292</v>
      </c>
      <c r="H222" s="16" t="e">
        <v>#N/A</v>
      </c>
      <c r="I222" s="16">
        <v>0.87142857142857089</v>
      </c>
      <c r="J222" s="16" t="e">
        <v>#N/A</v>
      </c>
    </row>
    <row r="223" spans="1:10" x14ac:dyDescent="0.25">
      <c r="A223" s="1">
        <v>46282</v>
      </c>
      <c r="B223" s="16">
        <v>0</v>
      </c>
      <c r="C223" s="16">
        <v>0.999999999999999</v>
      </c>
      <c r="D223" s="16">
        <v>0</v>
      </c>
      <c r="E223" s="16">
        <v>0.41748299319727888</v>
      </c>
      <c r="F223" s="16">
        <v>4.7619047619047615E-3</v>
      </c>
      <c r="G223" s="16">
        <v>0.45870748299319675</v>
      </c>
      <c r="H223" s="16" t="e">
        <v>#N/A</v>
      </c>
      <c r="I223" s="16">
        <v>0.87619047619047563</v>
      </c>
      <c r="J223" s="16" t="e">
        <v>#N/A</v>
      </c>
    </row>
    <row r="224" spans="1:10" x14ac:dyDescent="0.25">
      <c r="A224" s="1">
        <v>46283</v>
      </c>
      <c r="B224" s="16">
        <v>0</v>
      </c>
      <c r="C224" s="16">
        <v>0.999999999999999</v>
      </c>
      <c r="D224" s="16">
        <v>0</v>
      </c>
      <c r="E224" s="16">
        <v>0.41748299319727888</v>
      </c>
      <c r="F224" s="16">
        <v>4.7619047619047615E-3</v>
      </c>
      <c r="G224" s="16">
        <v>0.46346938775510149</v>
      </c>
      <c r="H224" s="16" t="e">
        <v>#N/A</v>
      </c>
      <c r="I224" s="16">
        <v>0.88095238095238038</v>
      </c>
      <c r="J224" s="16" t="e">
        <v>#N/A</v>
      </c>
    </row>
    <row r="225" spans="1:10" x14ac:dyDescent="0.25">
      <c r="A225" s="1">
        <v>46284</v>
      </c>
      <c r="B225" s="16">
        <v>0</v>
      </c>
      <c r="C225" s="16">
        <v>0.999999999999999</v>
      </c>
      <c r="D225" s="16">
        <v>0</v>
      </c>
      <c r="E225" s="16">
        <v>0.41748299319727888</v>
      </c>
      <c r="F225" s="16">
        <v>4.7619047619047615E-3</v>
      </c>
      <c r="G225" s="16">
        <v>0.46823129251700624</v>
      </c>
      <c r="H225" s="16" t="e">
        <v>#N/A</v>
      </c>
      <c r="I225" s="16">
        <v>0.88571428571428512</v>
      </c>
      <c r="J225" s="16" t="e">
        <v>#N/A</v>
      </c>
    </row>
    <row r="226" spans="1:10" x14ac:dyDescent="0.25">
      <c r="A226" s="1">
        <v>46285</v>
      </c>
      <c r="B226" s="16">
        <v>0</v>
      </c>
      <c r="C226" s="16">
        <v>0.999999999999999</v>
      </c>
      <c r="D226" s="16">
        <v>0</v>
      </c>
      <c r="E226" s="16">
        <v>0.41748299319727888</v>
      </c>
      <c r="F226" s="16">
        <v>4.7619047619047615E-3</v>
      </c>
      <c r="G226" s="16">
        <v>0.47299319727891098</v>
      </c>
      <c r="H226" s="16" t="e">
        <v>#N/A</v>
      </c>
      <c r="I226" s="16">
        <v>0.89047619047618987</v>
      </c>
      <c r="J226" s="16" t="e">
        <v>#N/A</v>
      </c>
    </row>
    <row r="227" spans="1:10" x14ac:dyDescent="0.25">
      <c r="A227" s="1">
        <v>46286</v>
      </c>
      <c r="B227" s="16">
        <v>0</v>
      </c>
      <c r="C227" s="16">
        <v>0.999999999999999</v>
      </c>
      <c r="D227" s="16">
        <v>0</v>
      </c>
      <c r="E227" s="16">
        <v>0.41748299319727888</v>
      </c>
      <c r="F227" s="16">
        <v>4.7619047619047615E-3</v>
      </c>
      <c r="G227" s="16">
        <v>0.47775510204081573</v>
      </c>
      <c r="H227" s="16" t="e">
        <v>#N/A</v>
      </c>
      <c r="I227" s="16">
        <v>0.89523809523809461</v>
      </c>
      <c r="J227" s="16" t="e">
        <v>#N/A</v>
      </c>
    </row>
    <row r="228" spans="1:10" x14ac:dyDescent="0.25">
      <c r="A228" s="1">
        <v>46287</v>
      </c>
      <c r="B228" s="16">
        <v>0</v>
      </c>
      <c r="C228" s="16">
        <v>0.999999999999999</v>
      </c>
      <c r="D228" s="16">
        <v>0</v>
      </c>
      <c r="E228" s="16">
        <v>0.41748299319727888</v>
      </c>
      <c r="F228" s="16">
        <v>4.7619047619047615E-3</v>
      </c>
      <c r="G228" s="16">
        <v>0.48251700680272047</v>
      </c>
      <c r="H228" s="16" t="e">
        <v>#N/A</v>
      </c>
      <c r="I228" s="16">
        <v>0.89999999999999936</v>
      </c>
      <c r="J228" s="16" t="e">
        <v>#N/A</v>
      </c>
    </row>
    <row r="229" spans="1:10" x14ac:dyDescent="0.25">
      <c r="A229" s="1">
        <v>46288</v>
      </c>
      <c r="B229" s="16">
        <v>0</v>
      </c>
      <c r="C229" s="16">
        <v>0.999999999999999</v>
      </c>
      <c r="D229" s="16">
        <v>0</v>
      </c>
      <c r="E229" s="16">
        <v>0.41748299319727888</v>
      </c>
      <c r="F229" s="16">
        <v>4.7619047619047615E-3</v>
      </c>
      <c r="G229" s="16">
        <v>0.48727891156462522</v>
      </c>
      <c r="H229" s="16" t="e">
        <v>#N/A</v>
      </c>
      <c r="I229" s="16">
        <v>0.9047619047619041</v>
      </c>
      <c r="J229" s="16" t="e">
        <v>#N/A</v>
      </c>
    </row>
    <row r="230" spans="1:10" x14ac:dyDescent="0.25">
      <c r="A230" s="1">
        <v>46290</v>
      </c>
      <c r="B230" s="16">
        <v>0</v>
      </c>
      <c r="C230" s="16">
        <v>0.999999999999999</v>
      </c>
      <c r="D230" s="16">
        <v>0</v>
      </c>
      <c r="E230" s="16">
        <v>0.41748299319727888</v>
      </c>
      <c r="F230" s="16">
        <v>7.9365079365079361E-3</v>
      </c>
      <c r="G230" s="16">
        <v>0.49521541950113313</v>
      </c>
      <c r="H230" s="16" t="e">
        <v>#N/A</v>
      </c>
      <c r="I230" s="16">
        <v>0.91269841269841201</v>
      </c>
      <c r="J230" s="16" t="e">
        <v>#N/A</v>
      </c>
    </row>
    <row r="231" spans="1:10" x14ac:dyDescent="0.25">
      <c r="A231" s="1">
        <v>46291</v>
      </c>
      <c r="B231" s="16">
        <v>0</v>
      </c>
      <c r="C231" s="16">
        <v>0.999999999999999</v>
      </c>
      <c r="D231" s="16">
        <v>0</v>
      </c>
      <c r="E231" s="16">
        <v>0.41748299319727888</v>
      </c>
      <c r="F231" s="16">
        <v>7.9365079365079361E-3</v>
      </c>
      <c r="G231" s="16">
        <v>0.50315192743764103</v>
      </c>
      <c r="H231" s="16" t="e">
        <v>#N/A</v>
      </c>
      <c r="I231" s="16">
        <v>0.92063492063491992</v>
      </c>
      <c r="J231" s="16" t="e">
        <v>#N/A</v>
      </c>
    </row>
    <row r="232" spans="1:10" x14ac:dyDescent="0.25">
      <c r="A232" s="1">
        <v>46292</v>
      </c>
      <c r="B232" s="16">
        <v>0</v>
      </c>
      <c r="C232" s="16">
        <v>0.999999999999999</v>
      </c>
      <c r="D232" s="16">
        <v>0</v>
      </c>
      <c r="E232" s="16">
        <v>0.41748299319727888</v>
      </c>
      <c r="F232" s="16">
        <v>7.9365079365079361E-3</v>
      </c>
      <c r="G232" s="16">
        <v>0.51108843537414894</v>
      </c>
      <c r="H232" s="16" t="e">
        <v>#N/A</v>
      </c>
      <c r="I232" s="16">
        <v>0.92857142857142783</v>
      </c>
      <c r="J232" s="16" t="e">
        <v>#N/A</v>
      </c>
    </row>
    <row r="233" spans="1:10" x14ac:dyDescent="0.25">
      <c r="A233" s="1">
        <v>46293</v>
      </c>
      <c r="B233" s="16">
        <v>0</v>
      </c>
      <c r="C233" s="16">
        <v>0.999999999999999</v>
      </c>
      <c r="D233" s="16">
        <v>0</v>
      </c>
      <c r="E233" s="16">
        <v>0.41748299319727888</v>
      </c>
      <c r="F233" s="16">
        <v>4.7619047619047615E-3</v>
      </c>
      <c r="G233" s="16">
        <v>0.51585034013605369</v>
      </c>
      <c r="H233" s="16" t="e">
        <v>#N/A</v>
      </c>
      <c r="I233" s="16">
        <v>0.93333333333333257</v>
      </c>
      <c r="J233" s="16" t="e">
        <v>#N/A</v>
      </c>
    </row>
    <row r="234" spans="1:10" x14ac:dyDescent="0.25">
      <c r="A234" s="1">
        <v>46294</v>
      </c>
      <c r="B234" s="16">
        <v>0</v>
      </c>
      <c r="C234" s="16">
        <v>0.999999999999999</v>
      </c>
      <c r="D234" s="16">
        <v>0</v>
      </c>
      <c r="E234" s="16">
        <v>0.41748299319727888</v>
      </c>
      <c r="F234" s="16">
        <v>4.7619047619047615E-3</v>
      </c>
      <c r="G234" s="16">
        <v>0.52061224489795843</v>
      </c>
      <c r="H234" s="16" t="e">
        <v>#N/A</v>
      </c>
      <c r="I234" s="16">
        <v>0.93809523809523732</v>
      </c>
      <c r="J234" s="16" t="e">
        <v>#N/A</v>
      </c>
    </row>
    <row r="235" spans="1:10" x14ac:dyDescent="0.25">
      <c r="A235" s="1">
        <v>46295</v>
      </c>
      <c r="B235" s="16">
        <v>0</v>
      </c>
      <c r="C235" s="16">
        <v>0.999999999999999</v>
      </c>
      <c r="D235" s="16">
        <v>0</v>
      </c>
      <c r="E235" s="16">
        <v>0.41748299319727888</v>
      </c>
      <c r="F235" s="16">
        <v>4.7619047619047615E-3</v>
      </c>
      <c r="G235" s="16">
        <v>0.52537414965986318</v>
      </c>
      <c r="H235" s="16" t="e">
        <v>#N/A</v>
      </c>
      <c r="I235" s="16">
        <v>0.94285714285714206</v>
      </c>
      <c r="J235" s="16" t="e">
        <v>#N/A</v>
      </c>
    </row>
    <row r="236" spans="1:10" x14ac:dyDescent="0.25">
      <c r="A236" s="1">
        <v>46296</v>
      </c>
      <c r="B236" s="16">
        <v>0</v>
      </c>
      <c r="C236" s="16">
        <v>0.999999999999999</v>
      </c>
      <c r="D236" s="16">
        <v>0</v>
      </c>
      <c r="E236" s="16">
        <v>0.41748299319727888</v>
      </c>
      <c r="F236" s="16">
        <v>4.7619047619047615E-3</v>
      </c>
      <c r="G236" s="16">
        <v>0.53013605442176792</v>
      </c>
      <c r="H236" s="16" t="e">
        <v>#N/A</v>
      </c>
      <c r="I236" s="16">
        <v>0.94761904761904681</v>
      </c>
      <c r="J236" s="16" t="e">
        <v>#N/A</v>
      </c>
    </row>
    <row r="237" spans="1:10" x14ac:dyDescent="0.25">
      <c r="A237" s="1">
        <v>46297</v>
      </c>
      <c r="B237" s="16">
        <v>0</v>
      </c>
      <c r="C237" s="16">
        <v>0.999999999999999</v>
      </c>
      <c r="D237" s="16">
        <v>0</v>
      </c>
      <c r="E237" s="16">
        <v>0.41748299319727888</v>
      </c>
      <c r="F237" s="16">
        <v>4.7619047619047615E-3</v>
      </c>
      <c r="G237" s="16">
        <v>0.53489795918367267</v>
      </c>
      <c r="H237" s="16" t="e">
        <v>#N/A</v>
      </c>
      <c r="I237" s="16">
        <v>0.95238095238095155</v>
      </c>
      <c r="J237" s="16" t="e">
        <v>#N/A</v>
      </c>
    </row>
    <row r="238" spans="1:10" x14ac:dyDescent="0.25">
      <c r="A238" s="1">
        <v>46298</v>
      </c>
      <c r="B238" s="16">
        <v>0</v>
      </c>
      <c r="C238" s="16">
        <v>0.999999999999999</v>
      </c>
      <c r="D238" s="16">
        <v>0</v>
      </c>
      <c r="E238" s="16">
        <v>0.41748299319727888</v>
      </c>
      <c r="F238" s="16">
        <v>2.3809523809523807E-3</v>
      </c>
      <c r="G238" s="16">
        <v>0.53727891156462504</v>
      </c>
      <c r="H238" s="16" t="e">
        <v>#N/A</v>
      </c>
      <c r="I238" s="16">
        <v>0.95476190476190392</v>
      </c>
      <c r="J238" s="16" t="e">
        <v>#N/A</v>
      </c>
    </row>
    <row r="239" spans="1:10" x14ac:dyDescent="0.25">
      <c r="A239" s="1">
        <v>46299</v>
      </c>
      <c r="B239" s="16">
        <v>0</v>
      </c>
      <c r="C239" s="16">
        <v>0.999999999999999</v>
      </c>
      <c r="D239" s="16">
        <v>0</v>
      </c>
      <c r="E239" s="16">
        <v>0.41748299319727888</v>
      </c>
      <c r="F239" s="16">
        <v>2.3809523809523807E-3</v>
      </c>
      <c r="G239" s="16">
        <v>0.53965986394557741</v>
      </c>
      <c r="H239" s="16" t="e">
        <v>#N/A</v>
      </c>
      <c r="I239" s="16">
        <v>0.9571428571428563</v>
      </c>
      <c r="J239" s="16" t="e">
        <v>#N/A</v>
      </c>
    </row>
    <row r="240" spans="1:10" x14ac:dyDescent="0.25">
      <c r="A240" s="1">
        <v>46300</v>
      </c>
      <c r="B240" s="16">
        <v>0</v>
      </c>
      <c r="C240" s="16">
        <v>0.999999999999999</v>
      </c>
      <c r="D240" s="16">
        <v>0</v>
      </c>
      <c r="E240" s="16">
        <v>0.41748299319727888</v>
      </c>
      <c r="F240" s="16">
        <v>2.3809523809523807E-3</v>
      </c>
      <c r="G240" s="16">
        <v>0.54204081632652978</v>
      </c>
      <c r="H240" s="16" t="e">
        <v>#N/A</v>
      </c>
      <c r="I240" s="16">
        <v>0.95952380952380867</v>
      </c>
      <c r="J240" s="16" t="e">
        <v>#N/A</v>
      </c>
    </row>
    <row r="241" spans="1:10" x14ac:dyDescent="0.25">
      <c r="A241" s="1">
        <v>46301</v>
      </c>
      <c r="B241" s="16">
        <v>0</v>
      </c>
      <c r="C241" s="16">
        <v>0.999999999999999</v>
      </c>
      <c r="D241" s="16">
        <v>0</v>
      </c>
      <c r="E241" s="16">
        <v>0.41748299319727888</v>
      </c>
      <c r="F241" s="16">
        <v>2.3809523809523807E-3</v>
      </c>
      <c r="G241" s="16">
        <v>0.54442176870748216</v>
      </c>
      <c r="H241" s="16" t="e">
        <v>#N/A</v>
      </c>
      <c r="I241" s="16">
        <v>0.96190476190476104</v>
      </c>
      <c r="J241" s="16" t="e">
        <v>#N/A</v>
      </c>
    </row>
    <row r="242" spans="1:10" x14ac:dyDescent="0.25">
      <c r="A242" s="1">
        <v>46302</v>
      </c>
      <c r="B242" s="16">
        <v>0</v>
      </c>
      <c r="C242" s="16">
        <v>0.999999999999999</v>
      </c>
      <c r="D242" s="16">
        <v>0</v>
      </c>
      <c r="E242" s="16">
        <v>0.41748299319727888</v>
      </c>
      <c r="F242" s="16">
        <v>2.3809523809523807E-3</v>
      </c>
      <c r="G242" s="16">
        <v>0.54680272108843453</v>
      </c>
      <c r="H242" s="16" t="e">
        <v>#N/A</v>
      </c>
      <c r="I242" s="16">
        <v>0.96428571428571341</v>
      </c>
      <c r="J242" s="16" t="e">
        <v>#N/A</v>
      </c>
    </row>
    <row r="243" spans="1:10" x14ac:dyDescent="0.25">
      <c r="A243" s="1">
        <v>46303</v>
      </c>
      <c r="B243" s="16">
        <v>0</v>
      </c>
      <c r="C243" s="16">
        <v>0.999999999999999</v>
      </c>
      <c r="D243" s="16">
        <v>0</v>
      </c>
      <c r="E243" s="16">
        <v>0.41748299319727888</v>
      </c>
      <c r="F243" s="16">
        <v>2.3809523809523807E-3</v>
      </c>
      <c r="G243" s="16">
        <v>0.5491836734693869</v>
      </c>
      <c r="H243" s="16" t="e">
        <v>#N/A</v>
      </c>
      <c r="I243" s="16">
        <v>0.96666666666666579</v>
      </c>
      <c r="J243" s="16" t="e">
        <v>#N/A</v>
      </c>
    </row>
    <row r="244" spans="1:10" x14ac:dyDescent="0.25">
      <c r="A244" s="1">
        <v>46304</v>
      </c>
      <c r="B244" s="16">
        <v>0</v>
      </c>
      <c r="C244" s="16">
        <v>0.999999999999999</v>
      </c>
      <c r="D244" s="16">
        <v>0</v>
      </c>
      <c r="E244" s="16">
        <v>0.41748299319727888</v>
      </c>
      <c r="F244" s="16">
        <v>2.3809523809523807E-3</v>
      </c>
      <c r="G244" s="16">
        <v>0.55156462585033927</v>
      </c>
      <c r="H244" s="16" t="e">
        <v>#N/A</v>
      </c>
      <c r="I244" s="16">
        <v>0.96904761904761816</v>
      </c>
      <c r="J244" s="16" t="e">
        <v>#N/A</v>
      </c>
    </row>
    <row r="245" spans="1:10" x14ac:dyDescent="0.25">
      <c r="A245" s="1">
        <v>46305</v>
      </c>
      <c r="B245" s="16">
        <v>0</v>
      </c>
      <c r="C245" s="16">
        <v>0.999999999999999</v>
      </c>
      <c r="D245" s="16">
        <v>0</v>
      </c>
      <c r="E245" s="16">
        <v>0.41748299319727888</v>
      </c>
      <c r="F245" s="16">
        <v>2.3809523809523807E-3</v>
      </c>
      <c r="G245" s="16">
        <v>0.55394557823129165</v>
      </c>
      <c r="H245" s="16" t="e">
        <v>#N/A</v>
      </c>
      <c r="I245" s="16">
        <v>0.97142857142857053</v>
      </c>
      <c r="J245" s="16" t="e">
        <v>#N/A</v>
      </c>
    </row>
    <row r="246" spans="1:10" x14ac:dyDescent="0.25">
      <c r="A246" s="1">
        <v>46306</v>
      </c>
      <c r="B246" s="16">
        <v>0</v>
      </c>
      <c r="C246" s="16">
        <v>0.999999999999999</v>
      </c>
      <c r="D246" s="16">
        <v>0</v>
      </c>
      <c r="E246" s="16">
        <v>0.41748299319727888</v>
      </c>
      <c r="F246" s="16">
        <v>2.3809523809523807E-3</v>
      </c>
      <c r="G246" s="16">
        <v>0.55632653061224402</v>
      </c>
      <c r="H246" s="16" t="e">
        <v>#N/A</v>
      </c>
      <c r="I246" s="16">
        <v>0.9738095238095229</v>
      </c>
      <c r="J246" s="16" t="e">
        <v>#N/A</v>
      </c>
    </row>
    <row r="247" spans="1:10" x14ac:dyDescent="0.25">
      <c r="A247" s="1">
        <v>46307</v>
      </c>
      <c r="B247" s="16">
        <v>0</v>
      </c>
      <c r="C247" s="16">
        <v>0.999999999999999</v>
      </c>
      <c r="D247" s="16">
        <v>0</v>
      </c>
      <c r="E247" s="16">
        <v>0.41748299319727888</v>
      </c>
      <c r="F247" s="16">
        <v>2.3809523809523807E-3</v>
      </c>
      <c r="G247" s="16">
        <v>0.55870748299319639</v>
      </c>
      <c r="H247" s="16" t="e">
        <v>#N/A</v>
      </c>
      <c r="I247" s="16">
        <v>0.97619047619047528</v>
      </c>
      <c r="J247" s="16" t="e">
        <v>#N/A</v>
      </c>
    </row>
    <row r="248" spans="1:10" x14ac:dyDescent="0.25">
      <c r="A248" s="1">
        <v>46308</v>
      </c>
      <c r="B248" s="16">
        <v>0</v>
      </c>
      <c r="C248" s="16">
        <v>0.999999999999999</v>
      </c>
      <c r="D248" s="16">
        <v>0</v>
      </c>
      <c r="E248" s="16">
        <v>0.41748299319727888</v>
      </c>
      <c r="F248" s="16">
        <v>1.1904761904761904E-2</v>
      </c>
      <c r="G248" s="16">
        <v>0.57061224489795825</v>
      </c>
      <c r="H248" s="16" t="e">
        <v>#N/A</v>
      </c>
      <c r="I248" s="16">
        <v>0.98809523809523714</v>
      </c>
      <c r="J248" s="16" t="e">
        <v>#N/A</v>
      </c>
    </row>
    <row r="249" spans="1:10" x14ac:dyDescent="0.25">
      <c r="A249" s="1">
        <v>46309</v>
      </c>
      <c r="B249" s="16">
        <v>0</v>
      </c>
      <c r="C249" s="16">
        <v>0.999999999999999</v>
      </c>
      <c r="D249" s="16">
        <v>0</v>
      </c>
      <c r="E249" s="16">
        <v>0.41748299319727888</v>
      </c>
      <c r="F249" s="16">
        <v>1.1904761904761904E-2</v>
      </c>
      <c r="G249" s="16">
        <v>0.58251700680272012</v>
      </c>
      <c r="H249" s="16" t="e">
        <v>#N/A</v>
      </c>
      <c r="I249" s="16">
        <v>0.999999999999999</v>
      </c>
      <c r="J249" s="16" t="e">
        <v>#N/A</v>
      </c>
    </row>
  </sheetData>
  <phoneticPr fontId="5"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61"/>
  <sheetViews>
    <sheetView workbookViewId="0">
      <selection activeCell="A18" sqref="A18:XFD18"/>
    </sheetView>
  </sheetViews>
  <sheetFormatPr baseColWidth="10" defaultRowHeight="15" x14ac:dyDescent="0.25"/>
  <cols>
    <col min="1" max="1" width="5.28515625" bestFit="1" customWidth="1"/>
    <col min="2" max="2" width="7.42578125" bestFit="1" customWidth="1"/>
    <col min="3" max="3" width="18.7109375" bestFit="1" customWidth="1"/>
    <col min="4" max="4" width="25.85546875" bestFit="1" customWidth="1"/>
    <col min="5" max="5" width="12.42578125" bestFit="1" customWidth="1"/>
    <col min="6" max="6" width="13.7109375" bestFit="1" customWidth="1"/>
    <col min="7" max="8" width="22.42578125" bestFit="1" customWidth="1"/>
    <col min="9" max="10" width="23.7109375" bestFit="1" customWidth="1"/>
    <col min="11" max="11" width="8.85546875" bestFit="1" customWidth="1"/>
    <col min="13" max="13" width="12.28515625" bestFit="1" customWidth="1"/>
    <col min="14" max="15" width="17.7109375" bestFit="1" customWidth="1"/>
    <col min="16" max="16" width="19" bestFit="1" customWidth="1"/>
    <col min="17" max="17" width="21.42578125" bestFit="1" customWidth="1"/>
    <col min="18" max="18" width="14.85546875" bestFit="1" customWidth="1"/>
  </cols>
  <sheetData>
    <row r="1" spans="1:17" x14ac:dyDescent="0.25">
      <c r="A1" s="80" t="s">
        <v>0</v>
      </c>
      <c r="B1" s="79" t="s">
        <v>15</v>
      </c>
      <c r="C1" s="79" t="s">
        <v>1</v>
      </c>
      <c r="D1" s="79" t="s">
        <v>28</v>
      </c>
      <c r="E1" s="79" t="s">
        <v>353</v>
      </c>
      <c r="F1" s="79" t="s">
        <v>180</v>
      </c>
      <c r="G1" s="79" t="s">
        <v>377</v>
      </c>
      <c r="H1" s="1" t="s">
        <v>378</v>
      </c>
      <c r="I1" s="79" t="s">
        <v>379</v>
      </c>
      <c r="J1" s="1" t="s">
        <v>380</v>
      </c>
      <c r="K1" s="79" t="s">
        <v>381</v>
      </c>
      <c r="L1" s="79" t="s">
        <v>382</v>
      </c>
      <c r="M1" s="79" t="s">
        <v>415</v>
      </c>
      <c r="N1" s="1" t="s">
        <v>13</v>
      </c>
      <c r="O1" s="1" t="s">
        <v>14</v>
      </c>
      <c r="P1" s="80" t="s">
        <v>42</v>
      </c>
      <c r="Q1" s="79" t="s">
        <v>49</v>
      </c>
    </row>
    <row r="2" spans="1:17" x14ac:dyDescent="0.25">
      <c r="A2" s="128">
        <v>1</v>
      </c>
      <c r="B2" s="129" t="s">
        <v>209</v>
      </c>
      <c r="C2" s="129" t="s">
        <v>8</v>
      </c>
      <c r="D2" s="129" t="s">
        <v>30</v>
      </c>
      <c r="E2" s="129" t="s">
        <v>369</v>
      </c>
      <c r="F2" s="129" t="s">
        <v>383</v>
      </c>
      <c r="G2" s="79"/>
      <c r="H2" s="1"/>
      <c r="I2" s="79"/>
      <c r="J2" s="1"/>
      <c r="K2" s="79" t="s">
        <v>384</v>
      </c>
      <c r="L2" s="79"/>
      <c r="M2" s="1"/>
      <c r="N2" s="130">
        <v>46056</v>
      </c>
      <c r="O2" s="130">
        <v>46056</v>
      </c>
      <c r="P2" s="128">
        <v>1</v>
      </c>
      <c r="Q2" s="129" t="s">
        <v>56</v>
      </c>
    </row>
    <row r="3" spans="1:17" x14ac:dyDescent="0.25">
      <c r="A3" s="128">
        <v>2</v>
      </c>
      <c r="B3" s="129" t="s">
        <v>210</v>
      </c>
      <c r="C3" s="129" t="s">
        <v>208</v>
      </c>
      <c r="D3" s="129"/>
      <c r="E3" s="129" t="s">
        <v>369</v>
      </c>
      <c r="F3" s="129" t="s">
        <v>383</v>
      </c>
      <c r="G3" s="79" t="s">
        <v>391</v>
      </c>
      <c r="H3" s="1">
        <v>46160</v>
      </c>
      <c r="I3" s="132" t="s">
        <v>390</v>
      </c>
      <c r="J3" s="133">
        <v>46160</v>
      </c>
      <c r="K3" s="79" t="s">
        <v>393</v>
      </c>
      <c r="L3" s="79"/>
      <c r="M3" s="133"/>
      <c r="N3" s="130">
        <v>46160</v>
      </c>
      <c r="O3" s="130">
        <v>46160</v>
      </c>
      <c r="P3" s="128">
        <v>1</v>
      </c>
      <c r="Q3" s="129" t="s">
        <v>68</v>
      </c>
    </row>
    <row r="4" spans="1:17" x14ac:dyDescent="0.25">
      <c r="A4" s="128">
        <v>3</v>
      </c>
      <c r="B4" s="129" t="s">
        <v>355</v>
      </c>
      <c r="C4" s="129" t="s">
        <v>356</v>
      </c>
      <c r="D4" s="129" t="s">
        <v>357</v>
      </c>
      <c r="E4" s="129" t="s">
        <v>360</v>
      </c>
      <c r="F4" s="129" t="s">
        <v>383</v>
      </c>
      <c r="G4" s="79"/>
      <c r="H4" s="1"/>
      <c r="I4" s="79" t="s">
        <v>390</v>
      </c>
      <c r="J4" s="1">
        <v>46198</v>
      </c>
      <c r="K4" s="79" t="s">
        <v>384</v>
      </c>
      <c r="L4" s="79"/>
      <c r="M4" s="1"/>
      <c r="N4" s="130">
        <v>46147</v>
      </c>
      <c r="O4" s="130">
        <v>46198</v>
      </c>
      <c r="P4" s="128">
        <v>52</v>
      </c>
      <c r="Q4" s="129" t="s">
        <v>356</v>
      </c>
    </row>
    <row r="5" spans="1:17" x14ac:dyDescent="0.25">
      <c r="A5" s="128">
        <v>4</v>
      </c>
      <c r="B5" s="129" t="s">
        <v>20</v>
      </c>
      <c r="C5" s="129" t="s">
        <v>32</v>
      </c>
      <c r="D5" s="129" t="s">
        <v>99</v>
      </c>
      <c r="E5" s="129" t="s">
        <v>354</v>
      </c>
      <c r="F5" s="129" t="s">
        <v>385</v>
      </c>
      <c r="G5" s="79"/>
      <c r="H5" s="1"/>
      <c r="I5" s="79"/>
      <c r="J5" s="1"/>
      <c r="K5" s="79" t="s">
        <v>384</v>
      </c>
      <c r="L5" s="79"/>
      <c r="M5" s="1"/>
      <c r="N5" s="130">
        <v>46058</v>
      </c>
      <c r="O5" s="130">
        <v>46101</v>
      </c>
      <c r="P5" s="128">
        <v>44</v>
      </c>
      <c r="Q5" s="129" t="s">
        <v>57</v>
      </c>
    </row>
    <row r="6" spans="1:17" x14ac:dyDescent="0.25">
      <c r="A6" s="128">
        <v>5</v>
      </c>
      <c r="B6" s="129" t="s">
        <v>100</v>
      </c>
      <c r="C6" s="129" t="s">
        <v>101</v>
      </c>
      <c r="D6" s="129" t="s">
        <v>140</v>
      </c>
      <c r="E6" s="129" t="s">
        <v>354</v>
      </c>
      <c r="F6" s="129" t="s">
        <v>383</v>
      </c>
      <c r="G6" s="79"/>
      <c r="H6" s="1"/>
      <c r="I6" s="79"/>
      <c r="J6" s="1"/>
      <c r="K6" s="79" t="s">
        <v>384</v>
      </c>
      <c r="L6" s="79"/>
      <c r="M6" s="1"/>
      <c r="N6" s="130">
        <v>46058</v>
      </c>
      <c r="O6" s="130">
        <v>46062</v>
      </c>
      <c r="P6" s="128">
        <v>5</v>
      </c>
      <c r="Q6" s="129" t="s">
        <v>56</v>
      </c>
    </row>
    <row r="7" spans="1:17" x14ac:dyDescent="0.25">
      <c r="A7" s="128">
        <v>6</v>
      </c>
      <c r="B7" s="129" t="s">
        <v>102</v>
      </c>
      <c r="C7" s="129" t="s">
        <v>141</v>
      </c>
      <c r="D7" s="129" t="s">
        <v>142</v>
      </c>
      <c r="E7" s="129" t="s">
        <v>354</v>
      </c>
      <c r="F7" s="129" t="s">
        <v>383</v>
      </c>
      <c r="G7" s="79"/>
      <c r="H7" s="1"/>
      <c r="I7" s="79"/>
      <c r="J7" s="1"/>
      <c r="K7" s="79" t="s">
        <v>384</v>
      </c>
      <c r="L7" s="79"/>
      <c r="M7" s="1"/>
      <c r="N7" s="130">
        <v>46063</v>
      </c>
      <c r="O7" s="130">
        <v>46068</v>
      </c>
      <c r="P7" s="128">
        <v>6</v>
      </c>
      <c r="Q7" s="129" t="s">
        <v>56</v>
      </c>
    </row>
    <row r="8" spans="1:17" x14ac:dyDescent="0.25">
      <c r="A8" s="128">
        <v>7</v>
      </c>
      <c r="B8" s="129" t="s">
        <v>103</v>
      </c>
      <c r="C8" s="129" t="s">
        <v>143</v>
      </c>
      <c r="D8" s="129" t="s">
        <v>144</v>
      </c>
      <c r="E8" s="129" t="s">
        <v>354</v>
      </c>
      <c r="F8" s="129" t="s">
        <v>383</v>
      </c>
      <c r="G8" s="79"/>
      <c r="H8" s="1"/>
      <c r="I8" s="79"/>
      <c r="J8" s="1"/>
      <c r="K8" s="79" t="s">
        <v>384</v>
      </c>
      <c r="L8" s="79"/>
      <c r="M8" s="1"/>
      <c r="N8" s="130">
        <v>46069</v>
      </c>
      <c r="O8" s="130">
        <v>46078</v>
      </c>
      <c r="P8" s="128">
        <v>10</v>
      </c>
      <c r="Q8" s="129" t="s">
        <v>56</v>
      </c>
    </row>
    <row r="9" spans="1:17" x14ac:dyDescent="0.25">
      <c r="A9" s="128">
        <v>8</v>
      </c>
      <c r="B9" s="129" t="s">
        <v>105</v>
      </c>
      <c r="C9" s="129" t="s">
        <v>104</v>
      </c>
      <c r="D9" s="129" t="s">
        <v>145</v>
      </c>
      <c r="E9" s="129" t="s">
        <v>354</v>
      </c>
      <c r="F9" s="129" t="s">
        <v>383</v>
      </c>
      <c r="G9" s="79" t="s">
        <v>386</v>
      </c>
      <c r="H9" s="1">
        <v>46068</v>
      </c>
      <c r="I9" s="79"/>
      <c r="J9" s="1"/>
      <c r="K9" s="79" t="s">
        <v>393</v>
      </c>
      <c r="L9" s="79"/>
      <c r="M9" s="1"/>
      <c r="N9" s="130">
        <v>46069</v>
      </c>
      <c r="O9" s="130">
        <v>46075</v>
      </c>
      <c r="P9" s="128">
        <v>7</v>
      </c>
      <c r="Q9" s="129" t="s">
        <v>56</v>
      </c>
    </row>
    <row r="10" spans="1:17" x14ac:dyDescent="0.25">
      <c r="A10" s="128">
        <v>9</v>
      </c>
      <c r="B10" s="129" t="s">
        <v>106</v>
      </c>
      <c r="C10" s="129" t="s">
        <v>136</v>
      </c>
      <c r="D10" s="129" t="s">
        <v>146</v>
      </c>
      <c r="E10" s="129" t="s">
        <v>354</v>
      </c>
      <c r="F10" s="129" t="s">
        <v>383</v>
      </c>
      <c r="G10" s="79" t="s">
        <v>392</v>
      </c>
      <c r="H10" s="1">
        <v>46080</v>
      </c>
      <c r="I10" s="79"/>
      <c r="J10" s="1"/>
      <c r="K10" s="79" t="s">
        <v>393</v>
      </c>
      <c r="L10" s="79"/>
      <c r="M10" s="1"/>
      <c r="N10" s="130">
        <v>46079</v>
      </c>
      <c r="O10" s="130">
        <v>46096</v>
      </c>
      <c r="P10" s="128">
        <v>18</v>
      </c>
      <c r="Q10" s="129" t="s">
        <v>56</v>
      </c>
    </row>
    <row r="11" spans="1:17" x14ac:dyDescent="0.25">
      <c r="A11" s="128">
        <v>10</v>
      </c>
      <c r="B11" s="129" t="s">
        <v>107</v>
      </c>
      <c r="C11" s="129" t="s">
        <v>148</v>
      </c>
      <c r="D11" s="129" t="s">
        <v>149</v>
      </c>
      <c r="E11" s="129" t="s">
        <v>354</v>
      </c>
      <c r="F11" s="129" t="s">
        <v>383</v>
      </c>
      <c r="G11" s="79" t="s">
        <v>391</v>
      </c>
      <c r="H11" s="1">
        <v>46079</v>
      </c>
      <c r="I11" s="79"/>
      <c r="J11" s="1"/>
      <c r="K11" s="79" t="s">
        <v>393</v>
      </c>
      <c r="L11" s="79"/>
      <c r="M11" s="1"/>
      <c r="N11" s="130">
        <v>46079</v>
      </c>
      <c r="O11" s="130">
        <v>46101</v>
      </c>
      <c r="P11" s="128">
        <v>23</v>
      </c>
      <c r="Q11" s="129" t="s">
        <v>56</v>
      </c>
    </row>
    <row r="12" spans="1:17" x14ac:dyDescent="0.25">
      <c r="A12" s="128">
        <v>11</v>
      </c>
      <c r="B12" s="129" t="s">
        <v>22</v>
      </c>
      <c r="C12" s="129" t="s">
        <v>33</v>
      </c>
      <c r="D12" s="129" t="s">
        <v>150</v>
      </c>
      <c r="E12" s="129" t="s">
        <v>354</v>
      </c>
      <c r="F12" s="129" t="s">
        <v>385</v>
      </c>
      <c r="G12" s="79"/>
      <c r="H12" s="1"/>
      <c r="I12" s="79"/>
      <c r="J12" s="1"/>
      <c r="K12" s="79" t="s">
        <v>384</v>
      </c>
      <c r="L12" s="79"/>
      <c r="M12" s="1"/>
      <c r="N12" s="130">
        <v>46102</v>
      </c>
      <c r="O12" s="130">
        <v>46142</v>
      </c>
      <c r="P12" s="128">
        <v>41</v>
      </c>
      <c r="Q12" s="129" t="s">
        <v>57</v>
      </c>
    </row>
    <row r="13" spans="1:17" x14ac:dyDescent="0.25">
      <c r="A13" s="128">
        <v>12</v>
      </c>
      <c r="B13" s="129" t="s">
        <v>109</v>
      </c>
      <c r="C13" s="129" t="s">
        <v>374</v>
      </c>
      <c r="D13" s="129" t="s">
        <v>152</v>
      </c>
      <c r="E13" s="129" t="s">
        <v>354</v>
      </c>
      <c r="F13" s="129" t="s">
        <v>383</v>
      </c>
      <c r="G13" s="79"/>
      <c r="H13" s="1"/>
      <c r="I13" s="79"/>
      <c r="J13" s="1"/>
      <c r="K13" s="79" t="s">
        <v>384</v>
      </c>
      <c r="L13" s="79"/>
      <c r="M13" s="1"/>
      <c r="N13" s="130">
        <v>46102</v>
      </c>
      <c r="O13" s="130">
        <v>46104</v>
      </c>
      <c r="P13" s="128">
        <v>3</v>
      </c>
      <c r="Q13" s="129" t="s">
        <v>56</v>
      </c>
    </row>
    <row r="14" spans="1:17" x14ac:dyDescent="0.25">
      <c r="A14" s="128">
        <v>13</v>
      </c>
      <c r="B14" s="129" t="s">
        <v>110</v>
      </c>
      <c r="C14" s="129" t="s">
        <v>153</v>
      </c>
      <c r="D14" s="129" t="s">
        <v>154</v>
      </c>
      <c r="E14" s="129" t="s">
        <v>354</v>
      </c>
      <c r="F14" s="129" t="s">
        <v>383</v>
      </c>
      <c r="G14" s="79"/>
      <c r="H14" s="1"/>
      <c r="I14" s="79"/>
      <c r="J14" s="1"/>
      <c r="K14" s="79" t="s">
        <v>384</v>
      </c>
      <c r="L14" s="79"/>
      <c r="M14" s="1"/>
      <c r="N14" s="130">
        <v>46105</v>
      </c>
      <c r="O14" s="130">
        <v>46114</v>
      </c>
      <c r="P14" s="128">
        <v>10</v>
      </c>
      <c r="Q14" s="129" t="s">
        <v>56</v>
      </c>
    </row>
    <row r="15" spans="1:17" x14ac:dyDescent="0.25">
      <c r="A15" s="128">
        <v>14</v>
      </c>
      <c r="B15" s="129" t="s">
        <v>111</v>
      </c>
      <c r="C15" s="129" t="s">
        <v>155</v>
      </c>
      <c r="D15" s="129" t="s">
        <v>156</v>
      </c>
      <c r="E15" s="129" t="s">
        <v>354</v>
      </c>
      <c r="F15" s="129" t="s">
        <v>383</v>
      </c>
      <c r="G15" s="79"/>
      <c r="H15" s="1"/>
      <c r="I15" s="79"/>
      <c r="J15" s="1"/>
      <c r="K15" s="79" t="s">
        <v>384</v>
      </c>
      <c r="L15" s="79"/>
      <c r="M15" s="1"/>
      <c r="N15" s="130">
        <v>46116</v>
      </c>
      <c r="O15" s="130">
        <v>46117</v>
      </c>
      <c r="P15" s="128">
        <v>2</v>
      </c>
      <c r="Q15" s="129" t="s">
        <v>68</v>
      </c>
    </row>
    <row r="16" spans="1:17" x14ac:dyDescent="0.25">
      <c r="A16" s="128">
        <v>15</v>
      </c>
      <c r="B16" s="129" t="s">
        <v>112</v>
      </c>
      <c r="C16" s="129" t="s">
        <v>137</v>
      </c>
      <c r="D16" s="129" t="s">
        <v>157</v>
      </c>
      <c r="E16" s="129" t="s">
        <v>354</v>
      </c>
      <c r="F16" s="129" t="s">
        <v>383</v>
      </c>
      <c r="G16" s="79"/>
      <c r="H16" s="1"/>
      <c r="I16" s="79" t="s">
        <v>394</v>
      </c>
      <c r="J16" s="1">
        <v>46141</v>
      </c>
      <c r="K16" s="79" t="s">
        <v>393</v>
      </c>
      <c r="L16" s="79"/>
      <c r="M16" s="1"/>
      <c r="N16" s="130">
        <v>46118</v>
      </c>
      <c r="O16" s="130">
        <v>46142</v>
      </c>
      <c r="P16" s="128">
        <v>25</v>
      </c>
      <c r="Q16" s="129" t="s">
        <v>58</v>
      </c>
    </row>
    <row r="17" spans="1:17" x14ac:dyDescent="0.25">
      <c r="A17" s="128">
        <v>16</v>
      </c>
      <c r="B17" s="129" t="s">
        <v>23</v>
      </c>
      <c r="C17" s="129" t="s">
        <v>114</v>
      </c>
      <c r="D17" s="129" t="s">
        <v>158</v>
      </c>
      <c r="E17" s="129" t="s">
        <v>354</v>
      </c>
      <c r="F17" s="129" t="s">
        <v>385</v>
      </c>
      <c r="G17" s="79"/>
      <c r="H17" s="1"/>
      <c r="I17" s="79" t="s">
        <v>390</v>
      </c>
      <c r="J17" s="1">
        <v>46185</v>
      </c>
      <c r="K17" s="79" t="s">
        <v>384</v>
      </c>
      <c r="L17" s="79"/>
      <c r="M17" s="1"/>
      <c r="N17" s="130">
        <v>46147</v>
      </c>
      <c r="O17" s="130">
        <v>46185</v>
      </c>
      <c r="P17" s="128">
        <v>39</v>
      </c>
      <c r="Q17" s="129" t="s">
        <v>57</v>
      </c>
    </row>
    <row r="18" spans="1:17" x14ac:dyDescent="0.25">
      <c r="A18" s="128">
        <v>17</v>
      </c>
      <c r="B18" s="129" t="s">
        <v>115</v>
      </c>
      <c r="C18" s="129" t="s">
        <v>159</v>
      </c>
      <c r="D18" s="129" t="s">
        <v>160</v>
      </c>
      <c r="E18" s="129" t="s">
        <v>354</v>
      </c>
      <c r="F18" s="129" t="s">
        <v>383</v>
      </c>
      <c r="G18" s="79"/>
      <c r="H18" s="1"/>
      <c r="I18" s="79" t="s">
        <v>395</v>
      </c>
      <c r="J18" s="1">
        <v>46150</v>
      </c>
      <c r="K18" s="79" t="s">
        <v>393</v>
      </c>
      <c r="L18" s="79" t="s">
        <v>387</v>
      </c>
      <c r="M18" s="1"/>
      <c r="N18" s="130">
        <v>46147</v>
      </c>
      <c r="O18" s="130">
        <v>46149</v>
      </c>
      <c r="P18" s="128">
        <v>3</v>
      </c>
      <c r="Q18" s="129" t="s">
        <v>58</v>
      </c>
    </row>
    <row r="19" spans="1:17" x14ac:dyDescent="0.25">
      <c r="A19" s="128">
        <v>18</v>
      </c>
      <c r="B19" s="129" t="s">
        <v>116</v>
      </c>
      <c r="C19" s="129" t="s">
        <v>117</v>
      </c>
      <c r="D19" s="129" t="s">
        <v>161</v>
      </c>
      <c r="E19" s="129" t="s">
        <v>354</v>
      </c>
      <c r="F19" s="129" t="s">
        <v>385</v>
      </c>
      <c r="G19" s="79"/>
      <c r="H19" s="1"/>
      <c r="I19" s="79"/>
      <c r="J19" s="1"/>
      <c r="K19" s="79" t="s">
        <v>384</v>
      </c>
      <c r="L19" s="79"/>
      <c r="M19" s="1"/>
      <c r="N19" s="130">
        <v>46149</v>
      </c>
      <c r="O19" s="130">
        <v>46165</v>
      </c>
      <c r="P19" s="128">
        <v>17</v>
      </c>
      <c r="Q19" s="129" t="s">
        <v>57</v>
      </c>
    </row>
    <row r="20" spans="1:17" x14ac:dyDescent="0.25">
      <c r="A20" s="128">
        <v>19</v>
      </c>
      <c r="B20" s="129" t="s">
        <v>201</v>
      </c>
      <c r="C20" s="129" t="s">
        <v>203</v>
      </c>
      <c r="D20" s="129"/>
      <c r="E20" s="129" t="s">
        <v>354</v>
      </c>
      <c r="F20" s="129" t="s">
        <v>383</v>
      </c>
      <c r="G20" s="79"/>
      <c r="H20" s="1"/>
      <c r="I20" s="79" t="s">
        <v>390</v>
      </c>
      <c r="J20" s="1">
        <v>46152</v>
      </c>
      <c r="K20" s="79" t="s">
        <v>393</v>
      </c>
      <c r="L20" s="79" t="s">
        <v>389</v>
      </c>
      <c r="M20" s="1">
        <v>46157</v>
      </c>
      <c r="N20" s="130">
        <v>46149</v>
      </c>
      <c r="O20" s="130">
        <v>46152</v>
      </c>
      <c r="P20" s="128">
        <v>4</v>
      </c>
      <c r="Q20" s="129" t="s">
        <v>68</v>
      </c>
    </row>
    <row r="21" spans="1:17" x14ac:dyDescent="0.25">
      <c r="A21" s="128">
        <v>20</v>
      </c>
      <c r="B21" s="129" t="s">
        <v>202</v>
      </c>
      <c r="C21" s="129" t="s">
        <v>204</v>
      </c>
      <c r="D21" s="129"/>
      <c r="E21" s="129" t="s">
        <v>354</v>
      </c>
      <c r="F21" s="129" t="s">
        <v>383</v>
      </c>
      <c r="G21" s="79"/>
      <c r="H21" s="1"/>
      <c r="I21" s="79"/>
      <c r="J21" s="1"/>
      <c r="K21" s="79" t="s">
        <v>384</v>
      </c>
      <c r="L21" s="79"/>
      <c r="M21" s="1"/>
      <c r="N21" s="130">
        <v>46161</v>
      </c>
      <c r="O21" s="130">
        <v>46165</v>
      </c>
      <c r="P21" s="128">
        <v>5</v>
      </c>
      <c r="Q21" s="129" t="s">
        <v>68</v>
      </c>
    </row>
    <row r="22" spans="1:17" x14ac:dyDescent="0.25">
      <c r="A22" s="128">
        <v>21</v>
      </c>
      <c r="B22" s="129" t="s">
        <v>118</v>
      </c>
      <c r="C22" s="129" t="s">
        <v>119</v>
      </c>
      <c r="D22" s="129" t="s">
        <v>162</v>
      </c>
      <c r="E22" s="129" t="s">
        <v>354</v>
      </c>
      <c r="F22" s="129" t="s">
        <v>383</v>
      </c>
      <c r="G22" s="79" t="s">
        <v>391</v>
      </c>
      <c r="H22" s="1">
        <v>46150</v>
      </c>
      <c r="I22" s="79" t="s">
        <v>390</v>
      </c>
      <c r="J22" s="1">
        <v>46161</v>
      </c>
      <c r="K22" s="79" t="s">
        <v>393</v>
      </c>
      <c r="L22" s="79"/>
      <c r="M22" s="1">
        <v>46157</v>
      </c>
      <c r="N22" s="130">
        <v>46150</v>
      </c>
      <c r="O22" s="130">
        <v>46161</v>
      </c>
      <c r="P22" s="128">
        <v>12</v>
      </c>
      <c r="Q22" s="129" t="s">
        <v>68</v>
      </c>
    </row>
    <row r="23" spans="1:17" x14ac:dyDescent="0.25">
      <c r="A23" s="128">
        <v>22</v>
      </c>
      <c r="B23" s="129" t="s">
        <v>120</v>
      </c>
      <c r="C23" s="129" t="s">
        <v>123</v>
      </c>
      <c r="D23" s="129" t="s">
        <v>123</v>
      </c>
      <c r="E23" s="129" t="s">
        <v>354</v>
      </c>
      <c r="F23" s="129" t="s">
        <v>383</v>
      </c>
      <c r="G23" s="79"/>
      <c r="H23" s="1"/>
      <c r="I23" s="79"/>
      <c r="J23" s="1"/>
      <c r="K23" s="79" t="s">
        <v>384</v>
      </c>
      <c r="L23" s="79"/>
      <c r="M23" s="1"/>
      <c r="N23" s="130">
        <v>46166</v>
      </c>
      <c r="O23" s="130">
        <v>46180</v>
      </c>
      <c r="P23" s="128">
        <v>15</v>
      </c>
      <c r="Q23" s="129" t="s">
        <v>68</v>
      </c>
    </row>
    <row r="24" spans="1:17" x14ac:dyDescent="0.25">
      <c r="A24" s="128">
        <v>23</v>
      </c>
      <c r="B24" s="129" t="s">
        <v>121</v>
      </c>
      <c r="C24" s="129" t="s">
        <v>163</v>
      </c>
      <c r="D24" s="129" t="s">
        <v>164</v>
      </c>
      <c r="E24" s="129" t="s">
        <v>354</v>
      </c>
      <c r="F24" s="129" t="s">
        <v>383</v>
      </c>
      <c r="G24" s="79"/>
      <c r="H24" s="1"/>
      <c r="I24" s="79"/>
      <c r="J24" s="1"/>
      <c r="K24" s="79" t="s">
        <v>384</v>
      </c>
      <c r="L24" s="79"/>
      <c r="M24" s="1"/>
      <c r="N24" s="130">
        <v>46181</v>
      </c>
      <c r="O24" s="130">
        <v>46185</v>
      </c>
      <c r="P24" s="128">
        <v>5</v>
      </c>
      <c r="Q24" s="129" t="s">
        <v>68</v>
      </c>
    </row>
    <row r="25" spans="1:17" x14ac:dyDescent="0.25">
      <c r="A25" s="128">
        <v>24</v>
      </c>
      <c r="B25" s="129" t="s">
        <v>25</v>
      </c>
      <c r="C25" s="129" t="s">
        <v>10</v>
      </c>
      <c r="D25" s="129" t="s">
        <v>165</v>
      </c>
      <c r="E25" s="129" t="s">
        <v>354</v>
      </c>
      <c r="F25" s="129" t="s">
        <v>385</v>
      </c>
      <c r="G25" s="79"/>
      <c r="H25" s="1"/>
      <c r="I25" s="79"/>
      <c r="J25" s="1"/>
      <c r="K25" s="79" t="s">
        <v>384</v>
      </c>
      <c r="L25" s="79"/>
      <c r="M25" s="1"/>
      <c r="N25" s="130">
        <v>46186</v>
      </c>
      <c r="O25" s="130">
        <v>46198</v>
      </c>
      <c r="P25" s="128">
        <v>13</v>
      </c>
      <c r="Q25" s="129" t="s">
        <v>57</v>
      </c>
    </row>
    <row r="26" spans="1:17" x14ac:dyDescent="0.25">
      <c r="A26" s="128">
        <v>25</v>
      </c>
      <c r="B26" s="129" t="s">
        <v>126</v>
      </c>
      <c r="C26" s="129" t="s">
        <v>166</v>
      </c>
      <c r="D26" s="129" t="s">
        <v>167</v>
      </c>
      <c r="E26" s="129" t="s">
        <v>354</v>
      </c>
      <c r="F26" s="129" t="s">
        <v>383</v>
      </c>
      <c r="G26" s="79"/>
      <c r="H26" s="1"/>
      <c r="I26" s="79"/>
      <c r="J26" s="1"/>
      <c r="K26" s="79" t="s">
        <v>384</v>
      </c>
      <c r="L26" s="79"/>
      <c r="M26" s="1"/>
      <c r="N26" s="130">
        <v>46186</v>
      </c>
      <c r="O26" s="130">
        <v>46190</v>
      </c>
      <c r="P26" s="128">
        <v>5</v>
      </c>
      <c r="Q26" s="129" t="s">
        <v>68</v>
      </c>
    </row>
    <row r="27" spans="1:17" x14ac:dyDescent="0.25">
      <c r="A27" s="128">
        <v>26</v>
      </c>
      <c r="B27" s="129" t="s">
        <v>127</v>
      </c>
      <c r="C27" s="129" t="s">
        <v>10</v>
      </c>
      <c r="D27" s="129" t="s">
        <v>168</v>
      </c>
      <c r="E27" s="129" t="s">
        <v>354</v>
      </c>
      <c r="F27" s="129" t="s">
        <v>383</v>
      </c>
      <c r="G27" s="79"/>
      <c r="H27" s="1"/>
      <c r="I27" s="79"/>
      <c r="J27" s="1"/>
      <c r="K27" s="79" t="s">
        <v>384</v>
      </c>
      <c r="L27" s="79"/>
      <c r="M27" s="1"/>
      <c r="N27" s="130">
        <v>46191</v>
      </c>
      <c r="O27" s="130">
        <v>46193</v>
      </c>
      <c r="P27" s="128">
        <v>3</v>
      </c>
      <c r="Q27" s="129" t="s">
        <v>68</v>
      </c>
    </row>
    <row r="28" spans="1:17" x14ac:dyDescent="0.25">
      <c r="A28" s="128">
        <v>27</v>
      </c>
      <c r="B28" s="129" t="s">
        <v>128</v>
      </c>
      <c r="C28" s="129" t="s">
        <v>169</v>
      </c>
      <c r="D28" s="129" t="s">
        <v>170</v>
      </c>
      <c r="E28" s="129" t="s">
        <v>354</v>
      </c>
      <c r="F28" s="129" t="s">
        <v>383</v>
      </c>
      <c r="G28" s="79"/>
      <c r="H28" s="1"/>
      <c r="I28" s="79"/>
      <c r="J28" s="1"/>
      <c r="K28" s="79" t="s">
        <v>384</v>
      </c>
      <c r="L28" s="79"/>
      <c r="M28" s="1"/>
      <c r="N28" s="130">
        <v>46194</v>
      </c>
      <c r="O28" s="130">
        <v>46198</v>
      </c>
      <c r="P28" s="128">
        <v>5</v>
      </c>
      <c r="Q28" s="129" t="s">
        <v>68</v>
      </c>
    </row>
    <row r="29" spans="1:17" x14ac:dyDescent="0.25">
      <c r="A29" s="128">
        <v>28</v>
      </c>
      <c r="B29" s="129" t="s">
        <v>129</v>
      </c>
      <c r="C29" s="129" t="s">
        <v>11</v>
      </c>
      <c r="D29" s="129" t="s">
        <v>171</v>
      </c>
      <c r="E29" s="129" t="s">
        <v>354</v>
      </c>
      <c r="F29" s="129" t="s">
        <v>385</v>
      </c>
      <c r="G29" s="79"/>
      <c r="H29" s="1"/>
      <c r="I29" s="79"/>
      <c r="J29" s="1"/>
      <c r="K29" s="79" t="s">
        <v>384</v>
      </c>
      <c r="L29" s="79"/>
      <c r="M29" s="1"/>
      <c r="N29" s="130">
        <v>46199</v>
      </c>
      <c r="O29" s="130">
        <v>46210</v>
      </c>
      <c r="P29" s="128">
        <v>12</v>
      </c>
      <c r="Q29" s="129" t="s">
        <v>57</v>
      </c>
    </row>
    <row r="30" spans="1:17" x14ac:dyDescent="0.25">
      <c r="A30" s="128">
        <v>29</v>
      </c>
      <c r="B30" s="129" t="s">
        <v>130</v>
      </c>
      <c r="C30" s="129" t="s">
        <v>138</v>
      </c>
      <c r="D30" s="129" t="s">
        <v>172</v>
      </c>
      <c r="E30" s="129" t="s">
        <v>354</v>
      </c>
      <c r="F30" s="129" t="s">
        <v>383</v>
      </c>
      <c r="G30" s="79"/>
      <c r="H30" s="1"/>
      <c r="I30" s="79"/>
      <c r="J30" s="1"/>
      <c r="K30" s="79" t="s">
        <v>384</v>
      </c>
      <c r="L30" s="79"/>
      <c r="M30" s="1"/>
      <c r="N30" s="130">
        <v>46199</v>
      </c>
      <c r="O30" s="130">
        <v>46208</v>
      </c>
      <c r="P30" s="128">
        <v>10</v>
      </c>
      <c r="Q30" s="129" t="s">
        <v>68</v>
      </c>
    </row>
    <row r="31" spans="1:17" x14ac:dyDescent="0.25">
      <c r="A31" s="128">
        <v>30</v>
      </c>
      <c r="B31" s="129" t="s">
        <v>131</v>
      </c>
      <c r="C31" s="129" t="s">
        <v>139</v>
      </c>
      <c r="D31" s="129" t="s">
        <v>139</v>
      </c>
      <c r="E31" s="129" t="s">
        <v>354</v>
      </c>
      <c r="F31" s="129" t="s">
        <v>383</v>
      </c>
      <c r="G31" s="79"/>
      <c r="H31" s="1"/>
      <c r="I31" s="79"/>
      <c r="J31" s="1"/>
      <c r="K31" s="79" t="s">
        <v>384</v>
      </c>
      <c r="L31" s="79"/>
      <c r="M31" s="1"/>
      <c r="N31" s="130">
        <v>46209</v>
      </c>
      <c r="O31" s="130">
        <v>46210</v>
      </c>
      <c r="P31" s="128">
        <v>2</v>
      </c>
      <c r="Q31" s="129" t="s">
        <v>68</v>
      </c>
    </row>
    <row r="32" spans="1:17" x14ac:dyDescent="0.25">
      <c r="A32" s="128">
        <v>31</v>
      </c>
      <c r="B32" s="129" t="s">
        <v>215</v>
      </c>
      <c r="C32" s="129" t="s">
        <v>8</v>
      </c>
      <c r="D32" s="129" t="s">
        <v>30</v>
      </c>
      <c r="E32" s="129" t="s">
        <v>369</v>
      </c>
      <c r="F32" s="129" t="s">
        <v>383</v>
      </c>
      <c r="G32" s="79" t="s">
        <v>392</v>
      </c>
      <c r="H32" s="1">
        <v>46056</v>
      </c>
      <c r="I32" s="79"/>
      <c r="J32" s="1"/>
      <c r="K32" s="79" t="s">
        <v>384</v>
      </c>
      <c r="L32" s="79"/>
      <c r="M32" s="1"/>
      <c r="N32" s="130">
        <v>46056</v>
      </c>
      <c r="O32" s="130">
        <v>46056</v>
      </c>
      <c r="P32" s="128">
        <v>1</v>
      </c>
      <c r="Q32" s="129" t="s">
        <v>56</v>
      </c>
    </row>
    <row r="33" spans="1:17" x14ac:dyDescent="0.25">
      <c r="A33" s="128">
        <v>32</v>
      </c>
      <c r="B33" s="129" t="s">
        <v>216</v>
      </c>
      <c r="C33" s="129" t="s">
        <v>208</v>
      </c>
      <c r="D33" s="129"/>
      <c r="E33" s="129" t="s">
        <v>369</v>
      </c>
      <c r="F33" s="129" t="s">
        <v>383</v>
      </c>
      <c r="G33" s="79"/>
      <c r="H33" s="1"/>
      <c r="I33" s="79"/>
      <c r="J33" s="1"/>
      <c r="K33" s="79" t="s">
        <v>384</v>
      </c>
      <c r="L33" s="79"/>
      <c r="M33" s="1"/>
      <c r="N33" s="130">
        <v>46258</v>
      </c>
      <c r="O33" s="130">
        <v>46258</v>
      </c>
      <c r="P33" s="128">
        <v>1</v>
      </c>
      <c r="Q33" s="129" t="s">
        <v>68</v>
      </c>
    </row>
    <row r="34" spans="1:17" x14ac:dyDescent="0.25">
      <c r="A34" s="128">
        <v>33</v>
      </c>
      <c r="B34" s="129" t="s">
        <v>217</v>
      </c>
      <c r="C34" s="129" t="s">
        <v>32</v>
      </c>
      <c r="D34" s="129" t="s">
        <v>99</v>
      </c>
      <c r="E34" s="129" t="s">
        <v>354</v>
      </c>
      <c r="F34" s="129" t="s">
        <v>385</v>
      </c>
      <c r="G34" s="79"/>
      <c r="H34" s="1"/>
      <c r="I34" s="79"/>
      <c r="J34" s="1"/>
      <c r="K34" s="79" t="s">
        <v>384</v>
      </c>
      <c r="L34" s="79"/>
      <c r="M34" s="1"/>
      <c r="N34" s="130">
        <v>46203</v>
      </c>
      <c r="O34" s="130">
        <v>46214</v>
      </c>
      <c r="P34" s="128">
        <v>12</v>
      </c>
      <c r="Q34" s="129" t="s">
        <v>57</v>
      </c>
    </row>
    <row r="35" spans="1:17" x14ac:dyDescent="0.25">
      <c r="A35" s="128">
        <v>34</v>
      </c>
      <c r="B35" s="129" t="s">
        <v>218</v>
      </c>
      <c r="C35" s="129" t="s">
        <v>101</v>
      </c>
      <c r="D35" s="129" t="s">
        <v>140</v>
      </c>
      <c r="E35" s="129" t="s">
        <v>354</v>
      </c>
      <c r="F35" s="129" t="s">
        <v>383</v>
      </c>
      <c r="G35" s="79"/>
      <c r="H35" s="1"/>
      <c r="I35" s="79"/>
      <c r="J35" s="1"/>
      <c r="K35" s="79" t="s">
        <v>384</v>
      </c>
      <c r="L35" s="79"/>
      <c r="M35" s="1"/>
      <c r="N35" s="130">
        <v>46204</v>
      </c>
      <c r="O35" s="130">
        <v>46211</v>
      </c>
      <c r="P35" s="128">
        <v>8</v>
      </c>
      <c r="Q35" s="129" t="s">
        <v>285</v>
      </c>
    </row>
    <row r="36" spans="1:17" x14ac:dyDescent="0.25">
      <c r="A36" s="128">
        <v>35</v>
      </c>
      <c r="B36" s="129" t="s">
        <v>219</v>
      </c>
      <c r="C36" s="129" t="s">
        <v>141</v>
      </c>
      <c r="D36" s="129" t="s">
        <v>142</v>
      </c>
      <c r="E36" s="129" t="s">
        <v>354</v>
      </c>
      <c r="F36" s="129" t="s">
        <v>383</v>
      </c>
      <c r="G36" s="79"/>
      <c r="H36" s="1"/>
      <c r="I36" s="79"/>
      <c r="J36" s="1"/>
      <c r="K36" s="79" t="s">
        <v>384</v>
      </c>
      <c r="L36" s="79"/>
      <c r="M36" s="1"/>
      <c r="N36" s="130">
        <v>46205</v>
      </c>
      <c r="O36" s="130">
        <v>46207</v>
      </c>
      <c r="P36" s="128">
        <v>3</v>
      </c>
      <c r="Q36" s="129" t="s">
        <v>285</v>
      </c>
    </row>
    <row r="37" spans="1:17" x14ac:dyDescent="0.25">
      <c r="A37" s="128">
        <v>36</v>
      </c>
      <c r="B37" s="129" t="s">
        <v>220</v>
      </c>
      <c r="C37" s="129" t="s">
        <v>143</v>
      </c>
      <c r="D37" s="129" t="s">
        <v>144</v>
      </c>
      <c r="E37" s="129" t="s">
        <v>354</v>
      </c>
      <c r="F37" s="129" t="s">
        <v>383</v>
      </c>
      <c r="G37" s="79"/>
      <c r="H37" s="1"/>
      <c r="I37" s="79"/>
      <c r="J37" s="1"/>
      <c r="K37" s="79" t="s">
        <v>384</v>
      </c>
      <c r="L37" s="79"/>
      <c r="M37" s="1"/>
      <c r="N37" s="130">
        <v>46206</v>
      </c>
      <c r="O37" s="130">
        <v>46212</v>
      </c>
      <c r="P37" s="128">
        <v>7</v>
      </c>
      <c r="Q37" s="129" t="s">
        <v>285</v>
      </c>
    </row>
    <row r="38" spans="1:17" x14ac:dyDescent="0.25">
      <c r="A38" s="128">
        <v>37</v>
      </c>
      <c r="B38" s="129" t="s">
        <v>221</v>
      </c>
      <c r="C38" s="129" t="s">
        <v>104</v>
      </c>
      <c r="D38" s="129" t="s">
        <v>145</v>
      </c>
      <c r="E38" s="129" t="s">
        <v>354</v>
      </c>
      <c r="F38" s="129" t="s">
        <v>383</v>
      </c>
      <c r="G38" s="79"/>
      <c r="H38" s="1"/>
      <c r="I38" s="79"/>
      <c r="J38" s="1"/>
      <c r="K38" s="79" t="s">
        <v>384</v>
      </c>
      <c r="L38" s="79"/>
      <c r="M38" s="1"/>
      <c r="N38" s="130">
        <v>46208</v>
      </c>
      <c r="O38" s="130">
        <v>46214</v>
      </c>
      <c r="P38" s="128">
        <v>7</v>
      </c>
      <c r="Q38" s="129" t="s">
        <v>68</v>
      </c>
    </row>
    <row r="39" spans="1:17" x14ac:dyDescent="0.25">
      <c r="A39" s="128">
        <v>38</v>
      </c>
      <c r="B39" s="129" t="s">
        <v>222</v>
      </c>
      <c r="C39" s="129" t="s">
        <v>136</v>
      </c>
      <c r="D39" s="129" t="s">
        <v>146</v>
      </c>
      <c r="E39" s="129" t="s">
        <v>354</v>
      </c>
      <c r="F39" s="129" t="s">
        <v>383</v>
      </c>
      <c r="G39" s="79"/>
      <c r="H39" s="1"/>
      <c r="I39" s="79"/>
      <c r="J39" s="1"/>
      <c r="K39" s="79" t="s">
        <v>384</v>
      </c>
      <c r="L39" s="79"/>
      <c r="M39" s="1"/>
      <c r="N39" s="130">
        <v>46205</v>
      </c>
      <c r="O39" s="130">
        <v>46207</v>
      </c>
      <c r="P39" s="128">
        <v>3</v>
      </c>
      <c r="Q39" s="129" t="s">
        <v>285</v>
      </c>
    </row>
    <row r="40" spans="1:17" x14ac:dyDescent="0.25">
      <c r="A40" s="128">
        <v>39</v>
      </c>
      <c r="B40" s="129" t="s">
        <v>223</v>
      </c>
      <c r="C40" s="129" t="s">
        <v>148</v>
      </c>
      <c r="D40" s="129" t="s">
        <v>149</v>
      </c>
      <c r="E40" s="129" t="s">
        <v>354</v>
      </c>
      <c r="F40" s="129" t="s">
        <v>383</v>
      </c>
      <c r="G40" s="79"/>
      <c r="H40" s="1"/>
      <c r="I40" s="79"/>
      <c r="J40" s="1"/>
      <c r="K40" s="79" t="s">
        <v>384</v>
      </c>
      <c r="L40" s="79"/>
      <c r="M40" s="1"/>
      <c r="N40" s="130">
        <v>46203</v>
      </c>
      <c r="O40" s="130">
        <v>46204</v>
      </c>
      <c r="P40" s="128">
        <v>2</v>
      </c>
      <c r="Q40" s="129" t="s">
        <v>285</v>
      </c>
    </row>
    <row r="41" spans="1:17" x14ac:dyDescent="0.25">
      <c r="A41" s="128">
        <v>40</v>
      </c>
      <c r="B41" s="129" t="s">
        <v>224</v>
      </c>
      <c r="C41" s="129" t="s">
        <v>33</v>
      </c>
      <c r="D41" s="129" t="s">
        <v>150</v>
      </c>
      <c r="E41" s="129" t="s">
        <v>354</v>
      </c>
      <c r="F41" s="129" t="s">
        <v>385</v>
      </c>
      <c r="G41" s="79"/>
      <c r="H41" s="1"/>
      <c r="I41" s="79"/>
      <c r="J41" s="1"/>
      <c r="K41" s="79" t="s">
        <v>384</v>
      </c>
      <c r="L41" s="79"/>
      <c r="M41" s="1"/>
      <c r="N41" s="130">
        <v>46215</v>
      </c>
      <c r="O41" s="130">
        <v>46243</v>
      </c>
      <c r="P41" s="128">
        <v>29</v>
      </c>
      <c r="Q41" s="129" t="s">
        <v>57</v>
      </c>
    </row>
    <row r="42" spans="1:17" x14ac:dyDescent="0.25">
      <c r="A42" s="128">
        <v>41</v>
      </c>
      <c r="B42" s="129" t="s">
        <v>225</v>
      </c>
      <c r="C42" s="129" t="s">
        <v>151</v>
      </c>
      <c r="D42" s="129" t="s">
        <v>152</v>
      </c>
      <c r="E42" s="129" t="s">
        <v>354</v>
      </c>
      <c r="F42" s="129" t="s">
        <v>383</v>
      </c>
      <c r="G42" s="79"/>
      <c r="H42" s="1"/>
      <c r="I42" s="79"/>
      <c r="J42" s="1"/>
      <c r="K42" s="79" t="s">
        <v>384</v>
      </c>
      <c r="L42" s="79"/>
      <c r="M42" s="1"/>
      <c r="N42" s="130">
        <v>46215</v>
      </c>
      <c r="O42" s="130">
        <v>46217</v>
      </c>
      <c r="P42" s="128">
        <v>3</v>
      </c>
      <c r="Q42" s="129" t="s">
        <v>68</v>
      </c>
    </row>
    <row r="43" spans="1:17" x14ac:dyDescent="0.25">
      <c r="A43" s="128">
        <v>42</v>
      </c>
      <c r="B43" s="129" t="s">
        <v>226</v>
      </c>
      <c r="C43" s="129" t="s">
        <v>153</v>
      </c>
      <c r="D43" s="129" t="s">
        <v>154</v>
      </c>
      <c r="E43" s="129" t="s">
        <v>354</v>
      </c>
      <c r="F43" s="129" t="s">
        <v>383</v>
      </c>
      <c r="G43" s="79"/>
      <c r="H43" s="1"/>
      <c r="I43" s="79"/>
      <c r="J43" s="1"/>
      <c r="K43" s="79" t="s">
        <v>384</v>
      </c>
      <c r="L43" s="79"/>
      <c r="M43" s="1"/>
      <c r="N43" s="130">
        <v>46218</v>
      </c>
      <c r="O43" s="130">
        <v>46224</v>
      </c>
      <c r="P43" s="128">
        <v>7</v>
      </c>
      <c r="Q43" s="129" t="s">
        <v>68</v>
      </c>
    </row>
    <row r="44" spans="1:17" x14ac:dyDescent="0.25">
      <c r="A44" s="128">
        <v>43</v>
      </c>
      <c r="B44" s="129" t="s">
        <v>227</v>
      </c>
      <c r="C44" s="129" t="s">
        <v>155</v>
      </c>
      <c r="D44" s="129" t="s">
        <v>156</v>
      </c>
      <c r="E44" s="129" t="s">
        <v>354</v>
      </c>
      <c r="F44" s="129" t="s">
        <v>383</v>
      </c>
      <c r="G44" s="79"/>
      <c r="H44" s="1"/>
      <c r="I44" s="79"/>
      <c r="J44" s="1"/>
      <c r="K44" s="79" t="s">
        <v>384</v>
      </c>
      <c r="L44" s="79"/>
      <c r="M44" s="1"/>
      <c r="N44" s="130">
        <v>46227</v>
      </c>
      <c r="O44" s="130">
        <v>46228</v>
      </c>
      <c r="P44" s="128">
        <v>2</v>
      </c>
      <c r="Q44" s="129" t="s">
        <v>68</v>
      </c>
    </row>
    <row r="45" spans="1:17" x14ac:dyDescent="0.25">
      <c r="A45" s="128">
        <v>44</v>
      </c>
      <c r="B45" s="129" t="s">
        <v>228</v>
      </c>
      <c r="C45" s="129" t="s">
        <v>137</v>
      </c>
      <c r="D45" s="129" t="s">
        <v>157</v>
      </c>
      <c r="E45" s="129" t="s">
        <v>354</v>
      </c>
      <c r="F45" s="129" t="s">
        <v>383</v>
      </c>
      <c r="G45" s="79"/>
      <c r="H45" s="1"/>
      <c r="I45" s="79"/>
      <c r="J45" s="1"/>
      <c r="K45" s="79" t="s">
        <v>384</v>
      </c>
      <c r="L45" s="79"/>
      <c r="M45" s="1"/>
      <c r="N45" s="130">
        <v>46229</v>
      </c>
      <c r="O45" s="130">
        <v>46243</v>
      </c>
      <c r="P45" s="128">
        <v>15</v>
      </c>
      <c r="Q45" s="129" t="s">
        <v>68</v>
      </c>
    </row>
    <row r="46" spans="1:17" x14ac:dyDescent="0.25">
      <c r="A46" s="128">
        <v>45</v>
      </c>
      <c r="B46" s="129" t="s">
        <v>229</v>
      </c>
      <c r="C46" s="129" t="s">
        <v>114</v>
      </c>
      <c r="D46" s="129" t="s">
        <v>158</v>
      </c>
      <c r="E46" s="129" t="s">
        <v>354</v>
      </c>
      <c r="F46" s="129" t="s">
        <v>385</v>
      </c>
      <c r="G46" s="79"/>
      <c r="H46" s="1"/>
      <c r="I46" s="79"/>
      <c r="J46" s="1"/>
      <c r="K46" s="79" t="s">
        <v>384</v>
      </c>
      <c r="L46" s="79"/>
      <c r="M46" s="1"/>
      <c r="N46" s="130">
        <v>46244</v>
      </c>
      <c r="O46" s="130">
        <v>46283</v>
      </c>
      <c r="P46" s="128">
        <v>40</v>
      </c>
      <c r="Q46" s="129" t="s">
        <v>57</v>
      </c>
    </row>
    <row r="47" spans="1:17" x14ac:dyDescent="0.25">
      <c r="A47" s="128">
        <v>46</v>
      </c>
      <c r="B47" s="129" t="s">
        <v>230</v>
      </c>
      <c r="C47" s="129" t="s">
        <v>159</v>
      </c>
      <c r="D47" s="129" t="s">
        <v>160</v>
      </c>
      <c r="E47" s="129" t="s">
        <v>354</v>
      </c>
      <c r="F47" s="129" t="s">
        <v>383</v>
      </c>
      <c r="G47" s="79"/>
      <c r="H47" s="1"/>
      <c r="I47" s="79"/>
      <c r="J47" s="1"/>
      <c r="K47" s="79" t="s">
        <v>384</v>
      </c>
      <c r="L47" s="79"/>
      <c r="M47" s="1"/>
      <c r="N47" s="130">
        <v>46244</v>
      </c>
      <c r="O47" s="130">
        <v>46246</v>
      </c>
      <c r="P47" s="128">
        <v>3</v>
      </c>
      <c r="Q47" s="129" t="s">
        <v>68</v>
      </c>
    </row>
    <row r="48" spans="1:17" x14ac:dyDescent="0.25">
      <c r="A48" s="128">
        <v>47</v>
      </c>
      <c r="B48" s="129" t="s">
        <v>231</v>
      </c>
      <c r="C48" s="129" t="s">
        <v>117</v>
      </c>
      <c r="D48" s="129" t="s">
        <v>161</v>
      </c>
      <c r="E48" s="129" t="s">
        <v>354</v>
      </c>
      <c r="F48" s="129" t="s">
        <v>385</v>
      </c>
      <c r="G48" s="79"/>
      <c r="H48" s="1"/>
      <c r="I48" s="79"/>
      <c r="J48" s="1"/>
      <c r="K48" s="79" t="s">
        <v>384</v>
      </c>
      <c r="L48" s="79"/>
      <c r="M48" s="1"/>
      <c r="N48" s="130">
        <v>46247</v>
      </c>
      <c r="O48" s="130">
        <v>46263</v>
      </c>
      <c r="P48" s="128">
        <v>17</v>
      </c>
      <c r="Q48" s="129" t="s">
        <v>57</v>
      </c>
    </row>
    <row r="49" spans="1:17" x14ac:dyDescent="0.25">
      <c r="A49" s="128">
        <v>48</v>
      </c>
      <c r="B49" s="129" t="s">
        <v>232</v>
      </c>
      <c r="C49" s="129" t="s">
        <v>203</v>
      </c>
      <c r="D49" s="129"/>
      <c r="E49" s="129" t="s">
        <v>354</v>
      </c>
      <c r="F49" s="129" t="s">
        <v>383</v>
      </c>
      <c r="G49" s="79"/>
      <c r="H49" s="1"/>
      <c r="I49" s="79"/>
      <c r="J49" s="1"/>
      <c r="K49" s="79" t="s">
        <v>384</v>
      </c>
      <c r="L49" s="79"/>
      <c r="M49" s="1"/>
      <c r="N49" s="130">
        <v>46247</v>
      </c>
      <c r="O49" s="130">
        <v>46250</v>
      </c>
      <c r="P49" s="128">
        <v>4</v>
      </c>
      <c r="Q49" s="129" t="s">
        <v>68</v>
      </c>
    </row>
    <row r="50" spans="1:17" x14ac:dyDescent="0.25">
      <c r="A50" s="128">
        <v>49</v>
      </c>
      <c r="B50" s="129" t="s">
        <v>233</v>
      </c>
      <c r="C50" s="129" t="s">
        <v>204</v>
      </c>
      <c r="D50" s="129"/>
      <c r="E50" s="129" t="s">
        <v>354</v>
      </c>
      <c r="F50" s="129" t="s">
        <v>383</v>
      </c>
      <c r="G50" s="79"/>
      <c r="H50" s="1"/>
      <c r="I50" s="79"/>
      <c r="J50" s="1"/>
      <c r="K50" s="79" t="s">
        <v>384</v>
      </c>
      <c r="L50" s="79"/>
      <c r="M50" s="1"/>
      <c r="N50" s="130">
        <v>46259</v>
      </c>
      <c r="O50" s="130">
        <v>46263</v>
      </c>
      <c r="P50" s="128">
        <v>5</v>
      </c>
      <c r="Q50" s="129" t="s">
        <v>68</v>
      </c>
    </row>
    <row r="51" spans="1:17" x14ac:dyDescent="0.25">
      <c r="A51" s="128">
        <v>50</v>
      </c>
      <c r="B51" s="129" t="s">
        <v>234</v>
      </c>
      <c r="C51" s="129" t="s">
        <v>119</v>
      </c>
      <c r="D51" s="129" t="s">
        <v>162</v>
      </c>
      <c r="E51" s="129" t="s">
        <v>354</v>
      </c>
      <c r="F51" s="129" t="s">
        <v>383</v>
      </c>
      <c r="G51" s="79"/>
      <c r="H51" s="1"/>
      <c r="I51" s="79"/>
      <c r="J51" s="1"/>
      <c r="K51" s="79" t="s">
        <v>384</v>
      </c>
      <c r="L51" s="79"/>
      <c r="M51" s="1"/>
      <c r="N51" s="130">
        <v>46247</v>
      </c>
      <c r="O51" s="130">
        <v>46258</v>
      </c>
      <c r="P51" s="128">
        <v>12</v>
      </c>
      <c r="Q51" s="129" t="s">
        <v>68</v>
      </c>
    </row>
    <row r="52" spans="1:17" x14ac:dyDescent="0.25">
      <c r="A52" s="128">
        <v>51</v>
      </c>
      <c r="B52" s="129" t="s">
        <v>235</v>
      </c>
      <c r="C52" s="129" t="s">
        <v>123</v>
      </c>
      <c r="D52" s="129" t="s">
        <v>123</v>
      </c>
      <c r="E52" s="129" t="s">
        <v>354</v>
      </c>
      <c r="F52" s="129" t="s">
        <v>383</v>
      </c>
      <c r="G52" s="79"/>
      <c r="H52" s="1"/>
      <c r="I52" s="79"/>
      <c r="J52" s="1"/>
      <c r="K52" s="79" t="s">
        <v>384</v>
      </c>
      <c r="L52" s="79"/>
      <c r="M52" s="1"/>
      <c r="N52" s="130">
        <v>46264</v>
      </c>
      <c r="O52" s="130">
        <v>46278</v>
      </c>
      <c r="P52" s="128">
        <v>15</v>
      </c>
      <c r="Q52" s="129" t="s">
        <v>68</v>
      </c>
    </row>
    <row r="53" spans="1:17" x14ac:dyDescent="0.25">
      <c r="A53" s="128">
        <v>52</v>
      </c>
      <c r="B53" s="129" t="s">
        <v>236</v>
      </c>
      <c r="C53" s="129" t="s">
        <v>163</v>
      </c>
      <c r="D53" s="129" t="s">
        <v>164</v>
      </c>
      <c r="E53" s="129" t="s">
        <v>354</v>
      </c>
      <c r="F53" s="129" t="s">
        <v>383</v>
      </c>
      <c r="G53" s="79"/>
      <c r="H53" s="1"/>
      <c r="I53" s="79"/>
      <c r="J53" s="1"/>
      <c r="K53" s="79" t="s">
        <v>384</v>
      </c>
      <c r="L53" s="79"/>
      <c r="M53" s="1"/>
      <c r="N53" s="130">
        <v>46279</v>
      </c>
      <c r="O53" s="130">
        <v>46283</v>
      </c>
      <c r="P53" s="128">
        <v>5</v>
      </c>
      <c r="Q53" s="129" t="s">
        <v>68</v>
      </c>
    </row>
    <row r="54" spans="1:17" x14ac:dyDescent="0.25">
      <c r="A54" s="128">
        <v>53</v>
      </c>
      <c r="B54" s="129" t="s">
        <v>237</v>
      </c>
      <c r="C54" s="129" t="s">
        <v>10</v>
      </c>
      <c r="D54" s="129" t="s">
        <v>165</v>
      </c>
      <c r="E54" s="129" t="s">
        <v>354</v>
      </c>
      <c r="F54" s="129" t="s">
        <v>385</v>
      </c>
      <c r="G54" s="79"/>
      <c r="H54" s="1"/>
      <c r="I54" s="79"/>
      <c r="J54" s="1"/>
      <c r="K54" s="79" t="s">
        <v>384</v>
      </c>
      <c r="L54" s="79"/>
      <c r="M54" s="1"/>
      <c r="N54" s="130">
        <v>46284</v>
      </c>
      <c r="O54" s="130">
        <v>46297</v>
      </c>
      <c r="P54" s="128">
        <v>14</v>
      </c>
      <c r="Q54" s="129" t="s">
        <v>57</v>
      </c>
    </row>
    <row r="55" spans="1:17" x14ac:dyDescent="0.25">
      <c r="A55" s="128">
        <v>54</v>
      </c>
      <c r="B55" s="129" t="s">
        <v>238</v>
      </c>
      <c r="C55" s="129" t="s">
        <v>166</v>
      </c>
      <c r="D55" s="129" t="s">
        <v>167</v>
      </c>
      <c r="E55" s="129" t="s">
        <v>354</v>
      </c>
      <c r="F55" s="129" t="s">
        <v>383</v>
      </c>
      <c r="G55" s="79"/>
      <c r="H55" s="1"/>
      <c r="I55" s="79"/>
      <c r="J55" s="1"/>
      <c r="K55" s="79" t="s">
        <v>384</v>
      </c>
      <c r="L55" s="79"/>
      <c r="M55" s="1"/>
      <c r="N55" s="130">
        <v>46284</v>
      </c>
      <c r="O55" s="130">
        <v>46288</v>
      </c>
      <c r="P55" s="128">
        <v>5</v>
      </c>
      <c r="Q55" s="129" t="s">
        <v>68</v>
      </c>
    </row>
    <row r="56" spans="1:17" x14ac:dyDescent="0.25">
      <c r="A56" s="128">
        <v>55</v>
      </c>
      <c r="B56" s="129" t="s">
        <v>239</v>
      </c>
      <c r="C56" s="129" t="s">
        <v>10</v>
      </c>
      <c r="D56" s="129" t="s">
        <v>168</v>
      </c>
      <c r="E56" s="129" t="s">
        <v>354</v>
      </c>
      <c r="F56" s="129" t="s">
        <v>383</v>
      </c>
      <c r="G56" s="79"/>
      <c r="H56" s="1"/>
      <c r="I56" s="79"/>
      <c r="J56" s="1"/>
      <c r="K56" s="79" t="s">
        <v>384</v>
      </c>
      <c r="L56" s="79"/>
      <c r="M56" s="1"/>
      <c r="N56" s="130">
        <v>46290</v>
      </c>
      <c r="O56" s="130">
        <v>46292</v>
      </c>
      <c r="P56" s="128">
        <v>3</v>
      </c>
      <c r="Q56" s="129" t="s">
        <v>68</v>
      </c>
    </row>
    <row r="57" spans="1:17" x14ac:dyDescent="0.25">
      <c r="A57" s="128">
        <v>56</v>
      </c>
      <c r="B57" s="129" t="s">
        <v>240</v>
      </c>
      <c r="C57" s="129" t="s">
        <v>169</v>
      </c>
      <c r="D57" s="129" t="s">
        <v>170</v>
      </c>
      <c r="E57" s="129" t="s">
        <v>354</v>
      </c>
      <c r="F57" s="129" t="s">
        <v>383</v>
      </c>
      <c r="G57" s="79"/>
      <c r="H57" s="1"/>
      <c r="I57" s="79"/>
      <c r="J57" s="1"/>
      <c r="K57" s="79" t="s">
        <v>384</v>
      </c>
      <c r="L57" s="79"/>
      <c r="M57" s="1"/>
      <c r="N57" s="130">
        <v>46293</v>
      </c>
      <c r="O57" s="130">
        <v>46297</v>
      </c>
      <c r="P57" s="128">
        <v>5</v>
      </c>
      <c r="Q57" s="129" t="s">
        <v>68</v>
      </c>
    </row>
    <row r="58" spans="1:17" x14ac:dyDescent="0.25">
      <c r="A58" s="128">
        <v>57</v>
      </c>
      <c r="B58" s="129" t="s">
        <v>241</v>
      </c>
      <c r="C58" s="129" t="s">
        <v>11</v>
      </c>
      <c r="D58" s="129" t="s">
        <v>171</v>
      </c>
      <c r="E58" s="129" t="s">
        <v>354</v>
      </c>
      <c r="F58" s="129" t="s">
        <v>385</v>
      </c>
      <c r="G58" s="79"/>
      <c r="H58" s="1"/>
      <c r="I58" s="79"/>
      <c r="J58" s="1"/>
      <c r="K58" s="79" t="s">
        <v>384</v>
      </c>
      <c r="L58" s="79"/>
      <c r="M58" s="1"/>
      <c r="N58" s="130">
        <v>46298</v>
      </c>
      <c r="O58" s="130">
        <v>46309</v>
      </c>
      <c r="P58" s="128">
        <v>12</v>
      </c>
      <c r="Q58" s="129" t="s">
        <v>57</v>
      </c>
    </row>
    <row r="59" spans="1:17" x14ac:dyDescent="0.25">
      <c r="A59" s="128">
        <v>58</v>
      </c>
      <c r="B59" s="129" t="s">
        <v>242</v>
      </c>
      <c r="C59" s="129" t="s">
        <v>138</v>
      </c>
      <c r="D59" s="129" t="s">
        <v>172</v>
      </c>
      <c r="E59" s="129" t="s">
        <v>354</v>
      </c>
      <c r="F59" s="129" t="s">
        <v>383</v>
      </c>
      <c r="G59" s="79"/>
      <c r="H59" s="1"/>
      <c r="I59" s="79"/>
      <c r="J59" s="1"/>
      <c r="K59" s="79" t="s">
        <v>384</v>
      </c>
      <c r="L59" s="79"/>
      <c r="M59" s="1"/>
      <c r="N59" s="130">
        <v>46298</v>
      </c>
      <c r="O59" s="130">
        <v>46307</v>
      </c>
      <c r="P59" s="128">
        <v>10</v>
      </c>
      <c r="Q59" s="129" t="s">
        <v>68</v>
      </c>
    </row>
    <row r="60" spans="1:17" x14ac:dyDescent="0.25">
      <c r="A60" s="128">
        <v>59</v>
      </c>
      <c r="B60" s="129" t="s">
        <v>243</v>
      </c>
      <c r="C60" s="129" t="s">
        <v>139</v>
      </c>
      <c r="D60" s="129" t="s">
        <v>139</v>
      </c>
      <c r="E60" s="129" t="s">
        <v>354</v>
      </c>
      <c r="F60" s="129" t="s">
        <v>383</v>
      </c>
      <c r="G60" s="79"/>
      <c r="H60" s="1"/>
      <c r="I60" s="79"/>
      <c r="J60" s="1"/>
      <c r="K60" s="79" t="s">
        <v>384</v>
      </c>
      <c r="L60" s="79"/>
      <c r="M60" s="1"/>
      <c r="N60" s="130">
        <v>46308</v>
      </c>
      <c r="O60" s="130">
        <v>46309</v>
      </c>
      <c r="P60" s="128">
        <v>2</v>
      </c>
      <c r="Q60" s="129" t="s">
        <v>68</v>
      </c>
    </row>
    <row r="61" spans="1:17" x14ac:dyDescent="0.25">
      <c r="A61" s="128">
        <v>60</v>
      </c>
      <c r="B61" s="129" t="s">
        <v>361</v>
      </c>
      <c r="C61" s="129" t="s">
        <v>362</v>
      </c>
      <c r="D61" s="129"/>
      <c r="E61" s="129" t="s">
        <v>360</v>
      </c>
      <c r="F61" s="129" t="s">
        <v>383</v>
      </c>
      <c r="G61" s="79"/>
      <c r="H61" s="1"/>
      <c r="I61" s="79"/>
      <c r="J61" s="1"/>
      <c r="K61" s="79" t="s">
        <v>384</v>
      </c>
      <c r="L61" s="79"/>
      <c r="M61" s="1"/>
      <c r="N61" s="130">
        <v>46102</v>
      </c>
      <c r="O61" s="130">
        <v>46198</v>
      </c>
      <c r="P61" s="128">
        <v>97</v>
      </c>
      <c r="Q61" s="129" t="s">
        <v>356</v>
      </c>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2:G61" xr:uid="{D199EF43-4632-4851-9C1B-4A6B051FF27D}">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2:I61" xr:uid="{07D9127F-24B8-4040-8E85-2A3BB1568C73}">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2:K61" xr:uid="{7AC9AB99-1538-4947-A580-4E52B795DCF2}">
      <formula1>"Yes,No"</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4"/>
  <sheetViews>
    <sheetView workbookViewId="0">
      <selection activeCell="D23" sqref="D23"/>
    </sheetView>
  </sheetViews>
  <sheetFormatPr baseColWidth="10" defaultRowHeight="15" x14ac:dyDescent="0.25"/>
  <cols>
    <col min="1" max="1" width="7.5703125" bestFit="1" customWidth="1"/>
    <col min="2" max="2" width="8.85546875" bestFit="1" customWidth="1"/>
    <col min="3" max="3" width="10.7109375" bestFit="1" customWidth="1"/>
    <col min="4" max="4" width="72.7109375" customWidth="1"/>
    <col min="5" max="5" width="16.28515625" bestFit="1" customWidth="1"/>
  </cols>
  <sheetData>
    <row r="1" spans="1:5" s="105" customFormat="1" ht="21.95" customHeight="1" x14ac:dyDescent="0.25"/>
    <row r="2" spans="1:5" s="105" customFormat="1" ht="21.95" customHeight="1" x14ac:dyDescent="0.25"/>
    <row r="3" spans="1:5" x14ac:dyDescent="0.25">
      <c r="A3" s="135" t="s">
        <v>75</v>
      </c>
      <c r="B3" s="135" t="s">
        <v>411</v>
      </c>
      <c r="C3" s="136" t="s">
        <v>400</v>
      </c>
      <c r="D3" s="137" t="s">
        <v>412</v>
      </c>
      <c r="E3" s="135" t="s">
        <v>403</v>
      </c>
    </row>
    <row r="4" spans="1:5" x14ac:dyDescent="0.25">
      <c r="A4" s="185"/>
      <c r="B4" s="186"/>
      <c r="C4" s="138"/>
      <c r="D4" s="139"/>
      <c r="E4" s="140"/>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3"/>
  <sheetViews>
    <sheetView workbookViewId="0">
      <selection activeCell="D17" sqref="D17"/>
    </sheetView>
  </sheetViews>
  <sheetFormatPr baseColWidth="10" defaultRowHeight="15" x14ac:dyDescent="0.25"/>
  <cols>
    <col min="1" max="1" width="15.140625" bestFit="1" customWidth="1"/>
    <col min="2" max="2" width="10.7109375" bestFit="1" customWidth="1"/>
    <col min="3" max="3" width="19.425781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20.28515625" bestFit="1" customWidth="1"/>
    <col min="11" max="11" width="18.42578125" bestFit="1" customWidth="1"/>
  </cols>
  <sheetData>
    <row r="1" spans="1:11" ht="21.95" customHeight="1" x14ac:dyDescent="0.25"/>
    <row r="2" spans="1:11" x14ac:dyDescent="0.25">
      <c r="A2" s="136" t="s">
        <v>402</v>
      </c>
      <c r="B2" s="136" t="s">
        <v>400</v>
      </c>
      <c r="C2" s="136" t="s">
        <v>401</v>
      </c>
      <c r="D2" s="135" t="s">
        <v>403</v>
      </c>
      <c r="E2" s="135" t="s">
        <v>413</v>
      </c>
      <c r="F2" s="136" t="s">
        <v>414</v>
      </c>
      <c r="G2" s="136" t="s">
        <v>382</v>
      </c>
      <c r="H2" s="136" t="s">
        <v>15</v>
      </c>
      <c r="I2" s="136" t="s">
        <v>1</v>
      </c>
      <c r="J2" s="136" t="s">
        <v>406</v>
      </c>
      <c r="K2" s="136" t="s">
        <v>407</v>
      </c>
    </row>
    <row r="3" spans="1:11" ht="94.5" customHeight="1" x14ac:dyDescent="0.25">
      <c r="A3" s="136" t="s">
        <v>477</v>
      </c>
      <c r="B3" s="136" t="s">
        <v>475</v>
      </c>
      <c r="C3" s="136" t="s">
        <v>476</v>
      </c>
      <c r="D3" s="135" t="b">
        <v>1</v>
      </c>
      <c r="E3" s="141">
        <v>46162.657708333332</v>
      </c>
      <c r="F3" s="136" t="s">
        <v>484</v>
      </c>
      <c r="G3" s="136"/>
      <c r="H3" s="136" t="s">
        <v>118</v>
      </c>
      <c r="I3" s="136" t="s">
        <v>119</v>
      </c>
      <c r="J3" s="137" t="s">
        <v>485</v>
      </c>
      <c r="K3" s="137" t="s">
        <v>486</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T61"/>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6" x14ac:dyDescent="0.25">
      <c r="A1" s="80" t="s">
        <v>0</v>
      </c>
      <c r="B1" s="79" t="s">
        <v>15</v>
      </c>
      <c r="C1" s="80" t="s">
        <v>341</v>
      </c>
      <c r="D1" s="79" t="s">
        <v>342</v>
      </c>
      <c r="E1" s="79" t="s">
        <v>50</v>
      </c>
      <c r="F1" s="1" t="s">
        <v>3</v>
      </c>
      <c r="G1" s="80" t="s">
        <v>38</v>
      </c>
      <c r="H1" s="1" t="s">
        <v>4</v>
      </c>
      <c r="I1" s="1" t="s">
        <v>34</v>
      </c>
      <c r="J1" s="1" t="s">
        <v>35</v>
      </c>
      <c r="K1" s="80" t="s">
        <v>39</v>
      </c>
      <c r="L1" s="1" t="s">
        <v>40</v>
      </c>
      <c r="M1" s="1" t="s">
        <v>41</v>
      </c>
      <c r="N1" s="1" t="s">
        <v>13</v>
      </c>
      <c r="O1" s="1" t="s">
        <v>14</v>
      </c>
      <c r="P1" s="80" t="s">
        <v>42</v>
      </c>
      <c r="Q1" s="79" t="s">
        <v>49</v>
      </c>
      <c r="R1" s="79" t="s">
        <v>37</v>
      </c>
      <c r="S1" s="79" t="s">
        <v>343</v>
      </c>
      <c r="T1" s="79" t="s">
        <v>64</v>
      </c>
      <c r="U1" s="80" t="s">
        <v>62</v>
      </c>
      <c r="V1" s="80" t="s">
        <v>63</v>
      </c>
      <c r="W1" s="79" t="s">
        <v>65</v>
      </c>
      <c r="X1" s="80" t="s">
        <v>66</v>
      </c>
      <c r="Y1" s="80" t="s">
        <v>67</v>
      </c>
      <c r="Z1" s="80" t="s">
        <v>353</v>
      </c>
      <c r="AA1" s="80" t="s">
        <v>388</v>
      </c>
      <c r="AB1" s="80" t="s">
        <v>377</v>
      </c>
      <c r="AC1" s="80" t="s">
        <v>378</v>
      </c>
      <c r="AD1" s="80" t="s">
        <v>379</v>
      </c>
      <c r="AE1" s="80" t="s">
        <v>380</v>
      </c>
      <c r="AF1" s="80" t="s">
        <v>1</v>
      </c>
      <c r="AG1" s="80" t="s">
        <v>415</v>
      </c>
      <c r="AH1" s="80" t="s">
        <v>416</v>
      </c>
      <c r="AI1" s="80" t="s">
        <v>481</v>
      </c>
      <c r="AM1" t="s">
        <v>263</v>
      </c>
      <c r="AN1" t="s">
        <v>264</v>
      </c>
      <c r="AO1" t="s">
        <v>265</v>
      </c>
      <c r="AP1" t="s">
        <v>266</v>
      </c>
      <c r="AQ1" t="s">
        <v>267</v>
      </c>
      <c r="AR1" t="s">
        <v>6</v>
      </c>
      <c r="AS1" t="s">
        <v>268</v>
      </c>
      <c r="AT1" t="s">
        <v>344</v>
      </c>
    </row>
    <row r="2" spans="1:46" x14ac:dyDescent="0.25">
      <c r="A2" s="80">
        <v>1</v>
      </c>
      <c r="B2" s="79" t="s">
        <v>209</v>
      </c>
      <c r="C2" s="80"/>
      <c r="D2" s="79" t="b">
        <v>0</v>
      </c>
      <c r="E2" s="79" t="s">
        <v>51</v>
      </c>
      <c r="F2" s="183">
        <v>46056</v>
      </c>
      <c r="G2" s="80">
        <v>1</v>
      </c>
      <c r="H2" s="183">
        <v>46056</v>
      </c>
      <c r="I2" s="183">
        <v>46056</v>
      </c>
      <c r="J2" s="183">
        <v>46056</v>
      </c>
      <c r="K2" s="80">
        <v>1</v>
      </c>
      <c r="L2" s="183"/>
      <c r="M2" s="183"/>
      <c r="N2" s="183">
        <v>46056</v>
      </c>
      <c r="O2" s="183">
        <v>46056</v>
      </c>
      <c r="P2" s="80">
        <v>1</v>
      </c>
      <c r="Q2" s="79" t="s">
        <v>56</v>
      </c>
      <c r="R2" s="79" t="s">
        <v>51</v>
      </c>
      <c r="S2" s="79" t="s">
        <v>51</v>
      </c>
      <c r="T2" s="79" t="s">
        <v>51</v>
      </c>
      <c r="U2" s="80">
        <v>1</v>
      </c>
      <c r="V2" s="80">
        <v>1</v>
      </c>
      <c r="W2" s="79" t="s">
        <v>51</v>
      </c>
      <c r="X2" s="80">
        <v>125</v>
      </c>
      <c r="Y2" s="80">
        <v>0</v>
      </c>
      <c r="Z2" s="79" t="s">
        <v>369</v>
      </c>
      <c r="AA2" s="79" t="s">
        <v>384</v>
      </c>
      <c r="AB2" s="79"/>
      <c r="AC2" s="183"/>
      <c r="AD2" s="79"/>
      <c r="AE2" s="183"/>
      <c r="AF2" s="79" t="s">
        <v>8</v>
      </c>
      <c r="AG2" s="183"/>
      <c r="AH2" s="80"/>
      <c r="AI2" s="79"/>
      <c r="AM2" s="79" t="s">
        <v>53</v>
      </c>
      <c r="AN2" s="79" t="s">
        <v>210</v>
      </c>
      <c r="AO2" s="79" t="s">
        <v>273</v>
      </c>
      <c r="AP2" s="79" t="s">
        <v>201</v>
      </c>
      <c r="AQ2" s="79" t="s">
        <v>269</v>
      </c>
      <c r="AR2" s="80">
        <v>7</v>
      </c>
      <c r="AS2" s="79" t="s">
        <v>293</v>
      </c>
    </row>
    <row r="3" spans="1:46" x14ac:dyDescent="0.25">
      <c r="A3" s="80">
        <v>2</v>
      </c>
      <c r="B3" s="79" t="s">
        <v>210</v>
      </c>
      <c r="C3" s="80"/>
      <c r="D3" s="79" t="b">
        <v>0</v>
      </c>
      <c r="E3" s="79" t="s">
        <v>288</v>
      </c>
      <c r="F3" s="183">
        <v>46121</v>
      </c>
      <c r="G3" s="80">
        <v>1</v>
      </c>
      <c r="H3" s="183">
        <v>46121</v>
      </c>
      <c r="I3" s="183"/>
      <c r="J3" s="183"/>
      <c r="K3" s="80"/>
      <c r="L3" s="183"/>
      <c r="M3" s="183"/>
      <c r="N3" s="183">
        <v>46160</v>
      </c>
      <c r="O3" s="183">
        <v>46160</v>
      </c>
      <c r="P3" s="80">
        <v>1</v>
      </c>
      <c r="Q3" s="79" t="s">
        <v>480</v>
      </c>
      <c r="R3" s="79" t="s">
        <v>51</v>
      </c>
      <c r="S3" s="79" t="s">
        <v>51</v>
      </c>
      <c r="T3" s="79" t="s">
        <v>352</v>
      </c>
      <c r="U3" s="80">
        <v>0</v>
      </c>
      <c r="V3" s="80">
        <v>0</v>
      </c>
      <c r="W3" s="79" t="s">
        <v>51</v>
      </c>
      <c r="X3" s="80">
        <v>125</v>
      </c>
      <c r="Y3" s="80">
        <v>0</v>
      </c>
      <c r="Z3" s="79" t="s">
        <v>369</v>
      </c>
      <c r="AA3" s="79" t="s">
        <v>393</v>
      </c>
      <c r="AB3" s="79" t="s">
        <v>391</v>
      </c>
      <c r="AC3" s="183">
        <v>46160</v>
      </c>
      <c r="AD3" s="79" t="s">
        <v>390</v>
      </c>
      <c r="AE3" s="183">
        <v>46160</v>
      </c>
      <c r="AF3" s="79" t="s">
        <v>208</v>
      </c>
      <c r="AG3" s="183"/>
      <c r="AH3" s="80"/>
      <c r="AI3" s="79"/>
      <c r="AM3" s="79" t="s">
        <v>60</v>
      </c>
      <c r="AN3" s="79" t="s">
        <v>355</v>
      </c>
      <c r="AO3" s="79" t="s">
        <v>214</v>
      </c>
      <c r="AP3" s="79" t="s">
        <v>23</v>
      </c>
      <c r="AQ3" s="79" t="s">
        <v>290</v>
      </c>
      <c r="AR3" s="80">
        <v>0</v>
      </c>
      <c r="AS3" s="79" t="s">
        <v>371</v>
      </c>
    </row>
    <row r="4" spans="1:46" x14ac:dyDescent="0.25">
      <c r="A4" s="80">
        <v>3</v>
      </c>
      <c r="B4" s="79" t="s">
        <v>355</v>
      </c>
      <c r="C4" s="80"/>
      <c r="D4" s="79" t="b">
        <v>0</v>
      </c>
      <c r="E4" s="79" t="s">
        <v>370</v>
      </c>
      <c r="F4" s="183"/>
      <c r="G4" s="80"/>
      <c r="H4" s="183"/>
      <c r="I4" s="183"/>
      <c r="J4" s="183"/>
      <c r="K4" s="80"/>
      <c r="L4" s="183"/>
      <c r="M4" s="183"/>
      <c r="N4" s="183">
        <v>46147</v>
      </c>
      <c r="O4" s="183">
        <v>46199</v>
      </c>
      <c r="P4" s="80">
        <v>53</v>
      </c>
      <c r="Q4" s="79" t="s">
        <v>356</v>
      </c>
      <c r="R4" s="79" t="s">
        <v>51</v>
      </c>
      <c r="S4" s="79" t="s">
        <v>51</v>
      </c>
      <c r="T4" s="79" t="s">
        <v>51</v>
      </c>
      <c r="U4" s="80"/>
      <c r="V4" s="80"/>
      <c r="W4" s="79" t="s">
        <v>51</v>
      </c>
      <c r="X4" s="80"/>
      <c r="Y4" s="80"/>
      <c r="Z4" s="79" t="s">
        <v>360</v>
      </c>
      <c r="AA4" s="79" t="s">
        <v>384</v>
      </c>
      <c r="AB4" s="79"/>
      <c r="AC4" s="183"/>
      <c r="AD4" s="79"/>
      <c r="AE4" s="183"/>
      <c r="AF4" s="79" t="s">
        <v>356</v>
      </c>
      <c r="AG4" s="183"/>
      <c r="AH4" s="80"/>
      <c r="AI4" s="79"/>
      <c r="AM4" s="79" t="s">
        <v>60</v>
      </c>
      <c r="AN4" s="79" t="s">
        <v>355</v>
      </c>
      <c r="AO4" s="79" t="s">
        <v>276</v>
      </c>
      <c r="AP4" s="79" t="s">
        <v>128</v>
      </c>
      <c r="AQ4" s="79" t="s">
        <v>291</v>
      </c>
      <c r="AR4" s="80">
        <v>0</v>
      </c>
      <c r="AS4" s="79" t="s">
        <v>367</v>
      </c>
    </row>
    <row r="5" spans="1:46" x14ac:dyDescent="0.25">
      <c r="A5" s="80">
        <v>4</v>
      </c>
      <c r="B5" s="79" t="s">
        <v>20</v>
      </c>
      <c r="C5" s="80"/>
      <c r="D5" s="79" t="b">
        <v>1</v>
      </c>
      <c r="E5" s="79" t="s">
        <v>209</v>
      </c>
      <c r="F5" s="183"/>
      <c r="G5" s="80"/>
      <c r="H5" s="183"/>
      <c r="I5" s="183"/>
      <c r="J5" s="183"/>
      <c r="K5" s="80"/>
      <c r="L5" s="183"/>
      <c r="M5" s="183"/>
      <c r="N5" s="183">
        <v>46058</v>
      </c>
      <c r="O5" s="183">
        <v>46101</v>
      </c>
      <c r="P5" s="80">
        <v>44</v>
      </c>
      <c r="Q5" s="79" t="s">
        <v>57</v>
      </c>
      <c r="R5" s="79" t="s">
        <v>51</v>
      </c>
      <c r="S5" s="79" t="s">
        <v>51</v>
      </c>
      <c r="T5" s="79" t="s">
        <v>352</v>
      </c>
      <c r="U5" s="80">
        <v>0</v>
      </c>
      <c r="V5" s="80">
        <v>0</v>
      </c>
      <c r="W5" s="79" t="s">
        <v>51</v>
      </c>
      <c r="X5" s="80">
        <v>125</v>
      </c>
      <c r="Y5" s="80">
        <v>0</v>
      </c>
      <c r="Z5" s="79" t="s">
        <v>354</v>
      </c>
      <c r="AA5" s="79" t="s">
        <v>384</v>
      </c>
      <c r="AB5" s="79"/>
      <c r="AC5" s="183"/>
      <c r="AD5" s="79"/>
      <c r="AE5" s="183"/>
      <c r="AF5" s="79" t="s">
        <v>32</v>
      </c>
      <c r="AG5" s="183"/>
      <c r="AH5" s="80"/>
      <c r="AI5" s="79"/>
      <c r="AM5" s="79" t="s">
        <v>59</v>
      </c>
      <c r="AN5" s="79" t="s">
        <v>20</v>
      </c>
      <c r="AO5" s="79" t="s">
        <v>52</v>
      </c>
      <c r="AP5" s="79" t="s">
        <v>209</v>
      </c>
      <c r="AQ5" s="79" t="s">
        <v>269</v>
      </c>
      <c r="AR5" s="80">
        <v>0</v>
      </c>
      <c r="AS5" s="79" t="s">
        <v>294</v>
      </c>
    </row>
    <row r="6" spans="1:46" x14ac:dyDescent="0.25">
      <c r="A6" s="80">
        <v>5</v>
      </c>
      <c r="B6" s="79" t="s">
        <v>100</v>
      </c>
      <c r="C6" s="80">
        <v>4</v>
      </c>
      <c r="D6" s="79" t="b">
        <v>0</v>
      </c>
      <c r="E6" s="79" t="s">
        <v>209</v>
      </c>
      <c r="F6" s="183">
        <v>46058</v>
      </c>
      <c r="G6" s="80">
        <v>5</v>
      </c>
      <c r="H6" s="183">
        <v>46062</v>
      </c>
      <c r="I6" s="183">
        <v>46058</v>
      </c>
      <c r="J6" s="183">
        <v>46062</v>
      </c>
      <c r="K6" s="80">
        <v>5</v>
      </c>
      <c r="L6" s="183"/>
      <c r="M6" s="183"/>
      <c r="N6" s="183">
        <v>46058</v>
      </c>
      <c r="O6" s="183">
        <v>46062</v>
      </c>
      <c r="P6" s="80">
        <v>5</v>
      </c>
      <c r="Q6" s="79" t="s">
        <v>56</v>
      </c>
      <c r="R6" s="79" t="s">
        <v>51</v>
      </c>
      <c r="S6" s="79" t="s">
        <v>51</v>
      </c>
      <c r="T6" s="79" t="s">
        <v>51</v>
      </c>
      <c r="U6" s="80">
        <v>0</v>
      </c>
      <c r="V6" s="80">
        <v>0</v>
      </c>
      <c r="W6" s="79" t="s">
        <v>51</v>
      </c>
      <c r="X6" s="80">
        <v>125</v>
      </c>
      <c r="Y6" s="80">
        <v>0</v>
      </c>
      <c r="Z6" s="79" t="s">
        <v>354</v>
      </c>
      <c r="AA6" s="79" t="s">
        <v>384</v>
      </c>
      <c r="AB6" s="79"/>
      <c r="AC6" s="183"/>
      <c r="AD6" s="79"/>
      <c r="AE6" s="183"/>
      <c r="AF6" s="79" t="s">
        <v>101</v>
      </c>
      <c r="AG6" s="183"/>
      <c r="AH6" s="80"/>
      <c r="AI6" s="79"/>
      <c r="AM6" s="79" t="s">
        <v>54</v>
      </c>
      <c r="AN6" s="79" t="s">
        <v>100</v>
      </c>
      <c r="AO6" s="79" t="s">
        <v>52</v>
      </c>
      <c r="AP6" s="79" t="s">
        <v>209</v>
      </c>
      <c r="AQ6" s="79" t="s">
        <v>269</v>
      </c>
      <c r="AR6" s="80">
        <v>0</v>
      </c>
      <c r="AS6" s="79" t="s">
        <v>294</v>
      </c>
    </row>
    <row r="7" spans="1:46" x14ac:dyDescent="0.25">
      <c r="A7" s="80">
        <v>6</v>
      </c>
      <c r="B7" s="79" t="s">
        <v>102</v>
      </c>
      <c r="C7" s="80">
        <v>4</v>
      </c>
      <c r="D7" s="79" t="b">
        <v>0</v>
      </c>
      <c r="E7" s="79" t="s">
        <v>100</v>
      </c>
      <c r="F7" s="183">
        <v>46063</v>
      </c>
      <c r="G7" s="80">
        <v>6</v>
      </c>
      <c r="H7" s="183">
        <v>46068</v>
      </c>
      <c r="I7" s="183">
        <v>46063</v>
      </c>
      <c r="J7" s="183">
        <v>46068</v>
      </c>
      <c r="K7" s="80">
        <v>6</v>
      </c>
      <c r="L7" s="183"/>
      <c r="M7" s="183"/>
      <c r="N7" s="183">
        <v>46063</v>
      </c>
      <c r="O7" s="183">
        <v>46068</v>
      </c>
      <c r="P7" s="80">
        <v>6</v>
      </c>
      <c r="Q7" s="79" t="s">
        <v>56</v>
      </c>
      <c r="R7" s="79" t="s">
        <v>51</v>
      </c>
      <c r="S7" s="79" t="s">
        <v>51</v>
      </c>
      <c r="T7" s="79" t="s">
        <v>51</v>
      </c>
      <c r="U7" s="80">
        <v>0</v>
      </c>
      <c r="V7" s="80">
        <v>0</v>
      </c>
      <c r="W7" s="79" t="s">
        <v>51</v>
      </c>
      <c r="X7" s="80">
        <v>125</v>
      </c>
      <c r="Y7" s="80">
        <v>0</v>
      </c>
      <c r="Z7" s="79" t="s">
        <v>354</v>
      </c>
      <c r="AA7" s="79" t="s">
        <v>384</v>
      </c>
      <c r="AB7" s="79"/>
      <c r="AC7" s="183"/>
      <c r="AD7" s="79"/>
      <c r="AE7" s="183"/>
      <c r="AF7" s="79" t="s">
        <v>141</v>
      </c>
      <c r="AG7" s="183"/>
      <c r="AH7" s="80"/>
      <c r="AI7" s="79"/>
      <c r="AM7" s="79" t="s">
        <v>211</v>
      </c>
      <c r="AN7" s="79" t="s">
        <v>102</v>
      </c>
      <c r="AO7" s="79" t="s">
        <v>54</v>
      </c>
      <c r="AP7" s="79" t="s">
        <v>100</v>
      </c>
      <c r="AQ7" s="79" t="s">
        <v>269</v>
      </c>
      <c r="AR7" s="80">
        <v>0</v>
      </c>
      <c r="AS7" s="79" t="s">
        <v>295</v>
      </c>
    </row>
    <row r="8" spans="1:46" x14ac:dyDescent="0.25">
      <c r="A8" s="80">
        <v>7</v>
      </c>
      <c r="B8" s="79" t="s">
        <v>103</v>
      </c>
      <c r="C8" s="80">
        <v>4</v>
      </c>
      <c r="D8" s="79" t="b">
        <v>0</v>
      </c>
      <c r="E8" s="79" t="s">
        <v>102</v>
      </c>
      <c r="F8" s="183">
        <v>46069</v>
      </c>
      <c r="G8" s="80">
        <v>10</v>
      </c>
      <c r="H8" s="183">
        <v>46078</v>
      </c>
      <c r="I8" s="183">
        <v>46069</v>
      </c>
      <c r="J8" s="183">
        <v>46078</v>
      </c>
      <c r="K8" s="80">
        <v>10</v>
      </c>
      <c r="L8" s="183"/>
      <c r="M8" s="183"/>
      <c r="N8" s="183">
        <v>46069</v>
      </c>
      <c r="O8" s="183">
        <v>46078</v>
      </c>
      <c r="P8" s="80">
        <v>10</v>
      </c>
      <c r="Q8" s="79" t="s">
        <v>56</v>
      </c>
      <c r="R8" s="79" t="s">
        <v>51</v>
      </c>
      <c r="S8" s="79" t="s">
        <v>51</v>
      </c>
      <c r="T8" s="79" t="s">
        <v>51</v>
      </c>
      <c r="U8" s="80">
        <v>0</v>
      </c>
      <c r="V8" s="80">
        <v>0</v>
      </c>
      <c r="W8" s="79" t="s">
        <v>51</v>
      </c>
      <c r="X8" s="80">
        <v>125</v>
      </c>
      <c r="Y8" s="80">
        <v>0</v>
      </c>
      <c r="Z8" s="79" t="s">
        <v>354</v>
      </c>
      <c r="AA8" s="79" t="s">
        <v>384</v>
      </c>
      <c r="AB8" s="79"/>
      <c r="AC8" s="183"/>
      <c r="AD8" s="79"/>
      <c r="AE8" s="183"/>
      <c r="AF8" s="79" t="s">
        <v>143</v>
      </c>
      <c r="AG8" s="183"/>
      <c r="AH8" s="80"/>
      <c r="AI8" s="79"/>
      <c r="AM8" s="79" t="s">
        <v>270</v>
      </c>
      <c r="AN8" s="79" t="s">
        <v>103</v>
      </c>
      <c r="AO8" s="79" t="s">
        <v>211</v>
      </c>
      <c r="AP8" s="79" t="s">
        <v>102</v>
      </c>
      <c r="AQ8" s="79" t="s">
        <v>269</v>
      </c>
      <c r="AR8" s="80">
        <v>0</v>
      </c>
      <c r="AS8" s="79" t="s">
        <v>296</v>
      </c>
    </row>
    <row r="9" spans="1:46" x14ac:dyDescent="0.25">
      <c r="A9" s="80">
        <v>8</v>
      </c>
      <c r="B9" s="79" t="s">
        <v>105</v>
      </c>
      <c r="C9" s="80">
        <v>4</v>
      </c>
      <c r="D9" s="79" t="b">
        <v>0</v>
      </c>
      <c r="E9" s="79" t="s">
        <v>102</v>
      </c>
      <c r="F9" s="183">
        <v>46069</v>
      </c>
      <c r="G9" s="80">
        <v>6</v>
      </c>
      <c r="H9" s="183">
        <v>46074</v>
      </c>
      <c r="I9" s="183">
        <v>46069</v>
      </c>
      <c r="J9" s="183">
        <v>46075</v>
      </c>
      <c r="K9" s="80">
        <v>7</v>
      </c>
      <c r="L9" s="183"/>
      <c r="M9" s="183"/>
      <c r="N9" s="183">
        <v>46069</v>
      </c>
      <c r="O9" s="183">
        <v>46075</v>
      </c>
      <c r="P9" s="80">
        <v>7</v>
      </c>
      <c r="Q9" s="79" t="s">
        <v>56</v>
      </c>
      <c r="R9" s="79" t="s">
        <v>51</v>
      </c>
      <c r="S9" s="127" t="s">
        <v>51</v>
      </c>
      <c r="T9" s="79" t="s">
        <v>51</v>
      </c>
      <c r="U9" s="80">
        <v>4</v>
      </c>
      <c r="V9" s="80">
        <v>3</v>
      </c>
      <c r="W9" s="79" t="s">
        <v>51</v>
      </c>
      <c r="X9" s="80">
        <v>132</v>
      </c>
      <c r="Y9" s="80">
        <v>4</v>
      </c>
      <c r="Z9" s="79" t="s">
        <v>354</v>
      </c>
      <c r="AA9" s="79" t="s">
        <v>393</v>
      </c>
      <c r="AB9" s="79" t="s">
        <v>386</v>
      </c>
      <c r="AC9" s="183">
        <v>46068</v>
      </c>
      <c r="AD9" s="79"/>
      <c r="AE9" s="183"/>
      <c r="AF9" s="79" t="s">
        <v>104</v>
      </c>
      <c r="AG9" s="183"/>
      <c r="AH9" s="80"/>
      <c r="AI9" s="79"/>
      <c r="AM9" s="79" t="s">
        <v>212</v>
      </c>
      <c r="AN9" s="79" t="s">
        <v>105</v>
      </c>
      <c r="AO9" s="79" t="s">
        <v>211</v>
      </c>
      <c r="AP9" s="79" t="s">
        <v>102</v>
      </c>
      <c r="AQ9" s="79" t="s">
        <v>269</v>
      </c>
      <c r="AR9" s="80">
        <v>0</v>
      </c>
      <c r="AS9" s="79" t="s">
        <v>296</v>
      </c>
    </row>
    <row r="10" spans="1:46" x14ac:dyDescent="0.25">
      <c r="A10" s="80">
        <v>9</v>
      </c>
      <c r="B10" s="79" t="s">
        <v>106</v>
      </c>
      <c r="C10" s="80">
        <v>4</v>
      </c>
      <c r="D10" s="79" t="b">
        <v>0</v>
      </c>
      <c r="E10" s="79" t="s">
        <v>147</v>
      </c>
      <c r="F10" s="183">
        <v>46079</v>
      </c>
      <c r="G10" s="80">
        <v>12</v>
      </c>
      <c r="H10" s="183">
        <v>46090</v>
      </c>
      <c r="I10" s="183">
        <v>46079</v>
      </c>
      <c r="J10" s="183"/>
      <c r="K10" s="80"/>
      <c r="L10" s="183">
        <v>46079</v>
      </c>
      <c r="M10" s="183">
        <v>46096</v>
      </c>
      <c r="N10" s="183">
        <v>46079</v>
      </c>
      <c r="O10" s="183">
        <v>46096</v>
      </c>
      <c r="P10" s="80">
        <v>18</v>
      </c>
      <c r="Q10" s="79" t="s">
        <v>56</v>
      </c>
      <c r="R10" s="79" t="s">
        <v>51</v>
      </c>
      <c r="S10" s="79" t="s">
        <v>51</v>
      </c>
      <c r="T10" s="79" t="s">
        <v>51</v>
      </c>
      <c r="U10" s="80">
        <v>1</v>
      </c>
      <c r="V10" s="80">
        <v>1</v>
      </c>
      <c r="W10" s="79" t="s">
        <v>51</v>
      </c>
      <c r="X10" s="80">
        <v>128</v>
      </c>
      <c r="Y10" s="80">
        <v>3</v>
      </c>
      <c r="Z10" s="79" t="s">
        <v>354</v>
      </c>
      <c r="AA10" s="79" t="s">
        <v>393</v>
      </c>
      <c r="AB10" s="79" t="s">
        <v>392</v>
      </c>
      <c r="AC10" s="183">
        <v>46080</v>
      </c>
      <c r="AD10" s="79"/>
      <c r="AE10" s="183"/>
      <c r="AF10" s="79" t="s">
        <v>136</v>
      </c>
      <c r="AG10" s="183"/>
      <c r="AH10" s="80"/>
      <c r="AI10" s="79"/>
      <c r="AM10" s="79" t="s">
        <v>271</v>
      </c>
      <c r="AN10" s="79" t="s">
        <v>106</v>
      </c>
      <c r="AO10" s="79" t="s">
        <v>270</v>
      </c>
      <c r="AP10" s="79" t="s">
        <v>103</v>
      </c>
      <c r="AQ10" s="79" t="s">
        <v>269</v>
      </c>
      <c r="AR10" s="80">
        <v>0</v>
      </c>
      <c r="AS10" s="79" t="s">
        <v>297</v>
      </c>
    </row>
    <row r="11" spans="1:46" x14ac:dyDescent="0.25">
      <c r="A11" s="80">
        <v>10</v>
      </c>
      <c r="B11" s="79" t="s">
        <v>107</v>
      </c>
      <c r="C11" s="80">
        <v>4</v>
      </c>
      <c r="D11" s="79" t="b">
        <v>0</v>
      </c>
      <c r="E11" s="79" t="s">
        <v>103</v>
      </c>
      <c r="F11" s="183">
        <v>46079</v>
      </c>
      <c r="G11" s="80">
        <v>15</v>
      </c>
      <c r="H11" s="183">
        <v>46093</v>
      </c>
      <c r="I11" s="183">
        <v>46079</v>
      </c>
      <c r="J11" s="183"/>
      <c r="K11" s="80"/>
      <c r="L11" s="183">
        <v>46079</v>
      </c>
      <c r="M11" s="183">
        <v>46101</v>
      </c>
      <c r="N11" s="183">
        <v>46079</v>
      </c>
      <c r="O11" s="183">
        <v>46101</v>
      </c>
      <c r="P11" s="80">
        <v>23</v>
      </c>
      <c r="Q11" s="79" t="s">
        <v>480</v>
      </c>
      <c r="R11" s="79" t="s">
        <v>51</v>
      </c>
      <c r="S11" s="79" t="s">
        <v>51</v>
      </c>
      <c r="T11" s="79" t="s">
        <v>352</v>
      </c>
      <c r="U11" s="80">
        <v>0</v>
      </c>
      <c r="V11" s="80">
        <v>0</v>
      </c>
      <c r="W11" s="79" t="s">
        <v>51</v>
      </c>
      <c r="X11" s="80">
        <v>125</v>
      </c>
      <c r="Y11" s="80">
        <v>0</v>
      </c>
      <c r="Z11" s="79" t="s">
        <v>354</v>
      </c>
      <c r="AA11" s="79" t="s">
        <v>393</v>
      </c>
      <c r="AB11" s="79" t="s">
        <v>391</v>
      </c>
      <c r="AC11" s="183">
        <v>46079</v>
      </c>
      <c r="AD11" s="79"/>
      <c r="AE11" s="183"/>
      <c r="AF11" s="79" t="s">
        <v>148</v>
      </c>
      <c r="AG11" s="183"/>
      <c r="AH11" s="80"/>
      <c r="AI11" s="79"/>
      <c r="AM11" s="79" t="s">
        <v>271</v>
      </c>
      <c r="AN11" s="79" t="s">
        <v>106</v>
      </c>
      <c r="AO11" s="79" t="s">
        <v>212</v>
      </c>
      <c r="AP11" s="79" t="s">
        <v>105</v>
      </c>
      <c r="AQ11" s="79" t="s">
        <v>269</v>
      </c>
      <c r="AR11" s="80">
        <v>0</v>
      </c>
      <c r="AS11" s="79" t="s">
        <v>298</v>
      </c>
    </row>
    <row r="12" spans="1:46" x14ac:dyDescent="0.25">
      <c r="A12" s="80">
        <v>11</v>
      </c>
      <c r="B12" s="79" t="s">
        <v>22</v>
      </c>
      <c r="C12" s="80"/>
      <c r="D12" s="79" t="b">
        <v>1</v>
      </c>
      <c r="E12" s="79" t="s">
        <v>20</v>
      </c>
      <c r="F12" s="183"/>
      <c r="G12" s="80"/>
      <c r="H12" s="183"/>
      <c r="I12" s="183"/>
      <c r="J12" s="183"/>
      <c r="K12" s="80"/>
      <c r="L12" s="183"/>
      <c r="M12" s="183"/>
      <c r="N12" s="183">
        <v>46102</v>
      </c>
      <c r="O12" s="183">
        <v>46142</v>
      </c>
      <c r="P12" s="80">
        <v>41</v>
      </c>
      <c r="Q12" s="79" t="s">
        <v>57</v>
      </c>
      <c r="R12" s="79" t="s">
        <v>51</v>
      </c>
      <c r="S12" s="79" t="s">
        <v>51</v>
      </c>
      <c r="T12" s="79" t="s">
        <v>51</v>
      </c>
      <c r="U12" s="80">
        <v>4</v>
      </c>
      <c r="V12" s="80">
        <v>0</v>
      </c>
      <c r="W12" s="79" t="s">
        <v>51</v>
      </c>
      <c r="X12" s="80">
        <v>125</v>
      </c>
      <c r="Y12" s="80">
        <v>0</v>
      </c>
      <c r="Z12" s="79" t="s">
        <v>354</v>
      </c>
      <c r="AA12" s="79" t="s">
        <v>384</v>
      </c>
      <c r="AB12" s="79"/>
      <c r="AC12" s="183"/>
      <c r="AD12" s="79"/>
      <c r="AE12" s="183"/>
      <c r="AF12" s="79" t="s">
        <v>33</v>
      </c>
      <c r="AG12" s="183"/>
      <c r="AH12" s="80"/>
      <c r="AI12" s="79"/>
      <c r="AM12" s="79" t="s">
        <v>173</v>
      </c>
      <c r="AN12" s="79" t="s">
        <v>107</v>
      </c>
      <c r="AO12" s="79" t="s">
        <v>270</v>
      </c>
      <c r="AP12" s="79" t="s">
        <v>103</v>
      </c>
      <c r="AQ12" s="79" t="s">
        <v>269</v>
      </c>
      <c r="AR12" s="80">
        <v>0</v>
      </c>
      <c r="AS12" s="79" t="s">
        <v>297</v>
      </c>
    </row>
    <row r="13" spans="1:46" x14ac:dyDescent="0.25">
      <c r="A13" s="80">
        <v>12</v>
      </c>
      <c r="B13" s="79" t="s">
        <v>109</v>
      </c>
      <c r="C13" s="80">
        <v>11</v>
      </c>
      <c r="D13" s="79" t="b">
        <v>0</v>
      </c>
      <c r="E13" s="79" t="s">
        <v>106</v>
      </c>
      <c r="F13" s="183">
        <v>46091</v>
      </c>
      <c r="G13" s="80">
        <v>3</v>
      </c>
      <c r="H13" s="183">
        <v>46093</v>
      </c>
      <c r="I13" s="183">
        <v>46102</v>
      </c>
      <c r="J13" s="183">
        <v>46104</v>
      </c>
      <c r="K13" s="80">
        <v>3</v>
      </c>
      <c r="L13" s="183"/>
      <c r="M13" s="183"/>
      <c r="N13" s="183">
        <v>46102</v>
      </c>
      <c r="O13" s="183">
        <v>46104</v>
      </c>
      <c r="P13" s="80">
        <v>3</v>
      </c>
      <c r="Q13" s="79" t="s">
        <v>56</v>
      </c>
      <c r="R13" s="79" t="s">
        <v>51</v>
      </c>
      <c r="S13" s="79" t="s">
        <v>51</v>
      </c>
      <c r="T13" s="79" t="s">
        <v>51</v>
      </c>
      <c r="U13" s="80">
        <v>4</v>
      </c>
      <c r="V13" s="80">
        <v>0</v>
      </c>
      <c r="W13" s="79" t="s">
        <v>51</v>
      </c>
      <c r="X13" s="80">
        <v>125</v>
      </c>
      <c r="Y13" s="80">
        <v>0</v>
      </c>
      <c r="Z13" s="79" t="s">
        <v>354</v>
      </c>
      <c r="AA13" s="79" t="s">
        <v>384</v>
      </c>
      <c r="AB13" s="79"/>
      <c r="AC13" s="183"/>
      <c r="AD13" s="79"/>
      <c r="AE13" s="183"/>
      <c r="AF13" s="79" t="s">
        <v>374</v>
      </c>
      <c r="AG13" s="183"/>
      <c r="AH13" s="80"/>
      <c r="AI13" s="79"/>
      <c r="AM13" s="79" t="s">
        <v>174</v>
      </c>
      <c r="AN13" s="79" t="s">
        <v>22</v>
      </c>
      <c r="AO13" s="79" t="s">
        <v>59</v>
      </c>
      <c r="AP13" s="79" t="s">
        <v>20</v>
      </c>
      <c r="AQ13" s="79" t="s">
        <v>269</v>
      </c>
      <c r="AR13" s="80">
        <v>0</v>
      </c>
      <c r="AS13" s="79" t="s">
        <v>299</v>
      </c>
    </row>
    <row r="14" spans="1:46" x14ac:dyDescent="0.25">
      <c r="A14" s="80">
        <v>13</v>
      </c>
      <c r="B14" s="79" t="s">
        <v>110</v>
      </c>
      <c r="C14" s="80">
        <v>11</v>
      </c>
      <c r="D14" s="79" t="b">
        <v>0</v>
      </c>
      <c r="E14" s="79" t="s">
        <v>109</v>
      </c>
      <c r="F14" s="183">
        <v>46094</v>
      </c>
      <c r="G14" s="80">
        <v>7</v>
      </c>
      <c r="H14" s="183">
        <v>46100</v>
      </c>
      <c r="I14" s="183">
        <v>46105</v>
      </c>
      <c r="J14" s="183"/>
      <c r="K14" s="80"/>
      <c r="L14" s="183"/>
      <c r="M14" s="183">
        <v>46114</v>
      </c>
      <c r="N14" s="183">
        <v>46105</v>
      </c>
      <c r="O14" s="183">
        <v>46114</v>
      </c>
      <c r="P14" s="80">
        <v>10</v>
      </c>
      <c r="Q14" s="79" t="s">
        <v>56</v>
      </c>
      <c r="R14" s="79" t="s">
        <v>51</v>
      </c>
      <c r="S14" s="79" t="s">
        <v>51</v>
      </c>
      <c r="T14" s="79" t="s">
        <v>51</v>
      </c>
      <c r="U14" s="80">
        <v>4</v>
      </c>
      <c r="V14" s="80">
        <v>0</v>
      </c>
      <c r="W14" s="79" t="s">
        <v>51</v>
      </c>
      <c r="X14" s="80">
        <v>125</v>
      </c>
      <c r="Y14" s="80">
        <v>0</v>
      </c>
      <c r="Z14" s="79" t="s">
        <v>354</v>
      </c>
      <c r="AA14" s="79" t="s">
        <v>384</v>
      </c>
      <c r="AB14" s="79"/>
      <c r="AC14" s="183"/>
      <c r="AD14" s="79"/>
      <c r="AE14" s="183"/>
      <c r="AF14" s="79" t="s">
        <v>153</v>
      </c>
      <c r="AG14" s="183"/>
      <c r="AH14" s="80"/>
      <c r="AI14" s="79"/>
      <c r="AM14" s="79" t="s">
        <v>133</v>
      </c>
      <c r="AN14" s="79" t="s">
        <v>109</v>
      </c>
      <c r="AO14" s="79" t="s">
        <v>271</v>
      </c>
      <c r="AP14" s="79" t="s">
        <v>106</v>
      </c>
      <c r="AQ14" s="79" t="s">
        <v>269</v>
      </c>
      <c r="AR14" s="80">
        <v>0</v>
      </c>
      <c r="AS14" s="79" t="s">
        <v>300</v>
      </c>
    </row>
    <row r="15" spans="1:46" x14ac:dyDescent="0.25">
      <c r="A15" s="80">
        <v>14</v>
      </c>
      <c r="B15" s="79" t="s">
        <v>111</v>
      </c>
      <c r="C15" s="80">
        <v>11</v>
      </c>
      <c r="D15" s="79" t="b">
        <v>0</v>
      </c>
      <c r="E15" s="79" t="s">
        <v>287</v>
      </c>
      <c r="F15" s="183">
        <v>46104</v>
      </c>
      <c r="G15" s="80">
        <v>2</v>
      </c>
      <c r="H15" s="183">
        <v>46105</v>
      </c>
      <c r="I15" s="183"/>
      <c r="J15" s="183"/>
      <c r="K15" s="80"/>
      <c r="L15" s="183"/>
      <c r="M15" s="183"/>
      <c r="N15" s="183">
        <v>46116</v>
      </c>
      <c r="O15" s="183">
        <v>46117</v>
      </c>
      <c r="P15" s="80">
        <v>2</v>
      </c>
      <c r="Q15" s="79" t="s">
        <v>68</v>
      </c>
      <c r="R15" s="79" t="s">
        <v>51</v>
      </c>
      <c r="S15" s="79" t="s">
        <v>51</v>
      </c>
      <c r="T15" s="79" t="s">
        <v>51</v>
      </c>
      <c r="U15" s="80">
        <v>4</v>
      </c>
      <c r="V15" s="80">
        <v>0</v>
      </c>
      <c r="W15" s="79" t="s">
        <v>51</v>
      </c>
      <c r="X15" s="80">
        <v>125</v>
      </c>
      <c r="Y15" s="80">
        <v>0</v>
      </c>
      <c r="Z15" s="79" t="s">
        <v>354</v>
      </c>
      <c r="AA15" s="79" t="s">
        <v>384</v>
      </c>
      <c r="AB15" s="79"/>
      <c r="AC15" s="183"/>
      <c r="AD15" s="79"/>
      <c r="AE15" s="183"/>
      <c r="AF15" s="79" t="s">
        <v>155</v>
      </c>
      <c r="AG15" s="183"/>
      <c r="AH15" s="80"/>
      <c r="AI15" s="79"/>
      <c r="AM15" s="79" t="s">
        <v>213</v>
      </c>
      <c r="AN15" s="79" t="s">
        <v>110</v>
      </c>
      <c r="AO15" s="79" t="s">
        <v>133</v>
      </c>
      <c r="AP15" s="79" t="s">
        <v>109</v>
      </c>
      <c r="AQ15" s="79" t="s">
        <v>269</v>
      </c>
      <c r="AR15" s="80">
        <v>0</v>
      </c>
      <c r="AS15" s="79" t="s">
        <v>301</v>
      </c>
    </row>
    <row r="16" spans="1:46" x14ac:dyDescent="0.25">
      <c r="A16" s="80">
        <v>15</v>
      </c>
      <c r="B16" s="79" t="s">
        <v>112</v>
      </c>
      <c r="C16" s="80">
        <v>11</v>
      </c>
      <c r="D16" s="79" t="b">
        <v>0</v>
      </c>
      <c r="E16" s="79" t="s">
        <v>111</v>
      </c>
      <c r="F16" s="183">
        <v>46107</v>
      </c>
      <c r="G16" s="80">
        <v>15</v>
      </c>
      <c r="H16" s="183">
        <v>46121</v>
      </c>
      <c r="I16" s="183"/>
      <c r="J16" s="183"/>
      <c r="K16" s="80"/>
      <c r="L16" s="183">
        <v>46118</v>
      </c>
      <c r="M16" s="183">
        <v>46142</v>
      </c>
      <c r="N16" s="183">
        <v>46118</v>
      </c>
      <c r="O16" s="183">
        <v>46142</v>
      </c>
      <c r="P16" s="80">
        <v>25</v>
      </c>
      <c r="Q16" s="79" t="s">
        <v>58</v>
      </c>
      <c r="R16" s="79" t="s">
        <v>51</v>
      </c>
      <c r="S16" s="79" t="s">
        <v>51</v>
      </c>
      <c r="T16" s="79" t="s">
        <v>51</v>
      </c>
      <c r="U16" s="80">
        <v>4</v>
      </c>
      <c r="V16" s="80">
        <v>4</v>
      </c>
      <c r="W16" s="79" t="s">
        <v>51</v>
      </c>
      <c r="X16" s="80">
        <v>125</v>
      </c>
      <c r="Y16" s="80">
        <v>0</v>
      </c>
      <c r="Z16" s="79" t="s">
        <v>354</v>
      </c>
      <c r="AA16" s="79" t="s">
        <v>393</v>
      </c>
      <c r="AB16" s="79"/>
      <c r="AC16" s="183"/>
      <c r="AD16" s="79" t="s">
        <v>394</v>
      </c>
      <c r="AE16" s="183">
        <v>46141</v>
      </c>
      <c r="AF16" s="79" t="s">
        <v>137</v>
      </c>
      <c r="AG16" s="183"/>
      <c r="AH16" s="80"/>
      <c r="AI16" s="79"/>
      <c r="AM16" s="79" t="s">
        <v>272</v>
      </c>
      <c r="AN16" s="79" t="s">
        <v>111</v>
      </c>
      <c r="AO16" s="79" t="s">
        <v>213</v>
      </c>
      <c r="AP16" s="79" t="s">
        <v>110</v>
      </c>
      <c r="AQ16" s="79" t="s">
        <v>269</v>
      </c>
      <c r="AR16" s="80">
        <v>1</v>
      </c>
      <c r="AS16" s="79" t="s">
        <v>302</v>
      </c>
    </row>
    <row r="17" spans="1:45" x14ac:dyDescent="0.25">
      <c r="A17" s="80">
        <v>16</v>
      </c>
      <c r="B17" s="79" t="s">
        <v>23</v>
      </c>
      <c r="C17" s="80"/>
      <c r="D17" s="79" t="b">
        <v>1</v>
      </c>
      <c r="E17" s="79" t="s">
        <v>22</v>
      </c>
      <c r="F17" s="183"/>
      <c r="G17" s="80"/>
      <c r="H17" s="183"/>
      <c r="I17" s="183"/>
      <c r="J17" s="183"/>
      <c r="K17" s="80"/>
      <c r="L17" s="183"/>
      <c r="M17" s="183"/>
      <c r="N17" s="183">
        <v>46147</v>
      </c>
      <c r="O17" s="183">
        <v>46185</v>
      </c>
      <c r="P17" s="80">
        <v>39</v>
      </c>
      <c r="Q17" s="79" t="s">
        <v>57</v>
      </c>
      <c r="R17" s="79" t="s">
        <v>51</v>
      </c>
      <c r="S17" s="79" t="s">
        <v>51</v>
      </c>
      <c r="T17" s="79" t="s">
        <v>352</v>
      </c>
      <c r="U17" s="80">
        <v>0</v>
      </c>
      <c r="V17" s="80">
        <v>0</v>
      </c>
      <c r="W17" s="79" t="s">
        <v>51</v>
      </c>
      <c r="X17" s="80">
        <v>125</v>
      </c>
      <c r="Y17" s="80">
        <v>0</v>
      </c>
      <c r="Z17" s="79" t="s">
        <v>354</v>
      </c>
      <c r="AA17" s="79" t="s">
        <v>384</v>
      </c>
      <c r="AB17" s="79"/>
      <c r="AC17" s="183"/>
      <c r="AD17" s="79"/>
      <c r="AE17" s="183"/>
      <c r="AF17" s="79" t="s">
        <v>114</v>
      </c>
      <c r="AG17" s="183"/>
      <c r="AH17" s="80"/>
      <c r="AI17" s="79"/>
      <c r="AM17" s="79" t="s">
        <v>55</v>
      </c>
      <c r="AN17" s="79" t="s">
        <v>112</v>
      </c>
      <c r="AO17" s="79" t="s">
        <v>272</v>
      </c>
      <c r="AP17" s="79" t="s">
        <v>111</v>
      </c>
      <c r="AQ17" s="79" t="s">
        <v>269</v>
      </c>
      <c r="AR17" s="80">
        <v>0</v>
      </c>
      <c r="AS17" s="79" t="s">
        <v>303</v>
      </c>
    </row>
    <row r="18" spans="1:45" x14ac:dyDescent="0.25">
      <c r="A18" s="80">
        <v>17</v>
      </c>
      <c r="B18" s="79" t="s">
        <v>115</v>
      </c>
      <c r="C18" s="80">
        <v>16</v>
      </c>
      <c r="D18" s="79" t="b">
        <v>0</v>
      </c>
      <c r="E18" s="79" t="s">
        <v>111</v>
      </c>
      <c r="F18" s="183">
        <v>46113</v>
      </c>
      <c r="G18" s="80">
        <v>3</v>
      </c>
      <c r="H18" s="183">
        <v>46115</v>
      </c>
      <c r="I18" s="183"/>
      <c r="J18" s="183"/>
      <c r="K18" s="80"/>
      <c r="L18" s="183">
        <v>46147</v>
      </c>
      <c r="M18" s="183"/>
      <c r="N18" s="183">
        <v>46147</v>
      </c>
      <c r="O18" s="183">
        <v>46149</v>
      </c>
      <c r="P18" s="80">
        <v>3</v>
      </c>
      <c r="Q18" s="79" t="s">
        <v>58</v>
      </c>
      <c r="R18" s="79" t="s">
        <v>51</v>
      </c>
      <c r="S18" s="79" t="s">
        <v>51</v>
      </c>
      <c r="T18" s="79" t="s">
        <v>352</v>
      </c>
      <c r="U18" s="80">
        <v>0</v>
      </c>
      <c r="V18" s="80">
        <v>0</v>
      </c>
      <c r="W18" s="79" t="s">
        <v>51</v>
      </c>
      <c r="X18" s="80">
        <v>125</v>
      </c>
      <c r="Y18" s="80">
        <v>0</v>
      </c>
      <c r="Z18" s="79" t="s">
        <v>354</v>
      </c>
      <c r="AA18" s="79" t="s">
        <v>393</v>
      </c>
      <c r="AB18" s="79"/>
      <c r="AC18" s="183"/>
      <c r="AD18" s="79" t="s">
        <v>395</v>
      </c>
      <c r="AE18" s="183">
        <v>46150</v>
      </c>
      <c r="AF18" s="79" t="s">
        <v>159</v>
      </c>
      <c r="AG18" s="183"/>
      <c r="AH18" s="80"/>
      <c r="AI18" s="79"/>
      <c r="AM18" s="79" t="s">
        <v>214</v>
      </c>
      <c r="AN18" s="79" t="s">
        <v>23</v>
      </c>
      <c r="AO18" s="79" t="s">
        <v>174</v>
      </c>
      <c r="AP18" s="79" t="s">
        <v>22</v>
      </c>
      <c r="AQ18" s="79" t="s">
        <v>269</v>
      </c>
      <c r="AR18" s="80">
        <v>0</v>
      </c>
      <c r="AS18" s="79" t="s">
        <v>304</v>
      </c>
    </row>
    <row r="19" spans="1:45" x14ac:dyDescent="0.25">
      <c r="A19" s="80">
        <v>18</v>
      </c>
      <c r="B19" s="79" t="s">
        <v>116</v>
      </c>
      <c r="C19" s="80">
        <v>16</v>
      </c>
      <c r="D19" s="79" t="b">
        <v>1</v>
      </c>
      <c r="E19" s="79" t="s">
        <v>51</v>
      </c>
      <c r="F19" s="183"/>
      <c r="G19" s="80"/>
      <c r="H19" s="183"/>
      <c r="I19" s="183"/>
      <c r="J19" s="183"/>
      <c r="K19" s="80"/>
      <c r="L19" s="183"/>
      <c r="M19" s="183"/>
      <c r="N19" s="183">
        <v>46149</v>
      </c>
      <c r="O19" s="183">
        <v>46165</v>
      </c>
      <c r="P19" s="80">
        <v>17</v>
      </c>
      <c r="Q19" s="79" t="s">
        <v>57</v>
      </c>
      <c r="R19" s="79" t="s">
        <v>51</v>
      </c>
      <c r="S19" s="79" t="s">
        <v>51</v>
      </c>
      <c r="T19" s="79" t="s">
        <v>352</v>
      </c>
      <c r="U19" s="80">
        <v>0</v>
      </c>
      <c r="V19" s="80">
        <v>0</v>
      </c>
      <c r="W19" s="79" t="s">
        <v>51</v>
      </c>
      <c r="X19" s="80">
        <v>125</v>
      </c>
      <c r="Y19" s="80">
        <v>0</v>
      </c>
      <c r="Z19" s="79" t="s">
        <v>354</v>
      </c>
      <c r="AA19" s="79" t="s">
        <v>384</v>
      </c>
      <c r="AB19" s="79"/>
      <c r="AC19" s="183"/>
      <c r="AD19" s="79"/>
      <c r="AE19" s="183"/>
      <c r="AF19" s="79" t="s">
        <v>117</v>
      </c>
      <c r="AG19" s="183"/>
      <c r="AH19" s="80"/>
      <c r="AI19" s="79"/>
      <c r="AM19" s="79" t="s">
        <v>275</v>
      </c>
      <c r="AN19" s="79" t="s">
        <v>115</v>
      </c>
      <c r="AO19" s="79" t="s">
        <v>272</v>
      </c>
      <c r="AP19" s="79" t="s">
        <v>111</v>
      </c>
      <c r="AQ19" s="79" t="s">
        <v>269</v>
      </c>
      <c r="AR19" s="80">
        <v>0</v>
      </c>
      <c r="AS19" s="79" t="s">
        <v>303</v>
      </c>
    </row>
    <row r="20" spans="1:45" x14ac:dyDescent="0.25">
      <c r="A20" s="80">
        <v>19</v>
      </c>
      <c r="B20" s="79" t="s">
        <v>201</v>
      </c>
      <c r="C20" s="80">
        <v>18</v>
      </c>
      <c r="D20" s="79" t="b">
        <v>0</v>
      </c>
      <c r="E20" s="79" t="s">
        <v>345</v>
      </c>
      <c r="F20" s="183">
        <v>46117</v>
      </c>
      <c r="G20" s="80">
        <v>4</v>
      </c>
      <c r="H20" s="183">
        <v>46120</v>
      </c>
      <c r="I20" s="183"/>
      <c r="J20" s="183"/>
      <c r="K20" s="80"/>
      <c r="L20" s="183"/>
      <c r="M20" s="183"/>
      <c r="N20" s="183">
        <v>46149</v>
      </c>
      <c r="O20" s="183">
        <v>46152</v>
      </c>
      <c r="P20" s="80">
        <v>4</v>
      </c>
      <c r="Q20" s="79" t="s">
        <v>480</v>
      </c>
      <c r="R20" s="79" t="s">
        <v>51</v>
      </c>
      <c r="S20" s="127" t="s">
        <v>51</v>
      </c>
      <c r="T20" s="79" t="s">
        <v>352</v>
      </c>
      <c r="U20" s="80">
        <v>0</v>
      </c>
      <c r="V20" s="80">
        <v>0</v>
      </c>
      <c r="W20" s="79" t="s">
        <v>51</v>
      </c>
      <c r="X20" s="80">
        <v>125</v>
      </c>
      <c r="Y20" s="80">
        <v>0</v>
      </c>
      <c r="Z20" s="79" t="s">
        <v>354</v>
      </c>
      <c r="AA20" s="79" t="s">
        <v>393</v>
      </c>
      <c r="AB20" s="79"/>
      <c r="AC20" s="183"/>
      <c r="AD20" s="79" t="s">
        <v>390</v>
      </c>
      <c r="AE20" s="183">
        <v>46152</v>
      </c>
      <c r="AF20" s="79" t="s">
        <v>203</v>
      </c>
      <c r="AG20" s="183">
        <v>46157</v>
      </c>
      <c r="AH20" s="80">
        <v>5</v>
      </c>
      <c r="AI20" s="79"/>
      <c r="AM20" s="79" t="s">
        <v>273</v>
      </c>
      <c r="AN20" s="79" t="s">
        <v>201</v>
      </c>
      <c r="AO20" s="79" t="s">
        <v>275</v>
      </c>
      <c r="AP20" s="79" t="s">
        <v>115</v>
      </c>
      <c r="AQ20" s="79" t="s">
        <v>269</v>
      </c>
      <c r="AR20" s="80">
        <v>-1</v>
      </c>
      <c r="AS20" s="79" t="s">
        <v>346</v>
      </c>
    </row>
    <row r="21" spans="1:45" x14ac:dyDescent="0.25">
      <c r="A21" s="80">
        <v>20</v>
      </c>
      <c r="B21" s="79" t="s">
        <v>202</v>
      </c>
      <c r="C21" s="80">
        <v>18</v>
      </c>
      <c r="D21" s="79" t="b">
        <v>0</v>
      </c>
      <c r="E21" s="79" t="s">
        <v>210</v>
      </c>
      <c r="F21" s="183">
        <v>46122</v>
      </c>
      <c r="G21" s="80">
        <v>5</v>
      </c>
      <c r="H21" s="183">
        <v>46126</v>
      </c>
      <c r="I21" s="183"/>
      <c r="J21" s="183"/>
      <c r="K21" s="80"/>
      <c r="L21" s="183"/>
      <c r="M21" s="183"/>
      <c r="N21" s="183">
        <v>46161</v>
      </c>
      <c r="O21" s="183">
        <v>46165</v>
      </c>
      <c r="P21" s="80">
        <v>5</v>
      </c>
      <c r="Q21" s="79" t="s">
        <v>68</v>
      </c>
      <c r="R21" s="79" t="s">
        <v>51</v>
      </c>
      <c r="S21" s="79" t="s">
        <v>51</v>
      </c>
      <c r="T21" s="79" t="s">
        <v>51</v>
      </c>
      <c r="U21" s="80">
        <v>99</v>
      </c>
      <c r="V21" s="80">
        <v>0</v>
      </c>
      <c r="W21" s="79" t="s">
        <v>51</v>
      </c>
      <c r="X21" s="80">
        <v>125</v>
      </c>
      <c r="Y21" s="80">
        <v>0</v>
      </c>
      <c r="Z21" s="79" t="s">
        <v>354</v>
      </c>
      <c r="AA21" s="79" t="s">
        <v>384</v>
      </c>
      <c r="AB21" s="79"/>
      <c r="AC21" s="183"/>
      <c r="AD21" s="79"/>
      <c r="AE21" s="183"/>
      <c r="AF21" s="79" t="s">
        <v>204</v>
      </c>
      <c r="AG21" s="183"/>
      <c r="AH21" s="80"/>
      <c r="AI21" s="79"/>
      <c r="AM21" s="79" t="s">
        <v>274</v>
      </c>
      <c r="AN21" s="79" t="s">
        <v>202</v>
      </c>
      <c r="AO21" s="79" t="s">
        <v>53</v>
      </c>
      <c r="AP21" s="79" t="s">
        <v>210</v>
      </c>
      <c r="AQ21" s="79" t="s">
        <v>269</v>
      </c>
      <c r="AR21" s="80">
        <v>0</v>
      </c>
      <c r="AS21" s="79" t="s">
        <v>306</v>
      </c>
    </row>
    <row r="22" spans="1:45" x14ac:dyDescent="0.25">
      <c r="A22" s="80">
        <v>21</v>
      </c>
      <c r="B22" s="79" t="s">
        <v>118</v>
      </c>
      <c r="C22" s="80">
        <v>16</v>
      </c>
      <c r="D22" s="79" t="b">
        <v>0</v>
      </c>
      <c r="E22" s="79" t="s">
        <v>115</v>
      </c>
      <c r="F22" s="183">
        <v>46117</v>
      </c>
      <c r="G22" s="80">
        <v>12</v>
      </c>
      <c r="H22" s="183">
        <v>46128</v>
      </c>
      <c r="I22" s="183"/>
      <c r="J22" s="183"/>
      <c r="K22" s="80"/>
      <c r="L22" s="183"/>
      <c r="M22" s="183"/>
      <c r="N22" s="183">
        <v>46150</v>
      </c>
      <c r="O22" s="183">
        <v>46161</v>
      </c>
      <c r="P22" s="80">
        <v>12</v>
      </c>
      <c r="Q22" s="79" t="s">
        <v>480</v>
      </c>
      <c r="R22" s="79" t="s">
        <v>51</v>
      </c>
      <c r="S22" s="127" t="s">
        <v>51</v>
      </c>
      <c r="T22" s="79" t="s">
        <v>352</v>
      </c>
      <c r="U22" s="80">
        <v>0</v>
      </c>
      <c r="V22" s="80">
        <v>0</v>
      </c>
      <c r="W22" s="79" t="s">
        <v>51</v>
      </c>
      <c r="X22" s="80">
        <v>129</v>
      </c>
      <c r="Y22" s="80">
        <v>4</v>
      </c>
      <c r="Z22" s="79" t="s">
        <v>354</v>
      </c>
      <c r="AA22" s="79" t="s">
        <v>393</v>
      </c>
      <c r="AB22" s="79" t="s">
        <v>391</v>
      </c>
      <c r="AC22" s="183">
        <v>46150</v>
      </c>
      <c r="AD22" s="79" t="s">
        <v>390</v>
      </c>
      <c r="AE22" s="183">
        <v>46161</v>
      </c>
      <c r="AF22" s="79" t="s">
        <v>119</v>
      </c>
      <c r="AG22" s="183">
        <v>46157</v>
      </c>
      <c r="AH22" s="80">
        <v>-4</v>
      </c>
      <c r="AI22" s="79"/>
      <c r="AM22" s="79" t="s">
        <v>135</v>
      </c>
      <c r="AN22" s="79" t="s">
        <v>118</v>
      </c>
      <c r="AO22" s="79" t="s">
        <v>275</v>
      </c>
      <c r="AP22" s="79" t="s">
        <v>115</v>
      </c>
      <c r="AQ22" s="79" t="s">
        <v>269</v>
      </c>
      <c r="AR22" s="80">
        <v>0</v>
      </c>
      <c r="AS22" s="79" t="s">
        <v>305</v>
      </c>
    </row>
    <row r="23" spans="1:45" x14ac:dyDescent="0.25">
      <c r="A23" s="80">
        <v>22</v>
      </c>
      <c r="B23" s="79" t="s">
        <v>120</v>
      </c>
      <c r="C23" s="80">
        <v>16</v>
      </c>
      <c r="D23" s="79" t="b">
        <v>0</v>
      </c>
      <c r="E23" s="79" t="s">
        <v>122</v>
      </c>
      <c r="F23" s="183">
        <v>46132</v>
      </c>
      <c r="G23" s="80">
        <v>15</v>
      </c>
      <c r="H23" s="183">
        <v>46146</v>
      </c>
      <c r="I23" s="183"/>
      <c r="J23" s="183"/>
      <c r="K23" s="80"/>
      <c r="L23" s="183"/>
      <c r="M23" s="183"/>
      <c r="N23" s="183">
        <v>46166</v>
      </c>
      <c r="O23" s="183">
        <v>46180</v>
      </c>
      <c r="P23" s="80">
        <v>15</v>
      </c>
      <c r="Q23" s="79" t="s">
        <v>68</v>
      </c>
      <c r="R23" s="79" t="s">
        <v>51</v>
      </c>
      <c r="S23" s="79" t="s">
        <v>51</v>
      </c>
      <c r="T23" s="79" t="s">
        <v>51</v>
      </c>
      <c r="U23" s="80">
        <v>99</v>
      </c>
      <c r="V23" s="80">
        <v>0</v>
      </c>
      <c r="W23" s="79" t="s">
        <v>51</v>
      </c>
      <c r="X23" s="80">
        <v>125</v>
      </c>
      <c r="Y23" s="80">
        <v>0</v>
      </c>
      <c r="Z23" s="79" t="s">
        <v>354</v>
      </c>
      <c r="AA23" s="79" t="s">
        <v>384</v>
      </c>
      <c r="AB23" s="79"/>
      <c r="AC23" s="183"/>
      <c r="AD23" s="79"/>
      <c r="AE23" s="183"/>
      <c r="AF23" s="79" t="s">
        <v>123</v>
      </c>
      <c r="AG23" s="183"/>
      <c r="AH23" s="80"/>
      <c r="AI23" s="79"/>
      <c r="AM23" s="79" t="s">
        <v>134</v>
      </c>
      <c r="AN23" s="79" t="s">
        <v>120</v>
      </c>
      <c r="AO23" s="79" t="s">
        <v>61</v>
      </c>
      <c r="AP23" s="79" t="s">
        <v>116</v>
      </c>
      <c r="AQ23" s="79" t="s">
        <v>269</v>
      </c>
      <c r="AR23" s="80">
        <v>0</v>
      </c>
      <c r="AS23" s="79" t="s">
        <v>307</v>
      </c>
    </row>
    <row r="24" spans="1:45" x14ac:dyDescent="0.25">
      <c r="A24" s="80">
        <v>23</v>
      </c>
      <c r="B24" s="79" t="s">
        <v>121</v>
      </c>
      <c r="C24" s="80">
        <v>16</v>
      </c>
      <c r="D24" s="79" t="b">
        <v>0</v>
      </c>
      <c r="E24" s="79" t="s">
        <v>120</v>
      </c>
      <c r="F24" s="183">
        <v>46148</v>
      </c>
      <c r="G24" s="80">
        <v>5</v>
      </c>
      <c r="H24" s="183">
        <v>46152</v>
      </c>
      <c r="I24" s="183"/>
      <c r="J24" s="183"/>
      <c r="K24" s="80"/>
      <c r="L24" s="183"/>
      <c r="M24" s="183"/>
      <c r="N24" s="183">
        <v>46181</v>
      </c>
      <c r="O24" s="183">
        <v>46185</v>
      </c>
      <c r="P24" s="80">
        <v>5</v>
      </c>
      <c r="Q24" s="79" t="s">
        <v>68</v>
      </c>
      <c r="R24" s="79" t="s">
        <v>51</v>
      </c>
      <c r="S24" s="79" t="s">
        <v>51</v>
      </c>
      <c r="T24" s="79" t="s">
        <v>51</v>
      </c>
      <c r="U24" s="80">
        <v>99</v>
      </c>
      <c r="V24" s="80">
        <v>0</v>
      </c>
      <c r="W24" s="79" t="s">
        <v>51</v>
      </c>
      <c r="X24" s="80">
        <v>125</v>
      </c>
      <c r="Y24" s="80">
        <v>0</v>
      </c>
      <c r="Z24" s="79" t="s">
        <v>354</v>
      </c>
      <c r="AA24" s="79" t="s">
        <v>384</v>
      </c>
      <c r="AB24" s="79"/>
      <c r="AC24" s="183"/>
      <c r="AD24" s="79"/>
      <c r="AE24" s="183"/>
      <c r="AF24" s="79" t="s">
        <v>163</v>
      </c>
      <c r="AG24" s="183"/>
      <c r="AH24" s="80"/>
      <c r="AI24" s="79"/>
      <c r="AM24" s="79" t="s">
        <v>134</v>
      </c>
      <c r="AN24" s="79" t="s">
        <v>120</v>
      </c>
      <c r="AO24" s="79" t="s">
        <v>135</v>
      </c>
      <c r="AP24" s="79" t="s">
        <v>118</v>
      </c>
      <c r="AQ24" s="79" t="s">
        <v>269</v>
      </c>
      <c r="AR24" s="80">
        <v>0</v>
      </c>
      <c r="AS24" s="79" t="s">
        <v>308</v>
      </c>
    </row>
    <row r="25" spans="1:45" x14ac:dyDescent="0.25">
      <c r="A25" s="80">
        <v>24</v>
      </c>
      <c r="B25" s="79" t="s">
        <v>25</v>
      </c>
      <c r="C25" s="80"/>
      <c r="D25" s="79" t="b">
        <v>1</v>
      </c>
      <c r="E25" s="79" t="s">
        <v>23</v>
      </c>
      <c r="F25" s="183"/>
      <c r="G25" s="80"/>
      <c r="H25" s="183"/>
      <c r="I25" s="183"/>
      <c r="J25" s="183"/>
      <c r="K25" s="80"/>
      <c r="L25" s="183"/>
      <c r="M25" s="183"/>
      <c r="N25" s="183">
        <v>46186</v>
      </c>
      <c r="O25" s="183">
        <v>46199</v>
      </c>
      <c r="P25" s="80">
        <v>14</v>
      </c>
      <c r="Q25" s="79" t="s">
        <v>57</v>
      </c>
      <c r="R25" s="79" t="s">
        <v>51</v>
      </c>
      <c r="S25" s="79" t="s">
        <v>51</v>
      </c>
      <c r="T25" s="79" t="s">
        <v>51</v>
      </c>
      <c r="U25" s="80">
        <v>98</v>
      </c>
      <c r="V25" s="80">
        <v>0</v>
      </c>
      <c r="W25" s="79" t="s">
        <v>51</v>
      </c>
      <c r="X25" s="80">
        <v>125</v>
      </c>
      <c r="Y25" s="80">
        <v>0</v>
      </c>
      <c r="Z25" s="79" t="s">
        <v>354</v>
      </c>
      <c r="AA25" s="79" t="s">
        <v>384</v>
      </c>
      <c r="AB25" s="79"/>
      <c r="AC25" s="183"/>
      <c r="AD25" s="79"/>
      <c r="AE25" s="183"/>
      <c r="AF25" s="79" t="s">
        <v>10</v>
      </c>
      <c r="AG25" s="183"/>
      <c r="AH25" s="80"/>
      <c r="AI25" s="79"/>
      <c r="AM25" s="79" t="s">
        <v>175</v>
      </c>
      <c r="AN25" s="79" t="s">
        <v>121</v>
      </c>
      <c r="AO25" s="79" t="s">
        <v>134</v>
      </c>
      <c r="AP25" s="79" t="s">
        <v>120</v>
      </c>
      <c r="AQ25" s="79" t="s">
        <v>269</v>
      </c>
      <c r="AR25" s="80">
        <v>0</v>
      </c>
      <c r="AS25" s="79" t="s">
        <v>309</v>
      </c>
    </row>
    <row r="26" spans="1:45" x14ac:dyDescent="0.25">
      <c r="A26" s="80">
        <v>25</v>
      </c>
      <c r="B26" s="79" t="s">
        <v>126</v>
      </c>
      <c r="C26" s="80">
        <v>24</v>
      </c>
      <c r="D26" s="79" t="b">
        <v>0</v>
      </c>
      <c r="E26" s="79" t="s">
        <v>121</v>
      </c>
      <c r="F26" s="183">
        <v>46157</v>
      </c>
      <c r="G26" s="80">
        <v>5</v>
      </c>
      <c r="H26" s="183">
        <v>46161</v>
      </c>
      <c r="I26" s="183"/>
      <c r="J26" s="183"/>
      <c r="K26" s="80"/>
      <c r="L26" s="183"/>
      <c r="M26" s="183"/>
      <c r="N26" s="183">
        <v>46186</v>
      </c>
      <c r="O26" s="183">
        <v>46190</v>
      </c>
      <c r="P26" s="80">
        <v>5</v>
      </c>
      <c r="Q26" s="79" t="s">
        <v>68</v>
      </c>
      <c r="R26" s="79" t="s">
        <v>51</v>
      </c>
      <c r="S26" s="79" t="s">
        <v>51</v>
      </c>
      <c r="T26" s="79" t="s">
        <v>51</v>
      </c>
      <c r="U26" s="80">
        <v>99</v>
      </c>
      <c r="V26" s="80">
        <v>1</v>
      </c>
      <c r="W26" s="79" t="s">
        <v>51</v>
      </c>
      <c r="X26" s="80">
        <v>125</v>
      </c>
      <c r="Y26" s="80">
        <v>0</v>
      </c>
      <c r="Z26" s="79" t="s">
        <v>354</v>
      </c>
      <c r="AA26" s="79" t="s">
        <v>384</v>
      </c>
      <c r="AB26" s="79"/>
      <c r="AC26" s="183"/>
      <c r="AD26" s="79"/>
      <c r="AE26" s="183"/>
      <c r="AF26" s="79" t="s">
        <v>166</v>
      </c>
      <c r="AG26" s="183"/>
      <c r="AH26" s="80"/>
      <c r="AI26" s="79"/>
      <c r="AM26" s="79" t="s">
        <v>205</v>
      </c>
      <c r="AN26" s="79" t="s">
        <v>25</v>
      </c>
      <c r="AO26" s="79" t="s">
        <v>214</v>
      </c>
      <c r="AP26" s="79" t="s">
        <v>23</v>
      </c>
      <c r="AQ26" s="79" t="s">
        <v>269</v>
      </c>
      <c r="AR26" s="80">
        <v>0</v>
      </c>
      <c r="AS26" s="79" t="s">
        <v>310</v>
      </c>
    </row>
    <row r="27" spans="1:45" x14ac:dyDescent="0.25">
      <c r="A27" s="80">
        <v>26</v>
      </c>
      <c r="B27" s="79" t="s">
        <v>127</v>
      </c>
      <c r="C27" s="80">
        <v>24</v>
      </c>
      <c r="D27" s="79" t="b">
        <v>0</v>
      </c>
      <c r="E27" s="79" t="s">
        <v>126</v>
      </c>
      <c r="F27" s="183">
        <v>46163</v>
      </c>
      <c r="G27" s="80">
        <v>3</v>
      </c>
      <c r="H27" s="183">
        <v>46165</v>
      </c>
      <c r="I27" s="183"/>
      <c r="J27" s="183"/>
      <c r="K27" s="80"/>
      <c r="L27" s="183">
        <v>46192</v>
      </c>
      <c r="M27" s="183"/>
      <c r="N27" s="183">
        <v>46192</v>
      </c>
      <c r="O27" s="183">
        <v>46194</v>
      </c>
      <c r="P27" s="80">
        <v>3</v>
      </c>
      <c r="Q27" s="79" t="s">
        <v>58</v>
      </c>
      <c r="R27" s="79" t="s">
        <v>51</v>
      </c>
      <c r="S27" s="79" t="s">
        <v>51</v>
      </c>
      <c r="T27" s="79" t="s">
        <v>51</v>
      </c>
      <c r="U27" s="80">
        <v>98</v>
      </c>
      <c r="V27" s="80">
        <v>0</v>
      </c>
      <c r="W27" s="79" t="s">
        <v>51</v>
      </c>
      <c r="X27" s="80">
        <v>125</v>
      </c>
      <c r="Y27" s="80">
        <v>0</v>
      </c>
      <c r="Z27" s="79" t="s">
        <v>354</v>
      </c>
      <c r="AA27" s="79" t="s">
        <v>384</v>
      </c>
      <c r="AB27" s="79"/>
      <c r="AC27" s="183"/>
      <c r="AD27" s="79"/>
      <c r="AE27" s="183"/>
      <c r="AF27" s="79" t="s">
        <v>10</v>
      </c>
      <c r="AG27" s="183"/>
      <c r="AH27" s="80"/>
      <c r="AI27" s="79"/>
      <c r="AM27" s="79" t="s">
        <v>176</v>
      </c>
      <c r="AN27" s="79" t="s">
        <v>126</v>
      </c>
      <c r="AO27" s="79" t="s">
        <v>175</v>
      </c>
      <c r="AP27" s="79" t="s">
        <v>121</v>
      </c>
      <c r="AQ27" s="79" t="s">
        <v>269</v>
      </c>
      <c r="AR27" s="80">
        <v>0</v>
      </c>
      <c r="AS27" s="79" t="s">
        <v>311</v>
      </c>
    </row>
    <row r="28" spans="1:45" x14ac:dyDescent="0.25">
      <c r="A28" s="80">
        <v>27</v>
      </c>
      <c r="B28" s="79" t="s">
        <v>128</v>
      </c>
      <c r="C28" s="80">
        <v>24</v>
      </c>
      <c r="D28" s="79" t="b">
        <v>0</v>
      </c>
      <c r="E28" s="79" t="s">
        <v>127</v>
      </c>
      <c r="F28" s="183">
        <v>46167</v>
      </c>
      <c r="G28" s="80">
        <v>5</v>
      </c>
      <c r="H28" s="183">
        <v>46171</v>
      </c>
      <c r="I28" s="183"/>
      <c r="J28" s="183"/>
      <c r="K28" s="80"/>
      <c r="L28" s="183"/>
      <c r="M28" s="183"/>
      <c r="N28" s="183">
        <v>46195</v>
      </c>
      <c r="O28" s="183">
        <v>46199</v>
      </c>
      <c r="P28" s="80">
        <v>5</v>
      </c>
      <c r="Q28" s="79" t="s">
        <v>68</v>
      </c>
      <c r="R28" s="79" t="s">
        <v>51</v>
      </c>
      <c r="S28" s="79" t="s">
        <v>51</v>
      </c>
      <c r="T28" s="79" t="s">
        <v>51</v>
      </c>
      <c r="U28" s="80">
        <v>98</v>
      </c>
      <c r="V28" s="80">
        <v>0</v>
      </c>
      <c r="W28" s="79" t="s">
        <v>51</v>
      </c>
      <c r="X28" s="80">
        <v>125</v>
      </c>
      <c r="Y28" s="80">
        <v>0</v>
      </c>
      <c r="Z28" s="79" t="s">
        <v>354</v>
      </c>
      <c r="AA28" s="79" t="s">
        <v>384</v>
      </c>
      <c r="AB28" s="79"/>
      <c r="AC28" s="183"/>
      <c r="AD28" s="79"/>
      <c r="AE28" s="183"/>
      <c r="AF28" s="79" t="s">
        <v>169</v>
      </c>
      <c r="AG28" s="183"/>
      <c r="AH28" s="80"/>
      <c r="AI28" s="79"/>
      <c r="AM28" s="79" t="s">
        <v>206</v>
      </c>
      <c r="AN28" s="79" t="s">
        <v>127</v>
      </c>
      <c r="AO28" s="79" t="s">
        <v>176</v>
      </c>
      <c r="AP28" s="79" t="s">
        <v>126</v>
      </c>
      <c r="AQ28" s="79" t="s">
        <v>269</v>
      </c>
      <c r="AR28" s="80">
        <v>0</v>
      </c>
      <c r="AS28" s="79" t="s">
        <v>312</v>
      </c>
    </row>
    <row r="29" spans="1:45" x14ac:dyDescent="0.25">
      <c r="A29" s="80">
        <v>28</v>
      </c>
      <c r="B29" s="79" t="s">
        <v>129</v>
      </c>
      <c r="C29" s="80"/>
      <c r="D29" s="79" t="b">
        <v>1</v>
      </c>
      <c r="E29" s="79" t="s">
        <v>25</v>
      </c>
      <c r="F29" s="183"/>
      <c r="G29" s="80"/>
      <c r="H29" s="183"/>
      <c r="I29" s="183"/>
      <c r="J29" s="183"/>
      <c r="K29" s="80"/>
      <c r="L29" s="183"/>
      <c r="M29" s="183"/>
      <c r="N29" s="183">
        <v>46200</v>
      </c>
      <c r="O29" s="183">
        <v>46211</v>
      </c>
      <c r="P29" s="80">
        <v>12</v>
      </c>
      <c r="Q29" s="79" t="s">
        <v>57</v>
      </c>
      <c r="R29" s="79" t="s">
        <v>51</v>
      </c>
      <c r="S29" s="79" t="s">
        <v>51</v>
      </c>
      <c r="T29" s="79" t="s">
        <v>51</v>
      </c>
      <c r="U29" s="80">
        <v>98</v>
      </c>
      <c r="V29" s="80">
        <v>0</v>
      </c>
      <c r="W29" s="79" t="s">
        <v>51</v>
      </c>
      <c r="X29" s="80">
        <v>125</v>
      </c>
      <c r="Y29" s="80">
        <v>0</v>
      </c>
      <c r="Z29" s="79" t="s">
        <v>354</v>
      </c>
      <c r="AA29" s="79" t="s">
        <v>384</v>
      </c>
      <c r="AB29" s="79"/>
      <c r="AC29" s="183"/>
      <c r="AD29" s="79"/>
      <c r="AE29" s="183"/>
      <c r="AF29" s="79" t="s">
        <v>11</v>
      </c>
      <c r="AG29" s="183"/>
      <c r="AH29" s="80"/>
      <c r="AI29" s="79"/>
      <c r="AM29" s="79" t="s">
        <v>276</v>
      </c>
      <c r="AN29" s="79" t="s">
        <v>128</v>
      </c>
      <c r="AO29" s="79" t="s">
        <v>206</v>
      </c>
      <c r="AP29" s="79" t="s">
        <v>127</v>
      </c>
      <c r="AQ29" s="79" t="s">
        <v>269</v>
      </c>
      <c r="AR29" s="80">
        <v>0</v>
      </c>
      <c r="AS29" s="79" t="s">
        <v>313</v>
      </c>
    </row>
    <row r="30" spans="1:45" x14ac:dyDescent="0.25">
      <c r="A30" s="80">
        <v>29</v>
      </c>
      <c r="B30" s="79" t="s">
        <v>130</v>
      </c>
      <c r="C30" s="80">
        <v>28</v>
      </c>
      <c r="D30" s="79" t="b">
        <v>0</v>
      </c>
      <c r="E30" s="79" t="s">
        <v>128</v>
      </c>
      <c r="F30" s="183">
        <v>46174</v>
      </c>
      <c r="G30" s="80">
        <v>10</v>
      </c>
      <c r="H30" s="183">
        <v>46183</v>
      </c>
      <c r="I30" s="183"/>
      <c r="J30" s="183"/>
      <c r="K30" s="80"/>
      <c r="L30" s="183"/>
      <c r="M30" s="183"/>
      <c r="N30" s="183">
        <v>46200</v>
      </c>
      <c r="O30" s="183">
        <v>46209</v>
      </c>
      <c r="P30" s="80">
        <v>10</v>
      </c>
      <c r="Q30" s="79" t="s">
        <v>68</v>
      </c>
      <c r="R30" s="79" t="s">
        <v>51</v>
      </c>
      <c r="S30" s="79" t="s">
        <v>51</v>
      </c>
      <c r="T30" s="79" t="s">
        <v>51</v>
      </c>
      <c r="U30" s="80">
        <v>98</v>
      </c>
      <c r="V30" s="80">
        <v>0</v>
      </c>
      <c r="W30" s="79" t="s">
        <v>51</v>
      </c>
      <c r="X30" s="80">
        <v>125</v>
      </c>
      <c r="Y30" s="80">
        <v>0</v>
      </c>
      <c r="Z30" s="79" t="s">
        <v>354</v>
      </c>
      <c r="AA30" s="79" t="s">
        <v>384</v>
      </c>
      <c r="AB30" s="79"/>
      <c r="AC30" s="183"/>
      <c r="AD30" s="79"/>
      <c r="AE30" s="183"/>
      <c r="AF30" s="79" t="s">
        <v>138</v>
      </c>
      <c r="AG30" s="183"/>
      <c r="AH30" s="80"/>
      <c r="AI30" s="79"/>
      <c r="AM30" s="79" t="s">
        <v>207</v>
      </c>
      <c r="AN30" s="79" t="s">
        <v>129</v>
      </c>
      <c r="AO30" s="79" t="s">
        <v>205</v>
      </c>
      <c r="AP30" s="79" t="s">
        <v>25</v>
      </c>
      <c r="AQ30" s="79" t="s">
        <v>269</v>
      </c>
      <c r="AR30" s="80">
        <v>0</v>
      </c>
      <c r="AS30" s="79" t="s">
        <v>314</v>
      </c>
    </row>
    <row r="31" spans="1:45" x14ac:dyDescent="0.25">
      <c r="A31" s="80">
        <v>30</v>
      </c>
      <c r="B31" s="79" t="s">
        <v>131</v>
      </c>
      <c r="C31" s="80">
        <v>28</v>
      </c>
      <c r="D31" s="79" t="b">
        <v>0</v>
      </c>
      <c r="E31" s="79" t="s">
        <v>130</v>
      </c>
      <c r="F31" s="183">
        <v>46188</v>
      </c>
      <c r="G31" s="80">
        <v>2</v>
      </c>
      <c r="H31" s="183">
        <v>46189</v>
      </c>
      <c r="I31" s="183"/>
      <c r="J31" s="183"/>
      <c r="K31" s="80"/>
      <c r="L31" s="183"/>
      <c r="M31" s="183"/>
      <c r="N31" s="183">
        <v>46210</v>
      </c>
      <c r="O31" s="183">
        <v>46211</v>
      </c>
      <c r="P31" s="80">
        <v>2</v>
      </c>
      <c r="Q31" s="79" t="s">
        <v>68</v>
      </c>
      <c r="R31" s="79" t="s">
        <v>51</v>
      </c>
      <c r="S31" s="79" t="s">
        <v>51</v>
      </c>
      <c r="T31" s="79" t="s">
        <v>51</v>
      </c>
      <c r="U31" s="80">
        <v>98</v>
      </c>
      <c r="V31" s="80">
        <v>98</v>
      </c>
      <c r="W31" s="79" t="s">
        <v>51</v>
      </c>
      <c r="X31" s="80">
        <v>125</v>
      </c>
      <c r="Y31" s="80">
        <v>125</v>
      </c>
      <c r="Z31" s="79" t="s">
        <v>354</v>
      </c>
      <c r="AA31" s="79" t="s">
        <v>384</v>
      </c>
      <c r="AB31" s="79"/>
      <c r="AC31" s="183"/>
      <c r="AD31" s="79"/>
      <c r="AE31" s="183"/>
      <c r="AF31" s="79" t="s">
        <v>139</v>
      </c>
      <c r="AG31" s="183"/>
      <c r="AH31" s="80"/>
      <c r="AI31" s="79"/>
      <c r="AM31" s="79" t="s">
        <v>277</v>
      </c>
      <c r="AN31" s="79" t="s">
        <v>130</v>
      </c>
      <c r="AO31" s="79" t="s">
        <v>276</v>
      </c>
      <c r="AP31" s="79" t="s">
        <v>128</v>
      </c>
      <c r="AQ31" s="79" t="s">
        <v>269</v>
      </c>
      <c r="AR31" s="80">
        <v>0</v>
      </c>
      <c r="AS31" s="79" t="s">
        <v>315</v>
      </c>
    </row>
    <row r="32" spans="1:45" x14ac:dyDescent="0.25">
      <c r="A32" s="80">
        <v>31</v>
      </c>
      <c r="B32" s="79" t="s">
        <v>215</v>
      </c>
      <c r="C32" s="80"/>
      <c r="D32" s="79" t="b">
        <v>0</v>
      </c>
      <c r="E32" s="79" t="s">
        <v>51</v>
      </c>
      <c r="F32" s="183">
        <v>46056</v>
      </c>
      <c r="G32" s="80">
        <v>1</v>
      </c>
      <c r="H32" s="183">
        <v>46056</v>
      </c>
      <c r="I32" s="183">
        <v>46056</v>
      </c>
      <c r="J32" s="183">
        <v>46056</v>
      </c>
      <c r="K32" s="80">
        <v>1</v>
      </c>
      <c r="L32" s="183"/>
      <c r="M32" s="183"/>
      <c r="N32" s="183">
        <v>46056</v>
      </c>
      <c r="O32" s="183">
        <v>46056</v>
      </c>
      <c r="P32" s="80">
        <v>1</v>
      </c>
      <c r="Q32" s="79" t="s">
        <v>56</v>
      </c>
      <c r="R32" s="79" t="s">
        <v>51</v>
      </c>
      <c r="S32" s="127" t="s">
        <v>51</v>
      </c>
      <c r="T32" s="79" t="s">
        <v>51</v>
      </c>
      <c r="U32" s="80">
        <v>253</v>
      </c>
      <c r="V32" s="80">
        <v>253</v>
      </c>
      <c r="W32" s="79" t="s">
        <v>51</v>
      </c>
      <c r="X32" s="80">
        <v>253</v>
      </c>
      <c r="Y32" s="80">
        <v>253</v>
      </c>
      <c r="Z32" s="79" t="s">
        <v>369</v>
      </c>
      <c r="AA32" s="79" t="s">
        <v>384</v>
      </c>
      <c r="AB32" s="79"/>
      <c r="AC32" s="183"/>
      <c r="AD32" s="79"/>
      <c r="AE32" s="183"/>
      <c r="AF32" s="79" t="s">
        <v>8</v>
      </c>
      <c r="AG32" s="183"/>
      <c r="AH32" s="80"/>
      <c r="AI32" s="79"/>
      <c r="AM32" s="79" t="s">
        <v>358</v>
      </c>
      <c r="AN32" s="79" t="s">
        <v>131</v>
      </c>
      <c r="AO32" s="79" t="s">
        <v>277</v>
      </c>
      <c r="AP32" s="79" t="s">
        <v>130</v>
      </c>
      <c r="AQ32" s="79" t="s">
        <v>269</v>
      </c>
      <c r="AR32" s="80">
        <v>0</v>
      </c>
      <c r="AS32" s="79" t="s">
        <v>316</v>
      </c>
    </row>
    <row r="33" spans="1:45" x14ac:dyDescent="0.25">
      <c r="A33" s="80">
        <v>32</v>
      </c>
      <c r="B33" s="79" t="s">
        <v>216</v>
      </c>
      <c r="C33" s="80"/>
      <c r="D33" s="79" t="b">
        <v>0</v>
      </c>
      <c r="E33" s="79" t="s">
        <v>286</v>
      </c>
      <c r="F33" s="183">
        <v>46121</v>
      </c>
      <c r="G33" s="80"/>
      <c r="H33" s="183"/>
      <c r="I33" s="183"/>
      <c r="J33" s="183"/>
      <c r="K33" s="80"/>
      <c r="L33" s="183"/>
      <c r="M33" s="183"/>
      <c r="N33" s="183">
        <v>46258</v>
      </c>
      <c r="O33" s="183">
        <v>46258</v>
      </c>
      <c r="P33" s="80">
        <v>1</v>
      </c>
      <c r="Q33" s="79" t="s">
        <v>68</v>
      </c>
      <c r="R33" s="79" t="s">
        <v>51</v>
      </c>
      <c r="S33" s="79" t="s">
        <v>51</v>
      </c>
      <c r="T33" s="79" t="s">
        <v>352</v>
      </c>
      <c r="U33" s="80">
        <v>0</v>
      </c>
      <c r="V33" s="80">
        <v>0</v>
      </c>
      <c r="W33" s="79" t="s">
        <v>352</v>
      </c>
      <c r="X33" s="80">
        <v>0</v>
      </c>
      <c r="Y33" s="80">
        <v>0</v>
      </c>
      <c r="Z33" s="79" t="s">
        <v>369</v>
      </c>
      <c r="AA33" s="79" t="s">
        <v>384</v>
      </c>
      <c r="AB33" s="79"/>
      <c r="AC33" s="183"/>
      <c r="AD33" s="79"/>
      <c r="AE33" s="183"/>
      <c r="AF33" s="79" t="s">
        <v>208</v>
      </c>
      <c r="AG33" s="183"/>
      <c r="AH33" s="80"/>
      <c r="AI33" s="79" t="s">
        <v>482</v>
      </c>
      <c r="AM33" s="79" t="s">
        <v>248</v>
      </c>
      <c r="AN33" s="79" t="s">
        <v>216</v>
      </c>
      <c r="AO33" s="79" t="s">
        <v>280</v>
      </c>
      <c r="AP33" s="79" t="s">
        <v>232</v>
      </c>
      <c r="AQ33" s="79" t="s">
        <v>269</v>
      </c>
      <c r="AR33" s="80">
        <v>7</v>
      </c>
      <c r="AS33" s="79" t="s">
        <v>317</v>
      </c>
    </row>
    <row r="34" spans="1:45" x14ac:dyDescent="0.25">
      <c r="A34" s="80">
        <v>33</v>
      </c>
      <c r="B34" s="79" t="s">
        <v>217</v>
      </c>
      <c r="C34" s="80"/>
      <c r="D34" s="79" t="b">
        <v>1</v>
      </c>
      <c r="E34" s="79" t="s">
        <v>51</v>
      </c>
      <c r="F34" s="183"/>
      <c r="G34" s="80"/>
      <c r="H34" s="183"/>
      <c r="I34" s="183"/>
      <c r="J34" s="183"/>
      <c r="K34" s="80"/>
      <c r="L34" s="183"/>
      <c r="M34" s="183"/>
      <c r="N34" s="183">
        <v>46203</v>
      </c>
      <c r="O34" s="183">
        <v>46214</v>
      </c>
      <c r="P34" s="80">
        <v>12</v>
      </c>
      <c r="Q34" s="79" t="s">
        <v>57</v>
      </c>
      <c r="R34" s="79" t="s">
        <v>51</v>
      </c>
      <c r="S34" s="79" t="s">
        <v>51</v>
      </c>
      <c r="T34" s="79" t="s">
        <v>352</v>
      </c>
      <c r="U34" s="80">
        <v>0</v>
      </c>
      <c r="V34" s="80">
        <v>0</v>
      </c>
      <c r="W34" s="79" t="s">
        <v>352</v>
      </c>
      <c r="X34" s="80">
        <v>0</v>
      </c>
      <c r="Y34" s="80">
        <v>0</v>
      </c>
      <c r="Z34" s="79" t="s">
        <v>354</v>
      </c>
      <c r="AA34" s="79" t="s">
        <v>384</v>
      </c>
      <c r="AB34" s="79"/>
      <c r="AC34" s="183"/>
      <c r="AD34" s="79"/>
      <c r="AE34" s="183"/>
      <c r="AF34" s="79" t="s">
        <v>32</v>
      </c>
      <c r="AG34" s="183"/>
      <c r="AH34" s="80"/>
      <c r="AI34" s="79"/>
      <c r="AM34" s="79" t="s">
        <v>246</v>
      </c>
      <c r="AN34" s="79" t="s">
        <v>218</v>
      </c>
      <c r="AO34" s="79" t="s">
        <v>278</v>
      </c>
      <c r="AP34" s="79" t="s">
        <v>220</v>
      </c>
      <c r="AQ34" s="79" t="s">
        <v>291</v>
      </c>
      <c r="AR34" s="80">
        <v>-2</v>
      </c>
      <c r="AS34" s="79" t="s">
        <v>351</v>
      </c>
    </row>
    <row r="35" spans="1:45" x14ac:dyDescent="0.25">
      <c r="A35" s="80">
        <v>34</v>
      </c>
      <c r="B35" s="79" t="s">
        <v>218</v>
      </c>
      <c r="C35" s="80">
        <v>33</v>
      </c>
      <c r="D35" s="79" t="b">
        <v>0</v>
      </c>
      <c r="E35" s="79" t="s">
        <v>351</v>
      </c>
      <c r="F35" s="183">
        <v>46204</v>
      </c>
      <c r="G35" s="80">
        <v>8</v>
      </c>
      <c r="H35" s="183">
        <v>46211</v>
      </c>
      <c r="I35" s="183"/>
      <c r="J35" s="183"/>
      <c r="K35" s="80"/>
      <c r="L35" s="183"/>
      <c r="M35" s="183"/>
      <c r="N35" s="183">
        <v>46204</v>
      </c>
      <c r="O35" s="183">
        <v>46211</v>
      </c>
      <c r="P35" s="80">
        <v>8</v>
      </c>
      <c r="Q35" s="79" t="s">
        <v>285</v>
      </c>
      <c r="R35" s="79" t="s">
        <v>51</v>
      </c>
      <c r="S35" s="79" t="s">
        <v>51</v>
      </c>
      <c r="T35" s="79" t="s">
        <v>51</v>
      </c>
      <c r="U35" s="80">
        <v>3</v>
      </c>
      <c r="V35" s="80">
        <v>3</v>
      </c>
      <c r="W35" s="79" t="s">
        <v>51</v>
      </c>
      <c r="X35" s="80">
        <v>4</v>
      </c>
      <c r="Y35" s="80">
        <v>4</v>
      </c>
      <c r="Z35" s="79" t="s">
        <v>354</v>
      </c>
      <c r="AA35" s="79" t="s">
        <v>384</v>
      </c>
      <c r="AB35" s="79"/>
      <c r="AC35" s="183"/>
      <c r="AD35" s="79"/>
      <c r="AE35" s="183"/>
      <c r="AF35" s="79" t="s">
        <v>101</v>
      </c>
      <c r="AG35" s="183"/>
      <c r="AH35" s="80"/>
      <c r="AI35" s="79"/>
      <c r="AM35" s="79" t="s">
        <v>249</v>
      </c>
      <c r="AN35" s="79" t="s">
        <v>221</v>
      </c>
      <c r="AO35" s="79" t="s">
        <v>247</v>
      </c>
      <c r="AP35" s="79" t="s">
        <v>219</v>
      </c>
      <c r="AQ35" s="79" t="s">
        <v>290</v>
      </c>
      <c r="AR35" s="80">
        <v>2</v>
      </c>
      <c r="AS35" s="79" t="s">
        <v>292</v>
      </c>
    </row>
    <row r="36" spans="1:45" x14ac:dyDescent="0.25">
      <c r="A36" s="80">
        <v>35</v>
      </c>
      <c r="B36" s="79" t="s">
        <v>219</v>
      </c>
      <c r="C36" s="80">
        <v>33</v>
      </c>
      <c r="D36" s="79" t="b">
        <v>0</v>
      </c>
      <c r="E36" s="79" t="s">
        <v>51</v>
      </c>
      <c r="F36" s="183">
        <v>46205</v>
      </c>
      <c r="G36" s="80">
        <v>3</v>
      </c>
      <c r="H36" s="183">
        <v>46207</v>
      </c>
      <c r="I36" s="183"/>
      <c r="J36" s="183"/>
      <c r="K36" s="80"/>
      <c r="L36" s="183"/>
      <c r="M36" s="183"/>
      <c r="N36" s="183">
        <v>46205</v>
      </c>
      <c r="O36" s="183">
        <v>46207</v>
      </c>
      <c r="P36" s="80">
        <v>3</v>
      </c>
      <c r="Q36" s="79" t="s">
        <v>285</v>
      </c>
      <c r="R36" s="79" t="s">
        <v>51</v>
      </c>
      <c r="S36" s="79" t="s">
        <v>51</v>
      </c>
      <c r="T36" s="79" t="s">
        <v>51</v>
      </c>
      <c r="U36" s="80">
        <v>1</v>
      </c>
      <c r="V36" s="80">
        <v>0</v>
      </c>
      <c r="W36" s="79" t="s">
        <v>51</v>
      </c>
      <c r="X36" s="80">
        <v>1</v>
      </c>
      <c r="Y36" s="80">
        <v>0</v>
      </c>
      <c r="Z36" s="79" t="s">
        <v>354</v>
      </c>
      <c r="AA36" s="79" t="s">
        <v>384</v>
      </c>
      <c r="AB36" s="79"/>
      <c r="AC36" s="183"/>
      <c r="AD36" s="79"/>
      <c r="AE36" s="183"/>
      <c r="AF36" s="79" t="s">
        <v>141</v>
      </c>
      <c r="AG36" s="183"/>
      <c r="AH36" s="80"/>
      <c r="AI36" s="79"/>
      <c r="AM36" s="79" t="s">
        <v>249</v>
      </c>
      <c r="AN36" s="79" t="s">
        <v>221</v>
      </c>
      <c r="AO36" s="79" t="s">
        <v>278</v>
      </c>
      <c r="AP36" s="79" t="s">
        <v>220</v>
      </c>
      <c r="AQ36" s="79" t="s">
        <v>291</v>
      </c>
      <c r="AR36" s="80">
        <v>2</v>
      </c>
      <c r="AS36" s="79" t="s">
        <v>340</v>
      </c>
    </row>
    <row r="37" spans="1:45" x14ac:dyDescent="0.25">
      <c r="A37" s="80">
        <v>36</v>
      </c>
      <c r="B37" s="79" t="s">
        <v>220</v>
      </c>
      <c r="C37" s="80">
        <v>33</v>
      </c>
      <c r="D37" s="79" t="b">
        <v>0</v>
      </c>
      <c r="E37" s="79" t="s">
        <v>51</v>
      </c>
      <c r="F37" s="183">
        <v>46206</v>
      </c>
      <c r="G37" s="80">
        <v>7</v>
      </c>
      <c r="H37" s="183">
        <v>46212</v>
      </c>
      <c r="I37" s="183"/>
      <c r="J37" s="183"/>
      <c r="K37" s="80"/>
      <c r="L37" s="183"/>
      <c r="M37" s="183"/>
      <c r="N37" s="183">
        <v>46206</v>
      </c>
      <c r="O37" s="183">
        <v>46212</v>
      </c>
      <c r="P37" s="80">
        <v>7</v>
      </c>
      <c r="Q37" s="79" t="s">
        <v>285</v>
      </c>
      <c r="R37" s="79" t="s">
        <v>51</v>
      </c>
      <c r="S37" s="79" t="s">
        <v>51</v>
      </c>
      <c r="T37" s="79" t="s">
        <v>352</v>
      </c>
      <c r="U37" s="80">
        <v>0</v>
      </c>
      <c r="V37" s="80">
        <v>0</v>
      </c>
      <c r="W37" s="79" t="s">
        <v>352</v>
      </c>
      <c r="X37" s="80">
        <v>0</v>
      </c>
      <c r="Y37" s="80">
        <v>0</v>
      </c>
      <c r="Z37" s="79" t="s">
        <v>354</v>
      </c>
      <c r="AA37" s="79" t="s">
        <v>384</v>
      </c>
      <c r="AB37" s="79"/>
      <c r="AC37" s="183"/>
      <c r="AD37" s="79"/>
      <c r="AE37" s="183"/>
      <c r="AF37" s="79" t="s">
        <v>143</v>
      </c>
      <c r="AG37" s="183"/>
      <c r="AH37" s="80"/>
      <c r="AI37" s="79" t="s">
        <v>482</v>
      </c>
      <c r="AM37" s="79" t="s">
        <v>337</v>
      </c>
      <c r="AN37" s="79" t="s">
        <v>222</v>
      </c>
      <c r="AO37" s="79" t="s">
        <v>247</v>
      </c>
      <c r="AP37" s="79" t="s">
        <v>219</v>
      </c>
      <c r="AQ37" s="79" t="s">
        <v>290</v>
      </c>
      <c r="AR37" s="80">
        <v>0</v>
      </c>
      <c r="AS37" s="79" t="s">
        <v>335</v>
      </c>
    </row>
    <row r="38" spans="1:45" x14ac:dyDescent="0.25">
      <c r="A38" s="80">
        <v>37</v>
      </c>
      <c r="B38" s="79" t="s">
        <v>221</v>
      </c>
      <c r="C38" s="80">
        <v>33</v>
      </c>
      <c r="D38" s="79" t="b">
        <v>0</v>
      </c>
      <c r="E38" s="79" t="s">
        <v>339</v>
      </c>
      <c r="F38" s="183">
        <v>46207</v>
      </c>
      <c r="G38" s="80">
        <v>7</v>
      </c>
      <c r="H38" s="183">
        <v>46213</v>
      </c>
      <c r="I38" s="183"/>
      <c r="J38" s="183"/>
      <c r="K38" s="80"/>
      <c r="L38" s="183"/>
      <c r="M38" s="183"/>
      <c r="N38" s="183">
        <v>46208</v>
      </c>
      <c r="O38" s="183">
        <v>46214</v>
      </c>
      <c r="P38" s="80">
        <v>7</v>
      </c>
      <c r="Q38" s="79" t="s">
        <v>68</v>
      </c>
      <c r="R38" s="79" t="s">
        <v>51</v>
      </c>
      <c r="S38" s="127" t="s">
        <v>51</v>
      </c>
      <c r="T38" s="79" t="s">
        <v>352</v>
      </c>
      <c r="U38" s="80">
        <v>0</v>
      </c>
      <c r="V38" s="80">
        <v>0</v>
      </c>
      <c r="W38" s="79" t="s">
        <v>352</v>
      </c>
      <c r="X38" s="80">
        <v>0</v>
      </c>
      <c r="Y38" s="80">
        <v>0</v>
      </c>
      <c r="Z38" s="79" t="s">
        <v>354</v>
      </c>
      <c r="AA38" s="79" t="s">
        <v>384</v>
      </c>
      <c r="AB38" s="79"/>
      <c r="AC38" s="183"/>
      <c r="AD38" s="79"/>
      <c r="AE38" s="183"/>
      <c r="AF38" s="79" t="s">
        <v>104</v>
      </c>
      <c r="AG38" s="183"/>
      <c r="AH38" s="80"/>
      <c r="AI38" s="79" t="s">
        <v>482</v>
      </c>
      <c r="AM38" s="79" t="s">
        <v>253</v>
      </c>
      <c r="AN38" s="79" t="s">
        <v>223</v>
      </c>
      <c r="AO38" s="79" t="s">
        <v>247</v>
      </c>
      <c r="AP38" s="79" t="s">
        <v>219</v>
      </c>
      <c r="AQ38" s="79" t="s">
        <v>290</v>
      </c>
      <c r="AR38" s="80">
        <v>-2</v>
      </c>
      <c r="AS38" s="79" t="s">
        <v>336</v>
      </c>
    </row>
    <row r="39" spans="1:45" x14ac:dyDescent="0.25">
      <c r="A39" s="80">
        <v>38</v>
      </c>
      <c r="B39" s="79" t="s">
        <v>222</v>
      </c>
      <c r="C39" s="80">
        <v>33</v>
      </c>
      <c r="D39" s="79" t="b">
        <v>0</v>
      </c>
      <c r="E39" s="79" t="s">
        <v>335</v>
      </c>
      <c r="F39" s="183"/>
      <c r="G39" s="80">
        <v>3</v>
      </c>
      <c r="H39" s="183"/>
      <c r="I39" s="183"/>
      <c r="J39" s="183"/>
      <c r="K39" s="80"/>
      <c r="L39" s="183"/>
      <c r="M39" s="183"/>
      <c r="N39" s="183">
        <v>46205</v>
      </c>
      <c r="O39" s="183">
        <v>46207</v>
      </c>
      <c r="P39" s="80">
        <v>3</v>
      </c>
      <c r="Q39" s="79" t="s">
        <v>285</v>
      </c>
      <c r="R39" s="79" t="s">
        <v>51</v>
      </c>
      <c r="S39" s="79" t="s">
        <v>51</v>
      </c>
      <c r="T39" s="79" t="s">
        <v>51</v>
      </c>
      <c r="U39" s="80">
        <v>7</v>
      </c>
      <c r="V39" s="80">
        <v>7</v>
      </c>
      <c r="W39" s="79" t="s">
        <v>51</v>
      </c>
      <c r="X39" s="80">
        <v>7</v>
      </c>
      <c r="Y39" s="80">
        <v>7</v>
      </c>
      <c r="Z39" s="79" t="s">
        <v>354</v>
      </c>
      <c r="AA39" s="79" t="s">
        <v>384</v>
      </c>
      <c r="AB39" s="79"/>
      <c r="AC39" s="183"/>
      <c r="AD39" s="79"/>
      <c r="AE39" s="183"/>
      <c r="AF39" s="79" t="s">
        <v>136</v>
      </c>
      <c r="AG39" s="183"/>
      <c r="AH39" s="80"/>
      <c r="AI39" s="79"/>
      <c r="AM39" s="79" t="s">
        <v>250</v>
      </c>
      <c r="AN39" s="79" t="s">
        <v>224</v>
      </c>
      <c r="AO39" s="79" t="s">
        <v>338</v>
      </c>
      <c r="AP39" s="79" t="s">
        <v>217</v>
      </c>
      <c r="AQ39" s="79" t="s">
        <v>269</v>
      </c>
      <c r="AR39" s="80">
        <v>0</v>
      </c>
      <c r="AS39" s="79" t="s">
        <v>318</v>
      </c>
    </row>
    <row r="40" spans="1:45" x14ac:dyDescent="0.25">
      <c r="A40" s="80">
        <v>39</v>
      </c>
      <c r="B40" s="79" t="s">
        <v>223</v>
      </c>
      <c r="C40" s="80">
        <v>33</v>
      </c>
      <c r="D40" s="79" t="b">
        <v>0</v>
      </c>
      <c r="E40" s="79" t="s">
        <v>336</v>
      </c>
      <c r="F40" s="183"/>
      <c r="G40" s="80">
        <v>2</v>
      </c>
      <c r="H40" s="183"/>
      <c r="I40" s="183"/>
      <c r="J40" s="183"/>
      <c r="K40" s="80"/>
      <c r="L40" s="183"/>
      <c r="M40" s="183"/>
      <c r="N40" s="183">
        <v>46203</v>
      </c>
      <c r="O40" s="183">
        <v>46204</v>
      </c>
      <c r="P40" s="80">
        <v>2</v>
      </c>
      <c r="Q40" s="79" t="s">
        <v>285</v>
      </c>
      <c r="R40" s="79" t="s">
        <v>51</v>
      </c>
      <c r="S40" s="79" t="s">
        <v>51</v>
      </c>
      <c r="T40" s="79" t="s">
        <v>51</v>
      </c>
      <c r="U40" s="80">
        <v>10</v>
      </c>
      <c r="V40" s="80">
        <v>10</v>
      </c>
      <c r="W40" s="79" t="s">
        <v>51</v>
      </c>
      <c r="X40" s="80">
        <v>10</v>
      </c>
      <c r="Y40" s="80">
        <v>10</v>
      </c>
      <c r="Z40" s="79" t="s">
        <v>354</v>
      </c>
      <c r="AA40" s="79" t="s">
        <v>384</v>
      </c>
      <c r="AB40" s="79"/>
      <c r="AC40" s="183"/>
      <c r="AD40" s="79"/>
      <c r="AE40" s="183"/>
      <c r="AF40" s="79" t="s">
        <v>148</v>
      </c>
      <c r="AG40" s="183"/>
      <c r="AH40" s="80"/>
      <c r="AI40" s="79"/>
      <c r="AM40" s="79" t="s">
        <v>251</v>
      </c>
      <c r="AN40" s="79" t="s">
        <v>225</v>
      </c>
      <c r="AO40" s="79" t="s">
        <v>337</v>
      </c>
      <c r="AP40" s="79" t="s">
        <v>222</v>
      </c>
      <c r="AQ40" s="79" t="s">
        <v>269</v>
      </c>
      <c r="AR40" s="80">
        <v>0</v>
      </c>
      <c r="AS40" s="79" t="s">
        <v>319</v>
      </c>
    </row>
    <row r="41" spans="1:45" x14ac:dyDescent="0.25">
      <c r="A41" s="80">
        <v>40</v>
      </c>
      <c r="B41" s="79" t="s">
        <v>224</v>
      </c>
      <c r="C41" s="80"/>
      <c r="D41" s="79" t="b">
        <v>1</v>
      </c>
      <c r="E41" s="79" t="s">
        <v>217</v>
      </c>
      <c r="F41" s="183"/>
      <c r="G41" s="80"/>
      <c r="H41" s="183"/>
      <c r="I41" s="183"/>
      <c r="J41" s="183"/>
      <c r="K41" s="80"/>
      <c r="L41" s="183"/>
      <c r="M41" s="183"/>
      <c r="N41" s="183">
        <v>46215</v>
      </c>
      <c r="O41" s="183">
        <v>46243</v>
      </c>
      <c r="P41" s="80">
        <v>29</v>
      </c>
      <c r="Q41" s="79" t="s">
        <v>57</v>
      </c>
      <c r="R41" s="79" t="s">
        <v>51</v>
      </c>
      <c r="S41" s="79" t="s">
        <v>51</v>
      </c>
      <c r="T41" s="79" t="s">
        <v>352</v>
      </c>
      <c r="U41" s="80">
        <v>0</v>
      </c>
      <c r="V41" s="80">
        <v>0</v>
      </c>
      <c r="W41" s="79" t="s">
        <v>352</v>
      </c>
      <c r="X41" s="80">
        <v>0</v>
      </c>
      <c r="Y41" s="80">
        <v>0</v>
      </c>
      <c r="Z41" s="79" t="s">
        <v>354</v>
      </c>
      <c r="AA41" s="79" t="s">
        <v>384</v>
      </c>
      <c r="AB41" s="79"/>
      <c r="AC41" s="183"/>
      <c r="AD41" s="79"/>
      <c r="AE41" s="183"/>
      <c r="AF41" s="79" t="s">
        <v>33</v>
      </c>
      <c r="AG41" s="183"/>
      <c r="AH41" s="80"/>
      <c r="AI41" s="79"/>
      <c r="AM41" s="79" t="s">
        <v>252</v>
      </c>
      <c r="AN41" s="79" t="s">
        <v>226</v>
      </c>
      <c r="AO41" s="79" t="s">
        <v>251</v>
      </c>
      <c r="AP41" s="79" t="s">
        <v>225</v>
      </c>
      <c r="AQ41" s="79" t="s">
        <v>269</v>
      </c>
      <c r="AR41" s="80">
        <v>0</v>
      </c>
      <c r="AS41" s="79" t="s">
        <v>320</v>
      </c>
    </row>
    <row r="42" spans="1:45" x14ac:dyDescent="0.25">
      <c r="A42" s="80">
        <v>41</v>
      </c>
      <c r="B42" s="79" t="s">
        <v>225</v>
      </c>
      <c r="C42" s="80">
        <v>40</v>
      </c>
      <c r="D42" s="79" t="b">
        <v>0</v>
      </c>
      <c r="E42" s="79" t="s">
        <v>222</v>
      </c>
      <c r="F42" s="183">
        <v>46091</v>
      </c>
      <c r="G42" s="80">
        <v>3</v>
      </c>
      <c r="H42" s="183">
        <v>46093</v>
      </c>
      <c r="I42" s="183"/>
      <c r="J42" s="183"/>
      <c r="K42" s="80"/>
      <c r="L42" s="183"/>
      <c r="M42" s="183"/>
      <c r="N42" s="183">
        <v>46215</v>
      </c>
      <c r="O42" s="183">
        <v>46217</v>
      </c>
      <c r="P42" s="80">
        <v>3</v>
      </c>
      <c r="Q42" s="79" t="s">
        <v>68</v>
      </c>
      <c r="R42" s="79" t="s">
        <v>51</v>
      </c>
      <c r="S42" s="79" t="s">
        <v>51</v>
      </c>
      <c r="T42" s="79" t="s">
        <v>352</v>
      </c>
      <c r="U42" s="80">
        <v>0</v>
      </c>
      <c r="V42" s="80">
        <v>0</v>
      </c>
      <c r="W42" s="79" t="s">
        <v>352</v>
      </c>
      <c r="X42" s="80">
        <v>0</v>
      </c>
      <c r="Y42" s="80">
        <v>0</v>
      </c>
      <c r="Z42" s="79" t="s">
        <v>354</v>
      </c>
      <c r="AA42" s="79" t="s">
        <v>384</v>
      </c>
      <c r="AB42" s="79"/>
      <c r="AC42" s="183"/>
      <c r="AD42" s="79"/>
      <c r="AE42" s="183"/>
      <c r="AF42" s="79" t="s">
        <v>151</v>
      </c>
      <c r="AG42" s="183"/>
      <c r="AH42" s="80"/>
      <c r="AI42" s="79" t="s">
        <v>482</v>
      </c>
      <c r="AM42" s="79" t="s">
        <v>279</v>
      </c>
      <c r="AN42" s="79" t="s">
        <v>227</v>
      </c>
      <c r="AO42" s="79" t="s">
        <v>252</v>
      </c>
      <c r="AP42" s="79" t="s">
        <v>226</v>
      </c>
      <c r="AQ42" s="79" t="s">
        <v>269</v>
      </c>
      <c r="AR42" s="80">
        <v>2</v>
      </c>
      <c r="AS42" s="79" t="s">
        <v>350</v>
      </c>
    </row>
    <row r="43" spans="1:45" x14ac:dyDescent="0.25">
      <c r="A43" s="80">
        <v>42</v>
      </c>
      <c r="B43" s="79" t="s">
        <v>226</v>
      </c>
      <c r="C43" s="80">
        <v>40</v>
      </c>
      <c r="D43" s="79" t="b">
        <v>0</v>
      </c>
      <c r="E43" s="79" t="s">
        <v>225</v>
      </c>
      <c r="F43" s="183">
        <v>46094</v>
      </c>
      <c r="G43" s="80">
        <v>7</v>
      </c>
      <c r="H43" s="183">
        <v>46100</v>
      </c>
      <c r="I43" s="183"/>
      <c r="J43" s="183"/>
      <c r="K43" s="80"/>
      <c r="L43" s="183"/>
      <c r="M43" s="183"/>
      <c r="N43" s="183">
        <v>46218</v>
      </c>
      <c r="O43" s="183">
        <v>46224</v>
      </c>
      <c r="P43" s="80">
        <v>7</v>
      </c>
      <c r="Q43" s="79" t="s">
        <v>68</v>
      </c>
      <c r="R43" s="79" t="s">
        <v>51</v>
      </c>
      <c r="S43" s="79" t="s">
        <v>51</v>
      </c>
      <c r="T43" s="79" t="s">
        <v>352</v>
      </c>
      <c r="U43" s="80">
        <v>0</v>
      </c>
      <c r="V43" s="80">
        <v>0</v>
      </c>
      <c r="W43" s="79" t="s">
        <v>352</v>
      </c>
      <c r="X43" s="80">
        <v>0</v>
      </c>
      <c r="Y43" s="80">
        <v>0</v>
      </c>
      <c r="Z43" s="79" t="s">
        <v>354</v>
      </c>
      <c r="AA43" s="79" t="s">
        <v>384</v>
      </c>
      <c r="AB43" s="79"/>
      <c r="AC43" s="183"/>
      <c r="AD43" s="79"/>
      <c r="AE43" s="183"/>
      <c r="AF43" s="79" t="s">
        <v>153</v>
      </c>
      <c r="AG43" s="183"/>
      <c r="AH43" s="80"/>
      <c r="AI43" s="79" t="s">
        <v>482</v>
      </c>
      <c r="AM43" s="79" t="s">
        <v>256</v>
      </c>
      <c r="AN43" s="79" t="s">
        <v>228</v>
      </c>
      <c r="AO43" s="79" t="s">
        <v>279</v>
      </c>
      <c r="AP43" s="79" t="s">
        <v>227</v>
      </c>
      <c r="AQ43" s="79" t="s">
        <v>269</v>
      </c>
      <c r="AR43" s="80">
        <v>0</v>
      </c>
      <c r="AS43" s="79" t="s">
        <v>321</v>
      </c>
    </row>
    <row r="44" spans="1:45" x14ac:dyDescent="0.25">
      <c r="A44" s="80">
        <v>43</v>
      </c>
      <c r="B44" s="79" t="s">
        <v>227</v>
      </c>
      <c r="C44" s="80">
        <v>40</v>
      </c>
      <c r="D44" s="79" t="b">
        <v>0</v>
      </c>
      <c r="E44" s="79" t="s">
        <v>349</v>
      </c>
      <c r="F44" s="183">
        <v>46104</v>
      </c>
      <c r="G44" s="80">
        <v>2</v>
      </c>
      <c r="H44" s="183">
        <v>46105</v>
      </c>
      <c r="I44" s="183"/>
      <c r="J44" s="183"/>
      <c r="K44" s="80"/>
      <c r="L44" s="183"/>
      <c r="M44" s="183"/>
      <c r="N44" s="183">
        <v>46227</v>
      </c>
      <c r="O44" s="183">
        <v>46228</v>
      </c>
      <c r="P44" s="80">
        <v>2</v>
      </c>
      <c r="Q44" s="79" t="s">
        <v>68</v>
      </c>
      <c r="R44" s="79" t="s">
        <v>51</v>
      </c>
      <c r="S44" s="79" t="s">
        <v>51</v>
      </c>
      <c r="T44" s="79" t="s">
        <v>352</v>
      </c>
      <c r="U44" s="80">
        <v>0</v>
      </c>
      <c r="V44" s="80">
        <v>0</v>
      </c>
      <c r="W44" s="79" t="s">
        <v>352</v>
      </c>
      <c r="X44" s="80">
        <v>0</v>
      </c>
      <c r="Y44" s="80">
        <v>0</v>
      </c>
      <c r="Z44" s="79" t="s">
        <v>354</v>
      </c>
      <c r="AA44" s="79" t="s">
        <v>384</v>
      </c>
      <c r="AB44" s="79"/>
      <c r="AC44" s="183"/>
      <c r="AD44" s="79"/>
      <c r="AE44" s="183"/>
      <c r="AF44" s="79" t="s">
        <v>155</v>
      </c>
      <c r="AG44" s="183"/>
      <c r="AH44" s="80"/>
      <c r="AI44" s="79" t="s">
        <v>482</v>
      </c>
      <c r="AM44" s="79" t="s">
        <v>254</v>
      </c>
      <c r="AN44" s="79" t="s">
        <v>229</v>
      </c>
      <c r="AO44" s="79" t="s">
        <v>250</v>
      </c>
      <c r="AP44" s="79" t="s">
        <v>224</v>
      </c>
      <c r="AQ44" s="79" t="s">
        <v>269</v>
      </c>
      <c r="AR44" s="80">
        <v>0</v>
      </c>
      <c r="AS44" s="79" t="s">
        <v>322</v>
      </c>
    </row>
    <row r="45" spans="1:45" x14ac:dyDescent="0.25">
      <c r="A45" s="80">
        <v>44</v>
      </c>
      <c r="B45" s="79" t="s">
        <v>228</v>
      </c>
      <c r="C45" s="80">
        <v>40</v>
      </c>
      <c r="D45" s="79" t="b">
        <v>0</v>
      </c>
      <c r="E45" s="79" t="s">
        <v>227</v>
      </c>
      <c r="F45" s="183">
        <v>46107</v>
      </c>
      <c r="G45" s="80">
        <v>15</v>
      </c>
      <c r="H45" s="183">
        <v>46121</v>
      </c>
      <c r="I45" s="183"/>
      <c r="J45" s="183"/>
      <c r="K45" s="80"/>
      <c r="L45" s="183"/>
      <c r="M45" s="183"/>
      <c r="N45" s="183">
        <v>46229</v>
      </c>
      <c r="O45" s="183">
        <v>46243</v>
      </c>
      <c r="P45" s="80">
        <v>15</v>
      </c>
      <c r="Q45" s="79" t="s">
        <v>68</v>
      </c>
      <c r="R45" s="79" t="s">
        <v>51</v>
      </c>
      <c r="S45" s="79" t="s">
        <v>51</v>
      </c>
      <c r="T45" s="79" t="s">
        <v>352</v>
      </c>
      <c r="U45" s="80">
        <v>0</v>
      </c>
      <c r="V45" s="80">
        <v>0</v>
      </c>
      <c r="W45" s="79" t="s">
        <v>352</v>
      </c>
      <c r="X45" s="80">
        <v>0</v>
      </c>
      <c r="Y45" s="80">
        <v>0</v>
      </c>
      <c r="Z45" s="79" t="s">
        <v>354</v>
      </c>
      <c r="AA45" s="79" t="s">
        <v>384</v>
      </c>
      <c r="AB45" s="79"/>
      <c r="AC45" s="183"/>
      <c r="AD45" s="79"/>
      <c r="AE45" s="183"/>
      <c r="AF45" s="79" t="s">
        <v>137</v>
      </c>
      <c r="AG45" s="183"/>
      <c r="AH45" s="80"/>
      <c r="AI45" s="79" t="s">
        <v>482</v>
      </c>
      <c r="AM45" s="79" t="s">
        <v>282</v>
      </c>
      <c r="AN45" s="79" t="s">
        <v>230</v>
      </c>
      <c r="AO45" s="79" t="s">
        <v>279</v>
      </c>
      <c r="AP45" s="79" t="s">
        <v>227</v>
      </c>
      <c r="AQ45" s="79" t="s">
        <v>269</v>
      </c>
      <c r="AR45" s="80">
        <v>0</v>
      </c>
      <c r="AS45" s="79" t="s">
        <v>321</v>
      </c>
    </row>
    <row r="46" spans="1:45" x14ac:dyDescent="0.25">
      <c r="A46" s="80">
        <v>45</v>
      </c>
      <c r="B46" s="79" t="s">
        <v>229</v>
      </c>
      <c r="C46" s="80"/>
      <c r="D46" s="79" t="b">
        <v>1</v>
      </c>
      <c r="E46" s="79" t="s">
        <v>224</v>
      </c>
      <c r="F46" s="183"/>
      <c r="G46" s="80"/>
      <c r="H46" s="183"/>
      <c r="I46" s="183"/>
      <c r="J46" s="183"/>
      <c r="K46" s="80"/>
      <c r="L46" s="183"/>
      <c r="M46" s="183"/>
      <c r="N46" s="183">
        <v>46244</v>
      </c>
      <c r="O46" s="183">
        <v>46283</v>
      </c>
      <c r="P46" s="80">
        <v>40</v>
      </c>
      <c r="Q46" s="79" t="s">
        <v>57</v>
      </c>
      <c r="R46" s="79" t="s">
        <v>51</v>
      </c>
      <c r="S46" s="79" t="s">
        <v>51</v>
      </c>
      <c r="T46" s="79" t="s">
        <v>352</v>
      </c>
      <c r="U46" s="80">
        <v>0</v>
      </c>
      <c r="V46" s="80">
        <v>0</v>
      </c>
      <c r="W46" s="79" t="s">
        <v>352</v>
      </c>
      <c r="X46" s="80">
        <v>0</v>
      </c>
      <c r="Y46" s="80">
        <v>0</v>
      </c>
      <c r="Z46" s="79" t="s">
        <v>354</v>
      </c>
      <c r="AA46" s="79" t="s">
        <v>384</v>
      </c>
      <c r="AB46" s="79"/>
      <c r="AC46" s="183"/>
      <c r="AD46" s="79"/>
      <c r="AE46" s="183"/>
      <c r="AF46" s="79" t="s">
        <v>114</v>
      </c>
      <c r="AG46" s="183"/>
      <c r="AH46" s="80"/>
      <c r="AI46" s="79"/>
      <c r="AM46" s="79" t="s">
        <v>280</v>
      </c>
      <c r="AN46" s="79" t="s">
        <v>232</v>
      </c>
      <c r="AO46" s="79" t="s">
        <v>282</v>
      </c>
      <c r="AP46" s="79" t="s">
        <v>230</v>
      </c>
      <c r="AQ46" s="79" t="s">
        <v>269</v>
      </c>
      <c r="AR46" s="80">
        <v>0</v>
      </c>
      <c r="AS46" s="79" t="s">
        <v>323</v>
      </c>
    </row>
    <row r="47" spans="1:45" x14ac:dyDescent="0.25">
      <c r="A47" s="80">
        <v>46</v>
      </c>
      <c r="B47" s="79" t="s">
        <v>230</v>
      </c>
      <c r="C47" s="80">
        <v>45</v>
      </c>
      <c r="D47" s="79" t="b">
        <v>0</v>
      </c>
      <c r="E47" s="79" t="s">
        <v>227</v>
      </c>
      <c r="F47" s="183">
        <v>46113</v>
      </c>
      <c r="G47" s="80">
        <v>3</v>
      </c>
      <c r="H47" s="183">
        <v>46115</v>
      </c>
      <c r="I47" s="183"/>
      <c r="J47" s="183"/>
      <c r="K47" s="80"/>
      <c r="L47" s="183"/>
      <c r="M47" s="183"/>
      <c r="N47" s="183">
        <v>46244</v>
      </c>
      <c r="O47" s="183">
        <v>46246</v>
      </c>
      <c r="P47" s="80">
        <v>3</v>
      </c>
      <c r="Q47" s="79" t="s">
        <v>68</v>
      </c>
      <c r="R47" s="79" t="s">
        <v>51</v>
      </c>
      <c r="S47" s="79" t="s">
        <v>51</v>
      </c>
      <c r="T47" s="79" t="s">
        <v>352</v>
      </c>
      <c r="U47" s="80">
        <v>0</v>
      </c>
      <c r="V47" s="80">
        <v>0</v>
      </c>
      <c r="W47" s="79" t="s">
        <v>352</v>
      </c>
      <c r="X47" s="80">
        <v>0</v>
      </c>
      <c r="Y47" s="80">
        <v>0</v>
      </c>
      <c r="Z47" s="79" t="s">
        <v>354</v>
      </c>
      <c r="AA47" s="79" t="s">
        <v>384</v>
      </c>
      <c r="AB47" s="79"/>
      <c r="AC47" s="183"/>
      <c r="AD47" s="79"/>
      <c r="AE47" s="183"/>
      <c r="AF47" s="79" t="s">
        <v>159</v>
      </c>
      <c r="AG47" s="183"/>
      <c r="AH47" s="80"/>
      <c r="AI47" s="79" t="s">
        <v>482</v>
      </c>
      <c r="AM47" s="79" t="s">
        <v>281</v>
      </c>
      <c r="AN47" s="79" t="s">
        <v>233</v>
      </c>
      <c r="AO47" s="79" t="s">
        <v>248</v>
      </c>
      <c r="AP47" s="79" t="s">
        <v>216</v>
      </c>
      <c r="AQ47" s="79" t="s">
        <v>269</v>
      </c>
      <c r="AR47" s="80">
        <v>0</v>
      </c>
      <c r="AS47" s="79" t="s">
        <v>324</v>
      </c>
    </row>
    <row r="48" spans="1:45" x14ac:dyDescent="0.25">
      <c r="A48" s="80">
        <v>47</v>
      </c>
      <c r="B48" s="79" t="s">
        <v>231</v>
      </c>
      <c r="C48" s="80">
        <v>45</v>
      </c>
      <c r="D48" s="79" t="b">
        <v>1</v>
      </c>
      <c r="E48" s="79" t="s">
        <v>51</v>
      </c>
      <c r="F48" s="183"/>
      <c r="G48" s="80"/>
      <c r="H48" s="183"/>
      <c r="I48" s="183"/>
      <c r="J48" s="183"/>
      <c r="K48" s="80"/>
      <c r="L48" s="183"/>
      <c r="M48" s="183"/>
      <c r="N48" s="183">
        <v>46247</v>
      </c>
      <c r="O48" s="183">
        <v>46263</v>
      </c>
      <c r="P48" s="80">
        <v>17</v>
      </c>
      <c r="Q48" s="79" t="s">
        <v>57</v>
      </c>
      <c r="R48" s="79" t="s">
        <v>51</v>
      </c>
      <c r="S48" s="79" t="s">
        <v>51</v>
      </c>
      <c r="T48" s="79" t="s">
        <v>352</v>
      </c>
      <c r="U48" s="80">
        <v>0</v>
      </c>
      <c r="V48" s="80">
        <v>0</v>
      </c>
      <c r="W48" s="79" t="s">
        <v>352</v>
      </c>
      <c r="X48" s="80">
        <v>0</v>
      </c>
      <c r="Y48" s="80">
        <v>0</v>
      </c>
      <c r="Z48" s="79" t="s">
        <v>354</v>
      </c>
      <c r="AA48" s="79" t="s">
        <v>384</v>
      </c>
      <c r="AB48" s="79"/>
      <c r="AC48" s="183"/>
      <c r="AD48" s="79"/>
      <c r="AE48" s="183"/>
      <c r="AF48" s="79" t="s">
        <v>117</v>
      </c>
      <c r="AG48" s="183"/>
      <c r="AH48" s="80"/>
      <c r="AI48" s="79"/>
      <c r="AM48" s="79" t="s">
        <v>255</v>
      </c>
      <c r="AN48" s="79" t="s">
        <v>234</v>
      </c>
      <c r="AO48" s="79" t="s">
        <v>282</v>
      </c>
      <c r="AP48" s="79" t="s">
        <v>230</v>
      </c>
      <c r="AQ48" s="79" t="s">
        <v>269</v>
      </c>
      <c r="AR48" s="80">
        <v>0</v>
      </c>
      <c r="AS48" s="79" t="s">
        <v>323</v>
      </c>
    </row>
    <row r="49" spans="1:45" x14ac:dyDescent="0.25">
      <c r="A49" s="80">
        <v>48</v>
      </c>
      <c r="B49" s="79" t="s">
        <v>232</v>
      </c>
      <c r="C49" s="80">
        <v>47</v>
      </c>
      <c r="D49" s="79" t="b">
        <v>0</v>
      </c>
      <c r="E49" s="79" t="s">
        <v>230</v>
      </c>
      <c r="F49" s="183">
        <v>46117</v>
      </c>
      <c r="G49" s="80">
        <v>4</v>
      </c>
      <c r="H49" s="183">
        <v>46120</v>
      </c>
      <c r="I49" s="183"/>
      <c r="J49" s="183"/>
      <c r="K49" s="80"/>
      <c r="L49" s="183"/>
      <c r="M49" s="183"/>
      <c r="N49" s="183">
        <v>46247</v>
      </c>
      <c r="O49" s="183">
        <v>46250</v>
      </c>
      <c r="P49" s="80">
        <v>4</v>
      </c>
      <c r="Q49" s="79" t="s">
        <v>68</v>
      </c>
      <c r="R49" s="79" t="s">
        <v>51</v>
      </c>
      <c r="S49" s="79" t="s">
        <v>51</v>
      </c>
      <c r="T49" s="79" t="s">
        <v>352</v>
      </c>
      <c r="U49" s="80">
        <v>0</v>
      </c>
      <c r="V49" s="80">
        <v>0</v>
      </c>
      <c r="W49" s="79" t="s">
        <v>352</v>
      </c>
      <c r="X49" s="80">
        <v>0</v>
      </c>
      <c r="Y49" s="80">
        <v>0</v>
      </c>
      <c r="Z49" s="79" t="s">
        <v>354</v>
      </c>
      <c r="AA49" s="79" t="s">
        <v>384</v>
      </c>
      <c r="AB49" s="79"/>
      <c r="AC49" s="183"/>
      <c r="AD49" s="79"/>
      <c r="AE49" s="183"/>
      <c r="AF49" s="79" t="s">
        <v>203</v>
      </c>
      <c r="AG49" s="183"/>
      <c r="AH49" s="80"/>
      <c r="AI49" s="79" t="s">
        <v>482</v>
      </c>
      <c r="AM49" s="79" t="s">
        <v>257</v>
      </c>
      <c r="AN49" s="79" t="s">
        <v>235</v>
      </c>
      <c r="AO49" s="79" t="s">
        <v>245</v>
      </c>
      <c r="AP49" s="79" t="s">
        <v>231</v>
      </c>
      <c r="AQ49" s="79" t="s">
        <v>269</v>
      </c>
      <c r="AR49" s="80">
        <v>0</v>
      </c>
      <c r="AS49" s="79" t="s">
        <v>325</v>
      </c>
    </row>
    <row r="50" spans="1:45" x14ac:dyDescent="0.25">
      <c r="A50" s="80">
        <v>49</v>
      </c>
      <c r="B50" s="79" t="s">
        <v>233</v>
      </c>
      <c r="C50" s="80">
        <v>47</v>
      </c>
      <c r="D50" s="79" t="b">
        <v>0</v>
      </c>
      <c r="E50" s="79" t="s">
        <v>216</v>
      </c>
      <c r="F50" s="183">
        <v>46122</v>
      </c>
      <c r="G50" s="80">
        <v>5</v>
      </c>
      <c r="H50" s="183">
        <v>46126</v>
      </c>
      <c r="I50" s="183"/>
      <c r="J50" s="183"/>
      <c r="K50" s="80"/>
      <c r="L50" s="183"/>
      <c r="M50" s="183"/>
      <c r="N50" s="183">
        <v>46259</v>
      </c>
      <c r="O50" s="183">
        <v>46263</v>
      </c>
      <c r="P50" s="80">
        <v>5</v>
      </c>
      <c r="Q50" s="79" t="s">
        <v>68</v>
      </c>
      <c r="R50" s="79" t="s">
        <v>51</v>
      </c>
      <c r="S50" s="79" t="s">
        <v>51</v>
      </c>
      <c r="T50" s="79" t="s">
        <v>352</v>
      </c>
      <c r="U50" s="80">
        <v>0</v>
      </c>
      <c r="V50" s="80">
        <v>0</v>
      </c>
      <c r="W50" s="79" t="s">
        <v>352</v>
      </c>
      <c r="X50" s="80">
        <v>0</v>
      </c>
      <c r="Y50" s="80">
        <v>0</v>
      </c>
      <c r="Z50" s="79" t="s">
        <v>354</v>
      </c>
      <c r="AA50" s="79" t="s">
        <v>384</v>
      </c>
      <c r="AB50" s="79"/>
      <c r="AC50" s="183"/>
      <c r="AD50" s="79"/>
      <c r="AE50" s="183"/>
      <c r="AF50" s="79" t="s">
        <v>204</v>
      </c>
      <c r="AG50" s="183"/>
      <c r="AH50" s="80"/>
      <c r="AI50" s="79" t="s">
        <v>482</v>
      </c>
      <c r="AM50" s="79" t="s">
        <v>257</v>
      </c>
      <c r="AN50" s="79" t="s">
        <v>235</v>
      </c>
      <c r="AO50" s="79" t="s">
        <v>255</v>
      </c>
      <c r="AP50" s="79" t="s">
        <v>234</v>
      </c>
      <c r="AQ50" s="79" t="s">
        <v>269</v>
      </c>
      <c r="AR50" s="80">
        <v>0</v>
      </c>
      <c r="AS50" s="79" t="s">
        <v>326</v>
      </c>
    </row>
    <row r="51" spans="1:45" x14ac:dyDescent="0.25">
      <c r="A51" s="80">
        <v>50</v>
      </c>
      <c r="B51" s="79" t="s">
        <v>234</v>
      </c>
      <c r="C51" s="80">
        <v>45</v>
      </c>
      <c r="D51" s="79" t="b">
        <v>0</v>
      </c>
      <c r="E51" s="79" t="s">
        <v>230</v>
      </c>
      <c r="F51" s="183">
        <v>46117</v>
      </c>
      <c r="G51" s="80">
        <v>12</v>
      </c>
      <c r="H51" s="183">
        <v>46128</v>
      </c>
      <c r="I51" s="183"/>
      <c r="J51" s="183"/>
      <c r="K51" s="80"/>
      <c r="L51" s="183"/>
      <c r="M51" s="183"/>
      <c r="N51" s="183">
        <v>46247</v>
      </c>
      <c r="O51" s="183">
        <v>46258</v>
      </c>
      <c r="P51" s="80">
        <v>12</v>
      </c>
      <c r="Q51" s="79" t="s">
        <v>68</v>
      </c>
      <c r="R51" s="79" t="s">
        <v>51</v>
      </c>
      <c r="S51" s="79" t="s">
        <v>51</v>
      </c>
      <c r="T51" s="79" t="s">
        <v>51</v>
      </c>
      <c r="U51" s="80">
        <v>5</v>
      </c>
      <c r="V51" s="80">
        <v>5</v>
      </c>
      <c r="W51" s="79" t="s">
        <v>51</v>
      </c>
      <c r="X51" s="80">
        <v>5</v>
      </c>
      <c r="Y51" s="80">
        <v>5</v>
      </c>
      <c r="Z51" s="79" t="s">
        <v>354</v>
      </c>
      <c r="AA51" s="79" t="s">
        <v>384</v>
      </c>
      <c r="AB51" s="79"/>
      <c r="AC51" s="183"/>
      <c r="AD51" s="79"/>
      <c r="AE51" s="183"/>
      <c r="AF51" s="79" t="s">
        <v>119</v>
      </c>
      <c r="AG51" s="183"/>
      <c r="AH51" s="80"/>
      <c r="AI51" s="79"/>
      <c r="AM51" s="79" t="s">
        <v>260</v>
      </c>
      <c r="AN51" s="79" t="s">
        <v>236</v>
      </c>
      <c r="AO51" s="79" t="s">
        <v>257</v>
      </c>
      <c r="AP51" s="79" t="s">
        <v>235</v>
      </c>
      <c r="AQ51" s="79" t="s">
        <v>269</v>
      </c>
      <c r="AR51" s="80">
        <v>0</v>
      </c>
      <c r="AS51" s="79" t="s">
        <v>327</v>
      </c>
    </row>
    <row r="52" spans="1:45" x14ac:dyDescent="0.25">
      <c r="A52" s="80">
        <v>51</v>
      </c>
      <c r="B52" s="79" t="s">
        <v>235</v>
      </c>
      <c r="C52" s="80">
        <v>45</v>
      </c>
      <c r="D52" s="79" t="b">
        <v>0</v>
      </c>
      <c r="E52" s="79" t="s">
        <v>244</v>
      </c>
      <c r="F52" s="183">
        <v>46132</v>
      </c>
      <c r="G52" s="80">
        <v>15</v>
      </c>
      <c r="H52" s="183">
        <v>46146</v>
      </c>
      <c r="I52" s="183"/>
      <c r="J52" s="183"/>
      <c r="K52" s="80"/>
      <c r="L52" s="183"/>
      <c r="M52" s="183"/>
      <c r="N52" s="183">
        <v>46264</v>
      </c>
      <c r="O52" s="183">
        <v>46278</v>
      </c>
      <c r="P52" s="80">
        <v>15</v>
      </c>
      <c r="Q52" s="79" t="s">
        <v>68</v>
      </c>
      <c r="R52" s="79" t="s">
        <v>51</v>
      </c>
      <c r="S52" s="79" t="s">
        <v>51</v>
      </c>
      <c r="T52" s="79" t="s">
        <v>352</v>
      </c>
      <c r="U52" s="80">
        <v>0</v>
      </c>
      <c r="V52" s="80">
        <v>0</v>
      </c>
      <c r="W52" s="79" t="s">
        <v>352</v>
      </c>
      <c r="X52" s="80">
        <v>0</v>
      </c>
      <c r="Y52" s="80">
        <v>0</v>
      </c>
      <c r="Z52" s="79" t="s">
        <v>354</v>
      </c>
      <c r="AA52" s="79" t="s">
        <v>384</v>
      </c>
      <c r="AB52" s="79"/>
      <c r="AC52" s="183"/>
      <c r="AD52" s="79"/>
      <c r="AE52" s="183"/>
      <c r="AF52" s="79" t="s">
        <v>123</v>
      </c>
      <c r="AG52" s="183"/>
      <c r="AH52" s="80"/>
      <c r="AI52" s="79" t="s">
        <v>482</v>
      </c>
      <c r="AM52" s="79" t="s">
        <v>258</v>
      </c>
      <c r="AN52" s="79" t="s">
        <v>237</v>
      </c>
      <c r="AO52" s="79" t="s">
        <v>254</v>
      </c>
      <c r="AP52" s="79" t="s">
        <v>229</v>
      </c>
      <c r="AQ52" s="79" t="s">
        <v>269</v>
      </c>
      <c r="AR52" s="80">
        <v>0</v>
      </c>
      <c r="AS52" s="79" t="s">
        <v>328</v>
      </c>
    </row>
    <row r="53" spans="1:45" x14ac:dyDescent="0.25">
      <c r="A53" s="80">
        <v>52</v>
      </c>
      <c r="B53" s="79" t="s">
        <v>236</v>
      </c>
      <c r="C53" s="80">
        <v>45</v>
      </c>
      <c r="D53" s="79" t="b">
        <v>0</v>
      </c>
      <c r="E53" s="79" t="s">
        <v>235</v>
      </c>
      <c r="F53" s="183">
        <v>46148</v>
      </c>
      <c r="G53" s="80">
        <v>5</v>
      </c>
      <c r="H53" s="183">
        <v>46152</v>
      </c>
      <c r="I53" s="183"/>
      <c r="J53" s="183"/>
      <c r="K53" s="80"/>
      <c r="L53" s="183"/>
      <c r="M53" s="183"/>
      <c r="N53" s="183">
        <v>46279</v>
      </c>
      <c r="O53" s="183">
        <v>46283</v>
      </c>
      <c r="P53" s="80">
        <v>5</v>
      </c>
      <c r="Q53" s="79" t="s">
        <v>68</v>
      </c>
      <c r="R53" s="79" t="s">
        <v>51</v>
      </c>
      <c r="S53" s="79" t="s">
        <v>51</v>
      </c>
      <c r="T53" s="79" t="s">
        <v>352</v>
      </c>
      <c r="U53" s="80">
        <v>0</v>
      </c>
      <c r="V53" s="80">
        <v>0</v>
      </c>
      <c r="W53" s="79" t="s">
        <v>352</v>
      </c>
      <c r="X53" s="80">
        <v>0</v>
      </c>
      <c r="Y53" s="80">
        <v>0</v>
      </c>
      <c r="Z53" s="79" t="s">
        <v>354</v>
      </c>
      <c r="AA53" s="79" t="s">
        <v>384</v>
      </c>
      <c r="AB53" s="79"/>
      <c r="AC53" s="183"/>
      <c r="AD53" s="79"/>
      <c r="AE53" s="183"/>
      <c r="AF53" s="79" t="s">
        <v>163</v>
      </c>
      <c r="AG53" s="183"/>
      <c r="AH53" s="80"/>
      <c r="AI53" s="79" t="s">
        <v>482</v>
      </c>
      <c r="AM53" s="79" t="s">
        <v>259</v>
      </c>
      <c r="AN53" s="79" t="s">
        <v>238</v>
      </c>
      <c r="AO53" s="79" t="s">
        <v>260</v>
      </c>
      <c r="AP53" s="79" t="s">
        <v>236</v>
      </c>
      <c r="AQ53" s="79" t="s">
        <v>269</v>
      </c>
      <c r="AR53" s="80">
        <v>0</v>
      </c>
      <c r="AS53" s="79" t="s">
        <v>329</v>
      </c>
    </row>
    <row r="54" spans="1:45" x14ac:dyDescent="0.25">
      <c r="A54" s="80">
        <v>53</v>
      </c>
      <c r="B54" s="79" t="s">
        <v>237</v>
      </c>
      <c r="C54" s="80"/>
      <c r="D54" s="79" t="b">
        <v>1</v>
      </c>
      <c r="E54" s="79" t="s">
        <v>229</v>
      </c>
      <c r="F54" s="183"/>
      <c r="G54" s="80"/>
      <c r="H54" s="183"/>
      <c r="I54" s="183"/>
      <c r="J54" s="183"/>
      <c r="K54" s="80"/>
      <c r="L54" s="183"/>
      <c r="M54" s="183"/>
      <c r="N54" s="183">
        <v>46284</v>
      </c>
      <c r="O54" s="183">
        <v>46297</v>
      </c>
      <c r="P54" s="80">
        <v>14</v>
      </c>
      <c r="Q54" s="79" t="s">
        <v>57</v>
      </c>
      <c r="R54" s="79" t="s">
        <v>51</v>
      </c>
      <c r="S54" s="79" t="s">
        <v>51</v>
      </c>
      <c r="T54" s="79" t="s">
        <v>352</v>
      </c>
      <c r="U54" s="80">
        <v>0</v>
      </c>
      <c r="V54" s="80">
        <v>0</v>
      </c>
      <c r="W54" s="79" t="s">
        <v>352</v>
      </c>
      <c r="X54" s="80">
        <v>0</v>
      </c>
      <c r="Y54" s="80">
        <v>0</v>
      </c>
      <c r="Z54" s="79" t="s">
        <v>354</v>
      </c>
      <c r="AA54" s="79" t="s">
        <v>384</v>
      </c>
      <c r="AB54" s="79"/>
      <c r="AC54" s="183"/>
      <c r="AD54" s="79"/>
      <c r="AE54" s="183"/>
      <c r="AF54" s="79" t="s">
        <v>10</v>
      </c>
      <c r="AG54" s="183"/>
      <c r="AH54" s="80"/>
      <c r="AI54" s="79"/>
      <c r="AM54" s="79" t="s">
        <v>261</v>
      </c>
      <c r="AN54" s="79" t="s">
        <v>239</v>
      </c>
      <c r="AO54" s="79" t="s">
        <v>259</v>
      </c>
      <c r="AP54" s="79" t="s">
        <v>238</v>
      </c>
      <c r="AQ54" s="79" t="s">
        <v>269</v>
      </c>
      <c r="AR54" s="80">
        <v>1</v>
      </c>
      <c r="AS54" s="79" t="s">
        <v>330</v>
      </c>
    </row>
    <row r="55" spans="1:45" x14ac:dyDescent="0.25">
      <c r="A55" s="80">
        <v>54</v>
      </c>
      <c r="B55" s="79" t="s">
        <v>238</v>
      </c>
      <c r="C55" s="80">
        <v>53</v>
      </c>
      <c r="D55" s="79" t="b">
        <v>0</v>
      </c>
      <c r="E55" s="79" t="s">
        <v>236</v>
      </c>
      <c r="F55" s="183">
        <v>46157</v>
      </c>
      <c r="G55" s="80">
        <v>5</v>
      </c>
      <c r="H55" s="183">
        <v>46161</v>
      </c>
      <c r="I55" s="183"/>
      <c r="J55" s="183"/>
      <c r="K55" s="80"/>
      <c r="L55" s="183"/>
      <c r="M55" s="183"/>
      <c r="N55" s="183">
        <v>46284</v>
      </c>
      <c r="O55" s="183">
        <v>46288</v>
      </c>
      <c r="P55" s="80">
        <v>5</v>
      </c>
      <c r="Q55" s="79" t="s">
        <v>68</v>
      </c>
      <c r="R55" s="79" t="s">
        <v>51</v>
      </c>
      <c r="S55" s="79" t="s">
        <v>51</v>
      </c>
      <c r="T55" s="79" t="s">
        <v>352</v>
      </c>
      <c r="U55" s="80">
        <v>0</v>
      </c>
      <c r="V55" s="80">
        <v>0</v>
      </c>
      <c r="W55" s="79" t="s">
        <v>352</v>
      </c>
      <c r="X55" s="80">
        <v>0</v>
      </c>
      <c r="Y55" s="80">
        <v>0</v>
      </c>
      <c r="Z55" s="79" t="s">
        <v>354</v>
      </c>
      <c r="AA55" s="79" t="s">
        <v>384</v>
      </c>
      <c r="AB55" s="79"/>
      <c r="AC55" s="183"/>
      <c r="AD55" s="79"/>
      <c r="AE55" s="183"/>
      <c r="AF55" s="79" t="s">
        <v>166</v>
      </c>
      <c r="AG55" s="183"/>
      <c r="AH55" s="80"/>
      <c r="AI55" s="79" t="s">
        <v>482</v>
      </c>
      <c r="AM55" s="79" t="s">
        <v>283</v>
      </c>
      <c r="AN55" s="79" t="s">
        <v>240</v>
      </c>
      <c r="AO55" s="79" t="s">
        <v>261</v>
      </c>
      <c r="AP55" s="79" t="s">
        <v>239</v>
      </c>
      <c r="AQ55" s="79" t="s">
        <v>269</v>
      </c>
      <c r="AR55" s="80">
        <v>0</v>
      </c>
      <c r="AS55" s="79" t="s">
        <v>331</v>
      </c>
    </row>
    <row r="56" spans="1:45" x14ac:dyDescent="0.25">
      <c r="A56" s="80">
        <v>55</v>
      </c>
      <c r="B56" s="79" t="s">
        <v>239</v>
      </c>
      <c r="C56" s="80">
        <v>53</v>
      </c>
      <c r="D56" s="79" t="b">
        <v>0</v>
      </c>
      <c r="E56" s="79" t="s">
        <v>289</v>
      </c>
      <c r="F56" s="183">
        <v>46163</v>
      </c>
      <c r="G56" s="80">
        <v>3</v>
      </c>
      <c r="H56" s="183">
        <v>46165</v>
      </c>
      <c r="I56" s="183"/>
      <c r="J56" s="183"/>
      <c r="K56" s="80"/>
      <c r="L56" s="183"/>
      <c r="M56" s="183"/>
      <c r="N56" s="183">
        <v>46290</v>
      </c>
      <c r="O56" s="183">
        <v>46292</v>
      </c>
      <c r="P56" s="80">
        <v>3</v>
      </c>
      <c r="Q56" s="79" t="s">
        <v>68</v>
      </c>
      <c r="R56" s="79" t="s">
        <v>51</v>
      </c>
      <c r="S56" s="79" t="s">
        <v>51</v>
      </c>
      <c r="T56" s="79" t="s">
        <v>352</v>
      </c>
      <c r="U56" s="80">
        <v>0</v>
      </c>
      <c r="V56" s="80">
        <v>0</v>
      </c>
      <c r="W56" s="79" t="s">
        <v>352</v>
      </c>
      <c r="X56" s="80">
        <v>0</v>
      </c>
      <c r="Y56" s="80">
        <v>0</v>
      </c>
      <c r="Z56" s="79" t="s">
        <v>354</v>
      </c>
      <c r="AA56" s="79" t="s">
        <v>384</v>
      </c>
      <c r="AB56" s="79"/>
      <c r="AC56" s="183"/>
      <c r="AD56" s="79"/>
      <c r="AE56" s="183"/>
      <c r="AF56" s="79" t="s">
        <v>10</v>
      </c>
      <c r="AG56" s="183"/>
      <c r="AH56" s="80"/>
      <c r="AI56" s="79" t="s">
        <v>482</v>
      </c>
      <c r="AM56" s="79" t="s">
        <v>262</v>
      </c>
      <c r="AN56" s="79" t="s">
        <v>241</v>
      </c>
      <c r="AO56" s="79" t="s">
        <v>258</v>
      </c>
      <c r="AP56" s="79" t="s">
        <v>237</v>
      </c>
      <c r="AQ56" s="79" t="s">
        <v>269</v>
      </c>
      <c r="AR56" s="80">
        <v>0</v>
      </c>
      <c r="AS56" s="79" t="s">
        <v>332</v>
      </c>
    </row>
    <row r="57" spans="1:45" x14ac:dyDescent="0.25">
      <c r="A57" s="80">
        <v>56</v>
      </c>
      <c r="B57" s="79" t="s">
        <v>240</v>
      </c>
      <c r="C57" s="80">
        <v>53</v>
      </c>
      <c r="D57" s="79" t="b">
        <v>0</v>
      </c>
      <c r="E57" s="79" t="s">
        <v>239</v>
      </c>
      <c r="F57" s="183">
        <v>46167</v>
      </c>
      <c r="G57" s="80">
        <v>5</v>
      </c>
      <c r="H57" s="183">
        <v>46171</v>
      </c>
      <c r="I57" s="183"/>
      <c r="J57" s="183"/>
      <c r="K57" s="80"/>
      <c r="L57" s="183"/>
      <c r="M57" s="183"/>
      <c r="N57" s="183">
        <v>46293</v>
      </c>
      <c r="O57" s="183">
        <v>46297</v>
      </c>
      <c r="P57" s="80">
        <v>5</v>
      </c>
      <c r="Q57" s="79" t="s">
        <v>68</v>
      </c>
      <c r="R57" s="79" t="s">
        <v>51</v>
      </c>
      <c r="S57" s="79" t="s">
        <v>51</v>
      </c>
      <c r="T57" s="79" t="s">
        <v>352</v>
      </c>
      <c r="U57" s="80">
        <v>0</v>
      </c>
      <c r="V57" s="80">
        <v>0</v>
      </c>
      <c r="W57" s="79" t="s">
        <v>352</v>
      </c>
      <c r="X57" s="80">
        <v>0</v>
      </c>
      <c r="Y57" s="80">
        <v>0</v>
      </c>
      <c r="Z57" s="79" t="s">
        <v>354</v>
      </c>
      <c r="AA57" s="79" t="s">
        <v>384</v>
      </c>
      <c r="AB57" s="79"/>
      <c r="AC57" s="183"/>
      <c r="AD57" s="79"/>
      <c r="AE57" s="183"/>
      <c r="AF57" s="79" t="s">
        <v>169</v>
      </c>
      <c r="AG57" s="183"/>
      <c r="AH57" s="80"/>
      <c r="AI57" s="79" t="s">
        <v>482</v>
      </c>
      <c r="AM57" s="79" t="s">
        <v>284</v>
      </c>
      <c r="AN57" s="79" t="s">
        <v>242</v>
      </c>
      <c r="AO57" s="79" t="s">
        <v>283</v>
      </c>
      <c r="AP57" s="79" t="s">
        <v>240</v>
      </c>
      <c r="AQ57" s="79" t="s">
        <v>269</v>
      </c>
      <c r="AR57" s="80">
        <v>0</v>
      </c>
      <c r="AS57" s="79" t="s">
        <v>333</v>
      </c>
    </row>
    <row r="58" spans="1:45" x14ac:dyDescent="0.25">
      <c r="A58" s="80">
        <v>57</v>
      </c>
      <c r="B58" s="79" t="s">
        <v>241</v>
      </c>
      <c r="C58" s="80"/>
      <c r="D58" s="79" t="b">
        <v>1</v>
      </c>
      <c r="E58" s="79" t="s">
        <v>237</v>
      </c>
      <c r="F58" s="183"/>
      <c r="G58" s="80"/>
      <c r="H58" s="183"/>
      <c r="I58" s="183"/>
      <c r="J58" s="183"/>
      <c r="K58" s="80"/>
      <c r="L58" s="183"/>
      <c r="M58" s="183"/>
      <c r="N58" s="183">
        <v>46298</v>
      </c>
      <c r="O58" s="183">
        <v>46309</v>
      </c>
      <c r="P58" s="80">
        <v>12</v>
      </c>
      <c r="Q58" s="79" t="s">
        <v>57</v>
      </c>
      <c r="R58" s="79" t="s">
        <v>51</v>
      </c>
      <c r="S58" s="79" t="s">
        <v>51</v>
      </c>
      <c r="T58" s="79" t="s">
        <v>352</v>
      </c>
      <c r="U58" s="80">
        <v>0</v>
      </c>
      <c r="V58" s="80">
        <v>0</v>
      </c>
      <c r="W58" s="79" t="s">
        <v>352</v>
      </c>
      <c r="X58" s="80">
        <v>0</v>
      </c>
      <c r="Y58" s="80">
        <v>0</v>
      </c>
      <c r="Z58" s="79" t="s">
        <v>354</v>
      </c>
      <c r="AA58" s="79" t="s">
        <v>384</v>
      </c>
      <c r="AB58" s="79"/>
      <c r="AC58" s="183"/>
      <c r="AD58" s="79"/>
      <c r="AE58" s="183"/>
      <c r="AF58" s="79" t="s">
        <v>11</v>
      </c>
      <c r="AG58" s="183"/>
      <c r="AH58" s="80"/>
      <c r="AI58" s="79"/>
      <c r="AM58" s="79" t="s">
        <v>359</v>
      </c>
      <c r="AN58" s="79" t="s">
        <v>243</v>
      </c>
      <c r="AO58" s="79" t="s">
        <v>284</v>
      </c>
      <c r="AP58" s="79" t="s">
        <v>242</v>
      </c>
      <c r="AQ58" s="79" t="s">
        <v>269</v>
      </c>
      <c r="AR58" s="80">
        <v>0</v>
      </c>
      <c r="AS58" s="79" t="s">
        <v>334</v>
      </c>
    </row>
    <row r="59" spans="1:45" x14ac:dyDescent="0.25">
      <c r="A59" s="80">
        <v>58</v>
      </c>
      <c r="B59" s="79" t="s">
        <v>242</v>
      </c>
      <c r="C59" s="80">
        <v>57</v>
      </c>
      <c r="D59" s="79" t="b">
        <v>0</v>
      </c>
      <c r="E59" s="79" t="s">
        <v>240</v>
      </c>
      <c r="F59" s="183">
        <v>46174</v>
      </c>
      <c r="G59" s="80">
        <v>10</v>
      </c>
      <c r="H59" s="183">
        <v>46183</v>
      </c>
      <c r="I59" s="183"/>
      <c r="J59" s="183"/>
      <c r="K59" s="80"/>
      <c r="L59" s="183"/>
      <c r="M59" s="183"/>
      <c r="N59" s="183">
        <v>46298</v>
      </c>
      <c r="O59" s="183">
        <v>46307</v>
      </c>
      <c r="P59" s="80">
        <v>10</v>
      </c>
      <c r="Q59" s="79" t="s">
        <v>68</v>
      </c>
      <c r="R59" s="79" t="s">
        <v>51</v>
      </c>
      <c r="S59" s="79" t="s">
        <v>51</v>
      </c>
      <c r="T59" s="79" t="s">
        <v>352</v>
      </c>
      <c r="U59" s="80">
        <v>0</v>
      </c>
      <c r="V59" s="80">
        <v>0</v>
      </c>
      <c r="W59" s="79" t="s">
        <v>352</v>
      </c>
      <c r="X59" s="80">
        <v>0</v>
      </c>
      <c r="Y59" s="80">
        <v>0</v>
      </c>
      <c r="Z59" s="79" t="s">
        <v>354</v>
      </c>
      <c r="AA59" s="79" t="s">
        <v>384</v>
      </c>
      <c r="AB59" s="79"/>
      <c r="AC59" s="183"/>
      <c r="AD59" s="79"/>
      <c r="AE59" s="183"/>
      <c r="AF59" s="79" t="s">
        <v>138</v>
      </c>
      <c r="AG59" s="183"/>
      <c r="AH59" s="80"/>
      <c r="AI59" s="79" t="s">
        <v>482</v>
      </c>
      <c r="AM59" s="79" t="s">
        <v>364</v>
      </c>
      <c r="AN59" s="79" t="s">
        <v>361</v>
      </c>
      <c r="AO59" s="79" t="s">
        <v>174</v>
      </c>
      <c r="AP59" s="79" t="s">
        <v>22</v>
      </c>
      <c r="AQ59" s="79" t="s">
        <v>290</v>
      </c>
      <c r="AR59" s="80">
        <v>0</v>
      </c>
      <c r="AS59" s="79" t="s">
        <v>365</v>
      </c>
    </row>
    <row r="60" spans="1:45" x14ac:dyDescent="0.25">
      <c r="A60" s="80">
        <v>59</v>
      </c>
      <c r="B60" s="79" t="s">
        <v>243</v>
      </c>
      <c r="C60" s="80">
        <v>57</v>
      </c>
      <c r="D60" s="79" t="b">
        <v>0</v>
      </c>
      <c r="E60" s="79" t="s">
        <v>242</v>
      </c>
      <c r="F60" s="183">
        <v>46188</v>
      </c>
      <c r="G60" s="80">
        <v>2</v>
      </c>
      <c r="H60" s="183">
        <v>46189</v>
      </c>
      <c r="I60" s="183"/>
      <c r="J60" s="183"/>
      <c r="K60" s="80"/>
      <c r="L60" s="183"/>
      <c r="M60" s="183"/>
      <c r="N60" s="183">
        <v>46308</v>
      </c>
      <c r="O60" s="183">
        <v>46309</v>
      </c>
      <c r="P60" s="80">
        <v>2</v>
      </c>
      <c r="Q60" s="79" t="s">
        <v>68</v>
      </c>
      <c r="R60" s="79" t="s">
        <v>51</v>
      </c>
      <c r="S60" s="79" t="s">
        <v>51</v>
      </c>
      <c r="T60" s="79" t="s">
        <v>352</v>
      </c>
      <c r="U60" s="80">
        <v>0</v>
      </c>
      <c r="V60" s="80">
        <v>0</v>
      </c>
      <c r="W60" s="79" t="s">
        <v>352</v>
      </c>
      <c r="X60" s="80">
        <v>0</v>
      </c>
      <c r="Y60" s="80">
        <v>0</v>
      </c>
      <c r="Z60" s="79" t="s">
        <v>354</v>
      </c>
      <c r="AA60" s="79" t="s">
        <v>384</v>
      </c>
      <c r="AB60" s="79"/>
      <c r="AC60" s="183"/>
      <c r="AD60" s="79"/>
      <c r="AE60" s="183"/>
      <c r="AF60" s="79" t="s">
        <v>139</v>
      </c>
      <c r="AG60" s="183"/>
      <c r="AH60" s="80"/>
      <c r="AI60" s="79" t="s">
        <v>482</v>
      </c>
      <c r="AM60" s="79" t="s">
        <v>364</v>
      </c>
      <c r="AN60" s="79" t="s">
        <v>361</v>
      </c>
      <c r="AO60" s="79" t="s">
        <v>205</v>
      </c>
      <c r="AP60" s="79" t="s">
        <v>25</v>
      </c>
      <c r="AQ60" s="79" t="s">
        <v>291</v>
      </c>
      <c r="AR60" s="80">
        <v>0</v>
      </c>
      <c r="AS60" s="79" t="s">
        <v>366</v>
      </c>
    </row>
    <row r="61" spans="1:45" x14ac:dyDescent="0.25">
      <c r="A61" s="80">
        <v>60</v>
      </c>
      <c r="B61" s="79" t="s">
        <v>361</v>
      </c>
      <c r="C61" s="80"/>
      <c r="D61" s="79" t="b">
        <v>0</v>
      </c>
      <c r="E61" s="79" t="s">
        <v>363</v>
      </c>
      <c r="F61" s="183"/>
      <c r="G61" s="80"/>
      <c r="H61" s="183"/>
      <c r="I61" s="183"/>
      <c r="J61" s="183"/>
      <c r="K61" s="80"/>
      <c r="L61" s="183"/>
      <c r="M61" s="183"/>
      <c r="N61" s="183">
        <v>46102</v>
      </c>
      <c r="O61" s="183">
        <v>46199</v>
      </c>
      <c r="P61" s="80">
        <v>98</v>
      </c>
      <c r="Q61" s="79" t="s">
        <v>356</v>
      </c>
      <c r="R61" s="79" t="s">
        <v>51</v>
      </c>
      <c r="S61" s="79" t="s">
        <v>51</v>
      </c>
      <c r="T61" s="79" t="s">
        <v>51</v>
      </c>
      <c r="U61" s="80"/>
      <c r="V61" s="80"/>
      <c r="W61" s="79" t="s">
        <v>51</v>
      </c>
      <c r="X61" s="80"/>
      <c r="Y61" s="80"/>
      <c r="Z61" s="79" t="s">
        <v>360</v>
      </c>
      <c r="AA61" s="79" t="s">
        <v>384</v>
      </c>
      <c r="AB61" s="79"/>
      <c r="AC61" s="183"/>
      <c r="AD61" s="79"/>
      <c r="AE61" s="183"/>
      <c r="AF61" s="79" t="s">
        <v>362</v>
      </c>
      <c r="AG61" s="183"/>
      <c r="AH61" s="80"/>
      <c r="AI61" s="79"/>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C61"/>
  <sheetViews>
    <sheetView topLeftCell="N1" workbookViewId="0">
      <selection activeCell="T54" sqref="T54"/>
    </sheetView>
  </sheetViews>
  <sheetFormatPr baseColWidth="10" defaultRowHeight="15" x14ac:dyDescent="0.25"/>
  <cols>
    <col min="3" max="3" width="13.5703125" customWidth="1"/>
    <col min="4" max="4" width="13.140625" customWidth="1"/>
    <col min="5" max="5" width="12.140625" customWidth="1"/>
    <col min="6" max="6" width="13.28515625" customWidth="1"/>
    <col min="7" max="8" width="15.7109375" customWidth="1"/>
    <col min="9" max="9" width="14.85546875" customWidth="1"/>
    <col min="10" max="10" width="13.85546875" customWidth="1"/>
    <col min="11" max="11" width="12.28515625" customWidth="1"/>
    <col min="12" max="12" width="12.85546875" customWidth="1"/>
    <col min="13" max="13" width="13.140625" customWidth="1"/>
    <col min="14" max="14" width="19.7109375" customWidth="1"/>
    <col min="15" max="15" width="19" customWidth="1"/>
    <col min="16" max="16" width="13.7109375" customWidth="1"/>
    <col min="17" max="18" width="16.140625" customWidth="1"/>
    <col min="19" max="19" width="15.42578125" customWidth="1"/>
    <col min="20" max="20" width="14.5703125" customWidth="1"/>
    <col min="21" max="22" width="16.140625" customWidth="1"/>
    <col min="23" max="23" width="17.28515625" customWidth="1"/>
    <col min="24" max="25" width="19.7109375" customWidth="1"/>
    <col min="26" max="26" width="18.5703125" customWidth="1"/>
    <col min="27" max="27" width="14.85546875" customWidth="1"/>
    <col min="28" max="28" width="14" customWidth="1"/>
  </cols>
  <sheetData>
    <row r="1" spans="1:29" x14ac:dyDescent="0.25">
      <c r="A1" t="s">
        <v>0</v>
      </c>
      <c r="B1" t="s">
        <v>15</v>
      </c>
      <c r="C1" t="s">
        <v>353</v>
      </c>
      <c r="D1" t="s">
        <v>180</v>
      </c>
      <c r="E1" t="s">
        <v>181</v>
      </c>
      <c r="F1" t="s">
        <v>182</v>
      </c>
      <c r="G1" t="s">
        <v>183</v>
      </c>
      <c r="H1" t="s">
        <v>184</v>
      </c>
      <c r="I1" t="s">
        <v>185</v>
      </c>
      <c r="J1" t="s">
        <v>49</v>
      </c>
      <c r="K1" t="s">
        <v>186</v>
      </c>
      <c r="L1" t="s">
        <v>177</v>
      </c>
      <c r="M1" t="s">
        <v>178</v>
      </c>
      <c r="N1" t="s">
        <v>187</v>
      </c>
      <c r="O1" t="s">
        <v>188</v>
      </c>
      <c r="P1" t="s">
        <v>189</v>
      </c>
      <c r="Q1" t="s">
        <v>190</v>
      </c>
      <c r="R1" t="s">
        <v>191</v>
      </c>
      <c r="S1" t="s">
        <v>192</v>
      </c>
      <c r="T1" t="s">
        <v>5</v>
      </c>
      <c r="U1" t="s">
        <v>6</v>
      </c>
      <c r="V1" t="s">
        <v>193</v>
      </c>
      <c r="W1" t="s">
        <v>194</v>
      </c>
      <c r="X1" t="s">
        <v>195</v>
      </c>
      <c r="Y1" t="s">
        <v>196</v>
      </c>
      <c r="Z1" t="s">
        <v>197</v>
      </c>
      <c r="AA1" t="s">
        <v>198</v>
      </c>
      <c r="AB1" t="s">
        <v>199</v>
      </c>
      <c r="AC1" t="s">
        <v>200</v>
      </c>
    </row>
    <row r="2" spans="1:29" x14ac:dyDescent="0.25">
      <c r="A2">
        <v>1</v>
      </c>
      <c r="B2">
        <v>0.1</v>
      </c>
      <c r="C2" t="s">
        <v>369</v>
      </c>
      <c r="D2" t="s">
        <v>91</v>
      </c>
      <c r="F2" s="1">
        <v>46056</v>
      </c>
      <c r="G2" s="1">
        <v>46056</v>
      </c>
      <c r="H2">
        <v>1</v>
      </c>
      <c r="I2" s="21">
        <v>1</v>
      </c>
      <c r="J2" t="s">
        <v>56</v>
      </c>
      <c r="K2" t="s">
        <v>91</v>
      </c>
      <c r="L2" s="1"/>
      <c r="M2" s="1"/>
      <c r="N2" s="21"/>
      <c r="O2" s="21"/>
      <c r="P2" s="1">
        <v>46056</v>
      </c>
      <c r="Q2" s="1"/>
      <c r="R2">
        <v>1</v>
      </c>
      <c r="S2" s="21">
        <v>1</v>
      </c>
      <c r="V2" t="s">
        <v>91</v>
      </c>
      <c r="W2" s="1">
        <v>46056</v>
      </c>
      <c r="X2" s="1">
        <v>46056</v>
      </c>
      <c r="Y2">
        <v>1</v>
      </c>
      <c r="Z2" s="21">
        <v>1</v>
      </c>
    </row>
    <row r="3" spans="1:29" x14ac:dyDescent="0.25">
      <c r="A3">
        <v>2</v>
      </c>
      <c r="B3">
        <v>0.2</v>
      </c>
      <c r="C3" t="s">
        <v>369</v>
      </c>
      <c r="D3" t="s">
        <v>91</v>
      </c>
      <c r="F3" s="1">
        <v>46160</v>
      </c>
      <c r="G3" s="1">
        <v>46160</v>
      </c>
      <c r="H3">
        <v>1</v>
      </c>
      <c r="I3" s="21"/>
      <c r="J3" t="s">
        <v>480</v>
      </c>
      <c r="K3" t="s">
        <v>91</v>
      </c>
      <c r="L3" s="1"/>
      <c r="M3" s="1"/>
      <c r="N3" s="21"/>
      <c r="O3" s="21"/>
      <c r="P3" s="1">
        <v>46160</v>
      </c>
      <c r="Q3" s="1"/>
      <c r="R3">
        <v>1</v>
      </c>
      <c r="S3" s="21"/>
      <c r="T3" t="s">
        <v>288</v>
      </c>
      <c r="V3" t="s">
        <v>91</v>
      </c>
      <c r="W3" s="1">
        <v>46160</v>
      </c>
      <c r="X3" s="1">
        <v>46160</v>
      </c>
      <c r="Y3">
        <v>1</v>
      </c>
      <c r="Z3" s="21"/>
    </row>
    <row r="4" spans="1:29" x14ac:dyDescent="0.25">
      <c r="A4">
        <v>3</v>
      </c>
      <c r="B4">
        <v>0.3</v>
      </c>
      <c r="C4" t="s">
        <v>360</v>
      </c>
      <c r="D4" t="s">
        <v>91</v>
      </c>
      <c r="F4" s="1">
        <v>46147</v>
      </c>
      <c r="G4" s="1">
        <v>46199</v>
      </c>
      <c r="H4">
        <v>53</v>
      </c>
      <c r="I4" s="21"/>
      <c r="J4" t="s">
        <v>356</v>
      </c>
      <c r="K4" t="s">
        <v>91</v>
      </c>
      <c r="L4" s="1"/>
      <c r="M4" s="1"/>
      <c r="N4" s="21"/>
      <c r="O4" s="21"/>
      <c r="P4" s="1">
        <v>46147</v>
      </c>
      <c r="Q4" s="1"/>
      <c r="R4">
        <v>53</v>
      </c>
      <c r="S4" s="21"/>
      <c r="T4" t="s">
        <v>370</v>
      </c>
      <c r="V4" t="s">
        <v>91</v>
      </c>
      <c r="W4" s="1">
        <v>46147</v>
      </c>
      <c r="X4" s="1">
        <v>46199</v>
      </c>
      <c r="Y4">
        <v>53</v>
      </c>
      <c r="Z4" s="21"/>
    </row>
    <row r="5" spans="1:29" x14ac:dyDescent="0.25">
      <c r="A5">
        <v>4</v>
      </c>
      <c r="B5">
        <v>1.1000000000000001</v>
      </c>
      <c r="C5" t="s">
        <v>354</v>
      </c>
      <c r="D5" t="s">
        <v>90</v>
      </c>
      <c r="F5" s="1">
        <v>46058</v>
      </c>
      <c r="G5" s="1">
        <v>46101</v>
      </c>
      <c r="H5">
        <v>44</v>
      </c>
      <c r="I5" s="21">
        <v>1</v>
      </c>
      <c r="J5" t="s">
        <v>57</v>
      </c>
      <c r="K5" t="s">
        <v>91</v>
      </c>
      <c r="L5" s="1"/>
      <c r="M5" s="1"/>
      <c r="N5" s="21"/>
      <c r="O5" s="21"/>
      <c r="P5" s="1">
        <v>46058</v>
      </c>
      <c r="Q5" s="1"/>
      <c r="R5">
        <v>44</v>
      </c>
      <c r="S5" s="21">
        <v>1</v>
      </c>
      <c r="T5">
        <v>0.1</v>
      </c>
      <c r="V5" t="s">
        <v>91</v>
      </c>
      <c r="W5" s="1">
        <v>46058</v>
      </c>
      <c r="X5" s="1">
        <v>46101</v>
      </c>
      <c r="Y5">
        <v>44</v>
      </c>
      <c r="Z5" s="21">
        <v>1</v>
      </c>
    </row>
    <row r="6" spans="1:29" x14ac:dyDescent="0.25">
      <c r="A6">
        <v>5</v>
      </c>
      <c r="B6" t="s">
        <v>100</v>
      </c>
      <c r="C6" t="s">
        <v>354</v>
      </c>
      <c r="D6" t="s">
        <v>91</v>
      </c>
      <c r="E6">
        <v>4</v>
      </c>
      <c r="F6" s="1">
        <v>46058</v>
      </c>
      <c r="G6" s="1">
        <v>46062</v>
      </c>
      <c r="H6">
        <v>5</v>
      </c>
      <c r="I6" s="21">
        <v>1</v>
      </c>
      <c r="J6" t="s">
        <v>56</v>
      </c>
      <c r="K6" t="s">
        <v>91</v>
      </c>
      <c r="L6" s="1"/>
      <c r="M6" s="1"/>
      <c r="N6" s="21"/>
      <c r="O6" s="21"/>
      <c r="P6" s="1">
        <v>46058</v>
      </c>
      <c r="Q6" s="1"/>
      <c r="R6">
        <v>5</v>
      </c>
      <c r="S6" s="21">
        <v>1</v>
      </c>
      <c r="T6">
        <v>0.1</v>
      </c>
      <c r="V6" t="s">
        <v>91</v>
      </c>
      <c r="W6" s="1">
        <v>46058</v>
      </c>
      <c r="X6" s="1">
        <v>46062</v>
      </c>
      <c r="Y6">
        <v>5</v>
      </c>
      <c r="Z6" s="21">
        <v>1</v>
      </c>
    </row>
    <row r="7" spans="1:29" x14ac:dyDescent="0.25">
      <c r="A7">
        <v>6</v>
      </c>
      <c r="B7" t="s">
        <v>102</v>
      </c>
      <c r="C7" t="s">
        <v>354</v>
      </c>
      <c r="D7" t="s">
        <v>91</v>
      </c>
      <c r="E7">
        <v>4</v>
      </c>
      <c r="F7" s="1">
        <v>46063</v>
      </c>
      <c r="G7" s="1">
        <v>46068</v>
      </c>
      <c r="H7">
        <v>6</v>
      </c>
      <c r="I7" s="21">
        <v>1</v>
      </c>
      <c r="J7" t="s">
        <v>56</v>
      </c>
      <c r="K7" t="s">
        <v>91</v>
      </c>
      <c r="L7" s="1"/>
      <c r="M7" s="1"/>
      <c r="N7" s="21"/>
      <c r="O7" s="21"/>
      <c r="P7" s="1">
        <v>46063</v>
      </c>
      <c r="Q7" s="1"/>
      <c r="R7">
        <v>6</v>
      </c>
      <c r="S7" s="21">
        <v>1</v>
      </c>
      <c r="T7" t="s">
        <v>100</v>
      </c>
      <c r="V7" t="s">
        <v>91</v>
      </c>
      <c r="W7" s="1">
        <v>46063</v>
      </c>
      <c r="X7" s="1">
        <v>46068</v>
      </c>
      <c r="Y7">
        <v>6</v>
      </c>
      <c r="Z7" s="21">
        <v>1</v>
      </c>
    </row>
    <row r="8" spans="1:29" x14ac:dyDescent="0.25">
      <c r="A8">
        <v>7</v>
      </c>
      <c r="B8" t="s">
        <v>103</v>
      </c>
      <c r="C8" t="s">
        <v>354</v>
      </c>
      <c r="D8" t="s">
        <v>91</v>
      </c>
      <c r="E8">
        <v>4</v>
      </c>
      <c r="F8" s="1">
        <v>46069</v>
      </c>
      <c r="G8" s="1">
        <v>46078</v>
      </c>
      <c r="H8">
        <v>10</v>
      </c>
      <c r="I8" s="21">
        <v>1</v>
      </c>
      <c r="J8" t="s">
        <v>56</v>
      </c>
      <c r="K8" t="s">
        <v>91</v>
      </c>
      <c r="L8" s="1"/>
      <c r="M8" s="1"/>
      <c r="N8" s="21"/>
      <c r="O8" s="21"/>
      <c r="P8" s="1">
        <v>46069</v>
      </c>
      <c r="Q8" s="1"/>
      <c r="R8">
        <v>10</v>
      </c>
      <c r="S8" s="21">
        <v>1</v>
      </c>
      <c r="T8" t="s">
        <v>102</v>
      </c>
      <c r="V8" t="s">
        <v>91</v>
      </c>
      <c r="W8" s="1">
        <v>46069</v>
      </c>
      <c r="X8" s="1">
        <v>46078</v>
      </c>
      <c r="Y8">
        <v>10</v>
      </c>
      <c r="Z8" s="21">
        <v>1</v>
      </c>
    </row>
    <row r="9" spans="1:29" x14ac:dyDescent="0.25">
      <c r="A9">
        <v>8</v>
      </c>
      <c r="B9" t="s">
        <v>105</v>
      </c>
      <c r="C9" t="s">
        <v>354</v>
      </c>
      <c r="D9" t="s">
        <v>91</v>
      </c>
      <c r="E9">
        <v>4</v>
      </c>
      <c r="F9" s="1">
        <v>46069</v>
      </c>
      <c r="G9" s="1">
        <v>46075</v>
      </c>
      <c r="H9">
        <v>7</v>
      </c>
      <c r="I9" s="21">
        <v>1</v>
      </c>
      <c r="J9" t="s">
        <v>56</v>
      </c>
      <c r="K9" t="s">
        <v>91</v>
      </c>
      <c r="L9" s="1"/>
      <c r="M9" s="1"/>
      <c r="N9" s="21"/>
      <c r="O9" s="21"/>
      <c r="P9" s="1">
        <v>46069</v>
      </c>
      <c r="Q9" s="1"/>
      <c r="R9">
        <v>7</v>
      </c>
      <c r="S9" s="21">
        <v>1</v>
      </c>
      <c r="T9" t="s">
        <v>102</v>
      </c>
      <c r="V9" t="s">
        <v>91</v>
      </c>
      <c r="W9" s="1">
        <v>46069</v>
      </c>
      <c r="X9" s="1">
        <v>46075</v>
      </c>
      <c r="Y9">
        <v>7</v>
      </c>
      <c r="Z9" s="21">
        <v>1</v>
      </c>
    </row>
    <row r="10" spans="1:29" x14ac:dyDescent="0.25">
      <c r="A10">
        <v>9</v>
      </c>
      <c r="B10" t="s">
        <v>106</v>
      </c>
      <c r="C10" t="s">
        <v>354</v>
      </c>
      <c r="D10" t="s">
        <v>91</v>
      </c>
      <c r="E10">
        <v>4</v>
      </c>
      <c r="F10" s="1">
        <v>46079</v>
      </c>
      <c r="G10" s="1">
        <v>46096</v>
      </c>
      <c r="H10">
        <v>18</v>
      </c>
      <c r="I10" s="21">
        <v>1</v>
      </c>
      <c r="J10" t="s">
        <v>56</v>
      </c>
      <c r="K10" t="s">
        <v>91</v>
      </c>
      <c r="L10" s="1"/>
      <c r="M10" s="1"/>
      <c r="N10" s="21"/>
      <c r="O10" s="21"/>
      <c r="P10" s="1">
        <v>46079</v>
      </c>
      <c r="Q10" s="1"/>
      <c r="R10">
        <v>18</v>
      </c>
      <c r="S10" s="21">
        <v>1</v>
      </c>
      <c r="T10" t="s">
        <v>147</v>
      </c>
      <c r="V10" t="s">
        <v>91</v>
      </c>
      <c r="W10" s="1">
        <v>46079</v>
      </c>
      <c r="X10" s="1">
        <v>46096</v>
      </c>
      <c r="Y10">
        <v>18</v>
      </c>
      <c r="Z10" s="21">
        <v>1</v>
      </c>
    </row>
    <row r="11" spans="1:29" x14ac:dyDescent="0.25">
      <c r="A11">
        <v>10</v>
      </c>
      <c r="B11" t="s">
        <v>107</v>
      </c>
      <c r="C11" t="s">
        <v>354</v>
      </c>
      <c r="D11" t="s">
        <v>91</v>
      </c>
      <c r="E11">
        <v>4</v>
      </c>
      <c r="F11" s="1">
        <v>46079</v>
      </c>
      <c r="G11" s="1">
        <v>46101</v>
      </c>
      <c r="H11">
        <v>23</v>
      </c>
      <c r="I11" s="21">
        <v>1</v>
      </c>
      <c r="J11" t="s">
        <v>480</v>
      </c>
      <c r="K11" t="s">
        <v>91</v>
      </c>
      <c r="L11" s="1"/>
      <c r="M11" s="1"/>
      <c r="N11" s="21"/>
      <c r="O11" s="21"/>
      <c r="P11" s="1">
        <v>46079</v>
      </c>
      <c r="Q11" s="1"/>
      <c r="R11">
        <v>23</v>
      </c>
      <c r="S11" s="21">
        <v>1</v>
      </c>
      <c r="T11" t="s">
        <v>103</v>
      </c>
      <c r="V11" t="s">
        <v>91</v>
      </c>
      <c r="W11" s="1">
        <v>46079</v>
      </c>
      <c r="X11" s="1">
        <v>46101</v>
      </c>
      <c r="Y11">
        <v>23</v>
      </c>
      <c r="Z11" s="21">
        <v>1</v>
      </c>
    </row>
    <row r="12" spans="1:29" x14ac:dyDescent="0.25">
      <c r="A12">
        <v>11</v>
      </c>
      <c r="B12">
        <v>1.2</v>
      </c>
      <c r="C12" t="s">
        <v>354</v>
      </c>
      <c r="D12" t="s">
        <v>90</v>
      </c>
      <c r="F12" s="1">
        <v>46102</v>
      </c>
      <c r="G12" s="1">
        <v>46142</v>
      </c>
      <c r="H12">
        <v>41</v>
      </c>
      <c r="I12" s="21">
        <v>0</v>
      </c>
      <c r="J12" t="s">
        <v>57</v>
      </c>
      <c r="K12" t="s">
        <v>91</v>
      </c>
      <c r="L12" s="1"/>
      <c r="M12" s="1"/>
      <c r="N12" s="21"/>
      <c r="O12" s="21"/>
      <c r="P12" s="1">
        <v>46102</v>
      </c>
      <c r="Q12" s="1"/>
      <c r="R12">
        <v>41</v>
      </c>
      <c r="S12" s="21">
        <v>0</v>
      </c>
      <c r="T12">
        <v>1.1000000000000001</v>
      </c>
      <c r="V12" t="s">
        <v>91</v>
      </c>
      <c r="W12" s="1">
        <v>46102</v>
      </c>
      <c r="X12" s="1">
        <v>46142</v>
      </c>
      <c r="Y12">
        <v>41</v>
      </c>
      <c r="Z12" s="21">
        <v>0</v>
      </c>
    </row>
    <row r="13" spans="1:29" x14ac:dyDescent="0.25">
      <c r="A13">
        <v>12</v>
      </c>
      <c r="B13" t="s">
        <v>109</v>
      </c>
      <c r="C13" t="s">
        <v>354</v>
      </c>
      <c r="D13" t="s">
        <v>91</v>
      </c>
      <c r="E13">
        <v>11</v>
      </c>
      <c r="F13" s="1">
        <v>46102</v>
      </c>
      <c r="G13" s="1">
        <v>46104</v>
      </c>
      <c r="H13">
        <v>3</v>
      </c>
      <c r="I13" s="21">
        <v>1</v>
      </c>
      <c r="J13" t="s">
        <v>56</v>
      </c>
      <c r="K13" t="s">
        <v>91</v>
      </c>
      <c r="L13" s="1"/>
      <c r="M13" s="1"/>
      <c r="N13" s="21"/>
      <c r="O13" s="21"/>
      <c r="P13" s="1">
        <v>46102</v>
      </c>
      <c r="Q13" s="1"/>
      <c r="R13">
        <v>3</v>
      </c>
      <c r="S13" s="21">
        <v>1</v>
      </c>
      <c r="T13" t="s">
        <v>106</v>
      </c>
      <c r="V13" t="s">
        <v>91</v>
      </c>
      <c r="W13" s="1">
        <v>46102</v>
      </c>
      <c r="X13" s="1">
        <v>46104</v>
      </c>
      <c r="Y13">
        <v>3</v>
      </c>
      <c r="Z13" s="21">
        <v>1</v>
      </c>
    </row>
    <row r="14" spans="1:29" x14ac:dyDescent="0.25">
      <c r="A14">
        <v>13</v>
      </c>
      <c r="B14" t="s">
        <v>110</v>
      </c>
      <c r="C14" t="s">
        <v>354</v>
      </c>
      <c r="D14" t="s">
        <v>91</v>
      </c>
      <c r="E14">
        <v>11</v>
      </c>
      <c r="F14" s="1">
        <v>46105</v>
      </c>
      <c r="G14" s="1">
        <v>46114</v>
      </c>
      <c r="H14">
        <v>10</v>
      </c>
      <c r="I14" s="21">
        <v>0.8</v>
      </c>
      <c r="J14" t="s">
        <v>56</v>
      </c>
      <c r="K14" t="s">
        <v>91</v>
      </c>
      <c r="L14" s="1"/>
      <c r="M14" s="1"/>
      <c r="N14" s="21"/>
      <c r="O14" s="21"/>
      <c r="P14" s="1">
        <v>46105</v>
      </c>
      <c r="Q14" s="1"/>
      <c r="R14">
        <v>10</v>
      </c>
      <c r="S14" s="21">
        <v>0.8</v>
      </c>
      <c r="T14" t="s">
        <v>109</v>
      </c>
      <c r="V14" t="s">
        <v>91</v>
      </c>
      <c r="W14" s="1">
        <v>46105</v>
      </c>
      <c r="X14" s="1">
        <v>46114</v>
      </c>
      <c r="Y14">
        <v>10</v>
      </c>
      <c r="Z14" s="21">
        <v>0.8</v>
      </c>
    </row>
    <row r="15" spans="1:29" x14ac:dyDescent="0.25">
      <c r="A15">
        <v>14</v>
      </c>
      <c r="B15" t="s">
        <v>111</v>
      </c>
      <c r="C15" t="s">
        <v>354</v>
      </c>
      <c r="D15" t="s">
        <v>91</v>
      </c>
      <c r="E15">
        <v>11</v>
      </c>
      <c r="F15" s="1">
        <v>46116</v>
      </c>
      <c r="G15" s="1">
        <v>46117</v>
      </c>
      <c r="H15">
        <v>2</v>
      </c>
      <c r="I15" s="21">
        <v>0.4</v>
      </c>
      <c r="J15" t="s">
        <v>68</v>
      </c>
      <c r="K15" t="s">
        <v>91</v>
      </c>
      <c r="L15" s="1"/>
      <c r="M15" s="1"/>
      <c r="N15" s="21"/>
      <c r="O15" s="21"/>
      <c r="P15" s="1">
        <v>46116</v>
      </c>
      <c r="Q15" s="1"/>
      <c r="R15">
        <v>2</v>
      </c>
      <c r="S15" s="21">
        <v>0.4</v>
      </c>
      <c r="T15" t="s">
        <v>287</v>
      </c>
      <c r="V15" t="s">
        <v>91</v>
      </c>
      <c r="W15" s="1">
        <v>46116</v>
      </c>
      <c r="X15" s="1">
        <v>46117</v>
      </c>
      <c r="Y15">
        <v>2</v>
      </c>
      <c r="Z15" s="21">
        <v>0.4</v>
      </c>
    </row>
    <row r="16" spans="1:29" x14ac:dyDescent="0.25">
      <c r="A16">
        <v>15</v>
      </c>
      <c r="B16" t="s">
        <v>112</v>
      </c>
      <c r="C16" t="s">
        <v>354</v>
      </c>
      <c r="D16" t="s">
        <v>91</v>
      </c>
      <c r="E16">
        <v>11</v>
      </c>
      <c r="F16" s="1">
        <v>46118</v>
      </c>
      <c r="G16" s="1">
        <v>46142</v>
      </c>
      <c r="H16">
        <v>25</v>
      </c>
      <c r="I16" s="21">
        <v>0.15</v>
      </c>
      <c r="J16" t="s">
        <v>58</v>
      </c>
      <c r="K16" t="s">
        <v>91</v>
      </c>
      <c r="L16" s="1"/>
      <c r="M16" s="1"/>
      <c r="N16" s="21"/>
      <c r="O16" s="21"/>
      <c r="P16" s="1">
        <v>46118</v>
      </c>
      <c r="Q16" s="1"/>
      <c r="R16">
        <v>25</v>
      </c>
      <c r="S16" s="21">
        <v>0.15</v>
      </c>
      <c r="T16" t="s">
        <v>111</v>
      </c>
      <c r="V16" t="s">
        <v>91</v>
      </c>
      <c r="W16" s="1">
        <v>46118</v>
      </c>
      <c r="X16" s="1">
        <v>46142</v>
      </c>
      <c r="Y16">
        <v>25</v>
      </c>
      <c r="Z16" s="21">
        <v>0.15</v>
      </c>
    </row>
    <row r="17" spans="1:28" x14ac:dyDescent="0.25">
      <c r="A17">
        <v>16</v>
      </c>
      <c r="B17">
        <v>1.3</v>
      </c>
      <c r="C17" t="s">
        <v>354</v>
      </c>
      <c r="D17" t="s">
        <v>90</v>
      </c>
      <c r="F17" s="1">
        <v>46147</v>
      </c>
      <c r="G17" s="1">
        <v>46185</v>
      </c>
      <c r="H17">
        <v>39</v>
      </c>
      <c r="I17" s="21">
        <v>0</v>
      </c>
      <c r="J17" t="s">
        <v>57</v>
      </c>
      <c r="K17" t="s">
        <v>91</v>
      </c>
      <c r="L17" s="1"/>
      <c r="M17" s="1"/>
      <c r="N17" s="21"/>
      <c r="O17" s="21"/>
      <c r="P17" s="1">
        <v>46147</v>
      </c>
      <c r="Q17" s="1"/>
      <c r="R17">
        <v>39</v>
      </c>
      <c r="S17" s="21">
        <v>0</v>
      </c>
      <c r="T17">
        <v>1.2</v>
      </c>
      <c r="V17" t="s">
        <v>91</v>
      </c>
      <c r="W17" s="1">
        <v>46147</v>
      </c>
      <c r="X17" s="1">
        <v>46185</v>
      </c>
      <c r="Y17">
        <v>39</v>
      </c>
      <c r="Z17" s="21">
        <v>0</v>
      </c>
    </row>
    <row r="18" spans="1:28" x14ac:dyDescent="0.25">
      <c r="A18">
        <v>17</v>
      </c>
      <c r="B18" t="s">
        <v>115</v>
      </c>
      <c r="C18" t="s">
        <v>354</v>
      </c>
      <c r="D18" t="s">
        <v>91</v>
      </c>
      <c r="E18">
        <v>16</v>
      </c>
      <c r="F18" s="1">
        <v>46147</v>
      </c>
      <c r="G18" s="1">
        <v>46149</v>
      </c>
      <c r="H18">
        <v>3</v>
      </c>
      <c r="I18" s="21">
        <v>0</v>
      </c>
      <c r="J18" t="s">
        <v>58</v>
      </c>
      <c r="K18" t="s">
        <v>91</v>
      </c>
      <c r="L18" s="1"/>
      <c r="M18" s="1"/>
      <c r="N18" s="21"/>
      <c r="O18" s="21"/>
      <c r="P18" s="1">
        <v>46147</v>
      </c>
      <c r="Q18" s="1"/>
      <c r="R18">
        <v>3</v>
      </c>
      <c r="S18" s="21">
        <v>0</v>
      </c>
      <c r="T18" t="s">
        <v>111</v>
      </c>
      <c r="V18" t="s">
        <v>91</v>
      </c>
      <c r="W18" s="1">
        <v>46147</v>
      </c>
      <c r="X18" s="1">
        <v>46149</v>
      </c>
      <c r="Y18">
        <v>3</v>
      </c>
      <c r="Z18" s="21">
        <v>0</v>
      </c>
    </row>
    <row r="19" spans="1:28" x14ac:dyDescent="0.25">
      <c r="A19">
        <v>18</v>
      </c>
      <c r="B19" t="s">
        <v>116</v>
      </c>
      <c r="C19" t="s">
        <v>354</v>
      </c>
      <c r="D19" t="s">
        <v>90</v>
      </c>
      <c r="E19">
        <v>16</v>
      </c>
      <c r="F19" s="1">
        <v>46149</v>
      </c>
      <c r="G19" s="1">
        <v>46165</v>
      </c>
      <c r="H19">
        <v>17</v>
      </c>
      <c r="I19" s="21">
        <v>0</v>
      </c>
      <c r="J19" t="s">
        <v>57</v>
      </c>
      <c r="K19" t="s">
        <v>91</v>
      </c>
      <c r="L19" s="1"/>
      <c r="M19" s="1"/>
      <c r="N19" s="21"/>
      <c r="O19" s="21"/>
      <c r="P19" s="1">
        <v>46149</v>
      </c>
      <c r="Q19" s="1"/>
      <c r="R19">
        <v>17</v>
      </c>
      <c r="S19" s="21">
        <v>0</v>
      </c>
      <c r="V19" t="s">
        <v>91</v>
      </c>
      <c r="W19" s="1">
        <v>46149</v>
      </c>
      <c r="X19" s="1">
        <v>46165</v>
      </c>
      <c r="Y19">
        <v>17</v>
      </c>
      <c r="Z19" s="21">
        <v>0</v>
      </c>
    </row>
    <row r="20" spans="1:28" x14ac:dyDescent="0.25">
      <c r="A20">
        <v>19</v>
      </c>
      <c r="B20" t="s">
        <v>201</v>
      </c>
      <c r="C20" t="s">
        <v>354</v>
      </c>
      <c r="D20" t="s">
        <v>91</v>
      </c>
      <c r="E20">
        <v>18</v>
      </c>
      <c r="F20" s="1">
        <v>46149</v>
      </c>
      <c r="G20" s="1">
        <v>46152</v>
      </c>
      <c r="H20">
        <v>4</v>
      </c>
      <c r="I20" s="21"/>
      <c r="J20" t="s">
        <v>480</v>
      </c>
      <c r="K20" t="s">
        <v>91</v>
      </c>
      <c r="L20" s="1"/>
      <c r="M20" s="1"/>
      <c r="N20" s="21"/>
      <c r="O20" s="21"/>
      <c r="P20" s="1">
        <v>46149</v>
      </c>
      <c r="Q20" s="1"/>
      <c r="R20">
        <v>4</v>
      </c>
      <c r="S20" s="21"/>
      <c r="T20" t="s">
        <v>345</v>
      </c>
      <c r="V20" t="s">
        <v>91</v>
      </c>
      <c r="W20" s="1">
        <v>46149</v>
      </c>
      <c r="X20" s="1">
        <v>46152</v>
      </c>
      <c r="Y20">
        <v>4</v>
      </c>
      <c r="Z20" s="21"/>
    </row>
    <row r="21" spans="1:28" x14ac:dyDescent="0.25">
      <c r="A21">
        <v>20</v>
      </c>
      <c r="B21" t="s">
        <v>202</v>
      </c>
      <c r="C21" t="s">
        <v>354</v>
      </c>
      <c r="D21" t="s">
        <v>91</v>
      </c>
      <c r="E21">
        <v>18</v>
      </c>
      <c r="F21" s="1">
        <v>46161</v>
      </c>
      <c r="G21" s="1">
        <v>46165</v>
      </c>
      <c r="H21">
        <v>5</v>
      </c>
      <c r="I21" s="21">
        <v>0.5</v>
      </c>
      <c r="J21" t="s">
        <v>68</v>
      </c>
      <c r="K21" t="s">
        <v>91</v>
      </c>
      <c r="L21" s="1"/>
      <c r="M21" s="1"/>
      <c r="N21" s="21"/>
      <c r="O21" s="21"/>
      <c r="P21" s="1">
        <v>46161</v>
      </c>
      <c r="Q21" s="1"/>
      <c r="R21">
        <v>5</v>
      </c>
      <c r="S21" s="21">
        <v>0.5</v>
      </c>
      <c r="T21">
        <v>0.2</v>
      </c>
      <c r="V21" t="s">
        <v>91</v>
      </c>
      <c r="W21" s="1">
        <v>46161</v>
      </c>
      <c r="X21" s="1">
        <v>46165</v>
      </c>
      <c r="Y21">
        <v>5</v>
      </c>
      <c r="Z21" s="21">
        <v>0.5</v>
      </c>
    </row>
    <row r="22" spans="1:28" x14ac:dyDescent="0.25">
      <c r="A22">
        <v>21</v>
      </c>
      <c r="B22" t="s">
        <v>118</v>
      </c>
      <c r="C22" t="s">
        <v>354</v>
      </c>
      <c r="D22" t="s">
        <v>91</v>
      </c>
      <c r="E22">
        <v>16</v>
      </c>
      <c r="F22" s="1">
        <v>46150</v>
      </c>
      <c r="G22" s="1">
        <v>46161</v>
      </c>
      <c r="H22">
        <v>12</v>
      </c>
      <c r="I22" s="21">
        <v>0.5</v>
      </c>
      <c r="J22" t="s">
        <v>480</v>
      </c>
      <c r="K22" t="s">
        <v>91</v>
      </c>
      <c r="L22" s="1"/>
      <c r="M22" s="1"/>
      <c r="N22" s="21"/>
      <c r="O22" s="21"/>
      <c r="P22" s="1">
        <v>46150</v>
      </c>
      <c r="Q22" s="1"/>
      <c r="R22">
        <v>12</v>
      </c>
      <c r="S22" s="21">
        <v>0.5</v>
      </c>
      <c r="T22" t="s">
        <v>115</v>
      </c>
      <c r="V22" t="s">
        <v>91</v>
      </c>
      <c r="W22" s="1">
        <v>46150</v>
      </c>
      <c r="X22" s="1">
        <v>46161</v>
      </c>
      <c r="Y22">
        <v>12</v>
      </c>
      <c r="Z22" s="21">
        <v>0.5</v>
      </c>
    </row>
    <row r="23" spans="1:28" x14ac:dyDescent="0.25">
      <c r="A23">
        <v>22</v>
      </c>
      <c r="B23" t="s">
        <v>120</v>
      </c>
      <c r="C23" t="s">
        <v>354</v>
      </c>
      <c r="D23" t="s">
        <v>91</v>
      </c>
      <c r="E23">
        <v>16</v>
      </c>
      <c r="F23" s="1">
        <v>46166</v>
      </c>
      <c r="G23" s="1">
        <v>46180</v>
      </c>
      <c r="H23">
        <v>15</v>
      </c>
      <c r="I23" s="21">
        <v>0.4</v>
      </c>
      <c r="J23" t="s">
        <v>68</v>
      </c>
      <c r="K23" t="s">
        <v>91</v>
      </c>
      <c r="L23" s="1"/>
      <c r="M23" s="1"/>
      <c r="N23" s="21"/>
      <c r="O23" s="21"/>
      <c r="P23" s="1">
        <v>46166</v>
      </c>
      <c r="Q23" s="1"/>
      <c r="R23">
        <v>15</v>
      </c>
      <c r="S23" s="21">
        <v>0.4</v>
      </c>
      <c r="T23" t="s">
        <v>122</v>
      </c>
      <c r="V23" t="s">
        <v>91</v>
      </c>
      <c r="W23" s="1">
        <v>46166</v>
      </c>
      <c r="X23" s="1">
        <v>46180</v>
      </c>
      <c r="Y23">
        <v>15</v>
      </c>
      <c r="Z23" s="21">
        <v>0.4</v>
      </c>
    </row>
    <row r="24" spans="1:28" x14ac:dyDescent="0.25">
      <c r="A24">
        <v>23</v>
      </c>
      <c r="B24" t="s">
        <v>121</v>
      </c>
      <c r="C24" t="s">
        <v>354</v>
      </c>
      <c r="D24" t="s">
        <v>91</v>
      </c>
      <c r="E24">
        <v>16</v>
      </c>
      <c r="F24" s="1">
        <v>46181</v>
      </c>
      <c r="G24" s="1">
        <v>46185</v>
      </c>
      <c r="H24">
        <v>5</v>
      </c>
      <c r="I24" s="21">
        <v>0.32</v>
      </c>
      <c r="J24" t="s">
        <v>68</v>
      </c>
      <c r="K24" t="s">
        <v>91</v>
      </c>
      <c r="L24" s="1"/>
      <c r="M24" s="1"/>
      <c r="N24" s="21"/>
      <c r="O24" s="21"/>
      <c r="P24" s="1">
        <v>46181</v>
      </c>
      <c r="Q24" s="1"/>
      <c r="R24">
        <v>5</v>
      </c>
      <c r="S24" s="21">
        <v>0.32</v>
      </c>
      <c r="T24" t="s">
        <v>120</v>
      </c>
      <c r="V24" t="s">
        <v>91</v>
      </c>
      <c r="W24" s="1">
        <v>46181</v>
      </c>
      <c r="X24" s="1">
        <v>46185</v>
      </c>
      <c r="Y24">
        <v>5</v>
      </c>
      <c r="Z24" s="21">
        <v>0.32</v>
      </c>
    </row>
    <row r="25" spans="1:28" x14ac:dyDescent="0.25">
      <c r="A25">
        <v>24</v>
      </c>
      <c r="B25">
        <v>1.4</v>
      </c>
      <c r="C25" t="s">
        <v>354</v>
      </c>
      <c r="D25" t="s">
        <v>90</v>
      </c>
      <c r="F25" s="1">
        <v>46186</v>
      </c>
      <c r="G25" s="1">
        <v>46199</v>
      </c>
      <c r="H25">
        <v>14</v>
      </c>
      <c r="I25" s="21">
        <v>0</v>
      </c>
      <c r="J25" t="s">
        <v>57</v>
      </c>
      <c r="K25" t="s">
        <v>91</v>
      </c>
      <c r="L25" s="1"/>
      <c r="M25" s="1"/>
      <c r="N25" s="21"/>
      <c r="O25" s="21"/>
      <c r="P25" s="1">
        <v>46186</v>
      </c>
      <c r="Q25" s="1"/>
      <c r="R25">
        <v>14</v>
      </c>
      <c r="S25" s="21">
        <v>0</v>
      </c>
      <c r="T25">
        <v>1.3</v>
      </c>
      <c r="V25" t="s">
        <v>91</v>
      </c>
      <c r="W25" s="1">
        <v>46186</v>
      </c>
      <c r="X25" s="1">
        <v>46199</v>
      </c>
      <c r="Y25">
        <v>14</v>
      </c>
      <c r="Z25" s="21">
        <v>0</v>
      </c>
    </row>
    <row r="26" spans="1:28" x14ac:dyDescent="0.25">
      <c r="A26">
        <v>25</v>
      </c>
      <c r="B26" t="s">
        <v>126</v>
      </c>
      <c r="C26" t="s">
        <v>354</v>
      </c>
      <c r="D26" t="s">
        <v>91</v>
      </c>
      <c r="E26">
        <v>24</v>
      </c>
      <c r="F26" s="1">
        <v>46186</v>
      </c>
      <c r="G26" s="1">
        <v>46190</v>
      </c>
      <c r="H26">
        <v>5</v>
      </c>
      <c r="I26" s="21">
        <v>0</v>
      </c>
      <c r="J26" t="s">
        <v>68</v>
      </c>
      <c r="K26" t="s">
        <v>91</v>
      </c>
      <c r="L26" s="1"/>
      <c r="M26" s="1"/>
      <c r="N26" s="21"/>
      <c r="O26" s="21"/>
      <c r="P26" s="1">
        <v>46186</v>
      </c>
      <c r="Q26" s="1"/>
      <c r="R26">
        <v>5</v>
      </c>
      <c r="S26" s="21">
        <v>0</v>
      </c>
      <c r="T26" t="s">
        <v>121</v>
      </c>
      <c r="V26" t="s">
        <v>91</v>
      </c>
      <c r="W26" s="1">
        <v>46186</v>
      </c>
      <c r="X26" s="1">
        <v>46190</v>
      </c>
      <c r="Y26">
        <v>5</v>
      </c>
      <c r="Z26" s="21">
        <v>0</v>
      </c>
    </row>
    <row r="27" spans="1:28" x14ac:dyDescent="0.25">
      <c r="A27">
        <v>26</v>
      </c>
      <c r="B27" t="s">
        <v>127</v>
      </c>
      <c r="C27" t="s">
        <v>354</v>
      </c>
      <c r="D27" t="s">
        <v>91</v>
      </c>
      <c r="E27">
        <v>24</v>
      </c>
      <c r="F27" s="1">
        <v>46192</v>
      </c>
      <c r="G27" s="1">
        <v>46194</v>
      </c>
      <c r="H27">
        <v>3</v>
      </c>
      <c r="I27" s="21">
        <v>0</v>
      </c>
      <c r="J27" t="s">
        <v>58</v>
      </c>
      <c r="K27" t="s">
        <v>91</v>
      </c>
      <c r="L27" s="1"/>
      <c r="M27" s="1"/>
      <c r="N27" s="21"/>
      <c r="O27" s="21"/>
      <c r="P27" s="1">
        <v>46192</v>
      </c>
      <c r="Q27" s="1"/>
      <c r="R27">
        <v>3</v>
      </c>
      <c r="S27" s="21">
        <v>0</v>
      </c>
      <c r="T27" t="s">
        <v>126</v>
      </c>
      <c r="V27" t="s">
        <v>91</v>
      </c>
      <c r="W27" s="1">
        <v>46192</v>
      </c>
      <c r="X27" s="1">
        <v>46194</v>
      </c>
      <c r="Y27">
        <v>3</v>
      </c>
      <c r="Z27" s="21">
        <v>0</v>
      </c>
    </row>
    <row r="28" spans="1:28" x14ac:dyDescent="0.25">
      <c r="A28">
        <v>27</v>
      </c>
      <c r="B28" t="s">
        <v>128</v>
      </c>
      <c r="C28" t="s">
        <v>354</v>
      </c>
      <c r="D28" t="s">
        <v>91</v>
      </c>
      <c r="E28">
        <v>24</v>
      </c>
      <c r="F28" s="1">
        <v>46195</v>
      </c>
      <c r="G28" s="1">
        <v>46199</v>
      </c>
      <c r="H28">
        <v>5</v>
      </c>
      <c r="I28" s="21">
        <v>0.5</v>
      </c>
      <c r="J28" t="s">
        <v>68</v>
      </c>
      <c r="K28" t="s">
        <v>91</v>
      </c>
      <c r="L28" s="1"/>
      <c r="M28" s="1"/>
      <c r="N28" s="21"/>
      <c r="O28" s="21"/>
      <c r="P28" s="1">
        <v>46195</v>
      </c>
      <c r="Q28" s="1"/>
      <c r="R28">
        <v>5</v>
      </c>
      <c r="S28" s="21">
        <v>0.5</v>
      </c>
      <c r="T28" t="s">
        <v>127</v>
      </c>
      <c r="V28" t="s">
        <v>91</v>
      </c>
      <c r="W28" s="1">
        <v>46195</v>
      </c>
      <c r="X28" s="1">
        <v>46199</v>
      </c>
      <c r="Y28">
        <v>5</v>
      </c>
      <c r="Z28" s="21">
        <v>0.5</v>
      </c>
    </row>
    <row r="29" spans="1:28" x14ac:dyDescent="0.25">
      <c r="A29">
        <v>28</v>
      </c>
      <c r="B29">
        <v>1.5</v>
      </c>
      <c r="C29" t="s">
        <v>354</v>
      </c>
      <c r="D29" t="s">
        <v>90</v>
      </c>
      <c r="F29" s="1">
        <v>46200</v>
      </c>
      <c r="G29" s="1">
        <v>46211</v>
      </c>
      <c r="H29">
        <v>12</v>
      </c>
      <c r="I29" s="21">
        <v>0</v>
      </c>
      <c r="J29" t="s">
        <v>57</v>
      </c>
      <c r="K29" t="s">
        <v>91</v>
      </c>
      <c r="L29" s="1"/>
      <c r="M29" s="1"/>
      <c r="N29" s="21"/>
      <c r="O29" s="21"/>
      <c r="P29" s="1">
        <v>46200</v>
      </c>
      <c r="Q29" s="1"/>
      <c r="R29">
        <v>12</v>
      </c>
      <c r="S29" s="21">
        <v>0</v>
      </c>
      <c r="T29">
        <v>1.4</v>
      </c>
      <c r="V29" t="s">
        <v>91</v>
      </c>
      <c r="W29" s="1">
        <v>46200</v>
      </c>
      <c r="X29" s="1">
        <v>46211</v>
      </c>
      <c r="Y29">
        <v>12</v>
      </c>
      <c r="Z29" s="21">
        <v>0</v>
      </c>
    </row>
    <row r="30" spans="1:28" x14ac:dyDescent="0.25">
      <c r="A30">
        <v>29</v>
      </c>
      <c r="B30" t="s">
        <v>130</v>
      </c>
      <c r="C30" t="s">
        <v>354</v>
      </c>
      <c r="D30" t="s">
        <v>91</v>
      </c>
      <c r="E30">
        <v>28</v>
      </c>
      <c r="F30" s="1">
        <v>46200</v>
      </c>
      <c r="G30" s="1">
        <v>46209</v>
      </c>
      <c r="H30">
        <v>10</v>
      </c>
      <c r="I30" s="21">
        <v>0</v>
      </c>
      <c r="J30" t="s">
        <v>68</v>
      </c>
      <c r="K30" t="s">
        <v>91</v>
      </c>
      <c r="L30" s="1"/>
      <c r="M30" s="1"/>
      <c r="N30" s="21"/>
      <c r="O30" s="21"/>
      <c r="P30" s="1">
        <v>46200</v>
      </c>
      <c r="Q30" s="1"/>
      <c r="R30">
        <v>10</v>
      </c>
      <c r="S30" s="21">
        <v>0</v>
      </c>
      <c r="T30" t="s">
        <v>128</v>
      </c>
      <c r="V30" t="s">
        <v>91</v>
      </c>
      <c r="W30" s="1">
        <v>46200</v>
      </c>
      <c r="X30" s="1">
        <v>46209</v>
      </c>
      <c r="Y30">
        <v>10</v>
      </c>
      <c r="Z30" s="21">
        <v>0</v>
      </c>
    </row>
    <row r="31" spans="1:28" x14ac:dyDescent="0.25">
      <c r="A31">
        <v>30</v>
      </c>
      <c r="B31" t="s">
        <v>131</v>
      </c>
      <c r="C31" t="s">
        <v>354</v>
      </c>
      <c r="D31" t="s">
        <v>91</v>
      </c>
      <c r="E31">
        <v>28</v>
      </c>
      <c r="F31" s="1">
        <v>46210</v>
      </c>
      <c r="G31" s="1">
        <v>46211</v>
      </c>
      <c r="H31">
        <v>2</v>
      </c>
      <c r="I31" s="21">
        <v>0</v>
      </c>
      <c r="J31" t="s">
        <v>68</v>
      </c>
      <c r="K31" t="s">
        <v>91</v>
      </c>
      <c r="L31" s="1"/>
      <c r="M31" s="1"/>
      <c r="N31" s="21"/>
      <c r="O31" s="21"/>
      <c r="P31" s="1">
        <v>46210</v>
      </c>
      <c r="Q31" s="1"/>
      <c r="R31">
        <v>2</v>
      </c>
      <c r="S31" s="21">
        <v>0</v>
      </c>
      <c r="T31" t="s">
        <v>130</v>
      </c>
      <c r="V31" t="s">
        <v>91</v>
      </c>
      <c r="W31" s="1">
        <v>46210</v>
      </c>
      <c r="X31" s="1">
        <v>46211</v>
      </c>
      <c r="Y31">
        <v>2</v>
      </c>
      <c r="Z31" s="21">
        <v>0</v>
      </c>
    </row>
    <row r="32" spans="1:28" x14ac:dyDescent="0.25">
      <c r="A32">
        <v>31</v>
      </c>
      <c r="B32">
        <v>2.1</v>
      </c>
      <c r="C32" t="s">
        <v>369</v>
      </c>
      <c r="D32" t="s">
        <v>91</v>
      </c>
      <c r="F32" s="1">
        <v>46056</v>
      </c>
      <c r="G32" s="1">
        <v>46056</v>
      </c>
      <c r="H32">
        <v>1</v>
      </c>
      <c r="I32" s="21">
        <v>1</v>
      </c>
      <c r="J32" t="s">
        <v>56</v>
      </c>
      <c r="K32" t="s">
        <v>91</v>
      </c>
      <c r="L32" s="1"/>
      <c r="M32" s="1"/>
      <c r="N32" s="21"/>
      <c r="O32" s="21"/>
      <c r="P32" s="1">
        <v>46056</v>
      </c>
      <c r="Q32" s="1"/>
      <c r="R32">
        <v>1</v>
      </c>
      <c r="S32" s="21">
        <v>1</v>
      </c>
      <c r="V32" t="s">
        <v>91</v>
      </c>
      <c r="W32" s="1">
        <v>46056</v>
      </c>
      <c r="X32" s="1">
        <v>46056</v>
      </c>
      <c r="Y32">
        <v>1</v>
      </c>
      <c r="Z32" s="21">
        <v>1</v>
      </c>
      <c r="AB32" s="131"/>
    </row>
    <row r="33" spans="1:26" x14ac:dyDescent="0.25">
      <c r="A33">
        <v>32</v>
      </c>
      <c r="B33">
        <v>2.2000000000000002</v>
      </c>
      <c r="C33" t="s">
        <v>369</v>
      </c>
      <c r="D33" t="s">
        <v>91</v>
      </c>
      <c r="F33" s="1">
        <v>46258</v>
      </c>
      <c r="G33" s="1">
        <v>46258</v>
      </c>
      <c r="H33">
        <v>1</v>
      </c>
      <c r="I33" s="21"/>
      <c r="J33" t="s">
        <v>68</v>
      </c>
      <c r="K33" t="s">
        <v>91</v>
      </c>
      <c r="L33" s="1"/>
      <c r="M33" s="1"/>
      <c r="N33" s="21"/>
      <c r="O33" s="21"/>
      <c r="P33" s="1">
        <v>46258</v>
      </c>
      <c r="Q33" s="1"/>
      <c r="R33">
        <v>1</v>
      </c>
      <c r="S33" s="21"/>
      <c r="T33" t="s">
        <v>286</v>
      </c>
      <c r="V33" t="s">
        <v>91</v>
      </c>
      <c r="W33" s="1">
        <v>46258</v>
      </c>
      <c r="X33" s="1">
        <v>46258</v>
      </c>
      <c r="Y33">
        <v>1</v>
      </c>
      <c r="Z33" s="21"/>
    </row>
    <row r="34" spans="1:26" x14ac:dyDescent="0.25">
      <c r="A34">
        <v>33</v>
      </c>
      <c r="B34">
        <v>3.1</v>
      </c>
      <c r="C34" t="s">
        <v>354</v>
      </c>
      <c r="D34" t="s">
        <v>90</v>
      </c>
      <c r="F34" s="1">
        <v>46203</v>
      </c>
      <c r="G34" s="1">
        <v>46214</v>
      </c>
      <c r="H34">
        <v>12</v>
      </c>
      <c r="I34" s="21">
        <v>1</v>
      </c>
      <c r="J34" t="s">
        <v>57</v>
      </c>
      <c r="K34" t="s">
        <v>91</v>
      </c>
      <c r="L34" s="1"/>
      <c r="M34" s="1"/>
      <c r="N34" s="21"/>
      <c r="O34" s="21"/>
      <c r="P34" s="1">
        <v>46203</v>
      </c>
      <c r="Q34" s="1"/>
      <c r="R34">
        <v>12</v>
      </c>
      <c r="S34" s="21">
        <v>1</v>
      </c>
      <c r="V34" t="s">
        <v>91</v>
      </c>
      <c r="W34" s="1">
        <v>46203</v>
      </c>
      <c r="X34" s="1">
        <v>46214</v>
      </c>
      <c r="Y34">
        <v>12</v>
      </c>
      <c r="Z34" s="21">
        <v>1</v>
      </c>
    </row>
    <row r="35" spans="1:26" x14ac:dyDescent="0.25">
      <c r="A35">
        <v>34</v>
      </c>
      <c r="B35" t="s">
        <v>218</v>
      </c>
      <c r="C35" t="s">
        <v>354</v>
      </c>
      <c r="D35" t="s">
        <v>91</v>
      </c>
      <c r="E35">
        <v>33</v>
      </c>
      <c r="F35" s="1">
        <v>46204</v>
      </c>
      <c r="G35" s="1">
        <v>46211</v>
      </c>
      <c r="H35">
        <v>8</v>
      </c>
      <c r="I35" s="21">
        <v>1</v>
      </c>
      <c r="J35" t="s">
        <v>285</v>
      </c>
      <c r="K35" t="s">
        <v>91</v>
      </c>
      <c r="L35" s="1"/>
      <c r="M35" s="1"/>
      <c r="N35" s="21"/>
      <c r="O35" s="21"/>
      <c r="P35" s="1">
        <v>46204</v>
      </c>
      <c r="Q35" s="1"/>
      <c r="R35">
        <v>8</v>
      </c>
      <c r="S35" s="21">
        <v>1</v>
      </c>
      <c r="T35" t="s">
        <v>351</v>
      </c>
      <c r="V35" t="s">
        <v>91</v>
      </c>
      <c r="W35" s="1">
        <v>46204</v>
      </c>
      <c r="X35" s="1">
        <v>46211</v>
      </c>
      <c r="Y35">
        <v>8</v>
      </c>
      <c r="Z35" s="21">
        <v>1</v>
      </c>
    </row>
    <row r="36" spans="1:26" x14ac:dyDescent="0.25">
      <c r="A36">
        <v>35</v>
      </c>
      <c r="B36" t="s">
        <v>219</v>
      </c>
      <c r="C36" t="s">
        <v>354</v>
      </c>
      <c r="D36" t="s">
        <v>91</v>
      </c>
      <c r="E36">
        <v>33</v>
      </c>
      <c r="F36" s="1">
        <v>46205</v>
      </c>
      <c r="G36" s="1">
        <v>46207</v>
      </c>
      <c r="H36">
        <v>3</v>
      </c>
      <c r="I36" s="21">
        <v>1</v>
      </c>
      <c r="J36" t="s">
        <v>285</v>
      </c>
      <c r="K36" t="s">
        <v>91</v>
      </c>
      <c r="L36" s="1"/>
      <c r="M36" s="1"/>
      <c r="N36" s="21"/>
      <c r="O36" s="21"/>
      <c r="P36" s="1">
        <v>46205</v>
      </c>
      <c r="Q36" s="1"/>
      <c r="R36">
        <v>3</v>
      </c>
      <c r="S36" s="21">
        <v>1</v>
      </c>
      <c r="V36" t="s">
        <v>91</v>
      </c>
      <c r="W36" s="1">
        <v>46205</v>
      </c>
      <c r="X36" s="1">
        <v>46207</v>
      </c>
      <c r="Y36">
        <v>3</v>
      </c>
      <c r="Z36" s="21">
        <v>1</v>
      </c>
    </row>
    <row r="37" spans="1:26" x14ac:dyDescent="0.25">
      <c r="A37">
        <v>36</v>
      </c>
      <c r="B37" t="s">
        <v>220</v>
      </c>
      <c r="C37" t="s">
        <v>354</v>
      </c>
      <c r="D37" t="s">
        <v>91</v>
      </c>
      <c r="E37">
        <v>33</v>
      </c>
      <c r="F37" s="1">
        <v>46206</v>
      </c>
      <c r="G37" s="1">
        <v>46212</v>
      </c>
      <c r="H37">
        <v>7</v>
      </c>
      <c r="I37" s="21">
        <v>1</v>
      </c>
      <c r="J37" t="s">
        <v>285</v>
      </c>
      <c r="K37" t="s">
        <v>91</v>
      </c>
      <c r="L37" s="1"/>
      <c r="M37" s="1"/>
      <c r="N37" s="21"/>
      <c r="O37" s="21"/>
      <c r="P37" s="1">
        <v>46206</v>
      </c>
      <c r="Q37" s="1"/>
      <c r="R37">
        <v>7</v>
      </c>
      <c r="S37" s="21">
        <v>1</v>
      </c>
      <c r="V37" t="s">
        <v>91</v>
      </c>
      <c r="W37" s="1">
        <v>46206</v>
      </c>
      <c r="X37" s="1">
        <v>46212</v>
      </c>
      <c r="Y37">
        <v>7</v>
      </c>
      <c r="Z37" s="21">
        <v>1</v>
      </c>
    </row>
    <row r="38" spans="1:26" x14ac:dyDescent="0.25">
      <c r="A38">
        <v>37</v>
      </c>
      <c r="B38" t="s">
        <v>221</v>
      </c>
      <c r="C38" t="s">
        <v>354</v>
      </c>
      <c r="D38" t="s">
        <v>91</v>
      </c>
      <c r="E38">
        <v>33</v>
      </c>
      <c r="F38" s="1">
        <v>46208</v>
      </c>
      <c r="G38" s="1">
        <v>46214</v>
      </c>
      <c r="H38">
        <v>7</v>
      </c>
      <c r="I38" s="21">
        <v>1</v>
      </c>
      <c r="J38" t="s">
        <v>68</v>
      </c>
      <c r="K38" t="s">
        <v>91</v>
      </c>
      <c r="L38" s="1"/>
      <c r="M38" s="1"/>
      <c r="N38" s="21"/>
      <c r="O38" s="21"/>
      <c r="P38" s="1">
        <v>46208</v>
      </c>
      <c r="Q38" s="1"/>
      <c r="R38">
        <v>7</v>
      </c>
      <c r="S38" s="21">
        <v>1</v>
      </c>
      <c r="T38" t="s">
        <v>339</v>
      </c>
      <c r="V38" t="s">
        <v>91</v>
      </c>
      <c r="W38" s="1">
        <v>46208</v>
      </c>
      <c r="X38" s="1">
        <v>46214</v>
      </c>
      <c r="Y38">
        <v>7</v>
      </c>
      <c r="Z38" s="21">
        <v>1</v>
      </c>
    </row>
    <row r="39" spans="1:26" x14ac:dyDescent="0.25">
      <c r="A39">
        <v>38</v>
      </c>
      <c r="B39" t="s">
        <v>222</v>
      </c>
      <c r="C39" t="s">
        <v>354</v>
      </c>
      <c r="D39" t="s">
        <v>91</v>
      </c>
      <c r="E39">
        <v>33</v>
      </c>
      <c r="F39" s="1">
        <v>46205</v>
      </c>
      <c r="G39" s="1">
        <v>46207</v>
      </c>
      <c r="H39">
        <v>3</v>
      </c>
      <c r="I39" s="21">
        <v>1</v>
      </c>
      <c r="J39" t="s">
        <v>285</v>
      </c>
      <c r="K39" t="s">
        <v>91</v>
      </c>
      <c r="L39" s="1"/>
      <c r="M39" s="1"/>
      <c r="N39" s="21"/>
      <c r="O39" s="21"/>
      <c r="P39" s="1">
        <v>46205</v>
      </c>
      <c r="Q39" s="1"/>
      <c r="R39">
        <v>3</v>
      </c>
      <c r="S39" s="21">
        <v>1</v>
      </c>
      <c r="T39" t="s">
        <v>335</v>
      </c>
      <c r="V39" t="s">
        <v>91</v>
      </c>
      <c r="W39" s="1">
        <v>46205</v>
      </c>
      <c r="X39" s="1">
        <v>46207</v>
      </c>
      <c r="Y39">
        <v>3</v>
      </c>
      <c r="Z39" s="21">
        <v>1</v>
      </c>
    </row>
    <row r="40" spans="1:26" x14ac:dyDescent="0.25">
      <c r="A40">
        <v>39</v>
      </c>
      <c r="B40" t="s">
        <v>223</v>
      </c>
      <c r="C40" t="s">
        <v>354</v>
      </c>
      <c r="D40" t="s">
        <v>91</v>
      </c>
      <c r="E40">
        <v>33</v>
      </c>
      <c r="F40" s="1">
        <v>46203</v>
      </c>
      <c r="G40" s="1">
        <v>46204</v>
      </c>
      <c r="H40">
        <v>2</v>
      </c>
      <c r="I40" s="21">
        <v>1</v>
      </c>
      <c r="J40" t="s">
        <v>285</v>
      </c>
      <c r="K40" t="s">
        <v>91</v>
      </c>
      <c r="L40" s="1"/>
      <c r="M40" s="1"/>
      <c r="N40" s="21"/>
      <c r="O40" s="21"/>
      <c r="P40" s="1">
        <v>46203</v>
      </c>
      <c r="Q40" s="1"/>
      <c r="R40">
        <v>2</v>
      </c>
      <c r="S40" s="21">
        <v>1</v>
      </c>
      <c r="T40" t="s">
        <v>336</v>
      </c>
      <c r="V40" t="s">
        <v>91</v>
      </c>
      <c r="W40" s="1">
        <v>46203</v>
      </c>
      <c r="X40" s="1">
        <v>46204</v>
      </c>
      <c r="Y40">
        <v>2</v>
      </c>
      <c r="Z40" s="21">
        <v>1</v>
      </c>
    </row>
    <row r="41" spans="1:26" x14ac:dyDescent="0.25">
      <c r="A41">
        <v>40</v>
      </c>
      <c r="B41">
        <v>3.2</v>
      </c>
      <c r="C41" t="s">
        <v>354</v>
      </c>
      <c r="D41" t="s">
        <v>90</v>
      </c>
      <c r="F41" s="1">
        <v>46215</v>
      </c>
      <c r="G41" s="1">
        <v>46243</v>
      </c>
      <c r="H41">
        <v>29</v>
      </c>
      <c r="I41" s="21">
        <v>0</v>
      </c>
      <c r="J41" t="s">
        <v>57</v>
      </c>
      <c r="K41" t="s">
        <v>91</v>
      </c>
      <c r="L41" s="1"/>
      <c r="M41" s="1"/>
      <c r="N41" s="21"/>
      <c r="O41" s="21"/>
      <c r="P41" s="1">
        <v>46215</v>
      </c>
      <c r="Q41" s="1"/>
      <c r="R41">
        <v>29</v>
      </c>
      <c r="S41" s="21">
        <v>0</v>
      </c>
      <c r="T41">
        <v>3.1</v>
      </c>
      <c r="V41" t="s">
        <v>91</v>
      </c>
      <c r="W41" s="1">
        <v>46215</v>
      </c>
      <c r="X41" s="1">
        <v>46243</v>
      </c>
      <c r="Y41">
        <v>29</v>
      </c>
      <c r="Z41" s="21">
        <v>0</v>
      </c>
    </row>
    <row r="42" spans="1:26" x14ac:dyDescent="0.25">
      <c r="A42">
        <v>41</v>
      </c>
      <c r="B42" t="s">
        <v>225</v>
      </c>
      <c r="C42" t="s">
        <v>354</v>
      </c>
      <c r="D42" t="s">
        <v>91</v>
      </c>
      <c r="E42">
        <v>40</v>
      </c>
      <c r="F42" s="1">
        <v>46215</v>
      </c>
      <c r="G42" s="1">
        <v>46217</v>
      </c>
      <c r="H42">
        <v>3</v>
      </c>
      <c r="I42" s="21">
        <v>1</v>
      </c>
      <c r="J42" t="s">
        <v>68</v>
      </c>
      <c r="K42" t="s">
        <v>91</v>
      </c>
      <c r="L42" s="1"/>
      <c r="M42" s="1"/>
      <c r="N42" s="21"/>
      <c r="O42" s="21"/>
      <c r="P42" s="1">
        <v>46215</v>
      </c>
      <c r="Q42" s="1"/>
      <c r="R42">
        <v>3</v>
      </c>
      <c r="S42" s="21">
        <v>1</v>
      </c>
      <c r="T42" t="s">
        <v>222</v>
      </c>
      <c r="V42" t="s">
        <v>91</v>
      </c>
      <c r="W42" s="1">
        <v>46215</v>
      </c>
      <c r="X42" s="1">
        <v>46217</v>
      </c>
      <c r="Y42">
        <v>3</v>
      </c>
      <c r="Z42" s="21">
        <v>1</v>
      </c>
    </row>
    <row r="43" spans="1:26" x14ac:dyDescent="0.25">
      <c r="A43">
        <v>42</v>
      </c>
      <c r="B43" t="s">
        <v>226</v>
      </c>
      <c r="C43" t="s">
        <v>354</v>
      </c>
      <c r="D43" t="s">
        <v>91</v>
      </c>
      <c r="E43">
        <v>40</v>
      </c>
      <c r="F43" s="1">
        <v>46218</v>
      </c>
      <c r="G43" s="1">
        <v>46224</v>
      </c>
      <c r="H43">
        <v>7</v>
      </c>
      <c r="I43" s="21">
        <v>0.8</v>
      </c>
      <c r="J43" t="s">
        <v>68</v>
      </c>
      <c r="K43" t="s">
        <v>91</v>
      </c>
      <c r="L43" s="1"/>
      <c r="M43" s="1"/>
      <c r="N43" s="21"/>
      <c r="O43" s="21"/>
      <c r="P43" s="1">
        <v>46218</v>
      </c>
      <c r="Q43" s="1"/>
      <c r="R43">
        <v>7</v>
      </c>
      <c r="S43" s="21">
        <v>0.8</v>
      </c>
      <c r="T43" t="s">
        <v>225</v>
      </c>
      <c r="V43" t="s">
        <v>91</v>
      </c>
      <c r="W43" s="1">
        <v>46218</v>
      </c>
      <c r="X43" s="1">
        <v>46224</v>
      </c>
      <c r="Y43">
        <v>7</v>
      </c>
      <c r="Z43" s="21">
        <v>0.8</v>
      </c>
    </row>
    <row r="44" spans="1:26" x14ac:dyDescent="0.25">
      <c r="A44">
        <v>43</v>
      </c>
      <c r="B44" t="s">
        <v>227</v>
      </c>
      <c r="C44" t="s">
        <v>354</v>
      </c>
      <c r="D44" t="s">
        <v>91</v>
      </c>
      <c r="E44">
        <v>40</v>
      </c>
      <c r="F44" s="1">
        <v>46227</v>
      </c>
      <c r="G44" s="1">
        <v>46228</v>
      </c>
      <c r="H44">
        <v>2</v>
      </c>
      <c r="I44" s="21">
        <v>0.35</v>
      </c>
      <c r="J44" t="s">
        <v>68</v>
      </c>
      <c r="K44" t="s">
        <v>91</v>
      </c>
      <c r="L44" s="1"/>
      <c r="M44" s="1"/>
      <c r="N44" s="21"/>
      <c r="O44" s="21"/>
      <c r="P44" s="1">
        <v>46227</v>
      </c>
      <c r="Q44" s="1"/>
      <c r="R44">
        <v>2</v>
      </c>
      <c r="S44" s="21">
        <v>0.35</v>
      </c>
      <c r="T44" t="s">
        <v>349</v>
      </c>
      <c r="V44" t="s">
        <v>91</v>
      </c>
      <c r="W44" s="1">
        <v>46227</v>
      </c>
      <c r="X44" s="1">
        <v>46228</v>
      </c>
      <c r="Y44">
        <v>2</v>
      </c>
      <c r="Z44" s="21">
        <v>0.35</v>
      </c>
    </row>
    <row r="45" spans="1:26" x14ac:dyDescent="0.25">
      <c r="A45">
        <v>44</v>
      </c>
      <c r="B45" t="s">
        <v>228</v>
      </c>
      <c r="C45" t="s">
        <v>354</v>
      </c>
      <c r="D45" t="s">
        <v>91</v>
      </c>
      <c r="E45">
        <v>40</v>
      </c>
      <c r="F45" s="1">
        <v>46229</v>
      </c>
      <c r="G45" s="1">
        <v>46243</v>
      </c>
      <c r="H45">
        <v>15</v>
      </c>
      <c r="I45" s="21">
        <v>0.01</v>
      </c>
      <c r="J45" t="s">
        <v>68</v>
      </c>
      <c r="K45" t="s">
        <v>91</v>
      </c>
      <c r="L45" s="1"/>
      <c r="M45" s="1"/>
      <c r="N45" s="21"/>
      <c r="O45" s="21"/>
      <c r="P45" s="1">
        <v>46229</v>
      </c>
      <c r="Q45" s="1"/>
      <c r="R45">
        <v>15</v>
      </c>
      <c r="S45" s="21">
        <v>0.01</v>
      </c>
      <c r="T45" t="s">
        <v>227</v>
      </c>
      <c r="V45" t="s">
        <v>91</v>
      </c>
      <c r="W45" s="1">
        <v>46229</v>
      </c>
      <c r="X45" s="1">
        <v>46243</v>
      </c>
      <c r="Y45">
        <v>15</v>
      </c>
      <c r="Z45" s="21">
        <v>0.01</v>
      </c>
    </row>
    <row r="46" spans="1:26" x14ac:dyDescent="0.25">
      <c r="A46">
        <v>45</v>
      </c>
      <c r="B46">
        <v>3.3</v>
      </c>
      <c r="C46" t="s">
        <v>354</v>
      </c>
      <c r="D46" t="s">
        <v>90</v>
      </c>
      <c r="F46" s="1">
        <v>46244</v>
      </c>
      <c r="G46" s="1">
        <v>46283</v>
      </c>
      <c r="H46">
        <v>40</v>
      </c>
      <c r="I46" s="21">
        <v>0</v>
      </c>
      <c r="J46" t="s">
        <v>57</v>
      </c>
      <c r="K46" t="s">
        <v>91</v>
      </c>
      <c r="L46" s="1"/>
      <c r="M46" s="1"/>
      <c r="N46" s="21"/>
      <c r="O46" s="21"/>
      <c r="P46" s="1">
        <v>46244</v>
      </c>
      <c r="Q46" s="1"/>
      <c r="R46">
        <v>40</v>
      </c>
      <c r="S46" s="21">
        <v>0</v>
      </c>
      <c r="T46">
        <v>3.2</v>
      </c>
      <c r="V46" t="s">
        <v>91</v>
      </c>
      <c r="W46" s="1">
        <v>46244</v>
      </c>
      <c r="X46" s="1">
        <v>46283</v>
      </c>
      <c r="Y46">
        <v>40</v>
      </c>
      <c r="Z46" s="21">
        <v>0</v>
      </c>
    </row>
    <row r="47" spans="1:26" x14ac:dyDescent="0.25">
      <c r="A47">
        <v>46</v>
      </c>
      <c r="B47" t="s">
        <v>230</v>
      </c>
      <c r="C47" t="s">
        <v>354</v>
      </c>
      <c r="D47" t="s">
        <v>91</v>
      </c>
      <c r="E47">
        <v>45</v>
      </c>
      <c r="F47" s="1">
        <v>46244</v>
      </c>
      <c r="G47" s="1">
        <v>46246</v>
      </c>
      <c r="H47">
        <v>3</v>
      </c>
      <c r="I47" s="21">
        <v>0</v>
      </c>
      <c r="J47" t="s">
        <v>68</v>
      </c>
      <c r="K47" t="s">
        <v>91</v>
      </c>
      <c r="L47" s="1"/>
      <c r="M47" s="1"/>
      <c r="N47" s="21"/>
      <c r="O47" s="21"/>
      <c r="P47" s="1">
        <v>46244</v>
      </c>
      <c r="Q47" s="1"/>
      <c r="R47">
        <v>3</v>
      </c>
      <c r="S47" s="21">
        <v>0</v>
      </c>
      <c r="T47" t="s">
        <v>227</v>
      </c>
      <c r="V47" t="s">
        <v>91</v>
      </c>
      <c r="W47" s="1">
        <v>46244</v>
      </c>
      <c r="X47" s="1">
        <v>46246</v>
      </c>
      <c r="Y47">
        <v>3</v>
      </c>
      <c r="Z47" s="21">
        <v>0</v>
      </c>
    </row>
    <row r="48" spans="1:26" x14ac:dyDescent="0.25">
      <c r="A48">
        <v>47</v>
      </c>
      <c r="B48" t="s">
        <v>231</v>
      </c>
      <c r="C48" t="s">
        <v>354</v>
      </c>
      <c r="D48" t="s">
        <v>90</v>
      </c>
      <c r="E48">
        <v>45</v>
      </c>
      <c r="F48" s="1">
        <v>46247</v>
      </c>
      <c r="G48" s="1">
        <v>46263</v>
      </c>
      <c r="H48">
        <v>17</v>
      </c>
      <c r="I48" s="21">
        <v>0</v>
      </c>
      <c r="J48" t="s">
        <v>57</v>
      </c>
      <c r="K48" t="s">
        <v>91</v>
      </c>
      <c r="L48" s="1"/>
      <c r="M48" s="1"/>
      <c r="N48" s="21"/>
      <c r="O48" s="21"/>
      <c r="P48" s="1">
        <v>46247</v>
      </c>
      <c r="Q48" s="1"/>
      <c r="R48">
        <v>17</v>
      </c>
      <c r="S48" s="21">
        <v>0</v>
      </c>
      <c r="V48" t="s">
        <v>91</v>
      </c>
      <c r="W48" s="1">
        <v>46247</v>
      </c>
      <c r="X48" s="1">
        <v>46263</v>
      </c>
      <c r="Y48">
        <v>17</v>
      </c>
      <c r="Z48" s="21">
        <v>0</v>
      </c>
    </row>
    <row r="49" spans="1:26" x14ac:dyDescent="0.25">
      <c r="A49">
        <v>48</v>
      </c>
      <c r="B49" t="s">
        <v>232</v>
      </c>
      <c r="C49" t="s">
        <v>354</v>
      </c>
      <c r="D49" t="s">
        <v>91</v>
      </c>
      <c r="E49">
        <v>47</v>
      </c>
      <c r="F49" s="1">
        <v>46247</v>
      </c>
      <c r="G49" s="1">
        <v>46250</v>
      </c>
      <c r="H49">
        <v>4</v>
      </c>
      <c r="I49" s="21"/>
      <c r="J49" t="s">
        <v>68</v>
      </c>
      <c r="K49" t="s">
        <v>91</v>
      </c>
      <c r="L49" s="1"/>
      <c r="M49" s="1"/>
      <c r="N49" s="21"/>
      <c r="O49" s="21"/>
      <c r="P49" s="1">
        <v>46247</v>
      </c>
      <c r="Q49" s="1"/>
      <c r="R49">
        <v>4</v>
      </c>
      <c r="S49" s="21"/>
      <c r="T49" t="s">
        <v>230</v>
      </c>
      <c r="V49" t="s">
        <v>91</v>
      </c>
      <c r="W49" s="1">
        <v>46247</v>
      </c>
      <c r="X49" s="1">
        <v>46250</v>
      </c>
      <c r="Y49">
        <v>4</v>
      </c>
      <c r="Z49" s="21"/>
    </row>
    <row r="50" spans="1:26" x14ac:dyDescent="0.25">
      <c r="A50">
        <v>49</v>
      </c>
      <c r="B50" t="s">
        <v>233</v>
      </c>
      <c r="C50" t="s">
        <v>354</v>
      </c>
      <c r="D50" t="s">
        <v>91</v>
      </c>
      <c r="E50">
        <v>47</v>
      </c>
      <c r="F50" s="1">
        <v>46259</v>
      </c>
      <c r="G50" s="1">
        <v>46263</v>
      </c>
      <c r="H50">
        <v>5</v>
      </c>
      <c r="I50" s="21"/>
      <c r="J50" t="s">
        <v>68</v>
      </c>
      <c r="K50" t="s">
        <v>91</v>
      </c>
      <c r="L50" s="1"/>
      <c r="M50" s="1"/>
      <c r="N50" s="21"/>
      <c r="O50" s="21"/>
      <c r="P50" s="1">
        <v>46259</v>
      </c>
      <c r="Q50" s="1"/>
      <c r="R50">
        <v>5</v>
      </c>
      <c r="S50" s="21"/>
      <c r="T50">
        <v>2.2000000000000002</v>
      </c>
      <c r="V50" t="s">
        <v>91</v>
      </c>
      <c r="W50" s="1">
        <v>46259</v>
      </c>
      <c r="X50" s="1">
        <v>46263</v>
      </c>
      <c r="Y50">
        <v>5</v>
      </c>
      <c r="Z50" s="21"/>
    </row>
    <row r="51" spans="1:26" x14ac:dyDescent="0.25">
      <c r="A51">
        <v>50</v>
      </c>
      <c r="B51" t="s">
        <v>234</v>
      </c>
      <c r="C51" t="s">
        <v>354</v>
      </c>
      <c r="D51" t="s">
        <v>91</v>
      </c>
      <c r="E51">
        <v>45</v>
      </c>
      <c r="F51" s="1">
        <v>46247</v>
      </c>
      <c r="G51" s="1">
        <v>46258</v>
      </c>
      <c r="H51">
        <v>12</v>
      </c>
      <c r="I51" s="21">
        <v>0</v>
      </c>
      <c r="J51" t="s">
        <v>68</v>
      </c>
      <c r="K51" t="s">
        <v>91</v>
      </c>
      <c r="L51" s="1"/>
      <c r="M51" s="1"/>
      <c r="N51" s="21"/>
      <c r="O51" s="21"/>
      <c r="P51" s="1">
        <v>46247</v>
      </c>
      <c r="Q51" s="1"/>
      <c r="R51">
        <v>12</v>
      </c>
      <c r="S51" s="21">
        <v>0</v>
      </c>
      <c r="T51" t="s">
        <v>230</v>
      </c>
      <c r="V51" t="s">
        <v>91</v>
      </c>
      <c r="W51" s="1">
        <v>46247</v>
      </c>
      <c r="X51" s="1">
        <v>46258</v>
      </c>
      <c r="Y51">
        <v>12</v>
      </c>
      <c r="Z51" s="21">
        <v>0</v>
      </c>
    </row>
    <row r="52" spans="1:26" x14ac:dyDescent="0.25">
      <c r="A52">
        <v>51</v>
      </c>
      <c r="B52" t="s">
        <v>235</v>
      </c>
      <c r="C52" t="s">
        <v>354</v>
      </c>
      <c r="D52" t="s">
        <v>91</v>
      </c>
      <c r="E52">
        <v>45</v>
      </c>
      <c r="F52" s="1">
        <v>46264</v>
      </c>
      <c r="G52" s="1">
        <v>46278</v>
      </c>
      <c r="H52">
        <v>15</v>
      </c>
      <c r="I52" s="21">
        <v>0</v>
      </c>
      <c r="J52" t="s">
        <v>68</v>
      </c>
      <c r="K52" t="s">
        <v>91</v>
      </c>
      <c r="L52" s="1"/>
      <c r="M52" s="1"/>
      <c r="N52" s="21"/>
      <c r="O52" s="21"/>
      <c r="P52" s="1">
        <v>46264</v>
      </c>
      <c r="Q52" s="1"/>
      <c r="R52">
        <v>15</v>
      </c>
      <c r="S52" s="21">
        <v>0</v>
      </c>
      <c r="T52" t="s">
        <v>244</v>
      </c>
      <c r="V52" t="s">
        <v>91</v>
      </c>
      <c r="W52" s="1">
        <v>46264</v>
      </c>
      <c r="X52" s="1">
        <v>46278</v>
      </c>
      <c r="Y52">
        <v>15</v>
      </c>
      <c r="Z52" s="21">
        <v>0</v>
      </c>
    </row>
    <row r="53" spans="1:26" x14ac:dyDescent="0.25">
      <c r="A53">
        <v>52</v>
      </c>
      <c r="B53" t="s">
        <v>236</v>
      </c>
      <c r="C53" t="s">
        <v>354</v>
      </c>
      <c r="D53" t="s">
        <v>91</v>
      </c>
      <c r="E53">
        <v>45</v>
      </c>
      <c r="F53" s="1">
        <v>46279</v>
      </c>
      <c r="G53" s="1">
        <v>46283</v>
      </c>
      <c r="H53">
        <v>5</v>
      </c>
      <c r="I53" s="21">
        <v>0</v>
      </c>
      <c r="J53" t="s">
        <v>68</v>
      </c>
      <c r="K53" t="s">
        <v>91</v>
      </c>
      <c r="L53" s="1"/>
      <c r="M53" s="1"/>
      <c r="N53" s="21"/>
      <c r="O53" s="21"/>
      <c r="P53" s="1">
        <v>46279</v>
      </c>
      <c r="Q53" s="1"/>
      <c r="R53">
        <v>5</v>
      </c>
      <c r="S53" s="21">
        <v>0</v>
      </c>
      <c r="T53" t="s">
        <v>235</v>
      </c>
      <c r="V53" t="s">
        <v>91</v>
      </c>
      <c r="W53" s="1">
        <v>46279</v>
      </c>
      <c r="X53" s="1">
        <v>46283</v>
      </c>
      <c r="Y53">
        <v>5</v>
      </c>
      <c r="Z53" s="21">
        <v>0</v>
      </c>
    </row>
    <row r="54" spans="1:26" x14ac:dyDescent="0.25">
      <c r="A54">
        <v>53</v>
      </c>
      <c r="B54">
        <v>3.4</v>
      </c>
      <c r="C54" t="s">
        <v>354</v>
      </c>
      <c r="D54" t="s">
        <v>90</v>
      </c>
      <c r="F54" s="1">
        <v>46284</v>
      </c>
      <c r="G54" s="1">
        <v>46297</v>
      </c>
      <c r="H54">
        <v>14</v>
      </c>
      <c r="I54" s="21">
        <v>0</v>
      </c>
      <c r="J54" t="s">
        <v>57</v>
      </c>
      <c r="K54" t="s">
        <v>91</v>
      </c>
      <c r="L54" s="1"/>
      <c r="M54" s="1"/>
      <c r="N54" s="21"/>
      <c r="O54" s="21"/>
      <c r="P54" s="1">
        <v>46284</v>
      </c>
      <c r="Q54" s="1"/>
      <c r="R54">
        <v>14</v>
      </c>
      <c r="S54" s="21">
        <v>0</v>
      </c>
      <c r="T54">
        <v>3.3</v>
      </c>
      <c r="V54" t="s">
        <v>91</v>
      </c>
      <c r="W54" s="1">
        <v>46284</v>
      </c>
      <c r="X54" s="1">
        <v>46297</v>
      </c>
      <c r="Y54">
        <v>14</v>
      </c>
      <c r="Z54" s="21">
        <v>0</v>
      </c>
    </row>
    <row r="55" spans="1:26" x14ac:dyDescent="0.25">
      <c r="A55">
        <v>54</v>
      </c>
      <c r="B55" t="s">
        <v>238</v>
      </c>
      <c r="C55" t="s">
        <v>354</v>
      </c>
      <c r="D55" t="s">
        <v>91</v>
      </c>
      <c r="E55">
        <v>53</v>
      </c>
      <c r="F55" s="1">
        <v>46284</v>
      </c>
      <c r="G55" s="1">
        <v>46288</v>
      </c>
      <c r="H55">
        <v>5</v>
      </c>
      <c r="I55" s="21">
        <v>0</v>
      </c>
      <c r="J55" t="s">
        <v>68</v>
      </c>
      <c r="K55" t="s">
        <v>91</v>
      </c>
      <c r="L55" s="1"/>
      <c r="M55" s="1"/>
      <c r="N55" s="21"/>
      <c r="O55" s="21"/>
      <c r="P55" s="1">
        <v>46284</v>
      </c>
      <c r="Q55" s="1"/>
      <c r="R55">
        <v>5</v>
      </c>
      <c r="S55" s="21">
        <v>0</v>
      </c>
      <c r="T55" t="s">
        <v>236</v>
      </c>
      <c r="V55" t="s">
        <v>91</v>
      </c>
      <c r="W55" s="1">
        <v>46284</v>
      </c>
      <c r="X55" s="1">
        <v>46288</v>
      </c>
      <c r="Y55">
        <v>5</v>
      </c>
      <c r="Z55" s="21">
        <v>0</v>
      </c>
    </row>
    <row r="56" spans="1:26" x14ac:dyDescent="0.25">
      <c r="A56">
        <v>55</v>
      </c>
      <c r="B56" t="s">
        <v>239</v>
      </c>
      <c r="C56" t="s">
        <v>354</v>
      </c>
      <c r="D56" t="s">
        <v>91</v>
      </c>
      <c r="E56">
        <v>53</v>
      </c>
      <c r="F56" s="1">
        <v>46290</v>
      </c>
      <c r="G56" s="1">
        <v>46292</v>
      </c>
      <c r="H56">
        <v>3</v>
      </c>
      <c r="I56" s="21">
        <v>0</v>
      </c>
      <c r="J56" t="s">
        <v>68</v>
      </c>
      <c r="K56" t="s">
        <v>91</v>
      </c>
      <c r="L56" s="1"/>
      <c r="M56" s="1"/>
      <c r="N56" s="21"/>
      <c r="O56" s="21"/>
      <c r="P56" s="1">
        <v>46290</v>
      </c>
      <c r="Q56" s="1"/>
      <c r="R56">
        <v>3</v>
      </c>
      <c r="S56" s="21">
        <v>0</v>
      </c>
      <c r="T56" t="s">
        <v>289</v>
      </c>
      <c r="V56" t="s">
        <v>91</v>
      </c>
      <c r="W56" s="1">
        <v>46290</v>
      </c>
      <c r="X56" s="1">
        <v>46292</v>
      </c>
      <c r="Y56">
        <v>3</v>
      </c>
      <c r="Z56" s="21">
        <v>0</v>
      </c>
    </row>
    <row r="57" spans="1:26" x14ac:dyDescent="0.25">
      <c r="A57">
        <v>56</v>
      </c>
      <c r="B57" t="s">
        <v>240</v>
      </c>
      <c r="C57" t="s">
        <v>354</v>
      </c>
      <c r="D57" t="s">
        <v>91</v>
      </c>
      <c r="E57">
        <v>53</v>
      </c>
      <c r="F57" s="1">
        <v>46293</v>
      </c>
      <c r="G57" s="1">
        <v>46297</v>
      </c>
      <c r="H57">
        <v>5</v>
      </c>
      <c r="I57" s="21">
        <v>0</v>
      </c>
      <c r="J57" t="s">
        <v>68</v>
      </c>
      <c r="K57" t="s">
        <v>91</v>
      </c>
      <c r="L57" s="1"/>
      <c r="M57" s="1"/>
      <c r="N57" s="21"/>
      <c r="O57" s="21"/>
      <c r="P57" s="1">
        <v>46293</v>
      </c>
      <c r="Q57" s="1"/>
      <c r="R57">
        <v>5</v>
      </c>
      <c r="S57" s="21">
        <v>0</v>
      </c>
      <c r="T57" t="s">
        <v>239</v>
      </c>
      <c r="V57" t="s">
        <v>91</v>
      </c>
      <c r="W57" s="1">
        <v>46293</v>
      </c>
      <c r="X57" s="1">
        <v>46297</v>
      </c>
      <c r="Y57">
        <v>5</v>
      </c>
      <c r="Z57" s="21">
        <v>0</v>
      </c>
    </row>
    <row r="58" spans="1:26" x14ac:dyDescent="0.25">
      <c r="A58">
        <v>57</v>
      </c>
      <c r="B58">
        <v>3.5</v>
      </c>
      <c r="C58" t="s">
        <v>354</v>
      </c>
      <c r="D58" t="s">
        <v>90</v>
      </c>
      <c r="F58" s="1">
        <v>46298</v>
      </c>
      <c r="G58" s="1">
        <v>46309</v>
      </c>
      <c r="H58">
        <v>12</v>
      </c>
      <c r="I58" s="21">
        <v>0</v>
      </c>
      <c r="J58" t="s">
        <v>57</v>
      </c>
      <c r="K58" t="s">
        <v>91</v>
      </c>
      <c r="L58" s="1"/>
      <c r="M58" s="1"/>
      <c r="N58" s="21"/>
      <c r="O58" s="21"/>
      <c r="P58" s="1">
        <v>46298</v>
      </c>
      <c r="Q58" s="1"/>
      <c r="R58">
        <v>12</v>
      </c>
      <c r="S58" s="21">
        <v>0</v>
      </c>
      <c r="T58">
        <v>3.4</v>
      </c>
      <c r="V58" t="s">
        <v>91</v>
      </c>
      <c r="W58" s="1">
        <v>46298</v>
      </c>
      <c r="X58" s="1">
        <v>46309</v>
      </c>
      <c r="Y58">
        <v>12</v>
      </c>
      <c r="Z58" s="21">
        <v>0</v>
      </c>
    </row>
    <row r="59" spans="1:26" x14ac:dyDescent="0.25">
      <c r="A59">
        <v>58</v>
      </c>
      <c r="B59" t="s">
        <v>242</v>
      </c>
      <c r="C59" t="s">
        <v>354</v>
      </c>
      <c r="D59" t="s">
        <v>91</v>
      </c>
      <c r="E59">
        <v>57</v>
      </c>
      <c r="F59" s="1">
        <v>46298</v>
      </c>
      <c r="G59" s="1">
        <v>46307</v>
      </c>
      <c r="H59">
        <v>10</v>
      </c>
      <c r="I59" s="21">
        <v>0</v>
      </c>
      <c r="J59" t="s">
        <v>68</v>
      </c>
      <c r="K59" t="s">
        <v>91</v>
      </c>
      <c r="L59" s="1"/>
      <c r="M59" s="1"/>
      <c r="N59" s="21"/>
      <c r="O59" s="21"/>
      <c r="P59" s="1">
        <v>46298</v>
      </c>
      <c r="Q59" s="1"/>
      <c r="R59">
        <v>10</v>
      </c>
      <c r="S59" s="21">
        <v>0</v>
      </c>
      <c r="T59" t="s">
        <v>240</v>
      </c>
      <c r="V59" t="s">
        <v>91</v>
      </c>
      <c r="W59" s="1">
        <v>46298</v>
      </c>
      <c r="X59" s="1">
        <v>46307</v>
      </c>
      <c r="Y59">
        <v>10</v>
      </c>
      <c r="Z59" s="21">
        <v>0</v>
      </c>
    </row>
    <row r="60" spans="1:26" x14ac:dyDescent="0.25">
      <c r="A60">
        <v>59</v>
      </c>
      <c r="B60" t="s">
        <v>243</v>
      </c>
      <c r="C60" t="s">
        <v>354</v>
      </c>
      <c r="D60" t="s">
        <v>91</v>
      </c>
      <c r="E60">
        <v>57</v>
      </c>
      <c r="F60" s="1">
        <v>46308</v>
      </c>
      <c r="G60" s="1">
        <v>46309</v>
      </c>
      <c r="H60">
        <v>2</v>
      </c>
      <c r="I60" s="21">
        <v>0</v>
      </c>
      <c r="J60" t="s">
        <v>68</v>
      </c>
      <c r="K60" t="s">
        <v>91</v>
      </c>
      <c r="L60" s="1"/>
      <c r="M60" s="1"/>
      <c r="N60" s="21"/>
      <c r="O60" s="21"/>
      <c r="P60" s="1">
        <v>46308</v>
      </c>
      <c r="Q60" s="1"/>
      <c r="R60">
        <v>2</v>
      </c>
      <c r="S60" s="21">
        <v>0</v>
      </c>
      <c r="T60" t="s">
        <v>242</v>
      </c>
      <c r="V60" t="s">
        <v>91</v>
      </c>
      <c r="W60" s="1">
        <v>46308</v>
      </c>
      <c r="X60" s="1">
        <v>46309</v>
      </c>
      <c r="Y60">
        <v>2</v>
      </c>
      <c r="Z60" s="21">
        <v>0</v>
      </c>
    </row>
    <row r="61" spans="1:26" x14ac:dyDescent="0.25">
      <c r="A61">
        <v>60</v>
      </c>
      <c r="B61">
        <v>9.8000000000000007</v>
      </c>
      <c r="C61" t="s">
        <v>360</v>
      </c>
      <c r="D61" t="s">
        <v>91</v>
      </c>
      <c r="F61" s="1">
        <v>46102</v>
      </c>
      <c r="G61" s="1">
        <v>46199</v>
      </c>
      <c r="H61">
        <v>98</v>
      </c>
      <c r="I61" s="21"/>
      <c r="J61" t="s">
        <v>356</v>
      </c>
      <c r="K61" t="s">
        <v>91</v>
      </c>
      <c r="L61" s="1"/>
      <c r="M61" s="1"/>
      <c r="N61" s="21"/>
      <c r="O61" s="21"/>
      <c r="P61" s="1">
        <v>46102</v>
      </c>
      <c r="Q61" s="1"/>
      <c r="R61">
        <v>98</v>
      </c>
      <c r="S61" s="21"/>
      <c r="T61" t="s">
        <v>363</v>
      </c>
      <c r="V61" t="s">
        <v>91</v>
      </c>
      <c r="W61" s="1">
        <v>46102</v>
      </c>
      <c r="X61" s="1">
        <v>46199</v>
      </c>
      <c r="Y61">
        <v>98</v>
      </c>
      <c r="Z61" s="2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61"/>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7" t="s">
        <v>0</v>
      </c>
      <c r="B1" s="8" t="s">
        <v>78</v>
      </c>
      <c r="C1" s="9" t="s">
        <v>79</v>
      </c>
      <c r="D1" s="9" t="s">
        <v>80</v>
      </c>
      <c r="E1" s="9" t="s">
        <v>81</v>
      </c>
      <c r="F1" s="9" t="s">
        <v>82</v>
      </c>
      <c r="G1" s="9" t="s">
        <v>83</v>
      </c>
      <c r="H1" s="9" t="s">
        <v>84</v>
      </c>
      <c r="I1" s="9" t="s">
        <v>85</v>
      </c>
      <c r="J1" s="9" t="s">
        <v>86</v>
      </c>
      <c r="K1" s="9" t="s">
        <v>87</v>
      </c>
      <c r="L1" s="9" t="s">
        <v>88</v>
      </c>
      <c r="M1" s="9" t="s">
        <v>89</v>
      </c>
      <c r="N1" s="10" t="s">
        <v>37</v>
      </c>
    </row>
    <row r="2" spans="1:14" x14ac:dyDescent="0.25">
      <c r="A2" s="11">
        <v>1</v>
      </c>
      <c r="B2" s="12" t="s">
        <v>91</v>
      </c>
      <c r="C2" s="12" t="s">
        <v>373</v>
      </c>
      <c r="D2" s="17"/>
      <c r="E2" s="17"/>
      <c r="F2" s="169">
        <v>46056</v>
      </c>
      <c r="G2" s="169"/>
      <c r="H2" s="169">
        <v>46056</v>
      </c>
      <c r="I2" s="169">
        <v>46056</v>
      </c>
      <c r="J2" s="17">
        <v>1</v>
      </c>
      <c r="K2" s="19"/>
      <c r="L2" s="19"/>
      <c r="M2" s="17"/>
      <c r="N2" s="13"/>
    </row>
    <row r="3" spans="1:14" x14ac:dyDescent="0.25">
      <c r="A3" s="14">
        <v>2</v>
      </c>
      <c r="B3" s="5" t="s">
        <v>91</v>
      </c>
      <c r="C3" s="5" t="s">
        <v>373</v>
      </c>
      <c r="D3" s="18"/>
      <c r="E3" s="18"/>
      <c r="F3" s="170">
        <v>46121</v>
      </c>
      <c r="G3" s="170"/>
      <c r="H3" s="170">
        <v>46160</v>
      </c>
      <c r="I3" s="170">
        <v>46160</v>
      </c>
      <c r="J3" s="18">
        <v>0</v>
      </c>
      <c r="K3" s="20"/>
      <c r="L3" s="20"/>
      <c r="M3" s="18"/>
      <c r="N3" s="15"/>
    </row>
    <row r="4" spans="1:14" x14ac:dyDescent="0.25">
      <c r="A4" s="14">
        <v>3</v>
      </c>
      <c r="B4" s="5" t="s">
        <v>91</v>
      </c>
      <c r="C4" s="5" t="s">
        <v>373</v>
      </c>
      <c r="D4" s="18"/>
      <c r="E4" s="18"/>
      <c r="F4" s="170"/>
      <c r="G4" s="170"/>
      <c r="H4" s="170">
        <v>46147</v>
      </c>
      <c r="I4" s="170">
        <v>46199</v>
      </c>
      <c r="J4" s="18">
        <v>0</v>
      </c>
      <c r="K4" s="20"/>
      <c r="L4" s="20"/>
      <c r="M4" s="18"/>
      <c r="N4" s="15"/>
    </row>
    <row r="5" spans="1:14" x14ac:dyDescent="0.25">
      <c r="A5" s="14">
        <v>4</v>
      </c>
      <c r="B5" s="5" t="s">
        <v>91</v>
      </c>
      <c r="C5" s="5" t="s">
        <v>92</v>
      </c>
      <c r="D5" s="18">
        <v>1</v>
      </c>
      <c r="E5" s="18"/>
      <c r="F5" s="170"/>
      <c r="G5" s="170"/>
      <c r="H5" s="170">
        <v>46058</v>
      </c>
      <c r="I5" s="170">
        <v>46101</v>
      </c>
      <c r="J5" s="18">
        <v>1</v>
      </c>
      <c r="K5" s="20"/>
      <c r="L5" s="20"/>
      <c r="M5" s="18"/>
      <c r="N5" s="15"/>
    </row>
    <row r="6" spans="1:14" x14ac:dyDescent="0.25">
      <c r="A6" s="14">
        <v>5</v>
      </c>
      <c r="B6" s="5" t="s">
        <v>90</v>
      </c>
      <c r="C6" s="5"/>
      <c r="D6" s="18">
        <v>1</v>
      </c>
      <c r="E6" s="18">
        <v>2.3809523809523808E-2</v>
      </c>
      <c r="F6" s="170">
        <v>46058</v>
      </c>
      <c r="G6" s="170">
        <v>46062</v>
      </c>
      <c r="H6" s="170">
        <v>46058</v>
      </c>
      <c r="I6" s="170">
        <v>46062</v>
      </c>
      <c r="J6" s="18">
        <v>1</v>
      </c>
      <c r="K6" s="20">
        <v>4.7619047619047615E-3</v>
      </c>
      <c r="L6" s="20">
        <v>4.7619047619047615E-3</v>
      </c>
      <c r="M6" s="18">
        <v>2.3809523809523808E-2</v>
      </c>
      <c r="N6" s="15"/>
    </row>
    <row r="7" spans="1:14" x14ac:dyDescent="0.25">
      <c r="A7" s="14">
        <v>6</v>
      </c>
      <c r="B7" s="5" t="s">
        <v>90</v>
      </c>
      <c r="C7" s="5"/>
      <c r="D7" s="18">
        <v>1</v>
      </c>
      <c r="E7" s="18">
        <v>2.3809523809523808E-2</v>
      </c>
      <c r="F7" s="170">
        <v>46063</v>
      </c>
      <c r="G7" s="170">
        <v>46068</v>
      </c>
      <c r="H7" s="170">
        <v>46063</v>
      </c>
      <c r="I7" s="170">
        <v>46068</v>
      </c>
      <c r="J7" s="18">
        <v>1</v>
      </c>
      <c r="K7" s="20">
        <v>3.968253968253968E-3</v>
      </c>
      <c r="L7" s="20">
        <v>3.968253968253968E-3</v>
      </c>
      <c r="M7" s="18">
        <v>2.3809523809523808E-2</v>
      </c>
      <c r="N7" s="15"/>
    </row>
    <row r="8" spans="1:14" x14ac:dyDescent="0.25">
      <c r="A8" s="14">
        <v>7</v>
      </c>
      <c r="B8" s="5" t="s">
        <v>90</v>
      </c>
      <c r="C8" s="5"/>
      <c r="D8" s="18">
        <v>1</v>
      </c>
      <c r="E8" s="18">
        <v>2.3809523809523808E-2</v>
      </c>
      <c r="F8" s="170">
        <v>46069</v>
      </c>
      <c r="G8" s="170">
        <v>46078</v>
      </c>
      <c r="H8" s="170">
        <v>46069</v>
      </c>
      <c r="I8" s="170">
        <v>46078</v>
      </c>
      <c r="J8" s="18">
        <v>1</v>
      </c>
      <c r="K8" s="20">
        <v>2.3809523809523807E-3</v>
      </c>
      <c r="L8" s="20">
        <v>2.3809523809523807E-3</v>
      </c>
      <c r="M8" s="18">
        <v>2.3809523809523808E-2</v>
      </c>
      <c r="N8" s="15"/>
    </row>
    <row r="9" spans="1:14" x14ac:dyDescent="0.25">
      <c r="A9" s="14">
        <v>8</v>
      </c>
      <c r="B9" s="5" t="s">
        <v>90</v>
      </c>
      <c r="C9" s="5"/>
      <c r="D9" s="18">
        <v>1</v>
      </c>
      <c r="E9" s="18">
        <v>2.3809523809523808E-2</v>
      </c>
      <c r="F9" s="170">
        <v>46069</v>
      </c>
      <c r="G9" s="170">
        <v>46074</v>
      </c>
      <c r="H9" s="170">
        <v>46069</v>
      </c>
      <c r="I9" s="170">
        <v>46075</v>
      </c>
      <c r="J9" s="18">
        <v>1</v>
      </c>
      <c r="K9" s="20">
        <v>3.968253968253968E-3</v>
      </c>
      <c r="L9" s="20">
        <v>3.4013605442176869E-3</v>
      </c>
      <c r="M9" s="18">
        <v>2.3809523809523808E-2</v>
      </c>
      <c r="N9" s="15"/>
    </row>
    <row r="10" spans="1:14" x14ac:dyDescent="0.25">
      <c r="A10" s="14">
        <v>9</v>
      </c>
      <c r="B10" s="5" t="s">
        <v>90</v>
      </c>
      <c r="C10" s="5"/>
      <c r="D10" s="18">
        <v>1</v>
      </c>
      <c r="E10" s="18">
        <v>2.3809523809523808E-2</v>
      </c>
      <c r="F10" s="170">
        <v>46079</v>
      </c>
      <c r="G10" s="170">
        <v>46090</v>
      </c>
      <c r="H10" s="170">
        <v>46079</v>
      </c>
      <c r="I10" s="170">
        <v>46096</v>
      </c>
      <c r="J10" s="18">
        <v>1</v>
      </c>
      <c r="K10" s="20">
        <v>1.984126984126984E-3</v>
      </c>
      <c r="L10" s="20">
        <v>1.3227513227513227E-3</v>
      </c>
      <c r="M10" s="18">
        <v>2.3809523809523808E-2</v>
      </c>
      <c r="N10" s="15"/>
    </row>
    <row r="11" spans="1:14" x14ac:dyDescent="0.25">
      <c r="A11" s="14">
        <v>10</v>
      </c>
      <c r="B11" s="5" t="s">
        <v>90</v>
      </c>
      <c r="C11" s="5"/>
      <c r="D11" s="18">
        <v>1</v>
      </c>
      <c r="E11" s="18">
        <v>2.3809523809523808E-2</v>
      </c>
      <c r="F11" s="170">
        <v>46079</v>
      </c>
      <c r="G11" s="170">
        <v>46093</v>
      </c>
      <c r="H11" s="170">
        <v>46079</v>
      </c>
      <c r="I11" s="170">
        <v>46101</v>
      </c>
      <c r="J11" s="18">
        <v>1</v>
      </c>
      <c r="K11" s="20">
        <v>1.5873015873015873E-3</v>
      </c>
      <c r="L11" s="20">
        <v>1.0351966873706003E-3</v>
      </c>
      <c r="M11" s="18">
        <v>2.3809523809523805E-2</v>
      </c>
      <c r="N11" s="15"/>
    </row>
    <row r="12" spans="1:14" x14ac:dyDescent="0.25">
      <c r="A12" s="14">
        <v>11</v>
      </c>
      <c r="B12" s="5" t="s">
        <v>91</v>
      </c>
      <c r="C12" s="5" t="s">
        <v>92</v>
      </c>
      <c r="D12" s="18">
        <v>1</v>
      </c>
      <c r="E12" s="18"/>
      <c r="F12" s="170"/>
      <c r="G12" s="170"/>
      <c r="H12" s="170">
        <v>46102</v>
      </c>
      <c r="I12" s="170">
        <v>46142</v>
      </c>
      <c r="J12" s="18">
        <v>0</v>
      </c>
      <c r="K12" s="20"/>
      <c r="L12" s="20"/>
      <c r="M12" s="18"/>
      <c r="N12" s="15"/>
    </row>
    <row r="13" spans="1:14" x14ac:dyDescent="0.25">
      <c r="A13" s="14">
        <v>12</v>
      </c>
      <c r="B13" s="5" t="s">
        <v>90</v>
      </c>
      <c r="C13" s="5"/>
      <c r="D13" s="18">
        <v>1</v>
      </c>
      <c r="E13" s="18">
        <v>2.3809523809523808E-2</v>
      </c>
      <c r="F13" s="170">
        <v>46091</v>
      </c>
      <c r="G13" s="170">
        <v>46093</v>
      </c>
      <c r="H13" s="170">
        <v>46102</v>
      </c>
      <c r="I13" s="170">
        <v>46104</v>
      </c>
      <c r="J13" s="18">
        <v>1</v>
      </c>
      <c r="K13" s="20">
        <v>7.9365079365079361E-3</v>
      </c>
      <c r="L13" s="20">
        <v>7.9365079365079361E-3</v>
      </c>
      <c r="M13" s="18">
        <v>2.3809523809523808E-2</v>
      </c>
      <c r="N13" s="15"/>
    </row>
    <row r="14" spans="1:14" x14ac:dyDescent="0.25">
      <c r="A14" s="14">
        <v>13</v>
      </c>
      <c r="B14" s="5" t="s">
        <v>90</v>
      </c>
      <c r="C14" s="5"/>
      <c r="D14" s="18">
        <v>1</v>
      </c>
      <c r="E14" s="18">
        <v>2.3809523809523808E-2</v>
      </c>
      <c r="F14" s="170">
        <v>46094</v>
      </c>
      <c r="G14" s="170">
        <v>46100</v>
      </c>
      <c r="H14" s="170">
        <v>46105</v>
      </c>
      <c r="I14" s="170">
        <v>46114</v>
      </c>
      <c r="J14" s="18">
        <v>0.8</v>
      </c>
      <c r="K14" s="20">
        <v>3.4013605442176869E-3</v>
      </c>
      <c r="L14" s="20">
        <v>2.3809523809523807E-3</v>
      </c>
      <c r="M14" s="18">
        <v>1.9047619047619046E-2</v>
      </c>
      <c r="N14" s="15"/>
    </row>
    <row r="15" spans="1:14" x14ac:dyDescent="0.25">
      <c r="A15" s="14">
        <v>14</v>
      </c>
      <c r="B15" s="5" t="s">
        <v>90</v>
      </c>
      <c r="C15" s="5"/>
      <c r="D15" s="18">
        <v>1</v>
      </c>
      <c r="E15" s="18">
        <v>2.3809523809523808E-2</v>
      </c>
      <c r="F15" s="170">
        <v>46104</v>
      </c>
      <c r="G15" s="170">
        <v>46105</v>
      </c>
      <c r="H15" s="170">
        <v>46116</v>
      </c>
      <c r="I15" s="170">
        <v>46117</v>
      </c>
      <c r="J15" s="18">
        <v>0.4</v>
      </c>
      <c r="K15" s="20">
        <v>1.1904761904761904E-2</v>
      </c>
      <c r="L15" s="20">
        <v>1.1904761904761904E-2</v>
      </c>
      <c r="M15" s="18">
        <v>0</v>
      </c>
      <c r="N15" s="15"/>
    </row>
    <row r="16" spans="1:14" x14ac:dyDescent="0.25">
      <c r="A16" s="14">
        <v>15</v>
      </c>
      <c r="B16" s="5" t="s">
        <v>90</v>
      </c>
      <c r="C16" s="5"/>
      <c r="D16" s="18">
        <v>1</v>
      </c>
      <c r="E16" s="18">
        <v>2.3809523809523808E-2</v>
      </c>
      <c r="F16" s="170">
        <v>46107</v>
      </c>
      <c r="G16" s="170">
        <v>46121</v>
      </c>
      <c r="H16" s="170">
        <v>46118</v>
      </c>
      <c r="I16" s="170">
        <v>46142</v>
      </c>
      <c r="J16" s="18">
        <v>0.15</v>
      </c>
      <c r="K16" s="20">
        <v>1.5873015873015873E-3</v>
      </c>
      <c r="L16" s="20">
        <v>9.5238095238095238E-4</v>
      </c>
      <c r="M16" s="18">
        <v>2.8571428571428571E-3</v>
      </c>
      <c r="N16" s="15"/>
    </row>
    <row r="17" spans="1:14" x14ac:dyDescent="0.25">
      <c r="A17" s="14">
        <v>16</v>
      </c>
      <c r="B17" s="5" t="s">
        <v>91</v>
      </c>
      <c r="C17" s="5" t="s">
        <v>92</v>
      </c>
      <c r="D17" s="18">
        <v>1</v>
      </c>
      <c r="E17" s="18"/>
      <c r="F17" s="170"/>
      <c r="G17" s="170"/>
      <c r="H17" s="170">
        <v>46147</v>
      </c>
      <c r="I17" s="170">
        <v>46185</v>
      </c>
      <c r="J17" s="18">
        <v>0</v>
      </c>
      <c r="K17" s="20"/>
      <c r="L17" s="20"/>
      <c r="M17" s="18"/>
      <c r="N17" s="15"/>
    </row>
    <row r="18" spans="1:14" x14ac:dyDescent="0.25">
      <c r="A18" s="14">
        <v>17</v>
      </c>
      <c r="B18" s="5" t="s">
        <v>90</v>
      </c>
      <c r="C18" s="5"/>
      <c r="D18" s="18">
        <v>1</v>
      </c>
      <c r="E18" s="18">
        <v>2.3809523809523808E-2</v>
      </c>
      <c r="F18" s="170">
        <v>46113</v>
      </c>
      <c r="G18" s="170">
        <v>46115</v>
      </c>
      <c r="H18" s="170">
        <v>46147</v>
      </c>
      <c r="I18" s="170">
        <v>46149</v>
      </c>
      <c r="J18" s="18">
        <v>0</v>
      </c>
      <c r="K18" s="20">
        <v>7.9365079365079361E-3</v>
      </c>
      <c r="L18" s="20">
        <v>7.9365079365079361E-3</v>
      </c>
      <c r="M18" s="18">
        <v>0</v>
      </c>
      <c r="N18" s="15"/>
    </row>
    <row r="19" spans="1:14" x14ac:dyDescent="0.25">
      <c r="A19" s="14">
        <v>18</v>
      </c>
      <c r="B19" s="5" t="s">
        <v>91</v>
      </c>
      <c r="C19" s="5" t="s">
        <v>92</v>
      </c>
      <c r="D19" s="18"/>
      <c r="E19" s="18"/>
      <c r="F19" s="170"/>
      <c r="G19" s="170"/>
      <c r="H19" s="170">
        <v>46149</v>
      </c>
      <c r="I19" s="170">
        <v>46165</v>
      </c>
      <c r="J19" s="18">
        <v>0</v>
      </c>
      <c r="K19" s="20"/>
      <c r="L19" s="20"/>
      <c r="M19" s="18"/>
      <c r="N19" s="15"/>
    </row>
    <row r="20" spans="1:14" x14ac:dyDescent="0.25">
      <c r="A20" s="14">
        <v>19</v>
      </c>
      <c r="B20" s="5" t="s">
        <v>90</v>
      </c>
      <c r="C20" s="5"/>
      <c r="D20" s="18">
        <v>1</v>
      </c>
      <c r="E20" s="18">
        <v>2.3809523809523808E-2</v>
      </c>
      <c r="F20" s="170">
        <v>46117</v>
      </c>
      <c r="G20" s="170">
        <v>46120</v>
      </c>
      <c r="H20" s="170">
        <v>46149</v>
      </c>
      <c r="I20" s="170">
        <v>46152</v>
      </c>
      <c r="J20" s="18">
        <v>0</v>
      </c>
      <c r="K20" s="20">
        <v>5.9523809523809521E-3</v>
      </c>
      <c r="L20" s="20">
        <v>5.9523809523809521E-3</v>
      </c>
      <c r="M20" s="18">
        <v>0</v>
      </c>
      <c r="N20" s="15"/>
    </row>
    <row r="21" spans="1:14" x14ac:dyDescent="0.25">
      <c r="A21" s="14">
        <v>20</v>
      </c>
      <c r="B21" s="5" t="s">
        <v>90</v>
      </c>
      <c r="C21" s="5"/>
      <c r="D21" s="18">
        <v>1</v>
      </c>
      <c r="E21" s="18">
        <v>2.3809523809523808E-2</v>
      </c>
      <c r="F21" s="170">
        <v>46122</v>
      </c>
      <c r="G21" s="170">
        <v>46126</v>
      </c>
      <c r="H21" s="170">
        <v>46161</v>
      </c>
      <c r="I21" s="170">
        <v>46165</v>
      </c>
      <c r="J21" s="18">
        <v>0.5</v>
      </c>
      <c r="K21" s="20">
        <v>4.7619047619047615E-3</v>
      </c>
      <c r="L21" s="20">
        <v>4.7619047619047615E-3</v>
      </c>
      <c r="M21" s="18">
        <v>9.5238095238095229E-3</v>
      </c>
      <c r="N21" s="15"/>
    </row>
    <row r="22" spans="1:14" x14ac:dyDescent="0.25">
      <c r="A22" s="14">
        <v>21</v>
      </c>
      <c r="B22" s="6" t="s">
        <v>90</v>
      </c>
      <c r="C22" s="6"/>
      <c r="D22" s="22">
        <v>1</v>
      </c>
      <c r="E22" s="22">
        <v>2.3809523809523808E-2</v>
      </c>
      <c r="F22" s="171">
        <v>46117</v>
      </c>
      <c r="G22" s="171">
        <v>46128</v>
      </c>
      <c r="H22" s="171">
        <v>46150</v>
      </c>
      <c r="I22" s="171">
        <v>46161</v>
      </c>
      <c r="J22" s="22">
        <v>0.5</v>
      </c>
      <c r="K22" s="23">
        <v>1.984126984126984E-3</v>
      </c>
      <c r="L22" s="23">
        <v>1.984126984126984E-3</v>
      </c>
      <c r="M22" s="22">
        <v>1.1904761904761904E-2</v>
      </c>
      <c r="N22" s="15"/>
    </row>
    <row r="23" spans="1:14" x14ac:dyDescent="0.25">
      <c r="A23" s="14">
        <v>22</v>
      </c>
      <c r="B23" s="6" t="s">
        <v>90</v>
      </c>
      <c r="C23" s="6"/>
      <c r="D23" s="22">
        <v>1</v>
      </c>
      <c r="E23" s="22">
        <v>2.3809523809523808E-2</v>
      </c>
      <c r="F23" s="171">
        <v>46132</v>
      </c>
      <c r="G23" s="171">
        <v>46146</v>
      </c>
      <c r="H23" s="171">
        <v>46166</v>
      </c>
      <c r="I23" s="171">
        <v>46180</v>
      </c>
      <c r="J23" s="22">
        <v>0.4</v>
      </c>
      <c r="K23" s="23">
        <v>1.5873015873015873E-3</v>
      </c>
      <c r="L23" s="23">
        <v>1.5873015873015873E-3</v>
      </c>
      <c r="M23" s="22">
        <v>9.5238095238095247E-3</v>
      </c>
      <c r="N23" s="15"/>
    </row>
    <row r="24" spans="1:14" x14ac:dyDescent="0.25">
      <c r="A24" s="14">
        <v>23</v>
      </c>
      <c r="B24" s="6" t="s">
        <v>90</v>
      </c>
      <c r="C24" s="6"/>
      <c r="D24" s="22">
        <v>1</v>
      </c>
      <c r="E24" s="22">
        <v>2.3809523809523808E-2</v>
      </c>
      <c r="F24" s="171">
        <v>46148</v>
      </c>
      <c r="G24" s="171">
        <v>46152</v>
      </c>
      <c r="H24" s="171">
        <v>46181</v>
      </c>
      <c r="I24" s="171">
        <v>46185</v>
      </c>
      <c r="J24" s="22">
        <v>0.32</v>
      </c>
      <c r="K24" s="23">
        <v>4.7619047619047615E-3</v>
      </c>
      <c r="L24" s="23">
        <v>4.7619047619047615E-3</v>
      </c>
      <c r="M24" s="22">
        <v>4.7619047619047615E-3</v>
      </c>
      <c r="N24" s="15"/>
    </row>
    <row r="25" spans="1:14" x14ac:dyDescent="0.25">
      <c r="A25" s="14">
        <v>24</v>
      </c>
      <c r="B25" s="6" t="s">
        <v>91</v>
      </c>
      <c r="C25" s="6" t="s">
        <v>92</v>
      </c>
      <c r="D25" s="22">
        <v>1</v>
      </c>
      <c r="E25" s="22"/>
      <c r="F25" s="171"/>
      <c r="G25" s="171"/>
      <c r="H25" s="171">
        <v>46186</v>
      </c>
      <c r="I25" s="171">
        <v>46199</v>
      </c>
      <c r="J25" s="22">
        <v>0</v>
      </c>
      <c r="K25" s="23"/>
      <c r="L25" s="23"/>
      <c r="M25" s="22"/>
      <c r="N25" s="15"/>
    </row>
    <row r="26" spans="1:14" x14ac:dyDescent="0.25">
      <c r="A26" s="14">
        <v>25</v>
      </c>
      <c r="B26" s="6" t="s">
        <v>90</v>
      </c>
      <c r="C26" s="6"/>
      <c r="D26" s="22">
        <v>1</v>
      </c>
      <c r="E26" s="22">
        <v>2.3809523809523808E-2</v>
      </c>
      <c r="F26" s="171">
        <v>46157</v>
      </c>
      <c r="G26" s="171">
        <v>46161</v>
      </c>
      <c r="H26" s="171">
        <v>46186</v>
      </c>
      <c r="I26" s="171">
        <v>46190</v>
      </c>
      <c r="J26" s="22">
        <v>0</v>
      </c>
      <c r="K26" s="23">
        <v>4.7619047619047615E-3</v>
      </c>
      <c r="L26" s="23">
        <v>4.7619047619047615E-3</v>
      </c>
      <c r="M26" s="22">
        <v>0</v>
      </c>
      <c r="N26" s="15"/>
    </row>
    <row r="27" spans="1:14" x14ac:dyDescent="0.25">
      <c r="A27" s="14">
        <v>26</v>
      </c>
      <c r="B27" s="6" t="s">
        <v>90</v>
      </c>
      <c r="C27" s="6"/>
      <c r="D27" s="22">
        <v>1</v>
      </c>
      <c r="E27" s="22">
        <v>2.3809523809523808E-2</v>
      </c>
      <c r="F27" s="171">
        <v>46163</v>
      </c>
      <c r="G27" s="171">
        <v>46165</v>
      </c>
      <c r="H27" s="171">
        <v>46192</v>
      </c>
      <c r="I27" s="171">
        <v>46194</v>
      </c>
      <c r="J27" s="22">
        <v>0</v>
      </c>
      <c r="K27" s="23">
        <v>7.9365079365079361E-3</v>
      </c>
      <c r="L27" s="23">
        <v>7.9365079365079361E-3</v>
      </c>
      <c r="M27" s="22">
        <v>0</v>
      </c>
      <c r="N27" s="15"/>
    </row>
    <row r="28" spans="1:14" x14ac:dyDescent="0.25">
      <c r="A28" s="14">
        <v>27</v>
      </c>
      <c r="B28" s="24" t="s">
        <v>90</v>
      </c>
      <c r="C28" s="24"/>
      <c r="D28" s="25">
        <v>1</v>
      </c>
      <c r="E28" s="25">
        <v>2.3809523809523808E-2</v>
      </c>
      <c r="F28" s="172">
        <v>46167</v>
      </c>
      <c r="G28" s="172">
        <v>46171</v>
      </c>
      <c r="H28" s="172">
        <v>46195</v>
      </c>
      <c r="I28" s="172">
        <v>46199</v>
      </c>
      <c r="J28" s="25">
        <v>0.5</v>
      </c>
      <c r="K28" s="26">
        <v>4.7619047619047615E-3</v>
      </c>
      <c r="L28" s="26">
        <v>4.7619047619047615E-3</v>
      </c>
      <c r="M28" s="25">
        <v>9.5238095238095229E-3</v>
      </c>
      <c r="N28" s="15"/>
    </row>
    <row r="29" spans="1:14" x14ac:dyDescent="0.25">
      <c r="A29" s="14">
        <v>28</v>
      </c>
      <c r="B29" s="24" t="s">
        <v>91</v>
      </c>
      <c r="C29" s="24" t="s">
        <v>92</v>
      </c>
      <c r="D29" s="25">
        <v>1</v>
      </c>
      <c r="E29" s="25"/>
      <c r="F29" s="172"/>
      <c r="G29" s="172"/>
      <c r="H29" s="172">
        <v>46200</v>
      </c>
      <c r="I29" s="172">
        <v>46211</v>
      </c>
      <c r="J29" s="25">
        <v>0</v>
      </c>
      <c r="K29" s="26"/>
      <c r="L29" s="26"/>
      <c r="M29" s="25"/>
      <c r="N29" s="15"/>
    </row>
    <row r="30" spans="1:14" x14ac:dyDescent="0.25">
      <c r="A30" s="14">
        <v>29</v>
      </c>
      <c r="B30" s="24" t="s">
        <v>90</v>
      </c>
      <c r="C30" s="24"/>
      <c r="D30" s="25">
        <v>1</v>
      </c>
      <c r="E30" s="25">
        <v>2.3809523809523808E-2</v>
      </c>
      <c r="F30" s="172">
        <v>46174</v>
      </c>
      <c r="G30" s="172">
        <v>46183</v>
      </c>
      <c r="H30" s="172">
        <v>46200</v>
      </c>
      <c r="I30" s="172">
        <v>46209</v>
      </c>
      <c r="J30" s="25">
        <v>0</v>
      </c>
      <c r="K30" s="26">
        <v>2.3809523809523807E-3</v>
      </c>
      <c r="L30" s="26">
        <v>2.3809523809523807E-3</v>
      </c>
      <c r="M30" s="25">
        <v>0</v>
      </c>
      <c r="N30" s="15"/>
    </row>
    <row r="31" spans="1:14" x14ac:dyDescent="0.25">
      <c r="A31" s="14">
        <v>30</v>
      </c>
      <c r="B31" s="66" t="s">
        <v>90</v>
      </c>
      <c r="C31" s="66"/>
      <c r="D31" s="77">
        <v>1</v>
      </c>
      <c r="E31" s="77">
        <v>2.3809523809523808E-2</v>
      </c>
      <c r="F31" s="168">
        <v>46188</v>
      </c>
      <c r="G31" s="168">
        <v>46189</v>
      </c>
      <c r="H31" s="168">
        <v>46210</v>
      </c>
      <c r="I31" s="168">
        <v>46211</v>
      </c>
      <c r="J31" s="77">
        <v>0</v>
      </c>
      <c r="K31" s="78">
        <v>1.1904761904761904E-2</v>
      </c>
      <c r="L31" s="78">
        <v>1.1904761904761904E-2</v>
      </c>
      <c r="M31" s="77">
        <v>0</v>
      </c>
      <c r="N31" s="15"/>
    </row>
    <row r="32" spans="1:14" x14ac:dyDescent="0.25">
      <c r="A32" s="14">
        <v>31</v>
      </c>
      <c r="B32" s="66" t="s">
        <v>91</v>
      </c>
      <c r="C32" s="66" t="s">
        <v>373</v>
      </c>
      <c r="D32" s="77"/>
      <c r="E32" s="77"/>
      <c r="F32" s="168">
        <v>46056</v>
      </c>
      <c r="G32" s="168"/>
      <c r="H32" s="168">
        <v>46056</v>
      </c>
      <c r="I32" s="168">
        <v>46056</v>
      </c>
      <c r="J32" s="77">
        <v>1</v>
      </c>
      <c r="K32" s="78"/>
      <c r="L32" s="78"/>
      <c r="M32" s="77"/>
      <c r="N32" s="15"/>
    </row>
    <row r="33" spans="1:14" x14ac:dyDescent="0.25">
      <c r="A33" s="14">
        <v>32</v>
      </c>
      <c r="B33" s="66" t="s">
        <v>91</v>
      </c>
      <c r="C33" s="66" t="s">
        <v>373</v>
      </c>
      <c r="D33" s="77"/>
      <c r="E33" s="77"/>
      <c r="F33" s="168">
        <v>46121</v>
      </c>
      <c r="G33" s="168"/>
      <c r="H33" s="168">
        <v>46258</v>
      </c>
      <c r="I33" s="168">
        <v>46258</v>
      </c>
      <c r="J33" s="77">
        <v>0</v>
      </c>
      <c r="K33" s="78"/>
      <c r="L33" s="78"/>
      <c r="M33" s="77"/>
      <c r="N33" s="15"/>
    </row>
    <row r="34" spans="1:14" x14ac:dyDescent="0.25">
      <c r="A34" s="14">
        <v>33</v>
      </c>
      <c r="B34" s="66" t="s">
        <v>91</v>
      </c>
      <c r="C34" s="66" t="s">
        <v>92</v>
      </c>
      <c r="D34" s="77">
        <v>1</v>
      </c>
      <c r="E34" s="77"/>
      <c r="F34" s="168"/>
      <c r="G34" s="168"/>
      <c r="H34" s="168">
        <v>46203</v>
      </c>
      <c r="I34" s="168">
        <v>46214</v>
      </c>
      <c r="J34" s="77">
        <v>1</v>
      </c>
      <c r="K34" s="78"/>
      <c r="L34" s="78"/>
      <c r="M34" s="77"/>
      <c r="N34" s="15"/>
    </row>
    <row r="35" spans="1:14" x14ac:dyDescent="0.25">
      <c r="A35" s="14">
        <v>34</v>
      </c>
      <c r="B35" s="66" t="s">
        <v>90</v>
      </c>
      <c r="C35" s="66"/>
      <c r="D35" s="77">
        <v>1</v>
      </c>
      <c r="E35" s="77">
        <v>2.3809523809523808E-2</v>
      </c>
      <c r="F35" s="168">
        <v>46204</v>
      </c>
      <c r="G35" s="168">
        <v>46211</v>
      </c>
      <c r="H35" s="168">
        <v>46204</v>
      </c>
      <c r="I35" s="168">
        <v>46211</v>
      </c>
      <c r="J35" s="77">
        <v>1</v>
      </c>
      <c r="K35" s="78">
        <v>2.976190476190476E-3</v>
      </c>
      <c r="L35" s="78">
        <v>2.976190476190476E-3</v>
      </c>
      <c r="M35" s="77">
        <v>2.3809523809523808E-2</v>
      </c>
      <c r="N35" s="15"/>
    </row>
    <row r="36" spans="1:14" x14ac:dyDescent="0.25">
      <c r="A36" s="14">
        <v>35</v>
      </c>
      <c r="B36" s="66" t="s">
        <v>90</v>
      </c>
      <c r="C36" s="66"/>
      <c r="D36" s="77">
        <v>1</v>
      </c>
      <c r="E36" s="77">
        <v>2.3809523809523808E-2</v>
      </c>
      <c r="F36" s="168">
        <v>46205</v>
      </c>
      <c r="G36" s="168">
        <v>46207</v>
      </c>
      <c r="H36" s="168">
        <v>46205</v>
      </c>
      <c r="I36" s="168">
        <v>46207</v>
      </c>
      <c r="J36" s="77">
        <v>1</v>
      </c>
      <c r="K36" s="78">
        <v>7.9365079365079361E-3</v>
      </c>
      <c r="L36" s="78">
        <v>7.9365079365079361E-3</v>
      </c>
      <c r="M36" s="77">
        <v>2.3809523809523808E-2</v>
      </c>
      <c r="N36" s="15"/>
    </row>
    <row r="37" spans="1:14" x14ac:dyDescent="0.25">
      <c r="A37" s="14">
        <v>36</v>
      </c>
      <c r="B37" s="66" t="s">
        <v>90</v>
      </c>
      <c r="C37" s="66"/>
      <c r="D37" s="77">
        <v>1</v>
      </c>
      <c r="E37" s="77">
        <v>2.3809523809523808E-2</v>
      </c>
      <c r="F37" s="168">
        <v>46206</v>
      </c>
      <c r="G37" s="168">
        <v>46212</v>
      </c>
      <c r="H37" s="168">
        <v>46206</v>
      </c>
      <c r="I37" s="168">
        <v>46212</v>
      </c>
      <c r="J37" s="77">
        <v>1</v>
      </c>
      <c r="K37" s="78">
        <v>3.4013605442176869E-3</v>
      </c>
      <c r="L37" s="78">
        <v>3.4013605442176869E-3</v>
      </c>
      <c r="M37" s="77">
        <v>2.3809523809523808E-2</v>
      </c>
      <c r="N37" s="15"/>
    </row>
    <row r="38" spans="1:14" x14ac:dyDescent="0.25">
      <c r="A38" s="14">
        <v>37</v>
      </c>
      <c r="B38" s="66" t="s">
        <v>90</v>
      </c>
      <c r="C38" s="66"/>
      <c r="D38" s="77">
        <v>1</v>
      </c>
      <c r="E38" s="77">
        <v>2.3809523809523808E-2</v>
      </c>
      <c r="F38" s="168">
        <v>46207</v>
      </c>
      <c r="G38" s="168">
        <v>46213</v>
      </c>
      <c r="H38" s="168">
        <v>46208</v>
      </c>
      <c r="I38" s="168">
        <v>46214</v>
      </c>
      <c r="J38" s="77">
        <v>1</v>
      </c>
      <c r="K38" s="78">
        <v>3.4013605442176869E-3</v>
      </c>
      <c r="L38" s="78">
        <v>3.4013605442176869E-3</v>
      </c>
      <c r="M38" s="77">
        <v>2.3809523809523808E-2</v>
      </c>
      <c r="N38" s="15"/>
    </row>
    <row r="39" spans="1:14" x14ac:dyDescent="0.25">
      <c r="A39" s="14">
        <v>38</v>
      </c>
      <c r="B39" s="66" t="s">
        <v>90</v>
      </c>
      <c r="C39" s="66"/>
      <c r="D39" s="77">
        <v>1</v>
      </c>
      <c r="E39" s="77">
        <v>2.3809523809523808E-2</v>
      </c>
      <c r="F39" s="168">
        <v>46205</v>
      </c>
      <c r="G39" s="168">
        <v>46207</v>
      </c>
      <c r="H39" s="168">
        <v>46205</v>
      </c>
      <c r="I39" s="168">
        <v>46207</v>
      </c>
      <c r="J39" s="77">
        <v>1</v>
      </c>
      <c r="K39" s="78">
        <v>7.9365079365079361E-3</v>
      </c>
      <c r="L39" s="78">
        <v>7.9365079365079361E-3</v>
      </c>
      <c r="M39" s="77">
        <v>2.3809523809523808E-2</v>
      </c>
      <c r="N39" s="15"/>
    </row>
    <row r="40" spans="1:14" x14ac:dyDescent="0.25">
      <c r="A40" s="14">
        <v>39</v>
      </c>
      <c r="B40" s="66" t="s">
        <v>90</v>
      </c>
      <c r="C40" s="66"/>
      <c r="D40" s="77">
        <v>1</v>
      </c>
      <c r="E40" s="77">
        <v>2.3809523809523808E-2</v>
      </c>
      <c r="F40" s="168">
        <v>46203</v>
      </c>
      <c r="G40" s="168">
        <v>46204</v>
      </c>
      <c r="H40" s="168">
        <v>46203</v>
      </c>
      <c r="I40" s="168">
        <v>46204</v>
      </c>
      <c r="J40" s="77">
        <v>1</v>
      </c>
      <c r="K40" s="78">
        <v>1.1904761904761904E-2</v>
      </c>
      <c r="L40" s="78">
        <v>1.1904761904761904E-2</v>
      </c>
      <c r="M40" s="77">
        <v>2.3809523809523808E-2</v>
      </c>
      <c r="N40" s="15"/>
    </row>
    <row r="41" spans="1:14" x14ac:dyDescent="0.25">
      <c r="A41" s="14">
        <v>40</v>
      </c>
      <c r="B41" s="66" t="s">
        <v>91</v>
      </c>
      <c r="C41" s="66" t="s">
        <v>92</v>
      </c>
      <c r="D41" s="77">
        <v>1</v>
      </c>
      <c r="E41" s="77"/>
      <c r="F41" s="168"/>
      <c r="G41" s="168"/>
      <c r="H41" s="168">
        <v>46215</v>
      </c>
      <c r="I41" s="168">
        <v>46243</v>
      </c>
      <c r="J41" s="77">
        <v>0</v>
      </c>
      <c r="K41" s="78"/>
      <c r="L41" s="78"/>
      <c r="M41" s="77"/>
      <c r="N41" s="15"/>
    </row>
    <row r="42" spans="1:14" x14ac:dyDescent="0.25">
      <c r="A42" s="14">
        <v>41</v>
      </c>
      <c r="B42" s="66" t="s">
        <v>90</v>
      </c>
      <c r="C42" s="66"/>
      <c r="D42" s="77">
        <v>1</v>
      </c>
      <c r="E42" s="77">
        <v>2.3809523809523808E-2</v>
      </c>
      <c r="F42" s="168">
        <v>46091</v>
      </c>
      <c r="G42" s="168">
        <v>46093</v>
      </c>
      <c r="H42" s="168">
        <v>46215</v>
      </c>
      <c r="I42" s="168">
        <v>46217</v>
      </c>
      <c r="J42" s="77">
        <v>1</v>
      </c>
      <c r="K42" s="78">
        <v>7.9365079365079361E-3</v>
      </c>
      <c r="L42" s="78">
        <v>7.9365079365079361E-3</v>
      </c>
      <c r="M42" s="77">
        <v>2.3809523809523808E-2</v>
      </c>
      <c r="N42" s="15"/>
    </row>
    <row r="43" spans="1:14" x14ac:dyDescent="0.25">
      <c r="A43" s="14">
        <v>42</v>
      </c>
      <c r="B43" s="66" t="s">
        <v>90</v>
      </c>
      <c r="C43" s="66"/>
      <c r="D43" s="77">
        <v>1</v>
      </c>
      <c r="E43" s="77">
        <v>2.3809523809523808E-2</v>
      </c>
      <c r="F43" s="168">
        <v>46094</v>
      </c>
      <c r="G43" s="168">
        <v>46100</v>
      </c>
      <c r="H43" s="168">
        <v>46218</v>
      </c>
      <c r="I43" s="168">
        <v>46224</v>
      </c>
      <c r="J43" s="77">
        <v>0.8</v>
      </c>
      <c r="K43" s="78">
        <v>3.4013605442176869E-3</v>
      </c>
      <c r="L43" s="78">
        <v>3.4013605442176869E-3</v>
      </c>
      <c r="M43" s="77">
        <v>1.7006802721088433E-2</v>
      </c>
      <c r="N43" s="15"/>
    </row>
    <row r="44" spans="1:14" x14ac:dyDescent="0.25">
      <c r="A44" s="14">
        <v>43</v>
      </c>
      <c r="B44" s="66" t="s">
        <v>90</v>
      </c>
      <c r="C44" s="66"/>
      <c r="D44" s="77">
        <v>1</v>
      </c>
      <c r="E44" s="77">
        <v>2.3809523809523808E-2</v>
      </c>
      <c r="F44" s="168">
        <v>46104</v>
      </c>
      <c r="G44" s="168">
        <v>46105</v>
      </c>
      <c r="H44" s="168">
        <v>46227</v>
      </c>
      <c r="I44" s="168">
        <v>46228</v>
      </c>
      <c r="J44" s="77">
        <v>0.35</v>
      </c>
      <c r="K44" s="78">
        <v>1.1904761904761904E-2</v>
      </c>
      <c r="L44" s="78">
        <v>1.1904761904761904E-2</v>
      </c>
      <c r="M44" s="77">
        <v>0</v>
      </c>
      <c r="N44" s="15"/>
    </row>
    <row r="45" spans="1:14" x14ac:dyDescent="0.25">
      <c r="A45" s="14">
        <v>44</v>
      </c>
      <c r="B45" s="66" t="s">
        <v>90</v>
      </c>
      <c r="C45" s="66"/>
      <c r="D45" s="77">
        <v>1</v>
      </c>
      <c r="E45" s="77">
        <v>2.3809523809523808E-2</v>
      </c>
      <c r="F45" s="168">
        <v>46107</v>
      </c>
      <c r="G45" s="168">
        <v>46121</v>
      </c>
      <c r="H45" s="168">
        <v>46229</v>
      </c>
      <c r="I45" s="168">
        <v>46243</v>
      </c>
      <c r="J45" s="77">
        <v>0.01</v>
      </c>
      <c r="K45" s="78">
        <v>1.5873015873015873E-3</v>
      </c>
      <c r="L45" s="78">
        <v>1.5873015873015873E-3</v>
      </c>
      <c r="M45" s="77">
        <v>0</v>
      </c>
      <c r="N45" s="15"/>
    </row>
    <row r="46" spans="1:14" x14ac:dyDescent="0.25">
      <c r="A46" s="14">
        <v>45</v>
      </c>
      <c r="B46" s="66" t="s">
        <v>91</v>
      </c>
      <c r="C46" s="66" t="s">
        <v>92</v>
      </c>
      <c r="D46" s="77">
        <v>1</v>
      </c>
      <c r="E46" s="77"/>
      <c r="F46" s="168"/>
      <c r="G46" s="168"/>
      <c r="H46" s="168">
        <v>46244</v>
      </c>
      <c r="I46" s="168">
        <v>46283</v>
      </c>
      <c r="J46" s="77">
        <v>0</v>
      </c>
      <c r="K46" s="78"/>
      <c r="L46" s="78"/>
      <c r="M46" s="77"/>
      <c r="N46" s="15"/>
    </row>
    <row r="47" spans="1:14" x14ac:dyDescent="0.25">
      <c r="A47" s="14">
        <v>46</v>
      </c>
      <c r="B47" s="66" t="s">
        <v>90</v>
      </c>
      <c r="C47" s="66"/>
      <c r="D47" s="77">
        <v>1</v>
      </c>
      <c r="E47" s="77">
        <v>2.3809523809523808E-2</v>
      </c>
      <c r="F47" s="168">
        <v>46113</v>
      </c>
      <c r="G47" s="168">
        <v>46115</v>
      </c>
      <c r="H47" s="168">
        <v>46244</v>
      </c>
      <c r="I47" s="168">
        <v>46246</v>
      </c>
      <c r="J47" s="77">
        <v>0</v>
      </c>
      <c r="K47" s="78">
        <v>7.9365079365079361E-3</v>
      </c>
      <c r="L47" s="78">
        <v>7.9365079365079361E-3</v>
      </c>
      <c r="M47" s="77">
        <v>0</v>
      </c>
      <c r="N47" s="15"/>
    </row>
    <row r="48" spans="1:14" x14ac:dyDescent="0.25">
      <c r="A48" s="14">
        <v>47</v>
      </c>
      <c r="B48" s="66" t="s">
        <v>91</v>
      </c>
      <c r="C48" s="66" t="s">
        <v>92</v>
      </c>
      <c r="D48" s="77"/>
      <c r="E48" s="77"/>
      <c r="F48" s="168"/>
      <c r="G48" s="168"/>
      <c r="H48" s="168">
        <v>46247</v>
      </c>
      <c r="I48" s="168">
        <v>46263</v>
      </c>
      <c r="J48" s="77">
        <v>0</v>
      </c>
      <c r="K48" s="78"/>
      <c r="L48" s="78"/>
      <c r="M48" s="77"/>
      <c r="N48" s="15"/>
    </row>
    <row r="49" spans="1:14" x14ac:dyDescent="0.25">
      <c r="A49" s="14">
        <v>48</v>
      </c>
      <c r="B49" s="66" t="s">
        <v>90</v>
      </c>
      <c r="C49" s="66"/>
      <c r="D49" s="77">
        <v>1</v>
      </c>
      <c r="E49" s="77">
        <v>2.3809523809523808E-2</v>
      </c>
      <c r="F49" s="168">
        <v>46117</v>
      </c>
      <c r="G49" s="168">
        <v>46120</v>
      </c>
      <c r="H49" s="168">
        <v>46247</v>
      </c>
      <c r="I49" s="168">
        <v>46250</v>
      </c>
      <c r="J49" s="77">
        <v>0</v>
      </c>
      <c r="K49" s="78">
        <v>5.9523809523809521E-3</v>
      </c>
      <c r="L49" s="78">
        <v>5.9523809523809521E-3</v>
      </c>
      <c r="M49" s="77">
        <v>0</v>
      </c>
      <c r="N49" s="15"/>
    </row>
    <row r="50" spans="1:14" x14ac:dyDescent="0.25">
      <c r="A50" s="14">
        <v>49</v>
      </c>
      <c r="B50" s="66" t="s">
        <v>90</v>
      </c>
      <c r="C50" s="66"/>
      <c r="D50" s="77">
        <v>1</v>
      </c>
      <c r="E50" s="77">
        <v>2.3809523809523808E-2</v>
      </c>
      <c r="F50" s="168">
        <v>46122</v>
      </c>
      <c r="G50" s="168">
        <v>46126</v>
      </c>
      <c r="H50" s="168">
        <v>46259</v>
      </c>
      <c r="I50" s="168">
        <v>46263</v>
      </c>
      <c r="J50" s="77">
        <v>0</v>
      </c>
      <c r="K50" s="78">
        <v>4.7619047619047615E-3</v>
      </c>
      <c r="L50" s="78">
        <v>4.7619047619047615E-3</v>
      </c>
      <c r="M50" s="77">
        <v>0</v>
      </c>
      <c r="N50" s="15"/>
    </row>
    <row r="51" spans="1:14" x14ac:dyDescent="0.25">
      <c r="A51" s="14">
        <v>50</v>
      </c>
      <c r="B51" s="66" t="s">
        <v>90</v>
      </c>
      <c r="C51" s="66"/>
      <c r="D51" s="77">
        <v>1</v>
      </c>
      <c r="E51" s="77">
        <v>2.3809523809523808E-2</v>
      </c>
      <c r="F51" s="168">
        <v>46117</v>
      </c>
      <c r="G51" s="168">
        <v>46128</v>
      </c>
      <c r="H51" s="168">
        <v>46247</v>
      </c>
      <c r="I51" s="168">
        <v>46258</v>
      </c>
      <c r="J51" s="77">
        <v>0</v>
      </c>
      <c r="K51" s="78">
        <v>1.984126984126984E-3</v>
      </c>
      <c r="L51" s="78">
        <v>1.984126984126984E-3</v>
      </c>
      <c r="M51" s="77">
        <v>0</v>
      </c>
      <c r="N51" s="15"/>
    </row>
    <row r="52" spans="1:14" x14ac:dyDescent="0.25">
      <c r="A52" s="14">
        <v>51</v>
      </c>
      <c r="B52" s="66" t="s">
        <v>90</v>
      </c>
      <c r="C52" s="66"/>
      <c r="D52" s="77">
        <v>1</v>
      </c>
      <c r="E52" s="77">
        <v>2.3809523809523808E-2</v>
      </c>
      <c r="F52" s="168">
        <v>46132</v>
      </c>
      <c r="G52" s="168">
        <v>46146</v>
      </c>
      <c r="H52" s="168">
        <v>46264</v>
      </c>
      <c r="I52" s="168">
        <v>46278</v>
      </c>
      <c r="J52" s="77">
        <v>0</v>
      </c>
      <c r="K52" s="78">
        <v>1.5873015873015873E-3</v>
      </c>
      <c r="L52" s="78">
        <v>1.5873015873015873E-3</v>
      </c>
      <c r="M52" s="77">
        <v>0</v>
      </c>
      <c r="N52" s="15"/>
    </row>
    <row r="53" spans="1:14" x14ac:dyDescent="0.25">
      <c r="A53" s="14">
        <v>52</v>
      </c>
      <c r="B53" s="66" t="s">
        <v>90</v>
      </c>
      <c r="C53" s="66"/>
      <c r="D53" s="77">
        <v>1</v>
      </c>
      <c r="E53" s="77">
        <v>2.3809523809523808E-2</v>
      </c>
      <c r="F53" s="168">
        <v>46148</v>
      </c>
      <c r="G53" s="168">
        <v>46152</v>
      </c>
      <c r="H53" s="168">
        <v>46279</v>
      </c>
      <c r="I53" s="168">
        <v>46283</v>
      </c>
      <c r="J53" s="77">
        <v>0</v>
      </c>
      <c r="K53" s="78">
        <v>4.7619047619047615E-3</v>
      </c>
      <c r="L53" s="78">
        <v>4.7619047619047615E-3</v>
      </c>
      <c r="M53" s="77">
        <v>0</v>
      </c>
      <c r="N53" s="15"/>
    </row>
    <row r="54" spans="1:14" x14ac:dyDescent="0.25">
      <c r="A54" s="14">
        <v>53</v>
      </c>
      <c r="B54" s="66" t="s">
        <v>91</v>
      </c>
      <c r="C54" s="66" t="s">
        <v>92</v>
      </c>
      <c r="D54" s="77">
        <v>1</v>
      </c>
      <c r="E54" s="77"/>
      <c r="F54" s="168"/>
      <c r="G54" s="168"/>
      <c r="H54" s="168">
        <v>46284</v>
      </c>
      <c r="I54" s="168">
        <v>46297</v>
      </c>
      <c r="J54" s="77">
        <v>0</v>
      </c>
      <c r="K54" s="78"/>
      <c r="L54" s="78"/>
      <c r="M54" s="77"/>
      <c r="N54" s="15"/>
    </row>
    <row r="55" spans="1:14" x14ac:dyDescent="0.25">
      <c r="A55" s="14">
        <v>54</v>
      </c>
      <c r="B55" s="66" t="s">
        <v>90</v>
      </c>
      <c r="C55" s="66"/>
      <c r="D55" s="77">
        <v>1</v>
      </c>
      <c r="E55" s="77">
        <v>2.3809523809523808E-2</v>
      </c>
      <c r="F55" s="168">
        <v>46157</v>
      </c>
      <c r="G55" s="168">
        <v>46161</v>
      </c>
      <c r="H55" s="168">
        <v>46284</v>
      </c>
      <c r="I55" s="168">
        <v>46288</v>
      </c>
      <c r="J55" s="77">
        <v>0</v>
      </c>
      <c r="K55" s="78">
        <v>4.7619047619047615E-3</v>
      </c>
      <c r="L55" s="78">
        <v>4.7619047619047615E-3</v>
      </c>
      <c r="M55" s="77">
        <v>0</v>
      </c>
      <c r="N55" s="15"/>
    </row>
    <row r="56" spans="1:14" x14ac:dyDescent="0.25">
      <c r="A56" s="14">
        <v>55</v>
      </c>
      <c r="B56" s="66" t="s">
        <v>90</v>
      </c>
      <c r="C56" s="66"/>
      <c r="D56" s="77">
        <v>1</v>
      </c>
      <c r="E56" s="77">
        <v>2.3809523809523808E-2</v>
      </c>
      <c r="F56" s="168">
        <v>46163</v>
      </c>
      <c r="G56" s="168">
        <v>46165</v>
      </c>
      <c r="H56" s="168">
        <v>46290</v>
      </c>
      <c r="I56" s="168">
        <v>46292</v>
      </c>
      <c r="J56" s="77">
        <v>0</v>
      </c>
      <c r="K56" s="78">
        <v>7.9365079365079361E-3</v>
      </c>
      <c r="L56" s="78">
        <v>7.9365079365079361E-3</v>
      </c>
      <c r="M56" s="77">
        <v>0</v>
      </c>
      <c r="N56" s="15"/>
    </row>
    <row r="57" spans="1:14" x14ac:dyDescent="0.25">
      <c r="A57" s="14">
        <v>56</v>
      </c>
      <c r="B57" s="66" t="s">
        <v>90</v>
      </c>
      <c r="C57" s="66"/>
      <c r="D57" s="77">
        <v>1</v>
      </c>
      <c r="E57" s="77">
        <v>2.3809523809523808E-2</v>
      </c>
      <c r="F57" s="168">
        <v>46167</v>
      </c>
      <c r="G57" s="168">
        <v>46171</v>
      </c>
      <c r="H57" s="168">
        <v>46293</v>
      </c>
      <c r="I57" s="168">
        <v>46297</v>
      </c>
      <c r="J57" s="77">
        <v>0</v>
      </c>
      <c r="K57" s="78">
        <v>4.7619047619047615E-3</v>
      </c>
      <c r="L57" s="78">
        <v>4.7619047619047615E-3</v>
      </c>
      <c r="M57" s="77">
        <v>0</v>
      </c>
      <c r="N57" s="15"/>
    </row>
    <row r="58" spans="1:14" x14ac:dyDescent="0.25">
      <c r="A58" s="14">
        <v>57</v>
      </c>
      <c r="B58" s="66" t="s">
        <v>91</v>
      </c>
      <c r="C58" s="66" t="s">
        <v>92</v>
      </c>
      <c r="D58" s="77">
        <v>1</v>
      </c>
      <c r="E58" s="77"/>
      <c r="F58" s="168"/>
      <c r="G58" s="168"/>
      <c r="H58" s="168">
        <v>46298</v>
      </c>
      <c r="I58" s="168">
        <v>46309</v>
      </c>
      <c r="J58" s="77">
        <v>0</v>
      </c>
      <c r="K58" s="78"/>
      <c r="L58" s="78"/>
      <c r="M58" s="77"/>
      <c r="N58" s="15"/>
    </row>
    <row r="59" spans="1:14" x14ac:dyDescent="0.25">
      <c r="A59" s="14">
        <v>58</v>
      </c>
      <c r="B59" s="66" t="s">
        <v>90</v>
      </c>
      <c r="C59" s="66"/>
      <c r="D59" s="77">
        <v>1</v>
      </c>
      <c r="E59" s="77">
        <v>2.3809523809523808E-2</v>
      </c>
      <c r="F59" s="168">
        <v>46174</v>
      </c>
      <c r="G59" s="168">
        <v>46183</v>
      </c>
      <c r="H59" s="168">
        <v>46298</v>
      </c>
      <c r="I59" s="168">
        <v>46307</v>
      </c>
      <c r="J59" s="77">
        <v>0</v>
      </c>
      <c r="K59" s="78">
        <v>2.3809523809523807E-3</v>
      </c>
      <c r="L59" s="78">
        <v>2.3809523809523807E-3</v>
      </c>
      <c r="M59" s="77">
        <v>0</v>
      </c>
      <c r="N59" s="15"/>
    </row>
    <row r="60" spans="1:14" x14ac:dyDescent="0.25">
      <c r="A60" s="14">
        <v>59</v>
      </c>
      <c r="B60" s="66" t="s">
        <v>90</v>
      </c>
      <c r="C60" s="66"/>
      <c r="D60" s="77">
        <v>1</v>
      </c>
      <c r="E60" s="77">
        <v>2.3809523809523808E-2</v>
      </c>
      <c r="F60" s="168">
        <v>46188</v>
      </c>
      <c r="G60" s="168">
        <v>46189</v>
      </c>
      <c r="H60" s="168">
        <v>46308</v>
      </c>
      <c r="I60" s="168">
        <v>46309</v>
      </c>
      <c r="J60" s="77">
        <v>0</v>
      </c>
      <c r="K60" s="78">
        <v>1.1904761904761904E-2</v>
      </c>
      <c r="L60" s="78">
        <v>1.1904761904761904E-2</v>
      </c>
      <c r="M60" s="77">
        <v>0</v>
      </c>
      <c r="N60" s="15"/>
    </row>
    <row r="61" spans="1:14" x14ac:dyDescent="0.25">
      <c r="A61" s="14">
        <v>60</v>
      </c>
      <c r="B61" s="66" t="s">
        <v>91</v>
      </c>
      <c r="C61" s="66" t="s">
        <v>373</v>
      </c>
      <c r="D61" s="77"/>
      <c r="E61" s="77"/>
      <c r="F61" s="168"/>
      <c r="G61" s="168"/>
      <c r="H61" s="168">
        <v>46102</v>
      </c>
      <c r="I61" s="168">
        <v>46199</v>
      </c>
      <c r="J61" s="77">
        <v>0</v>
      </c>
      <c r="K61" s="78"/>
      <c r="L61" s="78"/>
      <c r="M61" s="77"/>
      <c r="N61" s="15"/>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S61"/>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19" x14ac:dyDescent="0.25">
      <c r="A1" s="80" t="s">
        <v>0</v>
      </c>
      <c r="B1" s="80" t="s">
        <v>341</v>
      </c>
      <c r="C1" s="79" t="s">
        <v>342</v>
      </c>
      <c r="D1" s="79" t="s">
        <v>50</v>
      </c>
      <c r="E1" s="183" t="s">
        <v>3</v>
      </c>
      <c r="F1" s="80" t="s">
        <v>38</v>
      </c>
      <c r="G1" s="183" t="s">
        <v>34</v>
      </c>
      <c r="H1" s="183" t="s">
        <v>35</v>
      </c>
      <c r="I1" s="183" t="s">
        <v>40</v>
      </c>
      <c r="J1" s="183" t="s">
        <v>41</v>
      </c>
      <c r="K1" s="79" t="s">
        <v>347</v>
      </c>
      <c r="L1" s="79" t="s">
        <v>348</v>
      </c>
      <c r="M1" s="79" t="s">
        <v>5</v>
      </c>
      <c r="N1" s="79" t="s">
        <v>388</v>
      </c>
      <c r="O1" s="79" t="s">
        <v>377</v>
      </c>
      <c r="P1" s="183" t="s">
        <v>378</v>
      </c>
      <c r="Q1" s="79" t="s">
        <v>379</v>
      </c>
      <c r="R1" s="183" t="s">
        <v>380</v>
      </c>
      <c r="S1" s="183" t="s">
        <v>415</v>
      </c>
    </row>
    <row r="2" spans="1:19" x14ac:dyDescent="0.25">
      <c r="A2" s="80">
        <v>1</v>
      </c>
      <c r="B2" s="80"/>
      <c r="C2" s="79" t="b">
        <v>0</v>
      </c>
      <c r="D2" s="79" t="s">
        <v>51</v>
      </c>
      <c r="E2" s="183">
        <v>46056</v>
      </c>
      <c r="F2" s="80">
        <v>1</v>
      </c>
      <c r="G2" s="183">
        <v>46056</v>
      </c>
      <c r="H2" s="183">
        <v>46056</v>
      </c>
      <c r="I2" s="183"/>
      <c r="J2" s="183"/>
      <c r="K2" s="79" t="s">
        <v>417</v>
      </c>
      <c r="L2" s="79" t="s">
        <v>368</v>
      </c>
      <c r="M2" s="79"/>
      <c r="N2" s="79" t="s">
        <v>384</v>
      </c>
      <c r="O2" s="79"/>
      <c r="P2" s="183"/>
      <c r="Q2" s="79"/>
      <c r="R2" s="183"/>
      <c r="S2" s="183"/>
    </row>
    <row r="3" spans="1:19" x14ac:dyDescent="0.25">
      <c r="A3" s="80">
        <v>2</v>
      </c>
      <c r="B3" s="80"/>
      <c r="C3" s="79" t="b">
        <v>0</v>
      </c>
      <c r="D3" s="79" t="s">
        <v>288</v>
      </c>
      <c r="E3" s="183">
        <v>46121</v>
      </c>
      <c r="F3" s="80">
        <v>1</v>
      </c>
      <c r="G3" s="183"/>
      <c r="H3" s="183"/>
      <c r="I3" s="183"/>
      <c r="J3" s="183"/>
      <c r="K3" s="79" t="s">
        <v>418</v>
      </c>
      <c r="L3" s="79" t="s">
        <v>368</v>
      </c>
      <c r="M3" s="79"/>
      <c r="N3" s="79" t="s">
        <v>393</v>
      </c>
      <c r="O3" s="79" t="s">
        <v>391</v>
      </c>
      <c r="P3" s="183">
        <v>46160</v>
      </c>
      <c r="Q3" s="79" t="s">
        <v>390</v>
      </c>
      <c r="R3" s="183">
        <v>46160</v>
      </c>
      <c r="S3" s="183"/>
    </row>
    <row r="4" spans="1:19" x14ac:dyDescent="0.25">
      <c r="A4" s="80">
        <v>3</v>
      </c>
      <c r="B4" s="80"/>
      <c r="C4" s="79" t="b">
        <v>0</v>
      </c>
      <c r="D4" s="79" t="s">
        <v>370</v>
      </c>
      <c r="E4" s="183"/>
      <c r="F4" s="80"/>
      <c r="G4" s="183"/>
      <c r="H4" s="183"/>
      <c r="I4" s="183"/>
      <c r="J4" s="183"/>
      <c r="K4" s="79" t="s">
        <v>419</v>
      </c>
      <c r="L4" s="79" t="s">
        <v>368</v>
      </c>
      <c r="M4" s="79"/>
      <c r="N4" s="79" t="s">
        <v>384</v>
      </c>
      <c r="O4" s="79"/>
      <c r="P4" s="183"/>
      <c r="Q4" s="79"/>
      <c r="R4" s="183"/>
      <c r="S4" s="183"/>
    </row>
    <row r="5" spans="1:19" x14ac:dyDescent="0.25">
      <c r="A5" s="80">
        <v>4</v>
      </c>
      <c r="B5" s="80"/>
      <c r="C5" s="79" t="b">
        <v>1</v>
      </c>
      <c r="D5" s="79" t="s">
        <v>209</v>
      </c>
      <c r="E5" s="183"/>
      <c r="F5" s="80"/>
      <c r="G5" s="183"/>
      <c r="H5" s="183"/>
      <c r="I5" s="183"/>
      <c r="J5" s="183"/>
      <c r="K5" s="79" t="s">
        <v>420</v>
      </c>
      <c r="L5" s="79" t="s">
        <v>368</v>
      </c>
      <c r="M5" s="79"/>
      <c r="N5" s="79" t="s">
        <v>384</v>
      </c>
      <c r="O5" s="79"/>
      <c r="P5" s="183"/>
      <c r="Q5" s="79"/>
      <c r="R5" s="183"/>
      <c r="S5" s="183"/>
    </row>
    <row r="6" spans="1:19" x14ac:dyDescent="0.25">
      <c r="A6" s="80">
        <v>5</v>
      </c>
      <c r="B6" s="80">
        <v>4</v>
      </c>
      <c r="C6" s="79" t="b">
        <v>0</v>
      </c>
      <c r="D6" s="79" t="s">
        <v>209</v>
      </c>
      <c r="E6" s="183">
        <v>46058</v>
      </c>
      <c r="F6" s="80">
        <v>5</v>
      </c>
      <c r="G6" s="183">
        <v>46058</v>
      </c>
      <c r="H6" s="183">
        <v>46062</v>
      </c>
      <c r="I6" s="183"/>
      <c r="J6" s="183"/>
      <c r="K6" s="79" t="s">
        <v>421</v>
      </c>
      <c r="L6" s="79" t="s">
        <v>368</v>
      </c>
      <c r="M6" s="79"/>
      <c r="N6" s="79" t="s">
        <v>384</v>
      </c>
      <c r="O6" s="79"/>
      <c r="P6" s="183"/>
      <c r="Q6" s="79"/>
      <c r="R6" s="183"/>
      <c r="S6" s="183"/>
    </row>
    <row r="7" spans="1:19" x14ac:dyDescent="0.25">
      <c r="A7" s="80">
        <v>6</v>
      </c>
      <c r="B7" s="80">
        <v>4</v>
      </c>
      <c r="C7" s="79" t="b">
        <v>0</v>
      </c>
      <c r="D7" s="79" t="s">
        <v>100</v>
      </c>
      <c r="E7" s="183">
        <v>46063</v>
      </c>
      <c r="F7" s="80">
        <v>6</v>
      </c>
      <c r="G7" s="183">
        <v>46063</v>
      </c>
      <c r="H7" s="183">
        <v>46068</v>
      </c>
      <c r="I7" s="183"/>
      <c r="J7" s="183"/>
      <c r="K7" s="79" t="s">
        <v>422</v>
      </c>
      <c r="L7" s="79" t="s">
        <v>368</v>
      </c>
      <c r="M7" s="79"/>
      <c r="N7" s="79" t="s">
        <v>384</v>
      </c>
      <c r="O7" s="79"/>
      <c r="P7" s="183"/>
      <c r="Q7" s="79"/>
      <c r="R7" s="183"/>
      <c r="S7" s="183"/>
    </row>
    <row r="8" spans="1:19" x14ac:dyDescent="0.25">
      <c r="A8" s="80">
        <v>7</v>
      </c>
      <c r="B8" s="80">
        <v>4</v>
      </c>
      <c r="C8" s="79" t="b">
        <v>0</v>
      </c>
      <c r="D8" s="79" t="s">
        <v>102</v>
      </c>
      <c r="E8" s="183">
        <v>46069</v>
      </c>
      <c r="F8" s="80">
        <v>10</v>
      </c>
      <c r="G8" s="183">
        <v>46069</v>
      </c>
      <c r="H8" s="183">
        <v>46078</v>
      </c>
      <c r="I8" s="183"/>
      <c r="J8" s="183"/>
      <c r="K8" s="79" t="s">
        <v>423</v>
      </c>
      <c r="L8" s="79" t="s">
        <v>368</v>
      </c>
      <c r="M8" s="79"/>
      <c r="N8" s="79" t="s">
        <v>384</v>
      </c>
      <c r="O8" s="79"/>
      <c r="P8" s="183"/>
      <c r="Q8" s="79"/>
      <c r="R8" s="183"/>
      <c r="S8" s="183"/>
    </row>
    <row r="9" spans="1:19" x14ac:dyDescent="0.25">
      <c r="A9" s="80">
        <v>8</v>
      </c>
      <c r="B9" s="80">
        <v>4</v>
      </c>
      <c r="C9" s="79" t="b">
        <v>0</v>
      </c>
      <c r="D9" s="79" t="s">
        <v>102</v>
      </c>
      <c r="E9" s="183">
        <v>46069</v>
      </c>
      <c r="F9" s="80">
        <v>6</v>
      </c>
      <c r="G9" s="183">
        <v>46069</v>
      </c>
      <c r="H9" s="183">
        <v>46075</v>
      </c>
      <c r="I9" s="183"/>
      <c r="J9" s="183"/>
      <c r="K9" s="79" t="s">
        <v>424</v>
      </c>
      <c r="L9" s="79" t="s">
        <v>368</v>
      </c>
      <c r="M9" s="79"/>
      <c r="N9" s="79" t="s">
        <v>393</v>
      </c>
      <c r="O9" s="79" t="s">
        <v>386</v>
      </c>
      <c r="P9" s="183">
        <v>46068</v>
      </c>
      <c r="Q9" s="79"/>
      <c r="R9" s="183"/>
      <c r="S9" s="183"/>
    </row>
    <row r="10" spans="1:19" x14ac:dyDescent="0.25">
      <c r="A10" s="80">
        <v>9</v>
      </c>
      <c r="B10" s="80">
        <v>4</v>
      </c>
      <c r="C10" s="79" t="b">
        <v>0</v>
      </c>
      <c r="D10" s="79" t="s">
        <v>147</v>
      </c>
      <c r="E10" s="183">
        <v>46079</v>
      </c>
      <c r="F10" s="80">
        <v>12</v>
      </c>
      <c r="G10" s="183">
        <v>46079</v>
      </c>
      <c r="H10" s="183"/>
      <c r="I10" s="183">
        <v>46079</v>
      </c>
      <c r="J10" s="183">
        <v>46096</v>
      </c>
      <c r="K10" s="79" t="s">
        <v>425</v>
      </c>
      <c r="L10" s="79" t="s">
        <v>368</v>
      </c>
      <c r="M10" s="79"/>
      <c r="N10" s="79" t="s">
        <v>393</v>
      </c>
      <c r="O10" s="79" t="s">
        <v>392</v>
      </c>
      <c r="P10" s="183">
        <v>46080</v>
      </c>
      <c r="Q10" s="79"/>
      <c r="R10" s="183"/>
      <c r="S10" s="183"/>
    </row>
    <row r="11" spans="1:19" x14ac:dyDescent="0.25">
      <c r="A11" s="80">
        <v>10</v>
      </c>
      <c r="B11" s="80">
        <v>4</v>
      </c>
      <c r="C11" s="79" t="b">
        <v>0</v>
      </c>
      <c r="D11" s="79" t="s">
        <v>103</v>
      </c>
      <c r="E11" s="183">
        <v>46079</v>
      </c>
      <c r="F11" s="80">
        <v>15</v>
      </c>
      <c r="G11" s="183">
        <v>46079</v>
      </c>
      <c r="H11" s="183"/>
      <c r="I11" s="183">
        <v>46079</v>
      </c>
      <c r="J11" s="183">
        <v>46101</v>
      </c>
      <c r="K11" s="79" t="s">
        <v>426</v>
      </c>
      <c r="L11" s="79" t="s">
        <v>368</v>
      </c>
      <c r="M11" s="79"/>
      <c r="N11" s="79" t="s">
        <v>393</v>
      </c>
      <c r="O11" s="79" t="s">
        <v>391</v>
      </c>
      <c r="P11" s="183">
        <v>46079</v>
      </c>
      <c r="Q11" s="79"/>
      <c r="R11" s="183"/>
      <c r="S11" s="183"/>
    </row>
    <row r="12" spans="1:19" x14ac:dyDescent="0.25">
      <c r="A12" s="80">
        <v>11</v>
      </c>
      <c r="B12" s="80"/>
      <c r="C12" s="79" t="b">
        <v>1</v>
      </c>
      <c r="D12" s="79" t="s">
        <v>20</v>
      </c>
      <c r="E12" s="183"/>
      <c r="F12" s="80"/>
      <c r="G12" s="183"/>
      <c r="H12" s="183"/>
      <c r="I12" s="183"/>
      <c r="J12" s="183"/>
      <c r="K12" s="79" t="s">
        <v>427</v>
      </c>
      <c r="L12" s="79" t="s">
        <v>368</v>
      </c>
      <c r="M12" s="79"/>
      <c r="N12" s="79" t="s">
        <v>384</v>
      </c>
      <c r="O12" s="79"/>
      <c r="P12" s="183"/>
      <c r="Q12" s="79"/>
      <c r="R12" s="183"/>
      <c r="S12" s="183"/>
    </row>
    <row r="13" spans="1:19" x14ac:dyDescent="0.25">
      <c r="A13" s="80">
        <v>12</v>
      </c>
      <c r="B13" s="80">
        <v>11</v>
      </c>
      <c r="C13" s="79" t="b">
        <v>0</v>
      </c>
      <c r="D13" s="79" t="s">
        <v>106</v>
      </c>
      <c r="E13" s="183">
        <v>46091</v>
      </c>
      <c r="F13" s="80">
        <v>3</v>
      </c>
      <c r="G13" s="183">
        <v>46102</v>
      </c>
      <c r="H13" s="183">
        <v>46104</v>
      </c>
      <c r="I13" s="183"/>
      <c r="J13" s="183"/>
      <c r="K13" s="79" t="s">
        <v>428</v>
      </c>
      <c r="L13" s="79" t="s">
        <v>368</v>
      </c>
      <c r="M13" s="79"/>
      <c r="N13" s="79" t="s">
        <v>384</v>
      </c>
      <c r="O13" s="79"/>
      <c r="P13" s="183"/>
      <c r="Q13" s="79"/>
      <c r="R13" s="183"/>
      <c r="S13" s="183"/>
    </row>
    <row r="14" spans="1:19" x14ac:dyDescent="0.25">
      <c r="A14" s="80">
        <v>13</v>
      </c>
      <c r="B14" s="80">
        <v>11</v>
      </c>
      <c r="C14" s="79" t="b">
        <v>0</v>
      </c>
      <c r="D14" s="79" t="s">
        <v>109</v>
      </c>
      <c r="E14" s="183">
        <v>46094</v>
      </c>
      <c r="F14" s="80">
        <v>7</v>
      </c>
      <c r="G14" s="183">
        <v>46105</v>
      </c>
      <c r="H14" s="183"/>
      <c r="I14" s="183"/>
      <c r="J14" s="183">
        <v>46114</v>
      </c>
      <c r="K14" s="79" t="s">
        <v>429</v>
      </c>
      <c r="L14" s="79" t="s">
        <v>368</v>
      </c>
      <c r="M14" s="79"/>
      <c r="N14" s="79" t="s">
        <v>384</v>
      </c>
      <c r="O14" s="79"/>
      <c r="P14" s="183"/>
      <c r="Q14" s="79"/>
      <c r="R14" s="183"/>
      <c r="S14" s="183"/>
    </row>
    <row r="15" spans="1:19" x14ac:dyDescent="0.25">
      <c r="A15" s="80">
        <v>14</v>
      </c>
      <c r="B15" s="80">
        <v>11</v>
      </c>
      <c r="C15" s="79" t="b">
        <v>0</v>
      </c>
      <c r="D15" s="79" t="s">
        <v>287</v>
      </c>
      <c r="E15" s="183">
        <v>46104</v>
      </c>
      <c r="F15" s="80">
        <v>2</v>
      </c>
      <c r="G15" s="183"/>
      <c r="H15" s="183"/>
      <c r="I15" s="183"/>
      <c r="J15" s="183"/>
      <c r="K15" s="79" t="s">
        <v>430</v>
      </c>
      <c r="L15" s="79" t="s">
        <v>368</v>
      </c>
      <c r="M15" s="79"/>
      <c r="N15" s="79" t="s">
        <v>384</v>
      </c>
      <c r="O15" s="79"/>
      <c r="P15" s="183"/>
      <c r="Q15" s="79"/>
      <c r="R15" s="183"/>
      <c r="S15" s="183"/>
    </row>
    <row r="16" spans="1:19" x14ac:dyDescent="0.25">
      <c r="A16" s="80">
        <v>15</v>
      </c>
      <c r="B16" s="80">
        <v>11</v>
      </c>
      <c r="C16" s="79" t="b">
        <v>0</v>
      </c>
      <c r="D16" s="79" t="s">
        <v>111</v>
      </c>
      <c r="E16" s="183">
        <v>46107</v>
      </c>
      <c r="F16" s="80">
        <v>15</v>
      </c>
      <c r="G16" s="183"/>
      <c r="H16" s="183"/>
      <c r="I16" s="183">
        <v>46118</v>
      </c>
      <c r="J16" s="183">
        <v>46142</v>
      </c>
      <c r="K16" s="79" t="s">
        <v>431</v>
      </c>
      <c r="L16" s="79" t="s">
        <v>368</v>
      </c>
      <c r="M16" s="79"/>
      <c r="N16" s="79" t="s">
        <v>393</v>
      </c>
      <c r="O16" s="79"/>
      <c r="P16" s="183"/>
      <c r="Q16" s="79" t="s">
        <v>394</v>
      </c>
      <c r="R16" s="183">
        <v>46141</v>
      </c>
      <c r="S16" s="183"/>
    </row>
    <row r="17" spans="1:19" x14ac:dyDescent="0.25">
      <c r="A17" s="80">
        <v>16</v>
      </c>
      <c r="B17" s="80"/>
      <c r="C17" s="79" t="b">
        <v>1</v>
      </c>
      <c r="D17" s="79" t="s">
        <v>22</v>
      </c>
      <c r="E17" s="183"/>
      <c r="F17" s="80"/>
      <c r="G17" s="183"/>
      <c r="H17" s="183"/>
      <c r="I17" s="183"/>
      <c r="J17" s="183"/>
      <c r="K17" s="79" t="s">
        <v>432</v>
      </c>
      <c r="L17" s="79" t="s">
        <v>368</v>
      </c>
      <c r="M17" s="79"/>
      <c r="N17" s="79" t="s">
        <v>384</v>
      </c>
      <c r="O17" s="79"/>
      <c r="P17" s="183"/>
      <c r="Q17" s="79"/>
      <c r="R17" s="183"/>
      <c r="S17" s="183"/>
    </row>
    <row r="18" spans="1:19" x14ac:dyDescent="0.25">
      <c r="A18" s="80">
        <v>17</v>
      </c>
      <c r="B18" s="80">
        <v>16</v>
      </c>
      <c r="C18" s="79" t="b">
        <v>0</v>
      </c>
      <c r="D18" s="79" t="s">
        <v>111</v>
      </c>
      <c r="E18" s="183">
        <v>46113</v>
      </c>
      <c r="F18" s="80">
        <v>3</v>
      </c>
      <c r="G18" s="183"/>
      <c r="H18" s="183"/>
      <c r="I18" s="183">
        <v>46147</v>
      </c>
      <c r="J18" s="183"/>
      <c r="K18" s="79" t="s">
        <v>433</v>
      </c>
      <c r="L18" s="79" t="s">
        <v>368</v>
      </c>
      <c r="M18" s="79"/>
      <c r="N18" s="79" t="s">
        <v>393</v>
      </c>
      <c r="O18" s="79"/>
      <c r="P18" s="183"/>
      <c r="Q18" s="79" t="s">
        <v>395</v>
      </c>
      <c r="R18" s="183">
        <v>46150</v>
      </c>
      <c r="S18" s="183"/>
    </row>
    <row r="19" spans="1:19" x14ac:dyDescent="0.25">
      <c r="A19" s="80">
        <v>18</v>
      </c>
      <c r="B19" s="80">
        <v>16</v>
      </c>
      <c r="C19" s="79" t="b">
        <v>1</v>
      </c>
      <c r="D19" s="79" t="s">
        <v>51</v>
      </c>
      <c r="E19" s="183"/>
      <c r="F19" s="80"/>
      <c r="G19" s="183"/>
      <c r="H19" s="183"/>
      <c r="I19" s="183"/>
      <c r="J19" s="183"/>
      <c r="K19" s="79" t="s">
        <v>434</v>
      </c>
      <c r="L19" s="79" t="s">
        <v>368</v>
      </c>
      <c r="M19" s="79"/>
      <c r="N19" s="79" t="s">
        <v>384</v>
      </c>
      <c r="O19" s="79"/>
      <c r="P19" s="183"/>
      <c r="Q19" s="79"/>
      <c r="R19" s="183"/>
      <c r="S19" s="183"/>
    </row>
    <row r="20" spans="1:19" x14ac:dyDescent="0.25">
      <c r="A20" s="80">
        <v>19</v>
      </c>
      <c r="B20" s="80">
        <v>18</v>
      </c>
      <c r="C20" s="79" t="b">
        <v>0</v>
      </c>
      <c r="D20" s="79" t="s">
        <v>345</v>
      </c>
      <c r="E20" s="183">
        <v>46117</v>
      </c>
      <c r="F20" s="80">
        <v>4</v>
      </c>
      <c r="G20" s="183"/>
      <c r="H20" s="183"/>
      <c r="I20" s="183"/>
      <c r="J20" s="183"/>
      <c r="K20" s="79" t="s">
        <v>478</v>
      </c>
      <c r="L20" s="79" t="s">
        <v>368</v>
      </c>
      <c r="M20" s="79"/>
      <c r="N20" s="79" t="s">
        <v>393</v>
      </c>
      <c r="O20" s="79"/>
      <c r="P20" s="183"/>
      <c r="Q20" s="79" t="s">
        <v>390</v>
      </c>
      <c r="R20" s="183">
        <v>46152</v>
      </c>
      <c r="S20" s="183">
        <v>46157</v>
      </c>
    </row>
    <row r="21" spans="1:19" x14ac:dyDescent="0.25">
      <c r="A21" s="80">
        <v>20</v>
      </c>
      <c r="B21" s="80">
        <v>18</v>
      </c>
      <c r="C21" s="79" t="b">
        <v>0</v>
      </c>
      <c r="D21" s="79" t="s">
        <v>210</v>
      </c>
      <c r="E21" s="183">
        <v>46122</v>
      </c>
      <c r="F21" s="80">
        <v>5</v>
      </c>
      <c r="G21" s="183"/>
      <c r="H21" s="183"/>
      <c r="I21" s="183"/>
      <c r="J21" s="183"/>
      <c r="K21" s="79" t="s">
        <v>435</v>
      </c>
      <c r="L21" s="79" t="s">
        <v>368</v>
      </c>
      <c r="M21" s="79"/>
      <c r="N21" s="79" t="s">
        <v>384</v>
      </c>
      <c r="O21" s="79"/>
      <c r="P21" s="183"/>
      <c r="Q21" s="79"/>
      <c r="R21" s="183"/>
      <c r="S21" s="183"/>
    </row>
    <row r="22" spans="1:19" x14ac:dyDescent="0.25">
      <c r="A22" s="80">
        <v>21</v>
      </c>
      <c r="B22" s="80">
        <v>16</v>
      </c>
      <c r="C22" s="79" t="b">
        <v>0</v>
      </c>
      <c r="D22" s="79" t="s">
        <v>115</v>
      </c>
      <c r="E22" s="183">
        <v>46117</v>
      </c>
      <c r="F22" s="80">
        <v>12</v>
      </c>
      <c r="G22" s="183"/>
      <c r="H22" s="183"/>
      <c r="I22" s="183"/>
      <c r="J22" s="183"/>
      <c r="K22" s="79" t="s">
        <v>479</v>
      </c>
      <c r="L22" s="79" t="s">
        <v>368</v>
      </c>
      <c r="M22" s="79"/>
      <c r="N22" s="79" t="s">
        <v>393</v>
      </c>
      <c r="O22" s="79" t="s">
        <v>391</v>
      </c>
      <c r="P22" s="183">
        <v>46150</v>
      </c>
      <c r="Q22" s="79" t="s">
        <v>390</v>
      </c>
      <c r="R22" s="183">
        <v>46161</v>
      </c>
      <c r="S22" s="183">
        <v>46157</v>
      </c>
    </row>
    <row r="23" spans="1:19" x14ac:dyDescent="0.25">
      <c r="A23" s="80">
        <v>22</v>
      </c>
      <c r="B23" s="80">
        <v>16</v>
      </c>
      <c r="C23" s="79" t="b">
        <v>0</v>
      </c>
      <c r="D23" s="79" t="s">
        <v>122</v>
      </c>
      <c r="E23" s="183">
        <v>46132</v>
      </c>
      <c r="F23" s="80">
        <v>15</v>
      </c>
      <c r="G23" s="183"/>
      <c r="H23" s="183"/>
      <c r="I23" s="183"/>
      <c r="J23" s="183"/>
      <c r="K23" s="79" t="s">
        <v>436</v>
      </c>
      <c r="L23" s="79" t="s">
        <v>368</v>
      </c>
      <c r="M23" s="79"/>
      <c r="N23" s="79" t="s">
        <v>384</v>
      </c>
      <c r="O23" s="79"/>
      <c r="P23" s="183"/>
      <c r="Q23" s="79"/>
      <c r="R23" s="183"/>
      <c r="S23" s="183"/>
    </row>
    <row r="24" spans="1:19" x14ac:dyDescent="0.25">
      <c r="A24" s="80">
        <v>23</v>
      </c>
      <c r="B24" s="80">
        <v>16</v>
      </c>
      <c r="C24" s="79" t="b">
        <v>0</v>
      </c>
      <c r="D24" s="79" t="s">
        <v>120</v>
      </c>
      <c r="E24" s="183">
        <v>46148</v>
      </c>
      <c r="F24" s="80">
        <v>5</v>
      </c>
      <c r="G24" s="183"/>
      <c r="H24" s="183"/>
      <c r="I24" s="183"/>
      <c r="J24" s="183"/>
      <c r="K24" s="79" t="s">
        <v>437</v>
      </c>
      <c r="L24" s="79" t="s">
        <v>368</v>
      </c>
      <c r="M24" s="79"/>
      <c r="N24" s="79" t="s">
        <v>384</v>
      </c>
      <c r="O24" s="79"/>
      <c r="P24" s="183"/>
      <c r="Q24" s="79"/>
      <c r="R24" s="183"/>
      <c r="S24" s="183"/>
    </row>
    <row r="25" spans="1:19" x14ac:dyDescent="0.25">
      <c r="A25" s="80">
        <v>24</v>
      </c>
      <c r="B25" s="80"/>
      <c r="C25" s="79" t="b">
        <v>1</v>
      </c>
      <c r="D25" s="79" t="s">
        <v>23</v>
      </c>
      <c r="E25" s="183"/>
      <c r="F25" s="80"/>
      <c r="G25" s="183"/>
      <c r="H25" s="183"/>
      <c r="I25" s="183"/>
      <c r="J25" s="183"/>
      <c r="K25" s="79" t="s">
        <v>438</v>
      </c>
      <c r="L25" s="79" t="s">
        <v>368</v>
      </c>
      <c r="M25" s="79"/>
      <c r="N25" s="79" t="s">
        <v>384</v>
      </c>
      <c r="O25" s="79"/>
      <c r="P25" s="183"/>
      <c r="Q25" s="79"/>
      <c r="R25" s="183"/>
      <c r="S25" s="183"/>
    </row>
    <row r="26" spans="1:19" x14ac:dyDescent="0.25">
      <c r="A26" s="80">
        <v>25</v>
      </c>
      <c r="B26" s="80">
        <v>24</v>
      </c>
      <c r="C26" s="79" t="b">
        <v>0</v>
      </c>
      <c r="D26" s="79" t="s">
        <v>121</v>
      </c>
      <c r="E26" s="183">
        <v>46157</v>
      </c>
      <c r="F26" s="80">
        <v>5</v>
      </c>
      <c r="G26" s="183"/>
      <c r="H26" s="183"/>
      <c r="I26" s="183"/>
      <c r="J26" s="183"/>
      <c r="K26" s="79" t="s">
        <v>439</v>
      </c>
      <c r="L26" s="79" t="s">
        <v>368</v>
      </c>
      <c r="M26" s="79"/>
      <c r="N26" s="79" t="s">
        <v>384</v>
      </c>
      <c r="O26" s="79"/>
      <c r="P26" s="183"/>
      <c r="Q26" s="79"/>
      <c r="R26" s="183"/>
      <c r="S26" s="183"/>
    </row>
    <row r="27" spans="1:19" x14ac:dyDescent="0.25">
      <c r="A27" s="80">
        <v>26</v>
      </c>
      <c r="B27" s="80">
        <v>24</v>
      </c>
      <c r="C27" s="79" t="b">
        <v>0</v>
      </c>
      <c r="D27" s="79" t="s">
        <v>126</v>
      </c>
      <c r="E27" s="183">
        <v>46163</v>
      </c>
      <c r="F27" s="80">
        <v>3</v>
      </c>
      <c r="G27" s="183"/>
      <c r="H27" s="183"/>
      <c r="I27" s="183">
        <v>46192</v>
      </c>
      <c r="J27" s="183"/>
      <c r="K27" s="79" t="s">
        <v>440</v>
      </c>
      <c r="L27" s="79" t="s">
        <v>368</v>
      </c>
      <c r="M27" s="79"/>
      <c r="N27" s="79" t="s">
        <v>384</v>
      </c>
      <c r="O27" s="79"/>
      <c r="P27" s="183"/>
      <c r="Q27" s="79"/>
      <c r="R27" s="183"/>
      <c r="S27" s="183"/>
    </row>
    <row r="28" spans="1:19" x14ac:dyDescent="0.25">
      <c r="A28" s="80">
        <v>27</v>
      </c>
      <c r="B28" s="80">
        <v>24</v>
      </c>
      <c r="C28" s="79" t="b">
        <v>0</v>
      </c>
      <c r="D28" s="79" t="s">
        <v>127</v>
      </c>
      <c r="E28" s="183">
        <v>46167</v>
      </c>
      <c r="F28" s="80">
        <v>5</v>
      </c>
      <c r="G28" s="183"/>
      <c r="H28" s="183"/>
      <c r="I28" s="183"/>
      <c r="J28" s="183"/>
      <c r="K28" s="79" t="s">
        <v>441</v>
      </c>
      <c r="L28" s="79" t="s">
        <v>368</v>
      </c>
      <c r="M28" s="79"/>
      <c r="N28" s="79" t="s">
        <v>384</v>
      </c>
      <c r="O28" s="79"/>
      <c r="P28" s="183"/>
      <c r="Q28" s="79"/>
      <c r="R28" s="183"/>
      <c r="S28" s="183"/>
    </row>
    <row r="29" spans="1:19" x14ac:dyDescent="0.25">
      <c r="A29" s="80">
        <v>28</v>
      </c>
      <c r="B29" s="80"/>
      <c r="C29" s="79" t="b">
        <v>1</v>
      </c>
      <c r="D29" s="79" t="s">
        <v>25</v>
      </c>
      <c r="E29" s="183"/>
      <c r="F29" s="80"/>
      <c r="G29" s="183"/>
      <c r="H29" s="183"/>
      <c r="I29" s="183"/>
      <c r="J29" s="183"/>
      <c r="K29" s="79" t="s">
        <v>442</v>
      </c>
      <c r="L29" s="79" t="s">
        <v>368</v>
      </c>
      <c r="M29" s="79"/>
      <c r="N29" s="79" t="s">
        <v>384</v>
      </c>
      <c r="O29" s="79"/>
      <c r="P29" s="183"/>
      <c r="Q29" s="79"/>
      <c r="R29" s="183"/>
      <c r="S29" s="183"/>
    </row>
    <row r="30" spans="1:19" x14ac:dyDescent="0.25">
      <c r="A30" s="80">
        <v>29</v>
      </c>
      <c r="B30" s="80">
        <v>28</v>
      </c>
      <c r="C30" s="79" t="b">
        <v>0</v>
      </c>
      <c r="D30" s="79" t="s">
        <v>128</v>
      </c>
      <c r="E30" s="183">
        <v>46174</v>
      </c>
      <c r="F30" s="80">
        <v>10</v>
      </c>
      <c r="G30" s="183"/>
      <c r="H30" s="183"/>
      <c r="I30" s="183"/>
      <c r="J30" s="183"/>
      <c r="K30" s="79" t="s">
        <v>443</v>
      </c>
      <c r="L30" s="79" t="s">
        <v>368</v>
      </c>
      <c r="M30" s="79"/>
      <c r="N30" s="79" t="s">
        <v>384</v>
      </c>
      <c r="O30" s="79"/>
      <c r="P30" s="183"/>
      <c r="Q30" s="79"/>
      <c r="R30" s="183"/>
      <c r="S30" s="183"/>
    </row>
    <row r="31" spans="1:19" x14ac:dyDescent="0.25">
      <c r="A31" s="80">
        <v>30</v>
      </c>
      <c r="B31" s="80">
        <v>28</v>
      </c>
      <c r="C31" s="79" t="b">
        <v>0</v>
      </c>
      <c r="D31" s="79" t="s">
        <v>130</v>
      </c>
      <c r="E31" s="183">
        <v>46188</v>
      </c>
      <c r="F31" s="80">
        <v>2</v>
      </c>
      <c r="G31" s="183"/>
      <c r="H31" s="183"/>
      <c r="I31" s="183"/>
      <c r="J31" s="183"/>
      <c r="K31" s="79" t="s">
        <v>444</v>
      </c>
      <c r="L31" s="79" t="s">
        <v>368</v>
      </c>
      <c r="M31" s="79"/>
      <c r="N31" s="79" t="s">
        <v>384</v>
      </c>
      <c r="O31" s="79"/>
      <c r="P31" s="183"/>
      <c r="Q31" s="79"/>
      <c r="R31" s="183"/>
      <c r="S31" s="183"/>
    </row>
    <row r="32" spans="1:19" x14ac:dyDescent="0.25">
      <c r="A32" s="80">
        <v>31</v>
      </c>
      <c r="B32" s="80"/>
      <c r="C32" s="79" t="b">
        <v>0</v>
      </c>
      <c r="D32" s="79" t="s">
        <v>51</v>
      </c>
      <c r="E32" s="183">
        <v>46056</v>
      </c>
      <c r="F32" s="80">
        <v>1</v>
      </c>
      <c r="G32" s="183">
        <v>46056</v>
      </c>
      <c r="H32" s="183">
        <v>46056</v>
      </c>
      <c r="I32" s="183"/>
      <c r="J32" s="183"/>
      <c r="K32" s="79" t="s">
        <v>445</v>
      </c>
      <c r="L32" s="79" t="s">
        <v>368</v>
      </c>
      <c r="M32" s="79"/>
      <c r="N32" s="79" t="s">
        <v>384</v>
      </c>
      <c r="O32" s="79"/>
      <c r="P32" s="183"/>
      <c r="Q32" s="79"/>
      <c r="R32" s="183"/>
      <c r="S32" s="183"/>
    </row>
    <row r="33" spans="1:19" x14ac:dyDescent="0.25">
      <c r="A33" s="80">
        <v>32</v>
      </c>
      <c r="B33" s="80"/>
      <c r="C33" s="79" t="b">
        <v>0</v>
      </c>
      <c r="D33" s="79" t="s">
        <v>286</v>
      </c>
      <c r="E33" s="183">
        <v>46121</v>
      </c>
      <c r="F33" s="80"/>
      <c r="G33" s="183"/>
      <c r="H33" s="183"/>
      <c r="I33" s="183"/>
      <c r="J33" s="183"/>
      <c r="K33" s="79" t="s">
        <v>446</v>
      </c>
      <c r="L33" s="79" t="s">
        <v>368</v>
      </c>
      <c r="M33" s="79"/>
      <c r="N33" s="79" t="s">
        <v>384</v>
      </c>
      <c r="O33" s="79"/>
      <c r="P33" s="183"/>
      <c r="Q33" s="79"/>
      <c r="R33" s="183"/>
      <c r="S33" s="183"/>
    </row>
    <row r="34" spans="1:19" x14ac:dyDescent="0.25">
      <c r="A34" s="80">
        <v>33</v>
      </c>
      <c r="B34" s="80"/>
      <c r="C34" s="79" t="b">
        <v>1</v>
      </c>
      <c r="D34" s="79" t="s">
        <v>51</v>
      </c>
      <c r="E34" s="183"/>
      <c r="F34" s="80"/>
      <c r="G34" s="183"/>
      <c r="H34" s="183"/>
      <c r="I34" s="183"/>
      <c r="J34" s="183"/>
      <c r="K34" s="79" t="s">
        <v>447</v>
      </c>
      <c r="L34" s="79" t="s">
        <v>368</v>
      </c>
      <c r="M34" s="79"/>
      <c r="N34" s="79" t="s">
        <v>384</v>
      </c>
      <c r="O34" s="79"/>
      <c r="P34" s="183"/>
      <c r="Q34" s="79"/>
      <c r="R34" s="183"/>
      <c r="S34" s="183"/>
    </row>
    <row r="35" spans="1:19" x14ac:dyDescent="0.25">
      <c r="A35" s="80">
        <v>34</v>
      </c>
      <c r="B35" s="80">
        <v>33</v>
      </c>
      <c r="C35" s="79" t="b">
        <v>0</v>
      </c>
      <c r="D35" s="79" t="s">
        <v>351</v>
      </c>
      <c r="E35" s="183">
        <v>46204</v>
      </c>
      <c r="F35" s="80">
        <v>8</v>
      </c>
      <c r="G35" s="183"/>
      <c r="H35" s="183"/>
      <c r="I35" s="183"/>
      <c r="J35" s="183"/>
      <c r="K35" s="79" t="s">
        <v>448</v>
      </c>
      <c r="L35" s="79" t="s">
        <v>368</v>
      </c>
      <c r="M35" s="79"/>
      <c r="N35" s="79" t="s">
        <v>384</v>
      </c>
      <c r="O35" s="79"/>
      <c r="P35" s="183"/>
      <c r="Q35" s="79"/>
      <c r="R35" s="183"/>
      <c r="S35" s="183"/>
    </row>
    <row r="36" spans="1:19" x14ac:dyDescent="0.25">
      <c r="A36" s="80">
        <v>35</v>
      </c>
      <c r="B36" s="80">
        <v>33</v>
      </c>
      <c r="C36" s="79" t="b">
        <v>0</v>
      </c>
      <c r="D36" s="79" t="s">
        <v>51</v>
      </c>
      <c r="E36" s="183">
        <v>46205</v>
      </c>
      <c r="F36" s="80">
        <v>3</v>
      </c>
      <c r="G36" s="183"/>
      <c r="H36" s="183"/>
      <c r="I36" s="183"/>
      <c r="J36" s="183"/>
      <c r="K36" s="79" t="s">
        <v>449</v>
      </c>
      <c r="L36" s="79" t="s">
        <v>368</v>
      </c>
      <c r="M36" s="79"/>
      <c r="N36" s="79" t="s">
        <v>384</v>
      </c>
      <c r="O36" s="79"/>
      <c r="P36" s="183"/>
      <c r="Q36" s="79"/>
      <c r="R36" s="183"/>
      <c r="S36" s="183"/>
    </row>
    <row r="37" spans="1:19" x14ac:dyDescent="0.25">
      <c r="A37" s="80">
        <v>36</v>
      </c>
      <c r="B37" s="80">
        <v>33</v>
      </c>
      <c r="C37" s="79" t="b">
        <v>0</v>
      </c>
      <c r="D37" s="79" t="s">
        <v>51</v>
      </c>
      <c r="E37" s="183">
        <v>46206</v>
      </c>
      <c r="F37" s="80">
        <v>7</v>
      </c>
      <c r="G37" s="183"/>
      <c r="H37" s="183"/>
      <c r="I37" s="183"/>
      <c r="J37" s="183"/>
      <c r="K37" s="79" t="s">
        <v>450</v>
      </c>
      <c r="L37" s="79" t="s">
        <v>368</v>
      </c>
      <c r="M37" s="79"/>
      <c r="N37" s="79" t="s">
        <v>384</v>
      </c>
      <c r="O37" s="79"/>
      <c r="P37" s="183"/>
      <c r="Q37" s="79"/>
      <c r="R37" s="183"/>
      <c r="S37" s="183"/>
    </row>
    <row r="38" spans="1:19" x14ac:dyDescent="0.25">
      <c r="A38" s="80">
        <v>37</v>
      </c>
      <c r="B38" s="80">
        <v>33</v>
      </c>
      <c r="C38" s="79" t="b">
        <v>0</v>
      </c>
      <c r="D38" s="79" t="s">
        <v>339</v>
      </c>
      <c r="E38" s="183">
        <v>46207</v>
      </c>
      <c r="F38" s="80">
        <v>7</v>
      </c>
      <c r="G38" s="183"/>
      <c r="H38" s="183"/>
      <c r="I38" s="183"/>
      <c r="J38" s="183"/>
      <c r="K38" s="79" t="s">
        <v>451</v>
      </c>
      <c r="L38" s="79" t="s">
        <v>368</v>
      </c>
      <c r="M38" s="79"/>
      <c r="N38" s="79" t="s">
        <v>384</v>
      </c>
      <c r="O38" s="79"/>
      <c r="P38" s="183"/>
      <c r="Q38" s="79"/>
      <c r="R38" s="183"/>
      <c r="S38" s="183"/>
    </row>
    <row r="39" spans="1:19" x14ac:dyDescent="0.25">
      <c r="A39" s="80">
        <v>38</v>
      </c>
      <c r="B39" s="80">
        <v>33</v>
      </c>
      <c r="C39" s="79" t="b">
        <v>0</v>
      </c>
      <c r="D39" s="79" t="s">
        <v>335</v>
      </c>
      <c r="E39" s="183"/>
      <c r="F39" s="80">
        <v>3</v>
      </c>
      <c r="G39" s="183"/>
      <c r="H39" s="183"/>
      <c r="I39" s="183"/>
      <c r="J39" s="183"/>
      <c r="K39" s="79" t="s">
        <v>452</v>
      </c>
      <c r="L39" s="79" t="s">
        <v>368</v>
      </c>
      <c r="M39" s="79"/>
      <c r="N39" s="79" t="s">
        <v>384</v>
      </c>
      <c r="O39" s="79"/>
      <c r="P39" s="183"/>
      <c r="Q39" s="79"/>
      <c r="R39" s="183"/>
      <c r="S39" s="183"/>
    </row>
    <row r="40" spans="1:19" x14ac:dyDescent="0.25">
      <c r="A40" s="80">
        <v>39</v>
      </c>
      <c r="B40" s="80">
        <v>33</v>
      </c>
      <c r="C40" s="79" t="b">
        <v>0</v>
      </c>
      <c r="D40" s="79" t="s">
        <v>336</v>
      </c>
      <c r="E40" s="183"/>
      <c r="F40" s="80">
        <v>2</v>
      </c>
      <c r="G40" s="183"/>
      <c r="H40" s="183"/>
      <c r="I40" s="183"/>
      <c r="J40" s="183"/>
      <c r="K40" s="79" t="s">
        <v>453</v>
      </c>
      <c r="L40" s="79" t="s">
        <v>368</v>
      </c>
      <c r="M40" s="79"/>
      <c r="N40" s="79" t="s">
        <v>384</v>
      </c>
      <c r="O40" s="79"/>
      <c r="P40" s="183"/>
      <c r="Q40" s="79"/>
      <c r="R40" s="183"/>
      <c r="S40" s="183"/>
    </row>
    <row r="41" spans="1:19" x14ac:dyDescent="0.25">
      <c r="A41" s="80">
        <v>40</v>
      </c>
      <c r="B41" s="80"/>
      <c r="C41" s="79" t="b">
        <v>1</v>
      </c>
      <c r="D41" s="79" t="s">
        <v>217</v>
      </c>
      <c r="E41" s="183"/>
      <c r="F41" s="80"/>
      <c r="G41" s="183"/>
      <c r="H41" s="183"/>
      <c r="I41" s="183"/>
      <c r="J41" s="183"/>
      <c r="K41" s="79" t="s">
        <v>454</v>
      </c>
      <c r="L41" s="79" t="s">
        <v>368</v>
      </c>
      <c r="M41" s="79"/>
      <c r="N41" s="79" t="s">
        <v>384</v>
      </c>
      <c r="O41" s="79"/>
      <c r="P41" s="183"/>
      <c r="Q41" s="79"/>
      <c r="R41" s="183"/>
      <c r="S41" s="183"/>
    </row>
    <row r="42" spans="1:19" x14ac:dyDescent="0.25">
      <c r="A42" s="80">
        <v>41</v>
      </c>
      <c r="B42" s="80">
        <v>40</v>
      </c>
      <c r="C42" s="79" t="b">
        <v>0</v>
      </c>
      <c r="D42" s="79" t="s">
        <v>222</v>
      </c>
      <c r="E42" s="183">
        <v>46091</v>
      </c>
      <c r="F42" s="80">
        <v>3</v>
      </c>
      <c r="G42" s="183"/>
      <c r="H42" s="183"/>
      <c r="I42" s="183"/>
      <c r="J42" s="183"/>
      <c r="K42" s="79" t="s">
        <v>455</v>
      </c>
      <c r="L42" s="79" t="s">
        <v>368</v>
      </c>
      <c r="M42" s="79"/>
      <c r="N42" s="79" t="s">
        <v>384</v>
      </c>
      <c r="O42" s="79"/>
      <c r="P42" s="183"/>
      <c r="Q42" s="79"/>
      <c r="R42" s="183"/>
      <c r="S42" s="183"/>
    </row>
    <row r="43" spans="1:19" x14ac:dyDescent="0.25">
      <c r="A43" s="80">
        <v>42</v>
      </c>
      <c r="B43" s="80">
        <v>40</v>
      </c>
      <c r="C43" s="79" t="b">
        <v>0</v>
      </c>
      <c r="D43" s="79" t="s">
        <v>225</v>
      </c>
      <c r="E43" s="183">
        <v>46094</v>
      </c>
      <c r="F43" s="80">
        <v>7</v>
      </c>
      <c r="G43" s="183"/>
      <c r="H43" s="183"/>
      <c r="I43" s="183"/>
      <c r="J43" s="183"/>
      <c r="K43" s="79" t="s">
        <v>456</v>
      </c>
      <c r="L43" s="79" t="s">
        <v>368</v>
      </c>
      <c r="M43" s="79"/>
      <c r="N43" s="79" t="s">
        <v>384</v>
      </c>
      <c r="O43" s="79"/>
      <c r="P43" s="183"/>
      <c r="Q43" s="79"/>
      <c r="R43" s="183"/>
      <c r="S43" s="183"/>
    </row>
    <row r="44" spans="1:19" x14ac:dyDescent="0.25">
      <c r="A44" s="80">
        <v>43</v>
      </c>
      <c r="B44" s="80">
        <v>40</v>
      </c>
      <c r="C44" s="79" t="b">
        <v>0</v>
      </c>
      <c r="D44" s="79" t="s">
        <v>349</v>
      </c>
      <c r="E44" s="183">
        <v>46104</v>
      </c>
      <c r="F44" s="80">
        <v>2</v>
      </c>
      <c r="G44" s="183"/>
      <c r="H44" s="183"/>
      <c r="I44" s="183"/>
      <c r="J44" s="183"/>
      <c r="K44" s="79" t="s">
        <v>457</v>
      </c>
      <c r="L44" s="79" t="s">
        <v>368</v>
      </c>
      <c r="M44" s="79"/>
      <c r="N44" s="79" t="s">
        <v>384</v>
      </c>
      <c r="O44" s="79"/>
      <c r="P44" s="183"/>
      <c r="Q44" s="79"/>
      <c r="R44" s="183"/>
      <c r="S44" s="183"/>
    </row>
    <row r="45" spans="1:19" x14ac:dyDescent="0.25">
      <c r="A45" s="80">
        <v>44</v>
      </c>
      <c r="B45" s="80">
        <v>40</v>
      </c>
      <c r="C45" s="79" t="b">
        <v>0</v>
      </c>
      <c r="D45" s="79" t="s">
        <v>227</v>
      </c>
      <c r="E45" s="183">
        <v>46107</v>
      </c>
      <c r="F45" s="80">
        <v>15</v>
      </c>
      <c r="G45" s="183"/>
      <c r="H45" s="183"/>
      <c r="I45" s="183"/>
      <c r="J45" s="183"/>
      <c r="K45" s="79" t="s">
        <v>458</v>
      </c>
      <c r="L45" s="79" t="s">
        <v>368</v>
      </c>
      <c r="M45" s="79"/>
      <c r="N45" s="79" t="s">
        <v>384</v>
      </c>
      <c r="O45" s="79"/>
      <c r="P45" s="183"/>
      <c r="Q45" s="79"/>
      <c r="R45" s="183"/>
      <c r="S45" s="183"/>
    </row>
    <row r="46" spans="1:19" x14ac:dyDescent="0.25">
      <c r="A46" s="80">
        <v>45</v>
      </c>
      <c r="B46" s="80"/>
      <c r="C46" s="79" t="b">
        <v>1</v>
      </c>
      <c r="D46" s="79" t="s">
        <v>224</v>
      </c>
      <c r="E46" s="183"/>
      <c r="F46" s="80"/>
      <c r="G46" s="183"/>
      <c r="H46" s="183"/>
      <c r="I46" s="183"/>
      <c r="J46" s="183"/>
      <c r="K46" s="79" t="s">
        <v>459</v>
      </c>
      <c r="L46" s="79" t="s">
        <v>368</v>
      </c>
      <c r="M46" s="79"/>
      <c r="N46" s="79" t="s">
        <v>384</v>
      </c>
      <c r="O46" s="79"/>
      <c r="P46" s="183"/>
      <c r="Q46" s="79"/>
      <c r="R46" s="183"/>
      <c r="S46" s="183"/>
    </row>
    <row r="47" spans="1:19" x14ac:dyDescent="0.25">
      <c r="A47" s="80">
        <v>46</v>
      </c>
      <c r="B47" s="80">
        <v>45</v>
      </c>
      <c r="C47" s="79" t="b">
        <v>0</v>
      </c>
      <c r="D47" s="79" t="s">
        <v>227</v>
      </c>
      <c r="E47" s="183">
        <v>46113</v>
      </c>
      <c r="F47" s="80">
        <v>3</v>
      </c>
      <c r="G47" s="183"/>
      <c r="H47" s="183"/>
      <c r="I47" s="183"/>
      <c r="J47" s="183"/>
      <c r="K47" s="79" t="s">
        <v>460</v>
      </c>
      <c r="L47" s="79" t="s">
        <v>368</v>
      </c>
      <c r="M47" s="79"/>
      <c r="N47" s="79" t="s">
        <v>384</v>
      </c>
      <c r="O47" s="79"/>
      <c r="P47" s="183"/>
      <c r="Q47" s="79"/>
      <c r="R47" s="183"/>
      <c r="S47" s="183"/>
    </row>
    <row r="48" spans="1:19" x14ac:dyDescent="0.25">
      <c r="A48" s="80">
        <v>47</v>
      </c>
      <c r="B48" s="80">
        <v>45</v>
      </c>
      <c r="C48" s="79" t="b">
        <v>1</v>
      </c>
      <c r="D48" s="79" t="s">
        <v>51</v>
      </c>
      <c r="E48" s="183"/>
      <c r="F48" s="80"/>
      <c r="G48" s="183"/>
      <c r="H48" s="183"/>
      <c r="I48" s="183"/>
      <c r="J48" s="183"/>
      <c r="K48" s="79" t="s">
        <v>461</v>
      </c>
      <c r="L48" s="79" t="s">
        <v>368</v>
      </c>
      <c r="M48" s="79"/>
      <c r="N48" s="79" t="s">
        <v>384</v>
      </c>
      <c r="O48" s="79"/>
      <c r="P48" s="183"/>
      <c r="Q48" s="79"/>
      <c r="R48" s="183"/>
      <c r="S48" s="183"/>
    </row>
    <row r="49" spans="1:19" x14ac:dyDescent="0.25">
      <c r="A49" s="80">
        <v>48</v>
      </c>
      <c r="B49" s="80">
        <v>47</v>
      </c>
      <c r="C49" s="79" t="b">
        <v>0</v>
      </c>
      <c r="D49" s="79" t="s">
        <v>230</v>
      </c>
      <c r="E49" s="183">
        <v>46117</v>
      </c>
      <c r="F49" s="80">
        <v>4</v>
      </c>
      <c r="G49" s="183"/>
      <c r="H49" s="183"/>
      <c r="I49" s="183"/>
      <c r="J49" s="183"/>
      <c r="K49" s="79" t="s">
        <v>462</v>
      </c>
      <c r="L49" s="79" t="s">
        <v>368</v>
      </c>
      <c r="M49" s="79"/>
      <c r="N49" s="79" t="s">
        <v>384</v>
      </c>
      <c r="O49" s="79"/>
      <c r="P49" s="183"/>
      <c r="Q49" s="79"/>
      <c r="R49" s="183"/>
      <c r="S49" s="183"/>
    </row>
    <row r="50" spans="1:19" x14ac:dyDescent="0.25">
      <c r="A50" s="80">
        <v>49</v>
      </c>
      <c r="B50" s="80">
        <v>47</v>
      </c>
      <c r="C50" s="79" t="b">
        <v>0</v>
      </c>
      <c r="D50" s="79" t="s">
        <v>216</v>
      </c>
      <c r="E50" s="183">
        <v>46122</v>
      </c>
      <c r="F50" s="80">
        <v>5</v>
      </c>
      <c r="G50" s="183"/>
      <c r="H50" s="183"/>
      <c r="I50" s="183"/>
      <c r="J50" s="183"/>
      <c r="K50" s="79" t="s">
        <v>463</v>
      </c>
      <c r="L50" s="79" t="s">
        <v>368</v>
      </c>
      <c r="M50" s="79"/>
      <c r="N50" s="79" t="s">
        <v>384</v>
      </c>
      <c r="O50" s="79"/>
      <c r="P50" s="183"/>
      <c r="Q50" s="79"/>
      <c r="R50" s="183"/>
      <c r="S50" s="183"/>
    </row>
    <row r="51" spans="1:19" x14ac:dyDescent="0.25">
      <c r="A51" s="80">
        <v>50</v>
      </c>
      <c r="B51" s="80">
        <v>45</v>
      </c>
      <c r="C51" s="79" t="b">
        <v>0</v>
      </c>
      <c r="D51" s="79" t="s">
        <v>230</v>
      </c>
      <c r="E51" s="183">
        <v>46117</v>
      </c>
      <c r="F51" s="80">
        <v>12</v>
      </c>
      <c r="G51" s="183"/>
      <c r="H51" s="183"/>
      <c r="I51" s="183"/>
      <c r="J51" s="183"/>
      <c r="K51" s="79" t="s">
        <v>464</v>
      </c>
      <c r="L51" s="79" t="s">
        <v>368</v>
      </c>
      <c r="M51" s="79"/>
      <c r="N51" s="79" t="s">
        <v>384</v>
      </c>
      <c r="O51" s="79"/>
      <c r="P51" s="183"/>
      <c r="Q51" s="79"/>
      <c r="R51" s="183"/>
      <c r="S51" s="183"/>
    </row>
    <row r="52" spans="1:19" x14ac:dyDescent="0.25">
      <c r="A52" s="80">
        <v>51</v>
      </c>
      <c r="B52" s="80">
        <v>45</v>
      </c>
      <c r="C52" s="79" t="b">
        <v>0</v>
      </c>
      <c r="D52" s="79" t="s">
        <v>244</v>
      </c>
      <c r="E52" s="183">
        <v>46132</v>
      </c>
      <c r="F52" s="80">
        <v>15</v>
      </c>
      <c r="G52" s="183"/>
      <c r="H52" s="183"/>
      <c r="I52" s="183"/>
      <c r="J52" s="183"/>
      <c r="K52" s="79" t="s">
        <v>465</v>
      </c>
      <c r="L52" s="79" t="s">
        <v>368</v>
      </c>
      <c r="M52" s="79"/>
      <c r="N52" s="79" t="s">
        <v>384</v>
      </c>
      <c r="O52" s="79"/>
      <c r="P52" s="183"/>
      <c r="Q52" s="79"/>
      <c r="R52" s="183"/>
      <c r="S52" s="183"/>
    </row>
    <row r="53" spans="1:19" x14ac:dyDescent="0.25">
      <c r="A53" s="80">
        <v>52</v>
      </c>
      <c r="B53" s="80">
        <v>45</v>
      </c>
      <c r="C53" s="79" t="b">
        <v>0</v>
      </c>
      <c r="D53" s="79" t="s">
        <v>235</v>
      </c>
      <c r="E53" s="183">
        <v>46148</v>
      </c>
      <c r="F53" s="80">
        <v>5</v>
      </c>
      <c r="G53" s="183"/>
      <c r="H53" s="183"/>
      <c r="I53" s="183"/>
      <c r="J53" s="183"/>
      <c r="K53" s="79" t="s">
        <v>466</v>
      </c>
      <c r="L53" s="79" t="s">
        <v>368</v>
      </c>
      <c r="M53" s="79"/>
      <c r="N53" s="79" t="s">
        <v>384</v>
      </c>
      <c r="O53" s="79"/>
      <c r="P53" s="183"/>
      <c r="Q53" s="79"/>
      <c r="R53" s="183"/>
      <c r="S53" s="183"/>
    </row>
    <row r="54" spans="1:19" x14ac:dyDescent="0.25">
      <c r="A54" s="80">
        <v>53</v>
      </c>
      <c r="B54" s="80"/>
      <c r="C54" s="79" t="b">
        <v>1</v>
      </c>
      <c r="D54" s="79" t="s">
        <v>229</v>
      </c>
      <c r="E54" s="183"/>
      <c r="F54" s="80"/>
      <c r="G54" s="183"/>
      <c r="H54" s="183"/>
      <c r="I54" s="183"/>
      <c r="J54" s="183"/>
      <c r="K54" s="79" t="s">
        <v>467</v>
      </c>
      <c r="L54" s="79" t="s">
        <v>368</v>
      </c>
      <c r="M54" s="79"/>
      <c r="N54" s="79" t="s">
        <v>384</v>
      </c>
      <c r="O54" s="79"/>
      <c r="P54" s="183"/>
      <c r="Q54" s="79"/>
      <c r="R54" s="183"/>
      <c r="S54" s="183"/>
    </row>
    <row r="55" spans="1:19" x14ac:dyDescent="0.25">
      <c r="A55" s="80">
        <v>54</v>
      </c>
      <c r="B55" s="80">
        <v>53</v>
      </c>
      <c r="C55" s="79" t="b">
        <v>0</v>
      </c>
      <c r="D55" s="79" t="s">
        <v>236</v>
      </c>
      <c r="E55" s="183">
        <v>46157</v>
      </c>
      <c r="F55" s="80">
        <v>5</v>
      </c>
      <c r="G55" s="183"/>
      <c r="H55" s="183"/>
      <c r="I55" s="183"/>
      <c r="J55" s="183"/>
      <c r="K55" s="79" t="s">
        <v>468</v>
      </c>
      <c r="L55" s="79" t="s">
        <v>368</v>
      </c>
      <c r="M55" s="79"/>
      <c r="N55" s="79" t="s">
        <v>384</v>
      </c>
      <c r="O55" s="79"/>
      <c r="P55" s="183"/>
      <c r="Q55" s="79"/>
      <c r="R55" s="183"/>
      <c r="S55" s="183"/>
    </row>
    <row r="56" spans="1:19" x14ac:dyDescent="0.25">
      <c r="A56" s="80">
        <v>55</v>
      </c>
      <c r="B56" s="80">
        <v>53</v>
      </c>
      <c r="C56" s="79" t="b">
        <v>0</v>
      </c>
      <c r="D56" s="79" t="s">
        <v>289</v>
      </c>
      <c r="E56" s="183">
        <v>46163</v>
      </c>
      <c r="F56" s="80">
        <v>3</v>
      </c>
      <c r="G56" s="183"/>
      <c r="H56" s="183"/>
      <c r="I56" s="183"/>
      <c r="J56" s="183"/>
      <c r="K56" s="79" t="s">
        <v>469</v>
      </c>
      <c r="L56" s="79" t="s">
        <v>368</v>
      </c>
      <c r="M56" s="79"/>
      <c r="N56" s="79" t="s">
        <v>384</v>
      </c>
      <c r="O56" s="79"/>
      <c r="P56" s="183"/>
      <c r="Q56" s="79"/>
      <c r="R56" s="183"/>
      <c r="S56" s="183"/>
    </row>
    <row r="57" spans="1:19" x14ac:dyDescent="0.25">
      <c r="A57" s="80">
        <v>56</v>
      </c>
      <c r="B57" s="80">
        <v>53</v>
      </c>
      <c r="C57" s="79" t="b">
        <v>0</v>
      </c>
      <c r="D57" s="79" t="s">
        <v>239</v>
      </c>
      <c r="E57" s="183">
        <v>46167</v>
      </c>
      <c r="F57" s="80">
        <v>5</v>
      </c>
      <c r="G57" s="183"/>
      <c r="H57" s="183"/>
      <c r="I57" s="183"/>
      <c r="J57" s="183"/>
      <c r="K57" s="79" t="s">
        <v>470</v>
      </c>
      <c r="L57" s="79" t="s">
        <v>368</v>
      </c>
      <c r="M57" s="79"/>
      <c r="N57" s="79" t="s">
        <v>384</v>
      </c>
      <c r="O57" s="79"/>
      <c r="P57" s="183"/>
      <c r="Q57" s="79"/>
      <c r="R57" s="183"/>
      <c r="S57" s="183"/>
    </row>
    <row r="58" spans="1:19" x14ac:dyDescent="0.25">
      <c r="A58" s="80">
        <v>57</v>
      </c>
      <c r="B58" s="80"/>
      <c r="C58" s="79" t="b">
        <v>1</v>
      </c>
      <c r="D58" s="79" t="s">
        <v>237</v>
      </c>
      <c r="E58" s="183"/>
      <c r="F58" s="80"/>
      <c r="G58" s="183"/>
      <c r="H58" s="183"/>
      <c r="I58" s="183"/>
      <c r="J58" s="183"/>
      <c r="K58" s="79" t="s">
        <v>471</v>
      </c>
      <c r="L58" s="79" t="s">
        <v>368</v>
      </c>
      <c r="M58" s="79"/>
      <c r="N58" s="79" t="s">
        <v>384</v>
      </c>
      <c r="O58" s="79"/>
      <c r="P58" s="183"/>
      <c r="Q58" s="79"/>
      <c r="R58" s="183"/>
      <c r="S58" s="183"/>
    </row>
    <row r="59" spans="1:19" x14ac:dyDescent="0.25">
      <c r="A59" s="80">
        <v>58</v>
      </c>
      <c r="B59" s="80">
        <v>57</v>
      </c>
      <c r="C59" s="79" t="b">
        <v>0</v>
      </c>
      <c r="D59" s="79" t="s">
        <v>240</v>
      </c>
      <c r="E59" s="183">
        <v>46174</v>
      </c>
      <c r="F59" s="80">
        <v>10</v>
      </c>
      <c r="G59" s="183"/>
      <c r="H59" s="183"/>
      <c r="I59" s="183"/>
      <c r="J59" s="183"/>
      <c r="K59" s="79" t="s">
        <v>472</v>
      </c>
      <c r="L59" s="79" t="s">
        <v>368</v>
      </c>
      <c r="M59" s="79"/>
      <c r="N59" s="79" t="s">
        <v>384</v>
      </c>
      <c r="O59" s="79"/>
      <c r="P59" s="183"/>
      <c r="Q59" s="79"/>
      <c r="R59" s="183"/>
      <c r="S59" s="183"/>
    </row>
    <row r="60" spans="1:19" x14ac:dyDescent="0.25">
      <c r="A60" s="80">
        <v>59</v>
      </c>
      <c r="B60" s="80">
        <v>57</v>
      </c>
      <c r="C60" s="79" t="b">
        <v>0</v>
      </c>
      <c r="D60" s="79" t="s">
        <v>242</v>
      </c>
      <c r="E60" s="183">
        <v>46188</v>
      </c>
      <c r="F60" s="80">
        <v>2</v>
      </c>
      <c r="G60" s="183"/>
      <c r="H60" s="183"/>
      <c r="I60" s="183"/>
      <c r="J60" s="183"/>
      <c r="K60" s="79" t="s">
        <v>473</v>
      </c>
      <c r="L60" s="79" t="s">
        <v>368</v>
      </c>
      <c r="M60" s="79"/>
      <c r="N60" s="79" t="s">
        <v>384</v>
      </c>
      <c r="O60" s="79"/>
      <c r="P60" s="183"/>
      <c r="Q60" s="79"/>
      <c r="R60" s="183"/>
      <c r="S60" s="183"/>
    </row>
    <row r="61" spans="1:19" x14ac:dyDescent="0.25">
      <c r="A61" s="80">
        <v>60</v>
      </c>
      <c r="B61" s="80"/>
      <c r="C61" s="79" t="b">
        <v>0</v>
      </c>
      <c r="D61" s="79" t="s">
        <v>363</v>
      </c>
      <c r="E61" s="183"/>
      <c r="F61" s="80"/>
      <c r="G61" s="183"/>
      <c r="H61" s="183"/>
      <c r="I61" s="183"/>
      <c r="J61" s="183"/>
      <c r="K61" s="79" t="s">
        <v>474</v>
      </c>
      <c r="L61" s="79" t="s">
        <v>368</v>
      </c>
      <c r="M61" s="79"/>
      <c r="N61" s="79" t="s">
        <v>384</v>
      </c>
      <c r="O61" s="79"/>
      <c r="P61" s="183"/>
      <c r="Q61" s="79"/>
      <c r="R61" s="183"/>
      <c r="S61" s="183"/>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L1" workbookViewId="0">
      <selection sqref="A1:S10"/>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79" t="s">
        <v>396</v>
      </c>
      <c r="B1" s="79" t="s">
        <v>397</v>
      </c>
      <c r="C1" t="s">
        <v>398</v>
      </c>
      <c r="D1" t="s">
        <v>75</v>
      </c>
      <c r="E1" t="s">
        <v>399</v>
      </c>
      <c r="F1" s="79" t="s">
        <v>400</v>
      </c>
      <c r="G1" s="79" t="s">
        <v>401</v>
      </c>
      <c r="H1" s="79" t="s">
        <v>402</v>
      </c>
      <c r="I1" t="s">
        <v>403</v>
      </c>
      <c r="J1" s="79" t="s">
        <v>404</v>
      </c>
      <c r="K1" s="79" t="s">
        <v>405</v>
      </c>
      <c r="L1" s="79" t="s">
        <v>0</v>
      </c>
      <c r="M1" s="79" t="s">
        <v>15</v>
      </c>
      <c r="N1" s="79" t="s">
        <v>1</v>
      </c>
      <c r="O1" s="79" t="s">
        <v>406</v>
      </c>
      <c r="P1" s="79" t="s">
        <v>407</v>
      </c>
      <c r="Q1" s="79" t="s">
        <v>408</v>
      </c>
      <c r="R1" s="79" t="s">
        <v>409</v>
      </c>
      <c r="S1" s="79" t="s">
        <v>410</v>
      </c>
    </row>
    <row r="2" spans="1:19" x14ac:dyDescent="0.25">
      <c r="A2" s="79"/>
      <c r="B2" s="79"/>
      <c r="C2" s="134"/>
      <c r="D2" s="183"/>
      <c r="E2" s="184"/>
      <c r="F2" s="79"/>
      <c r="G2" s="79"/>
      <c r="H2" s="79"/>
      <c r="J2" s="79"/>
      <c r="K2" s="79"/>
      <c r="L2" s="79"/>
      <c r="M2" s="79"/>
      <c r="N2" s="79"/>
      <c r="O2" s="79"/>
      <c r="P2" s="79"/>
      <c r="Q2" s="79"/>
      <c r="R2" s="79"/>
      <c r="S2" s="79"/>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WBS</vt:lpstr>
      <vt:lpstr>GANTT</vt:lpstr>
      <vt:lpstr>SCURVE</vt:lpstr>
      <vt:lpstr>CONSTRAINTS</vt:lpstr>
      <vt:lpstr>EVENT_HISTORY</vt:lpstr>
      <vt:lpstr>EVENT_ACK</vt:lpstr>
      <vt:lpstr>CALC</vt:lpstr>
      <vt:lpstr>CALC_GANTT_TEST</vt:lpstr>
      <vt:lpstr>CALC_SCURVE</vt:lpstr>
      <vt:lpstr>CALC_STATE</vt:lpstr>
      <vt:lpstr>CALC_ALARM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MAILLET Thibaut</dc:creator>
  <cp:lastModifiedBy>MAILLET Thibaut</cp:lastModifiedBy>
  <dcterms:created xsi:type="dcterms:W3CDTF">2026-03-17T14:37:25Z</dcterms:created>
  <dcterms:modified xsi:type="dcterms:W3CDTF">2026-05-21T13:20:21Z</dcterms:modified>
</cp:coreProperties>
</file>