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4.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5.xml" ContentType="application/vnd.openxmlformats-officedocument.drawing+xml"/>
  <Override PartName="/xl/ctrlProps/ctrlProp1.xml" ContentType="application/vnd.ms-excel.controlproperties+xml"/>
  <Override PartName="/xl/tables/table4.xml" ContentType="application/vnd.openxmlformats-officedocument.spreadsheetml.table+xml"/>
  <Override PartName="/xl/tables/table5.xml" ContentType="application/vnd.openxmlformats-officedocument.spreadsheetml.table+xml"/>
  <Override PartName="/xl/comments3.xml" ContentType="application/vnd.openxmlformats-officedocument.spreadsheetml.comments+xml"/>
  <Override PartName="/xl/threadedComments/threadedComment3.xml" ContentType="application/vnd.ms-excel.threadedcomments+xml"/>
  <Override PartName="/xl/tables/table6.xml" ContentType="application/vnd.openxmlformats-officedocument.spreadsheetml.table+xml"/>
  <Override PartName="/xl/tables/table7.xml" ContentType="application/vnd.openxmlformats-officedocument.spreadsheetml.table+xml"/>
  <Override PartName="/xl/comments4.xml" ContentType="application/vnd.openxmlformats-officedocument.spreadsheetml.comments+xml"/>
  <Override PartName="/xl/threadedComments/threadedComment4.xml" ContentType="application/vnd.ms-excel.threadedcomments+xml"/>
  <Override PartName="/xl/drawings/drawing6.xml" ContentType="application/vnd.openxmlformats-officedocument.drawing+xml"/>
  <Override PartName="/xl/tables/table8.xml" ContentType="application/vnd.openxmlformats-officedocument.spreadsheetml.table+xml"/>
  <Override PartName="/xl/drawings/drawing7.xml" ContentType="application/vnd.openxmlformats-officedocument.drawing+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ProjectEngineRibbon"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527" codeName="{82680DD9-3F13-7979-5B5F-3D2375947C00}"/>
  <workbookPr codeName="ThisWorkbook" defaultThemeVersion="202300"/>
  <mc:AlternateContent xmlns:mc="http://schemas.openxmlformats.org/markup-compatibility/2006">
    <mc:Choice Requires="x15">
      <x15ac:absPath xmlns:x15ac="http://schemas.microsoft.com/office/spreadsheetml/2010/11/ac" url="C:\GitHub\ProjectEngine\Excel\"/>
    </mc:Choice>
  </mc:AlternateContent>
  <xr:revisionPtr revIDLastSave="0" documentId="13_ncr:1_{2CB9B40F-225E-4176-90C7-32633D84F5FA}" xr6:coauthVersionLast="47" xr6:coauthVersionMax="47" xr10:uidLastSave="{00000000-0000-0000-0000-000000000000}"/>
  <bookViews>
    <workbookView xWindow="-120" yWindow="-120" windowWidth="38640" windowHeight="21120" tabRatio="672" firstSheet="1" activeTab="2" xr2:uid="{42E61B5D-A599-46C3-872C-78041B63BFB8}"/>
  </bookViews>
  <sheets>
    <sheet name="SETTINGS" sheetId="91" r:id="rId1"/>
    <sheet name="DASHBOARD" sheetId="89" r:id="rId2"/>
    <sheet name="WBS" sheetId="1" r:id="rId3"/>
    <sheet name="GANTT" sheetId="82" r:id="rId4"/>
    <sheet name="SCURVE" sheetId="8" r:id="rId5"/>
    <sheet name="CONSTRAINTS" sheetId="85" r:id="rId6"/>
    <sheet name="FINANCE" sheetId="93" r:id="rId7"/>
    <sheet name="FINANCE SUMMARY" sheetId="94" r:id="rId8"/>
    <sheet name="EVENT_HISTORY" sheetId="87" r:id="rId9"/>
    <sheet name="EVENT_ACK" sheetId="88" r:id="rId10"/>
    <sheet name="CALC" sheetId="83" state="hidden" r:id="rId11"/>
    <sheet name="CALC_GANTT_TEST" sheetId="45" state="hidden" r:id="rId12"/>
    <sheet name="CALC_SCURVE" sheetId="9" state="hidden" r:id="rId13"/>
    <sheet name="CALC_STATE" sheetId="84" state="hidden" r:id="rId14"/>
    <sheet name="CALC_ALARM" sheetId="86" state="hidden" r:id="rId15"/>
    <sheet name="DASHBOARD_SNAPSHOTS" sheetId="90" r:id="rId16"/>
    <sheet name="__PE_SVG_CACHE" sheetId="92" state="veryHidden" r:id="rId17"/>
    <sheet name="FINANCE_DATA" sheetId="95" state="veryHidden" r:id="rId18"/>
  </sheets>
  <functionGroups builtInGroupCount="19"/>
  <definedNames>
    <definedName name="_xlpm.p" hidden="1" xlm="1">#NAME?</definedName>
    <definedName name="_xlpm.x" hidden="1" xlm="1">#NAME?</definedName>
    <definedName name="peFinanceProfiles">FINANCE!$AX$1:$AX$3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Y5" i="1" l="1"/>
  <c r="Y6" i="1"/>
  <c r="Y7" i="1"/>
  <c r="Y8" i="1"/>
  <c r="Y9" i="1"/>
  <c r="T5" i="1"/>
  <c r="T6" i="1"/>
  <c r="T7" i="1"/>
  <c r="T8" i="1"/>
  <c r="T9" i="1"/>
  <c r="Q5" i="1"/>
  <c r="Q6" i="1"/>
  <c r="Q7" i="1"/>
  <c r="Q8" i="1"/>
  <c r="Q9" i="1"/>
  <c r="M2" i="1" l="1"/>
  <c r="L2" i="1" l="1"/>
  <c r="N2"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tc={E32320E2-57E5-46AE-BFA9-1E2C01C9EC36}</author>
    <author>tc={E34224B8-D29D-48B6-A70C-9E16ADC15E36}</author>
    <author>tc={EFC800D4-C93A-43BE-B1AA-AE9C7881032E}</author>
    <author>tc={B53CE13A-5EC8-4939-BEEB-3A87235CB1E8}</author>
    <author>tc={D9438BF3-0094-4BC7-9949-5EA25DD1E3F1}</author>
    <author>tc={C3AA9C1C-69A3-4107-9BE6-1169FEE69771}</author>
    <author>tc={23BF8750-EAC0-4758-B296-C98CB253907E}</author>
    <author>tc={B8283A5C-7945-408F-AC73-80375FF6A644}</author>
    <author>tc={4E549B0B-F921-4983-BE6E-8749FC55EB98}</author>
    <author>tc={1F42C617-D929-45D2-A4AE-1F57DAE8DEF7}</author>
    <author>tc={0C895EDD-DF47-44D2-A5BC-CE30EA3A81E9}</author>
    <author>tc={03ADBFA6-D39B-43CB-9038-FD00E167EAEA}</author>
    <author>tc={429DC9F5-3DBE-4746-9C83-16DD5F2839D7}</author>
    <author>tc={8472AF70-0B6B-4455-8C43-7A9FF13462AE}</author>
    <author>tc={E7122466-443F-4A99-9FAC-B074A1014E9B}</author>
    <author>tc={0952D9C7-D849-453E-93E7-6F0499A37B18}</author>
    <author>tc={B1C9A9C0-3CAA-4C5E-B646-3C684BDB39E8}</author>
    <author>tc={532B6960-7CB1-4557-9BD6-D487398A2D02}</author>
    <author>tc={20736BA3-C13A-4052-AD49-5A90BC3BCBDD}</author>
    <author>tc={C80A14B3-181E-4AD4-B0BE-BFB64DEC3A3F}</author>
    <author>tc={DF242F29-9243-4251-BA28-A742AFF930DF}</author>
    <author>tc={E85F27B7-B786-466F-94A3-09BCECD3173E}</author>
    <author>tc={2A9EF6BB-B3D0-44C6-B02B-FD0E2A2DC50B}</author>
    <author>tc={9860C733-1662-4C10-A47F-CBAC11B8C57F}</author>
    <author>tc={D5B6ED37-1EEE-40B8-B407-0448E24ABA75}</author>
    <author>tc={7C96C47E-AD63-4A8C-9CF2-9D06F5460F71}</author>
    <author>tc={918DC492-7F37-4D57-B306-14F3B8AF7A0B}</author>
    <author>tc={770ACD80-5B72-481E-9356-F43E2CA19AEB}</author>
    <author>tc={AB0AF210-9A78-49F3-8150-E58F744D8C6D}</author>
    <author>tc={91EE320D-843B-4F14-AFE5-288D997AC630}</author>
    <author>tc={C8F24E14-8379-45BB-AB7F-8526E8785103}</author>
    <author>tc={ACECDD28-0356-42A5-BC99-3D5F503B1E53}</author>
    <author>tc={F28A923F-52B3-49AC-9961-EE0582C3BC4C}</author>
    <author>tc={D5812A14-A66D-4574-843F-B97CD01A6F93}</author>
    <author>tc={240405E7-AF81-4DFA-993D-B6477AE56A0F}</author>
    <author>tc={6F57F2AF-A41E-41AF-ADF1-C4089FBB79A7}</author>
    <author>tc={C2559C50-5706-4AC9-9ABC-9A51A4F3FE4F}</author>
  </authors>
  <commentList>
    <comment ref="A3" authorId="0" shapeId="0" xr:uid="{E32320E2-57E5-46AE-BFA9-1E2C01C9EC36}">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Rôle : identifiant unique de la ligne.
Saisie attendue : entier unique, sans doublon.
Exemple : 1 / 17 / 29
Utilité :
- Sert de clé technique entre WBS, CALC, GANTT et S-Curve.
- Ne doit jamais être dupliqué.
- Peut rester simple même si le WBS change.</t>
      </text>
    </comment>
    <comment ref="B3" authorId="1" shapeId="0" xr:uid="{E34224B8-D29D-48B6-A70C-9E16ADC15E36}">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Rôle : code hiérarchique de la tâche dans la structure du projet.
Saisie attendue : format numérique hiérarchique avec points.
Exemple : 1.0 / 1.3 / 1.3.2 / 1.3.2.1
Règles :
- Utiliser uniquement des chiffres et des points.
- Pas d’espace, pas de lettres.
- Une tâche parent a des enfants dont le WBS commence par son propre code.</t>
      </text>
    </comment>
    <comment ref="C3" authorId="2" shapeId="0" xr:uid="{EFC800D4-C93A-43BE-B1AA-AE9C7881032E}">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Rôle : nom court de la tâche.
Saisie attendue : intitulé clair et lisible.
Exemple : Kick-off / RFQ / Assembly / FAT
Conseil :
- Rester court.
- Utiliser un nom orienté action ou livrable.</t>
      </text>
    </comment>
    <comment ref="D3" authorId="3" shapeId="0" xr:uid="{B53CE13A-5EC8-4939-BEEB-3A87235CB1E8}">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Rôle : description détaillée de la tâche.
Saisie attendue : phrase courte ou précision utile.
Exemple : Project official start meeting / Vendor docs review
Utilité :
- Aide à comprendre la tâche sans lire tout le planning.</t>
      </text>
    </comment>
    <comment ref="E3" authorId="4" shapeId="0" xr:uid="{D9438BF3-0094-4BC7-9949-5EA25DD1E3F1}">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Rôle : discipline technique principale concernée.
Saisie attendue : nom de discipline cohérent sur tout le fichier.
Exemple : Process / Mechanical / Structure / QAQC / Logistics
Conseil :
- Garder un vocabulaire homogène dans tout le planning.</t>
      </text>
    </comment>
    <comment ref="F3" authorId="5" shapeId="0" xr:uid="{C3AA9C1C-69A3-4107-9BE6-1169FEE69771}">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Rôle : acteur principal responsable ou concerné par la tâche.
Saisie attendue : nom de société, fournisseur ou entité interne.
Exemple : Internal / Vendor A / Client / Forwarder</t>
      </text>
    </comment>
    <comment ref="G3" authorId="6" shapeId="0" xr:uid="{23BF8750-EAC0-4758-B296-C98CB253907E}">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Rôle : projet ou regroupement métier facultatif associé à la tâche.
Saisie attendue : nom du projet ou regroupement utile.
Exemple : Projet A / Fabrication / Zone 2
Utilité :
- Facilite le regroupement métier des tâches.
- Peut rester vide.
- N'intervient pas dans le calcul du planning.</t>
      </text>
    </comment>
    <comment ref="I3" authorId="7" shapeId="0" xr:uid="{B8283A5C-7945-408F-AC73-80375FF6A644}">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Rôle : définit le comportement de la tâche dans le moteur de planning.
Valeurs autorisées :
Task
Milestone
Level of Effort
Définition :
Task
tâche standard avec durée
peut avoir des prédécesseurs
pilotée par Actual / Forecast / Baseline / Dependencies
impacte le réseau normalement
Milestone
tâche sans durée (événement ponctuel)
durée nulle ou minimale selon convention
peut avoir des prédécesseurs
représente un jalon (début / fin / validation)
Level of Effort
tâche dépendante d’une plage d’activités
ne pilote pas le planning
est pilotée par ses dépendances
généralement définie par SS (début) et FF (fin)
durée déduite du réseau
Règles :
une seule valeur par tâche
respecter strictement les valeurs autorisées
une LOE ne doit pas être utilisée comme driver d’autres tâches
une milestone ne doit pas porter de durée métier</t>
      </text>
    </comment>
    <comment ref="J3" authorId="8" shapeId="0" xr:uid="{4E549B0B-F921-4983-BE6E-8749FC55EB98}">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Rôle : définit si la tâche doit apparaître dans la vue Summary du Gantt.
Valeurs autorisées :
Y
N
Définition :
Y
la tâche est affichée dans la vue Summary
peut être utilisé pour afficher une tâche standard importante
permet de forcer l’affichage d’une ligne même si ce n’est pas un parent ou une milestone
N
la tâche est masquée dans la vue Summary
permet de masquer une milestone ou une ligne non pertinente
n’impacte pas le calcul planning
Règles :
si vide, la valeur est remplie automatiquement
parents / summaries : Y par défaut
milestones : Y par défaut
tasks standard : N par défaut
Level of Effort : N par défaut
une valeur déjà renseignée n’est jamais écrasée
Y ou N uniquement</t>
      </text>
    </comment>
    <comment ref="K3" authorId="9" shapeId="0" xr:uid="{1F42C617-D929-45D2-A4AE-1F57DAE8DEF7}">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Rôle : zone libre pour note de contexte.
Saisie attendue : commentaire court, risque, hypothèse, précision.
Exemple : Waiting vendor confirmation / Milestone imposed by client</t>
      </text>
    </comment>
    <comment ref="L3" authorId="10" shapeId="0" xr:uid="{0C895EDD-DF47-44D2-A5BC-CE30EA3A81E9}">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Rôle : antécédents de la tâche, saisis au format WBS avec type de lien et lag éventuel.
Saisie attendue :
un ou plusieurs prédécesseurs séparés par un point-virgule
type par défaut = FS si rien n’est précisé
Exemples :
1.2.3
1.2.3+4
1.2.3-2
1.2.3FS+4
1.2.3SS-2
1.2.3FF
1.2.3;1.4.1SS+2;2.3FF-1
Règles :
pas d’espace
utiliser le WBS, pas l’ID
types autorisés : FS, SS, FF
lag autorisé en positif ou négatif
le moteur convertit ensuite cette donnée en IDs techniques + table de liens logiques</t>
      </text>
    </comment>
    <comment ref="M3" authorId="11" shapeId="0" xr:uid="{03ADBFA6-D39B-43CB-9038-FD00E167EAEA}">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Rôle : poids de la tâche pour les analyses de charge ou de progression pondérée.
Saisie attendue : valeur de poids selon la logique projet.
Exemple : 20000 € / 15 / 4.5
Utilité :
- Peut représenter un coût, une charge, un volume ou tout autre poids relatif.
- La S-Curve travaille sur les tâches feuilles uniquement et normalise ensuite les poids.</t>
      </text>
    </comment>
    <comment ref="N3" authorId="12" shapeId="0" xr:uid="{429DC9F5-3DBE-4746-9C83-16DD5F2839D7}">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Rôle : avancement manuel de la tâche.
Saisie attendue : pourcentage entre 0% et 100%.
Exemple : 0% / 8% / 70% / 100%
Règles :
- À renseigner sur les tâches feuilles.
- En l’absence de valeur, l’affichage Gantt peut considérer 0%.</t>
      </text>
    </comment>
    <comment ref="O3" authorId="13" shapeId="0" xr:uid="{8472AF70-0B6B-4455-8C43-7A9FF13462AE}">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Rôle : date de début de référence.
Saisie attendue : date baseline prévue au plan initial.
Exemple : 05/02/2026
Utilité :
- Sert de base de comparaison pour les écarts.
- Utilisée par le moteur et par les analyses REX.</t>
      </text>
    </comment>
    <comment ref="P3" authorId="14" shapeId="0" xr:uid="{E7122466-443F-4A99-9FAC-B074A1014E9B}">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Rôle : durée baseline en jours calendaires inclusifs.
Saisie attendue : entier positif.
Exemple : 1 / 5 / 12
Règle importante :
- Une durée de 1 jour signifie début = fin le même jour.</t>
      </text>
    </comment>
    <comment ref="Q3" authorId="15" shapeId="0" xr:uid="{0952D9C7-D849-453E-93E7-6F0499A37B18}">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Rôle : date de fin baseline.
Calcul / logique :
- Colonne calculée automatiquement à partir de Baseline Start et Baseline Duration.
- Logique inclusive : Finish = Start + Duration - 1
Utilité :
- Sert aux écarts de fin et aux comparaisons planning.</t>
      </text>
    </comment>
    <comment ref="R3" authorId="16" shapeId="0" xr:uid="{B1C9A9C0-3CAA-4C5E-B646-3C684BDB39E8}">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Rôle : date de début réellement constatée.
Saisie attendue : date réelle si la tâche a commencé.
Exemple : 21/03/2026
Utilité :
- Prioritaire sur Forecast et Baseline pour le calcul moteur.</t>
      </text>
    </comment>
    <comment ref="S3" authorId="17" shapeId="0" xr:uid="{532B6960-7CB1-4557-9BD6-D487398A2D02}">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Rôle : date de fin réellement constatée.
Saisie attendue : date réelle si la tâche est terminée.
Exemple : 23/03/2026
Utilité :
- Prioritaire pour le calcul de la fin si présente.</t>
      </text>
    </comment>
    <comment ref="T3" authorId="18" shapeId="0" xr:uid="{20736BA3-C13A-4052-AD49-5A90BC3BCBDD}">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Rôle : durée réelle observée.
Calcul / logique :
- Colonne calculée automatiquement à partir de Actual Start et Actual Finish.
- Logique inclusive : Duration = Finish - Start + 1
Utilité :
- Donne la durée réelle constatée sans saisie manuelle.</t>
      </text>
    </comment>
    <comment ref="U3" authorId="19" shapeId="0" xr:uid="{C80A14B3-181E-4AD4-B0BE-BFB64DEC3A3F}">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Rôle : date de début prévisionnelle mise à jour.
Saisie attendue : date forecast si la tâche n’est pas entièrement portée par l’Actual.
Exemple : 04/04/2026
Utilité :
- Permet de simuler ou piloter une dérive planning.
- Si incohérente avec les dépendances, le moteur bloque.</t>
      </text>
    </comment>
    <comment ref="V3" authorId="20" shapeId="0" xr:uid="{DF242F29-9243-4251-BA28-A742AFF930DF}">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Rôle : date de fin prévisionnelle mise à jour.
Saisie attendue : date forecast de fin.
Exemple : 30/04/2026
Utilité :
- Permet d’imposer une fin forecast.
- Si seule la date de début est donnée, le moteur conserve la durée de référence.</t>
      </text>
    </comment>
    <comment ref="W3" authorId="21" shapeId="0" xr:uid="{E85F27B7-B786-466F-94A3-09BCECD3173E}">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Rôle : date de début calculée par le moteur.
Calcul / logique :
- Priorité générale : Actual &gt; Forecast &gt; Baseline &gt; Dépendances seules
- Le moteur tient compte des prédécesseurs et du lag.
Utilité :
- Référence consolidée utilisée pour le Gantt et les analyses.</t>
      </text>
    </comment>
    <comment ref="X3" authorId="22" shapeId="0" xr:uid="{2A9EF6BB-B3D0-44C6-B02B-FD0E2A2DC50B}">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Rôle : date de fin calculée par le moteur.
Calcul / logique :
- Basée sur Actual Finish si présent, sinon Forecast Finish si présent, sinon durée de référence.
- Toujours cohérente avec Calculated Start si le calcul réussit.
Utilité :
- Référence consolidée utilisée pour le Gantt et les analyses.</t>
      </text>
    </comment>
    <comment ref="Y3" authorId="23" shapeId="0" xr:uid="{9860C733-1662-4C10-A47F-CBAC11B8C57F}">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Rôle : durée calculée consolidée.
Calcul / logique :
- Colonne calculée automatiquement à partir de Calculated Start et Calculated Finish.
- Logique inclusive : Duration = Finish - Start + 1
Utilité :
- Affiche la durée réellement retenue après calcul.</t>
      </text>
    </comment>
    <comment ref="Z3" authorId="24" shapeId="0" xr:uid="{D5B6ED37-1EEE-40B8-B407-0448E24ABA75}">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Rôle : écart entre le début calculé et le début baseline.
Calcul / logique :
- Start Variance = Calculated Start - Baseline Start
Lecture :
- 0 = conforme baseline
- &gt; 0 = démarrage plus tardif
- &lt; 0 = démarrage plus tôt</t>
      </text>
    </comment>
    <comment ref="AA3" authorId="25" shapeId="0" xr:uid="{7C96C47E-AD63-4A8C-9CF2-9D06F5460F71}">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Rôle : écart entre la fin calculée et la fin baseline.
Calcul / logique :
- Finish Variance = Calculated Finish - Baseline Finish
Lecture :
- 0 = conforme baseline
- &gt; 0 = fin plus tardive
- &lt; 0 = fin plus tôt</t>
      </text>
    </comment>
    <comment ref="AB3" authorId="26" shapeId="0" xr:uid="{918DC492-7F37-4D57-B306-14F3B8AF7A0B}">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Rôle : écart entre la durée calculée et la durée baseline.
Calcul / logique :
- Duration Variance = Calculated Duration - Baseline Duration
Lecture :
- 0 = durée inchangée
- &gt; 0 = durée plus longue
- &lt; 0 = durée plus courte</t>
      </text>
    </comment>
    <comment ref="AC3" authorId="27" shapeId="0" xr:uid="{770ACD80-5B72-481E-9356-F43E2CA19AEB}">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Rôle : source principale ayant piloté le calcul de la tâche.
Valeurs typiques :
- ACTUAL
- FORECAST
- BASELINE
- DEPENDENCY
- SUMMARY
Utilité :
- Permet de comprendre rapidement pourquoi la date calculée est celle-ci.</t>
      </text>
    </comment>
    <comment ref="AD3" authorId="28" shapeId="0" xr:uid="{AB0AF210-9A78-49F3-8150-E58F744D8C6D}">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Rôle : indicateur de chemin critique sur le réseau de planning actuel.
Calcul / logique :
- Basé sur le float total courant.
- Une tâche est critique si son Total Float est inférieur ou égal à 0.
Utilité :
- Aide à identifier les tâches qui pilotent directement la date projet actuelle.</t>
      </text>
    </comment>
    <comment ref="AE3" authorId="29" shapeId="0" xr:uid="{91EE320D-843B-4F14-AFE5-288D997AC630}">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Rôle : indicateur de chemin critique sur l'état de référence Baseline.
Calcul / logique :
- Utilise le même graphe que les analytics Current.
- Analyse les dates Baseline posées, sans compresser les gaps non exprimés en lag.
- Une tâche est critique si son Total Float REX est inférieur ou égal à 0.
Utilité :
- Sert à l'analyse rétrospective ou comparative sur l'état Baseline.</t>
      </text>
    </comment>
    <comment ref="AF3" authorId="30" shapeId="0" xr:uid="{C8F24E14-8379-45BB-AB7F-8526E8785103}">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Rôle : indique si la tâche appartient au plus long chemin du réseau de planning actuel.
Calcul / logique :
- Le moteur marque LONGEST les tâches non terminées reliées à la date de fin du réseau courant par des liens directeurs.
Utilité :
- Identifie la séquence active la plus longue jusqu'à la fin du projet.</t>
      </text>
    </comment>
    <comment ref="AG3" authorId="31" shapeId="0" xr:uid="{ACECDD28-0356-42A5-BC99-3D5F503B1E53}">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Rôle : sortie calculée réservée au plus long chemin sur l'état de référence Baseline / REX.
Règles :
- Ne pas renseigner manuellement.
- Peut rester vide lorsque le workflow REX ne produit pas cet indicateur.</t>
      </text>
    </comment>
    <comment ref="AH3" authorId="32" shapeId="0" xr:uid="{F28A923F-52B3-49AC-9961-EE0582C3BC4C}">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Rôle : marge totale sur le planning actuel.
Calcul / logique :
- Nombre de jours pendant lesquels la tâche peut glisser sans décaler la date de fin projet actuelle.
Lecture :
- 0 = critique
- &gt; 0 = marge disponible
- &lt; 0 = float négatif, planning incohérent ou contraint</t>
      </text>
    </comment>
    <comment ref="AI3" authorId="33" shapeId="0" xr:uid="{D5812A14-A66D-4574-843F-B97CD01A6F93}">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Rôle : marge libre sur le planning actuel.
Calcul / logique :
- Nombre de jours pendant lesquels la tâche peut glisser sans impacter le début au plus tôt de la tâche suivante.
Cas particulier :
- Si le float est négatif, cela signifie que la tâche ne respecte pas les contraintes du réseau.
- La date de fin actuelle est déjà trop tardive par rapport aux exigences des successeurs (ou la durée est insuffisante).
Utilité :
- Mesure la marge locale, plus fine que le Total Float.
- Permet d’identifier immédiatement les incohérences ou contraintes impossibles dans le planning.</t>
      </text>
    </comment>
    <comment ref="AJ3" authorId="34" shapeId="0" xr:uid="{240405E7-AF81-4DFA-993D-B6477AE56A0F}">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Rôle : marge totale sur l'état de référence Baseline / REX.
Calcul / logique :
- Equivalent Baseline du Total Float, calculé avec le même graphe que Current sur les dates Baseline posées.
Utilité :
- Sert aux comparaisons et au retour d'expérience.</t>
      </text>
    </comment>
    <comment ref="AK3" authorId="35" shapeId="0" xr:uid="{6F57F2AF-A41E-41AF-ADF1-C4089FBB79A7}">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Rôle : marge libre sur l'état de référence Baseline / REX.
Calcul / logique :
- Equivalent Baseline du Free Float, calculé avec le même graphe que Current sur les dates Baseline posées.
Utilité :
- Sert à l'analyse fine des marges sur l'état Baseline.</t>
      </text>
    </comment>
    <comment ref="AL3" authorId="36" shapeId="0" xr:uid="{C2559C50-5706-4AC9-9ABC-9A51A4F3FE4F}">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Rôle : marge entre la deadline de la tâche et sa date de fin calculée.
Calcul / logique :
- Deadline Float = Deadline - Calculated Finish.
Lecture :
- 0 = échéance atteinte exactement.
- &gt; 0 = marge disponible avant l'échéance.
- &lt; 0 = échéance dépassée.</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tc={77CFB41F-43B8-4E97-A740-A36658F4DA8C}</author>
    <author>tc={F0621250-1093-492F-AF6C-2C7B27C82A67}</author>
    <author>tc={C48D0B76-3D00-40FA-A48E-0857D4780F07}</author>
    <author>tc={5E220711-F429-4A87-9BDF-AFC49BB5EB0C}</author>
    <author>tc={4C770F6C-B5B7-4F04-B662-4B7719264293}</author>
    <author>tc={E46CDDEA-CC43-46BE-98E1-E3BE6DF7BDC7}</author>
    <author>tc={A891BB72-2F98-4EB0-AE78-5DDC48AB7FA4}</author>
    <author>tc={C9DBC7C0-AC73-47A6-9EE9-F0809A8429E1}</author>
    <author>tc={6DA74E84-52D6-440A-9A9B-E181674EAFBC}</author>
    <author>tc={7F4F4F0F-240E-4B01-8DCA-6060D12B20B0}</author>
    <author>tc={4F865417-E16B-4343-832F-32836C4E38D8}</author>
    <author>tc={FA9DA77D-7ED8-4521-B949-643F3FEBF5FF}</author>
    <author>tc={E11F479A-C241-4620-B55D-B2875BC3A742}</author>
    <author>tc={3E3A5DB0-3282-4014-999F-078D791BA4A3}</author>
    <author>tc={1FF0F4DE-B0F1-4C07-99E4-C06C49707C10}</author>
    <author>tc={FD4AD85E-6512-4053-8AE6-0F7DF0EAB620}</author>
    <author>tc={7068BFFF-37F7-41F7-8734-8DD4D50927AE}</author>
  </authors>
  <commentList>
    <comment ref="A1" authorId="0" shapeId="0" xr:uid="{77CFB41F-43B8-4E97-A740-A36658F4DA8C}">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ID
Projection automatique
- Identite et hierarchie issues de WBS.
- Dates calculees, duree et logique pilote issues du moteur de planning.
Modifier la source ou actualiser le planning ; ne pas saisir de valeur ici.</t>
      </text>
    </comment>
    <comment ref="B1" authorId="1" shapeId="0" xr:uid="{F0621250-1093-492F-AF6C-2C7B27C82A67}">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WBS
Projection automatique
- Identite et hierarchie issues de WBS.
- Dates calculees, duree et logique pilote issues du moteur de planning.
Modifier la source ou actualiser le planning ; ne pas saisir de valeur ici.</t>
      </text>
    </comment>
    <comment ref="C1" authorId="2" shapeId="0" xr:uid="{C48D0B76-3D00-40FA-A48E-0857D4780F07}">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Nom de tâche
Projection automatique
- Identite et hierarchie issues de WBS.
- Dates calculees, duree et logique pilote issues du moteur de planning.
Modifier la source ou actualiser le planning ; ne pas saisir de valeur ici.</t>
      </text>
    </comment>
    <comment ref="D1" authorId="3" shapeId="0" xr:uid="{5E220711-F429-4A87-9BDF-AFC49BB5EB0C}">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Description
Projection automatique
- Identite et hierarchie issues de WBS.
- Dates calculees, duree et logique pilote issues du moteur de planning.
Modifier la source ou actualiser le planning ; ne pas saisir de valeur ici.</t>
      </text>
    </comment>
    <comment ref="E1" authorId="4" shapeId="0" xr:uid="{4C770F6C-B5B7-4F04-B662-4B7719264293}">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Type de tâche
Projection automatique
- Identite et hierarchie issues de WBS.
- Dates calculees, duree et logique pilote issues du moteur de planning.
Modifier la source ou actualiser le planning ; ne pas saisir de valeur ici.</t>
      </text>
    </comment>
    <comment ref="F1" authorId="5" shapeId="0" xr:uid="{E46CDDEA-CC43-46BE-98E1-E3BE6DF7BDC7}">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Est summary
Projection automatique
- Identite et hierarchie issues de WBS.
- Dates calculees, duree et logique pilote issues du moteur de planning.
Modifier la source ou actualiser le planning ; ne pas saisir de valeur ici.</t>
      </text>
    </comment>
    <comment ref="G1" authorId="6" shapeId="0" xr:uid="{A891BB72-2F98-4EB0-AE78-5DDC48AB7FA4}">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Type contrainte début
Saisie facultative
Choisir une contrainte de debut dans la liste et saisir sa date dans la colonne voisine.
Laisser les deux champs vides sans contrainte de debut.</t>
      </text>
    </comment>
    <comment ref="H1" authorId="7" shapeId="0" xr:uid="{C9DBC7C0-AC73-47A6-9EE9-F0809A8429E1}">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Date contrainte début
Saisie facultative
Obligatoire si un type de contrainte de debut est choisi.
Saisir une date Excel, par exemple le 15/06/2026 avec un format jour/mois/annee.</t>
      </text>
    </comment>
    <comment ref="I1" authorId="8" shapeId="0" xr:uid="{6DA74E84-52D6-440A-9A9B-E181674EAFBC}">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Type contrainte fin
Saisie facultative
Choisir une contrainte de fin dans la liste et saisir sa date dans la colonne voisine.
Laisser les deux champs vides sans contrainte de fin.</t>
      </text>
    </comment>
    <comment ref="J1" authorId="9" shapeId="0" xr:uid="{7F4F4F0F-240E-4B01-8DCA-6060D12B20B0}">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Date contrainte fin
Saisie facultative
Obligatoire si un type de contrainte de fin est choisi.
Utiliser une vraie date Excel, pas un texte libre.</t>
      </text>
    </comment>
    <comment ref="K1" authorId="10" shapeId="0" xr:uid="{4F865417-E16B-4343-832F-32836C4E38D8}">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Actif
Saisie facultative
Yes : appliquer les contraintes de la ligne. No : conserver les saisies sans les appliquer.
Les restrictions des parents et activites Level of Effort restent applicables.</t>
      </text>
    </comment>
    <comment ref="L1" authorId="11" shapeId="0" xr:uid="{FA9DA77D-7ED8-4521-B949-643F3FEBF5FF}">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Commentaire
Saisie facultative
Expliquer la contrainte ou son hypothese.
Exemple : equipement disponible apres livraison.</t>
      </text>
    </comment>
    <comment ref="M1" authorId="12" shapeId="0" xr:uid="{E11F479A-C241-4620-B55D-B2875BC3A742}">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Deadline
Saisie facultative
Date cible utilisee pour evaluer la marge deadline ; elle ne force pas la fin de l'activite.
Laisser vide sans echeance definie.</t>
      </text>
    </comment>
    <comment ref="N1" authorId="13" shapeId="0" xr:uid="{3E3A5DB0-3282-4014-999F-078D791BA4A3}">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Début calculé
Projection automatique
- Identite et hierarchie issues de WBS.
- Dates calculees, duree et logique pilote issues du moteur de planning.
Modifier la source ou actualiser le planning ; ne pas saisir de valeur ici.</t>
      </text>
    </comment>
    <comment ref="O1" authorId="14" shapeId="0" xr:uid="{1FF0F4DE-B0F1-4C07-99E4-C06C49707C10}">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Fin calculée
Projection automatique
- Identite et hierarchie issues de WBS.
- Dates calculees, duree et logique pilote issues du moteur de planning.
Modifier la source ou actualiser le planning ; ne pas saisir de valeur ici.</t>
      </text>
    </comment>
    <comment ref="P1" authorId="15" shapeId="0" xr:uid="{FD4AD85E-6512-4053-8AE6-0F7DF0EAB620}">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Durée calculée
Projection automatique
- Identite et hierarchie issues de WBS.
- Dates calculees, duree et logique pilote issues du moteur de planning.
Modifier la source ou actualiser le planning ; ne pas saisir de valeur ici.</t>
      </text>
    </comment>
    <comment ref="Q1" authorId="16" shapeId="0" xr:uid="{7068BFFF-37F7-41F7-8734-8DD4D50927AE}">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Logique pilotante
Projection automatique
- Identite et hierarchie issues de WBS.
- Dates calculees, duree et logique pilote issues du moteur de planning.
Modifier la source ou actualiser le planning ; ne pas saisir de valeur ici.</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tc={EDBE2241-3F8F-4550-BBA7-074C57A27ABA}</author>
    <author>tc={97CE2266-6F59-4FE7-A809-56054E88CF3A}</author>
    <author>tc={818CC9AB-6EF7-4681-BD32-0698FA9771FF}</author>
    <author>tc={76973510-28A2-4FDE-8CC7-A74E6CF75C66}</author>
    <author>tc={C1C90BCA-CD6D-4548-B7B7-5FD50679EF9F}</author>
    <author>tc={7C4FA9D6-D170-4E3C-8CD0-96F345815061}</author>
    <author>tc={FEFBCC4C-E3BF-40AE-B4F1-11FCDF0CE298}</author>
    <author>tc={7AEA619C-BA5D-4216-BBFA-FFCC63860BF0}</author>
    <author>tc={9F1EA96A-FC05-4324-87B1-572228AC3F0B}</author>
    <author>tc={9F9956C1-4042-408E-86F5-683EFC7132F0}</author>
    <author>tc={C770D078-3F85-4782-ACCE-8270EC62E178}</author>
    <author>tc={17179232-B0BF-4327-BE7E-9588088E29A4}</author>
    <author>tc={91CFCEF5-B784-4588-A8E7-B1924F2BAB14}</author>
    <author>tc={1E522371-C071-435C-82A8-7B9396894196}</author>
    <author>tc={6E670892-D4FE-4206-AAAE-DBC3B16A3E0E}</author>
    <author>tc={9531C349-3589-4E00-9765-684307B2EC72}</author>
    <author>tc={4DF296FA-1CFE-4D33-9A48-0757FC8DC5D3}</author>
    <author>tc={F67713E0-0A46-4B74-94EA-3A8814AB6A4A}</author>
    <author>tc={CBEDB69B-9DEA-4E7D-9B53-60E209B225FF}</author>
  </authors>
  <commentList>
    <comment ref="A2" authorId="0" shapeId="0" xr:uid="{EDBE2241-3F8F-4550-BBA7-074C57A27ABA}">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ID
Automatique : ID numérique repris de WBS.
- Sert au repérage et au tri, pas au rattachement persistant Finance.
- Exemple : 123.</t>
      </text>
    </comment>
    <comment ref="B2" authorId="1" shapeId="0" xr:uid="{97CE2266-6F59-4FE7-A809-56054E88CF3A}">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WBS
Automatique : référence WBS de l'activité.
- Les montants Finance sont rattachés au WBS.
- Utilisez Gérer les activités pour modifier la sélection.
- Exemple : 1.2.3.</t>
      </text>
    </comment>
    <comment ref="C2" authorId="2" shapeId="0" xr:uid="{818CC9AB-6EF7-4681-BD32-0698FA9771FF}">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Activité
Automatique : dernier nom de tâche repris de WBS.
- Renommez l'activité dans WBS, pas ici.</t>
      </text>
    </comment>
    <comment ref="D2" authorId="3" shapeId="0" xr:uid="{76973510-28A2-4FDE-8CC7-A74E6CF75C66}">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Projet
Automatique : champ Projet repris de WBS.
- Il ne crée pas de total financier supplémentaire.</t>
      </text>
    </comment>
    <comment ref="E2" authorId="4" shapeId="0" xr:uid="{C1C90BCA-CD6D-4548-B7B7-5FD50679EF9F}">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Statut
Automatique : Actif signifie rattaché à WBS ; Historique conserve les montants hors du WBS courant.
- Aucun rattachement automatique d'un historique.</t>
      </text>
    </comment>
    <comment ref="F2" authorId="5" shapeId="0" xr:uid="{7C4FA9D6-D170-4E3C-8CD0-96F345815061}">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Avancement WBS (%)
Automatique : avancement physique repris de WBS à l'actualisation Finance.
- Information uniquement ; jamais converti en montant ou dépense.</t>
      </text>
    </comment>
    <comment ref="G2" authorId="6" shapeId="0" xr:uid="{FEFBCC4C-E3BF-40AE-B4F1-11FCDF0CE298}">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Début
Automatique : début calculé lu dans les résultats du planning à l'actualisation Finance.
- Aucun recalcul planning ici.
- Sert à répartir le budget, pas à dater les dépenses réelles.</t>
      </text>
    </comment>
    <comment ref="H2" authorId="7" shapeId="0" xr:uid="{7AEA619C-BA5D-4216-BBFA-FFCC63860BF0}">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Fin
Automatique : fin calculée lue dans les résultats du planning.
- Vide signifie sans date exploitable.
- Un historique peut conserver ses dernières dates connues.</t>
      </text>
    </comment>
    <comment ref="I2" authorId="8" shapeId="0" xr:uid="{9F1EA96A-FC05-4324-87B1-572228AC3F0B}">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Budget
Saisie optionnelle : montant prévu pour cette activité, dans la devise choisie.
- Positif ou nul, deux décimales maximum.
- Vide = inconnu ; zéro = zéro déclaré.
- Exemple : 12000,50.
- Jamais déduit de l'avancement ou du poids.</t>
      </text>
    </comment>
    <comment ref="J2" authorId="9" shapeId="0" xr:uid="{9F9956C1-4042-408E-86F5-683EFC7132F0}">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Profil de répartition
Saisie avec Linéaire par défaut.
- Début : tout le budget au mois de démarrage.
- Fin : tout au mois de fin.
- Linéaire : prorata des jours calendaires entre dates calculées incluses, regroupé par mois.
- Jalon/un jour : tout sur ce mois.
- Aucune conversion de devise.</t>
      </text>
    </comment>
    <comment ref="K2" authorId="10" shapeId="0" xr:uid="{C770D078-3F85-4782-ACCE-8270EC62E178}">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Coût réel constaté
Automatique : somme signée des dépenses datées confirmées de l'activité.
- Utilisez Gérer les dépenses ; les avoirs négatifs sont permis.
- Vide = aucune dépense renseignée, pas un zéro déclaré.
- Aucun lien de calcul avec l'avancement.</t>
      </text>
    </comment>
    <comment ref="L2" authorId="11" shapeId="0" xr:uid="{17179232-B0BF-4327-BE7E-9588088E29A4}">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Reste à dépenser estimé
Saisie optionnelle : votre estimation des dépenses futures encore nécessaires.
- Positive ou nulle, deux décimales maximum.
- Vide = inconnu.
- Ce n'est PAS automatiquement le budget moins le réalisé.
- Exemple : 4500.</t>
      </text>
    </comment>
    <comment ref="M2" authorId="12" shapeId="0" xr:uid="{91CFCEF5-B784-4588-A8E7-B1924F2BAB14}">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Coût prévisionnel à terminaison
Automatique : coût constaté + reste à dépenser estimé, seulement si les deux sont connus.
- Terme anglais : Estimate at Completion (EAC).
- Jamais déduit de l'avancement physique.</t>
      </text>
    </comment>
    <comment ref="N2" authorId="13" shapeId="0" xr:uid="{1E522371-C071-435C-82A8-7B9396894196}">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Écart prévisionnel
Automatique : coût final estimé moins budget, seulement si les deux sont connus.
- Positif = dépassement prévu ; négatif = économie prévue.
- Vide = données insuffisantes.</t>
      </text>
    </comment>
    <comment ref="O2" authorId="14" shapeId="0" xr:uid="{6E670892-D4FE-4206-AAAE-DBC3B16A3E0E}">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Diagnostic
Automatique à l'actualisation Finance : explique un budget non réparti faute de dates valides, ou un coût constaté supérieur au budget.
- Vide = aucun de ces avertissements ; ce n'est pas une certification de fraîcheur.</t>
      </text>
    </comment>
    <comment ref="P2" authorId="15" shapeId="0" xr:uid="{9531C349-3589-4E00-9765-684307B2EC72}">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Autres projets financiers
Automatique : autres projets financiers actifs suivant ce WBS.
- Le nom d'un projet est un libellé, pas une identité financière.</t>
      </text>
    </comment>
    <comment ref="Q2" authorId="16" shapeId="0" xr:uid="{4DF296FA-1CFE-4D33-9A48-0757FC8DC5D3}">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Relation financière
Valeurs non liées : saisies et dépenses distinctes, initialement vides.
- Copié : copie ponctuelle, puis valeurs non liées.
- Dupliqué : saisies et dépenses communes, modifiables depuis chaque projet et comptabilisées une fois dans Global.
- Global est la vue consolidée en lecture seule de tous les projets financiers.</t>
      </text>
    </comment>
    <comment ref="V2" authorId="17" shapeId="0" xr:uid="{F67713E0-0A46-4B74-94EA-3A8814AB6A4A}">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Montant
Automatique : montant signé de la dépense. Les doublons liés utilisent la même écriture, comptabilisée une fois dans Global. Les écritures copiées ou non liées restent distinctes et sont additionnées. Gérer les dépenses modifie l'écriture d'origine.</t>
      </text>
    </comment>
    <comment ref="X2" authorId="18" shapeId="0" xr:uid="{CBEDB69B-9DEA-4E7D-9B53-60E209B225FF}">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Projet financier
Automatique : projets financiers utilisant cette écriture. Un doublon lié utilise une seule écriture commune, comptabilisée une fois dans Global.</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tc={1F967792-B1DE-4D7B-86AF-02EF51471510}</author>
    <author>tc={7796ABA5-6D7A-4E66-82A5-187DC03E68B5}</author>
    <author>tc={5AC4EA46-3B61-4E59-A196-3D9106215924}</author>
    <author>tc={1C77A7A1-18F8-4A9D-8B8C-A34104F88930}</author>
    <author>tc={1ADC50E2-9ABE-435C-B468-E15EF7DA047E}</author>
    <author>tc={638C9CE5-D9E0-40F1-9218-F51C533161BF}</author>
    <author>tc={97B36C98-5F12-4FBF-A197-3CDCB5FEA7EA}</author>
    <author>tc={40BCEE30-7A46-4566-A3CE-3CF44D7D2E07}</author>
    <author>tc={BF80ACF9-0856-4D6F-A313-1CFE7EB80D53}</author>
    <author>tc={1A0FE19C-2532-4CE6-838F-6037B6200E32}</author>
    <author>tc={22D7ED83-3A93-4264-B4E3-65297A179672}</author>
    <author>tc={41CFBDBF-1E2C-42C6-BBA8-BFA2C008A91C}</author>
    <author>tc={B230F738-D1B4-41FC-9ED5-E9065F71B005}</author>
    <author>tc={9B93E25A-B2DA-4C8C-BCA8-A19D7070F671}</author>
    <author>tc={BDBA471E-B0A6-42E3-9E04-882596231DB6}</author>
    <author>tc={A9D94A7E-B693-4266-B44B-1426E326F828}</author>
    <author>tc={88D8F462-4D9B-4FC2-8F78-518936A74E3F}</author>
    <author>tc={CAFA73ED-F798-4A58-BB48-64C2815483EF}</author>
    <author>tc={3315E9E8-207D-4878-BACF-F6C9EE78A5C6}</author>
  </authors>
  <commentList>
    <comment ref="A24" authorId="0" shapeId="0" xr:uid="{1F967792-B1DE-4D7B-86AF-02EF51471510}">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Mois
Automatique : mois de reporting.
- Le budget utilise les dates calculées du planning ; les dépenses utilisent leur propre date de constat.</t>
      </text>
    </comment>
    <comment ref="B24" authorId="1" shapeId="0" xr:uid="{7796ABA5-6D7A-4E66-82A5-187DC03E68B5}">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Budget mensuel
Automatique : part des budgets prévus affectée à ce mois selon Début/Fin/Linéaire.
- C'est une prévision, pas une dépense réelle.</t>
      </text>
    </comment>
    <comment ref="C24" authorId="2" shapeId="0" xr:uid="{5AC4EA46-3B61-4E59-A196-3D9106215924}">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Budget cumulé
Automatique : somme des budgets mensuels depuis le premier mois affiché jusqu'à ce mois inclus.</t>
      </text>
    </comment>
    <comment ref="D24" authorId="3" shapeId="0" xr:uid="{1C77A7A1-18F8-4A9D-8B8C-A34104F88930}">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Coûts constatés mensuels
Automatique : somme signée des dépenses datées de ce mois.
- Les avoirs négatifs réduisent le total.
- Aucun montant inventé à partir de l'avancement.</t>
      </text>
    </comment>
    <comment ref="E24" authorId="4" shapeId="0" xr:uid="{1ADC50E2-9ABE-435C-B468-E15EF7DA047E}">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Coûts constatés cumulés
Automatique : somme cumulée des dépenses mensuelles constatées, avoirs négatifs compris.</t>
      </text>
    </comment>
    <comment ref="A29" authorId="5" shapeId="0" xr:uid="{638C9CE5-D9E0-40F1-9218-F51C533161BF}">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Périmètre
Automatique : GLOBAL ou WBS + nom de tâche.
- Les parents incluent leurs descendants.
- Ne sommez pas GLOBAL et les parents : ces périmètres se recouvrent.
- Utilisez le plan Excel pour développer/réduire.</t>
      </text>
    </comment>
    <comment ref="B29" authorId="6" shapeId="0" xr:uid="{97B36C98-5F12-4FBF-A197-3CDCB5FEA7EA}">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Budget renseigné
Automatique : somme des budgets renseignés du périmètre.
- Global comptabilise un doublon lié une fois et additionne les budgets copiés ou non liés distincts.
- Un budget absent n'est pas zéro ; consultez les compteurs de couverture.</t>
      </text>
    </comment>
    <comment ref="C29" authorId="7" shapeId="0" xr:uid="{40BCEE30-7A46-4566-A3CE-3CF44D7D2E07}">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Coûts constatés
Automatique : somme signée des dépenses confirmées du périmètre, avoirs compris.
- L'absence de dépense renseignée ne prouve pas une dépense nulle.</t>
      </text>
    </comment>
    <comment ref="D29" authorId="8" shapeId="0" xr:uid="{BF80ACF9-0856-4D6F-A313-1CFE7EB80D53}">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Coût restant renseigné
Automatique : somme des restes à dépenser estimés renseignés.
- Total partiel si certaines activités n'ont pas d'estimation ; consultez les compteurs de couverture.</t>
      </text>
    </comment>
    <comment ref="E29" authorId="9" shapeId="0" xr:uid="{1A0FE19C-2532-4CE6-838F-6037B6200E32}">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Coût final estimé renseigné
Automatique : somme des coûts finaux calculables à partir du constaté et du reste estimé.
- Ce n'est pas une prévision complète du projet si la couverture est partielle.</t>
      </text>
    </comment>
    <comment ref="F29" authorId="10" shapeId="0" xr:uid="{22D7ED83-3A93-4264-B4E3-65297A179672}">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Écart prévisionnel renseigné
Automatique : somme des écarts calculables entre coût final et budget.
- Positif = dépassement ; négatif = économie.
- Les compteurs indiquent la couverture partielle.</t>
      </text>
    </comment>
    <comment ref="G29" authorId="11" shapeId="0" xr:uid="{41CFBDBF-1E2C-42C6-BBA8-BFA2C008A91C}">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Activités
Automatique : activités suivies dans un projet individuel ; fiches financières distinctes dans Global.
- Les doublons liés comptent une fois ; les fiches copiées ou non liées restent distinctes, même pour un WBS identique.</t>
      </text>
    </comment>
    <comment ref="H29" authorId="12" shapeId="0" xr:uid="{B230F738-D1B4-41FC-9ED5-E9065F71B005}">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Activités avec budget
Automatique : nombre d'activités avec budget renseigné ; un zéro déclaré compte comme renseigné.</t>
      </text>
    </comment>
    <comment ref="I29" authorId="13" shapeId="0" xr:uid="{9B93E25A-B2DA-4C8C-BCA8-A19D7070F671}">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Activités avec coûts constatés
Automatique : nombre d'activités avec au moins une dépense confirmée, y compris un total net nul ou négatif.</t>
      </text>
    </comment>
    <comment ref="J29" authorId="14" shapeId="0" xr:uid="{BDBA471E-B0A6-42E3-9E04-882596231DB6}">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Activités avec reste estimé
Automatique : nombre d'activités avec reste à dépenser estimé renseigné, y compris zéro déclaré.</t>
      </text>
    </comment>
    <comment ref="K29" authorId="15" shapeId="0" xr:uid="{A9D94A7E-B693-4266-B44B-1426E326F828}">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Activités avec estimation finale
Automatique : nombre d'activités dont le constaté et le reste estimé permettent de calculer le coût final.</t>
      </text>
    </comment>
    <comment ref="L29" authorId="16" shapeId="0" xr:uid="{88D8F462-4D9B-4FC2-8F78-518936A74E3F}">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Budget non réparti
Automatique : budget renseigné exclu du prévisionnel mensuel faute de dates début/fin exploitables.
- Il reste inclus dans le budget total renseigné.</t>
      </text>
    </comment>
    <comment ref="M29" authorId="17" shapeId="0" xr:uid="{CAFA73ED-F798-4A58-BB48-64C2815483EF}">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Activités sans dates valides
Automatique : nombre d'activités avec budget exclues du prévisionnel mensuel car leurs dates planning ne sont pas exploitables.</t>
      </text>
    </comment>
    <comment ref="N29" authorId="18" shapeId="0" xr:uid="{3315E9E8-207D-4878-BACF-F6C9EE78A5C6}">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Budget intégré au prévisionnel mensuel
Automatique : budget renseigné intégré au prévisionnel mensuel grâce à des dates valides et au profil Début/Fin/Linéaire.
- Ce n'est PAS de l'argent déjà dépensé.
- Budget renseigné = ce montant + budget non réparti.</t>
      </text>
    </comment>
  </commentList>
</comments>
</file>

<file path=xl/sharedStrings.xml><?xml version="1.0" encoding="utf-8"?>
<sst xmlns="http://schemas.openxmlformats.org/spreadsheetml/2006/main" count="465" uniqueCount="294">
  <si>
    <t>ID</t>
  </si>
  <si>
    <t>Task Name</t>
  </si>
  <si>
    <t>Baseline Start</t>
  </si>
  <si>
    <t>Baseline Finish</t>
  </si>
  <si>
    <t>Predecessors</t>
  </si>
  <si>
    <t>Lag</t>
  </si>
  <si>
    <t>Calculated Start</t>
  </si>
  <si>
    <t>Calculated Finish</t>
  </si>
  <si>
    <t>WBS</t>
  </si>
  <si>
    <t>Discipline</t>
  </si>
  <si>
    <t>Actual Start</t>
  </si>
  <si>
    <t>Actual Finish</t>
  </si>
  <si>
    <t>Error flag</t>
  </si>
  <si>
    <t>Baseline Duration</t>
  </si>
  <si>
    <t>Actual Duration</t>
  </si>
  <si>
    <t>Forecast Start</t>
  </si>
  <si>
    <t>Forecast Finish</t>
  </si>
  <si>
    <t>Calculated Duration</t>
  </si>
  <si>
    <t>Driving Logic</t>
  </si>
  <si>
    <t>Predecessors WBS</t>
  </si>
  <si>
    <t/>
  </si>
  <si>
    <t>Total Float</t>
  </si>
  <si>
    <t>Free Float</t>
  </si>
  <si>
    <t>Critical Path</t>
  </si>
  <si>
    <t>Critical Path REX</t>
  </si>
  <si>
    <t>Total Float REX</t>
  </si>
  <si>
    <t>Free Float REX</t>
  </si>
  <si>
    <t>%</t>
  </si>
  <si>
    <t>Date</t>
  </si>
  <si>
    <t>SCurve Included</t>
  </si>
  <si>
    <t>SCurve Warning</t>
  </si>
  <si>
    <t>SCurve Weight Raw</t>
  </si>
  <si>
    <t>SCurve Weight Normalized</t>
  </si>
  <si>
    <t>SCurve Baseline Start</t>
  </si>
  <si>
    <t>SCurve Baseline Finish</t>
  </si>
  <si>
    <t>SCurve Calculated Start</t>
  </si>
  <si>
    <t>SCurve Calculated Finish</t>
  </si>
  <si>
    <t>SCurve Progress</t>
  </si>
  <si>
    <t>SCurve Baseline Daily</t>
  </si>
  <si>
    <t>SCurve Calculated Daily</t>
  </si>
  <si>
    <t>SCurve Actualized Weight</t>
  </si>
  <si>
    <t>Test Start</t>
  </si>
  <si>
    <t>Test Finish</t>
  </si>
  <si>
    <t>Test %</t>
  </si>
  <si>
    <t>Is Summary</t>
  </si>
  <si>
    <t>Parent ID</t>
  </si>
  <si>
    <t>Base Start</t>
  </si>
  <si>
    <t>Base Finish</t>
  </si>
  <si>
    <t>Base Duration</t>
  </si>
  <si>
    <t>Base Progress</t>
  </si>
  <si>
    <t>Has Actual</t>
  </si>
  <si>
    <t>Test % Raw</t>
  </si>
  <si>
    <t>Test % Normalized</t>
  </si>
  <si>
    <t>Input Start</t>
  </si>
  <si>
    <t>Input Finish</t>
  </si>
  <si>
    <t>Input Duration</t>
  </si>
  <si>
    <t>Input Progress</t>
  </si>
  <si>
    <t>Any Test Value</t>
  </si>
  <si>
    <t>Calc Test Start</t>
  </si>
  <si>
    <t>Calc Test Finish</t>
  </si>
  <si>
    <t>Calc Test Duration</t>
  </si>
  <si>
    <t>Calc Test Progress</t>
  </si>
  <si>
    <t>Warning Flag</t>
  </si>
  <si>
    <t>Warning Text</t>
  </si>
  <si>
    <t>Error Flag</t>
  </si>
  <si>
    <t>Succ ID</t>
  </si>
  <si>
    <t>Succ WBS</t>
  </si>
  <si>
    <t>Pred ID</t>
  </si>
  <si>
    <t>Pred WBS</t>
  </si>
  <si>
    <t>Link Type</t>
  </si>
  <si>
    <t>Raw Token</t>
  </si>
  <si>
    <t>ParentID</t>
  </si>
  <si>
    <t>IsSummary</t>
  </si>
  <si>
    <t>ErrorMsg</t>
  </si>
  <si>
    <t>Expanded From</t>
  </si>
  <si>
    <t>Row Signature</t>
  </si>
  <si>
    <t>Run Status</t>
  </si>
  <si>
    <t>Task Type</t>
  </si>
  <si>
    <t>MULTI NETWORK</t>
  </si>
  <si>
    <t>Start Constraint Type</t>
  </si>
  <si>
    <t>Start Constraint Date</t>
  </si>
  <si>
    <t>Finish Constraint Type</t>
  </si>
  <si>
    <t>Finish Constraint Date</t>
  </si>
  <si>
    <t>Constraint Active</t>
  </si>
  <si>
    <t>Event ID</t>
  </si>
  <si>
    <t>Run ID</t>
  </si>
  <si>
    <t>Timestamp</t>
  </si>
  <si>
    <t>Time</t>
  </si>
  <si>
    <t>Severity</t>
  </si>
  <si>
    <t>Event Type</t>
  </si>
  <si>
    <t>Hash</t>
  </si>
  <si>
    <t>Acknowledged</t>
  </si>
  <si>
    <t>Sheet</t>
  </si>
  <si>
    <t>Table</t>
  </si>
  <si>
    <t>FR Message</t>
  </si>
  <si>
    <t>EN Message</t>
  </si>
  <si>
    <t>FR Details</t>
  </si>
  <si>
    <t>EN Details</t>
  </si>
  <si>
    <t>Source Procedure</t>
  </si>
  <si>
    <t>Message</t>
  </si>
  <si>
    <t>Deadline</t>
  </si>
  <si>
    <t>Deadline Float</t>
  </si>
  <si>
    <t>Longest Path</t>
  </si>
  <si>
    <t>Longest Path REX</t>
  </si>
  <si>
    <t>GLOBAL</t>
  </si>
  <si>
    <t>Cal</t>
  </si>
  <si>
    <t>SnapshotId</t>
  </si>
  <si>
    <t>SnapshotDateTime</t>
  </si>
  <si>
    <t>SnapshotLabel</t>
  </si>
  <si>
    <t>ActualProgress</t>
  </si>
  <si>
    <t>PlannedProgress</t>
  </si>
  <si>
    <t>ProgressVariance</t>
  </si>
  <si>
    <t>ForecastFinish</t>
  </si>
  <si>
    <t>BaselineFinish</t>
  </si>
  <si>
    <t>DriftDays</t>
  </si>
  <si>
    <t>ContractStatus</t>
  </si>
  <si>
    <t>DeadlineRiskCount</t>
  </si>
  <si>
    <t>ForecastIssueCount</t>
  </si>
  <si>
    <t>LongestPathCount</t>
  </si>
  <si>
    <t>LongestPathRemaining</t>
  </si>
  <si>
    <t>CriticalPathCount</t>
  </si>
  <si>
    <t>S</t>
  </si>
  <si>
    <t>INFO</t>
  </si>
  <si>
    <t>O</t>
  </si>
  <si>
    <t>RecordType</t>
  </si>
  <si>
    <t>SVG_ROUTE_CACHE_V2</t>
  </si>
  <si>
    <t>DMY</t>
  </si>
  <si>
    <t>SETTINGS_STORAGE_V2</t>
  </si>
  <si>
    <t>Core Diagnostic Codes</t>
  </si>
  <si>
    <t>Currency</t>
  </si>
  <si>
    <t>EUR</t>
  </si>
  <si>
    <t>LastCalculatedAt</t>
  </si>
  <si>
    <t>Budget</t>
  </si>
  <si>
    <t>Diagnostic</t>
  </si>
  <si>
    <t>USD</t>
  </si>
  <si>
    <t>GBP</t>
  </si>
  <si>
    <t>CHF</t>
  </si>
  <si>
    <t>CAD</t>
  </si>
  <si>
    <t>AUD</t>
  </si>
  <si>
    <t>EXPERT</t>
  </si>
  <si>
    <t>Nom de tâche</t>
  </si>
  <si>
    <t>Description</t>
  </si>
  <si>
    <t>Type de tâche</t>
  </si>
  <si>
    <t>Est summary</t>
  </si>
  <si>
    <t>Type contrainte début</t>
  </si>
  <si>
    <t>Date contrainte début</t>
  </si>
  <si>
    <t>Type contrainte fin</t>
  </si>
  <si>
    <t>Date contrainte fin</t>
  </si>
  <si>
    <t>Actif</t>
  </si>
  <si>
    <t>Commentaire</t>
  </si>
  <si>
    <t>Début calculé</t>
  </si>
  <si>
    <t>Fin calculée</t>
  </si>
  <si>
    <t>Durée calculée</t>
  </si>
  <si>
    <t>Logique pilotante</t>
  </si>
  <si>
    <t>Calculé</t>
  </si>
  <si>
    <t>Optionnel</t>
  </si>
  <si>
    <t>FR</t>
  </si>
  <si>
    <t>Fournisseur</t>
  </si>
  <si>
    <t>Projet</t>
  </si>
  <si>
    <t>Commentaires</t>
  </si>
  <si>
    <t>Antécédent WBS</t>
  </si>
  <si>
    <t>Poids [%]</t>
  </si>
  <si>
    <t>Progrès [%]</t>
  </si>
  <si>
    <t>Début référence</t>
  </si>
  <si>
    <t>Durée référence</t>
  </si>
  <si>
    <t>Fin référence</t>
  </si>
  <si>
    <t>Début réel</t>
  </si>
  <si>
    <t>Fin réelle</t>
  </si>
  <si>
    <t>Durée réelle</t>
  </si>
  <si>
    <t>Début prévu</t>
  </si>
  <si>
    <t>Fin prévue</t>
  </si>
  <si>
    <t>Écart début</t>
  </si>
  <si>
    <t>Écart fin</t>
  </si>
  <si>
    <t>Écart durée</t>
  </si>
  <si>
    <t>Chemin critique</t>
  </si>
  <si>
    <t>Chemin critique REX</t>
  </si>
  <si>
    <t>Chemin le plus long</t>
  </si>
  <si>
    <t>Chemin le plus long REX</t>
  </si>
  <si>
    <t>Marge totale</t>
  </si>
  <si>
    <t>Marge libre</t>
  </si>
  <si>
    <t>Marge totale REX</t>
  </si>
  <si>
    <t>Marge libre REX</t>
  </si>
  <si>
    <t>Marge deadline</t>
  </si>
  <si>
    <t>Référence journalière</t>
  </si>
  <si>
    <t>Référence cumulée</t>
  </si>
  <si>
    <t>Réel journalier</t>
  </si>
  <si>
    <t>Réel actualisé cumulé</t>
  </si>
  <si>
    <t>Prévu restant journalier</t>
  </si>
  <si>
    <t>Prévu restant cumulé</t>
  </si>
  <si>
    <t>Courbe calculée pleine</t>
  </si>
  <si>
    <t>Courbe calculée pointillée</t>
  </si>
  <si>
    <t>Réel cumulé</t>
  </si>
  <si>
    <t>Heure</t>
  </si>
  <si>
    <t>Sévérité</t>
  </si>
  <si>
    <t>Acquitté</t>
  </si>
  <si>
    <t>Identifiant unique</t>
  </si>
  <si>
    <t>Type</t>
  </si>
  <si>
    <t>Date et heure</t>
  </si>
  <si>
    <t>Acquitté par</t>
  </si>
  <si>
    <t>Tableau de bord</t>
  </si>
  <si>
    <t>Pilotage projet PM / Engineering - snapshot de comparaison</t>
  </si>
  <si>
    <t>De</t>
  </si>
  <si>
    <t>A</t>
  </si>
  <si>
    <t>Synthèse exécutive</t>
  </si>
  <si>
    <t>VUE GANTT</t>
  </si>
  <si>
    <t>Nom tâche</t>
  </si>
  <si>
    <t>Début</t>
  </si>
  <si>
    <t>Fin</t>
  </si>
  <si>
    <t>Début test</t>
  </si>
  <si>
    <t>Fin test</t>
  </si>
  <si>
    <t>Durée</t>
  </si>
  <si>
    <t>Logique</t>
  </si>
  <si>
    <t>Fin baseline_x000D_
projet</t>
  </si>
  <si>
    <t>Fin calculée_x000D_
projet</t>
  </si>
  <si>
    <t>Retard projet_x000D_
(jours)</t>
  </si>
  <si>
    <t>Requis</t>
  </si>
  <si>
    <r>
      <t>Requis</t>
    </r>
    <r>
      <rPr>
        <b/>
        <sz val="8"/>
        <color rgb="FF000000"/>
        <rFont val="Aptos Narrow"/>
        <family val="2"/>
        <scheme val="minor"/>
      </rPr>
      <t xml:space="preserve"> G*</t>
    </r>
  </si>
  <si>
    <r>
      <t>Requis</t>
    </r>
    <r>
      <rPr>
        <b/>
        <sz val="8"/>
        <color rgb="FF000000"/>
        <rFont val="Aptos Narrow"/>
        <family val="2"/>
        <scheme val="minor"/>
      </rPr>
      <t xml:space="preserve"> S</t>
    </r>
  </si>
  <si>
    <r>
      <t xml:space="preserve">Démarrage rapide : renseignez les colonnes portant le statut </t>
    </r>
    <r>
      <rPr>
        <b/>
        <sz val="8"/>
        <color rgb="FFC00000"/>
        <rFont val="Aptos Narrow"/>
        <family val="2"/>
        <scheme val="minor"/>
      </rPr>
      <t>Requis</t>
    </r>
    <r>
      <rPr>
        <sz val="8"/>
        <color rgb="FF000000"/>
        <rFont val="Aptos Narrow"/>
        <family val="2"/>
        <scheme val="minor"/>
      </rPr>
      <t>. Les colonnes Optionnel peuvent rester vides et les colonnes Calculé sont renseignées automatiquement.
* Predecessors WBS, Baseline Start et Baseline Duration doivent ensemble fournir suffisamment d'informations pour positionner la tâche sur la chronologie.</t>
    </r>
  </si>
  <si>
    <t>Activité</t>
  </si>
  <si>
    <t>Statut</t>
  </si>
  <si>
    <t>Avancement WBS (%)</t>
  </si>
  <si>
    <t>Profil de répartition</t>
  </si>
  <si>
    <t>Coût réel constaté</t>
  </si>
  <si>
    <t>Reste à dépenser estimé</t>
  </si>
  <si>
    <t>Coût prévisionnel à terminaison</t>
  </si>
  <si>
    <t>Écart prévisionnel</t>
  </si>
  <si>
    <t>Linéaire</t>
  </si>
  <si>
    <t>Date de constat</t>
  </si>
  <si>
    <t>Montant</t>
  </si>
  <si>
    <t>Mois</t>
  </si>
  <si>
    <t>Budget mensuel</t>
  </si>
  <si>
    <t>Budget cumulé</t>
  </si>
  <si>
    <t>Coûts constatés mensuels</t>
  </si>
  <si>
    <t>Coûts constatés cumulés</t>
  </si>
  <si>
    <t>Périmètre</t>
  </si>
  <si>
    <t>Budget renseigné</t>
  </si>
  <si>
    <t>Coûts constatés</t>
  </si>
  <si>
    <t>Coût restant renseigné</t>
  </si>
  <si>
    <t>Coût final estimé renseigné</t>
  </si>
  <si>
    <t>Écart prévisionnel renseigné</t>
  </si>
  <si>
    <t>Activités</t>
  </si>
  <si>
    <t>Activités avec budget</t>
  </si>
  <si>
    <t>Activités avec coûts constatés</t>
  </si>
  <si>
    <t>Activités avec reste estimé</t>
  </si>
  <si>
    <t>Activités avec estimation finale</t>
  </si>
  <si>
    <t>Budget non réparti</t>
  </si>
  <si>
    <t>Activités sans dates valides</t>
  </si>
  <si>
    <t>Budget intégré au prévisionnel mensuel</t>
  </si>
  <si>
    <t>Options</t>
  </si>
  <si>
    <t>Chemins critiques multiples</t>
  </si>
  <si>
    <t>PROJECT_ID</t>
  </si>
  <si>
    <t>NAME</t>
  </si>
  <si>
    <t>DISPLAY_ORDER</t>
  </si>
  <si>
    <t>Mon projet</t>
  </si>
  <si>
    <t>LINK_ID</t>
  </si>
  <si>
    <t>STATE</t>
  </si>
  <si>
    <t>FINANCIAL_ID</t>
  </si>
  <si>
    <t>ROW_ORDER</t>
  </si>
  <si>
    <t>TASK_ID</t>
  </si>
  <si>
    <t>TASK_NAME</t>
  </si>
  <si>
    <t>PROJECT</t>
  </si>
  <si>
    <t>START</t>
  </si>
  <si>
    <t>FINISH</t>
  </si>
  <si>
    <t>COPY_FROM</t>
  </si>
  <si>
    <t>BUDGET</t>
  </si>
  <si>
    <t>PROFILE</t>
  </si>
  <si>
    <t>ETC</t>
  </si>
  <si>
    <t>EXPENSE_ID</t>
  </si>
  <si>
    <t>DATE</t>
  </si>
  <si>
    <t>AMOUNT</t>
  </si>
  <si>
    <t>COMMENT</t>
  </si>
  <si>
    <t>SCOPE_ID</t>
  </si>
  <si>
    <t>CURRENCY</t>
  </si>
  <si>
    <t>REFRESH_AT</t>
  </si>
  <si>
    <t>REVISION</t>
  </si>
  <si>
    <t>NEXT_PROJECT</t>
  </si>
  <si>
    <t>NEXT_LINK</t>
  </si>
  <si>
    <t>NEXT_FINANCIAL</t>
  </si>
  <si>
    <t>NEXT_EXPENSE</t>
  </si>
  <si>
    <t>Autres projets financiers</t>
  </si>
  <si>
    <t>Relation financière</t>
  </si>
  <si>
    <t>Projet financier</t>
  </si>
  <si>
    <t>Jamais actualisé</t>
  </si>
  <si>
    <t>INVALIDATED</t>
  </si>
  <si>
    <t>SafeEmptyState</t>
  </si>
  <si>
    <t>Aucun projet chargé</t>
  </si>
  <si>
    <t>EVT-20261029-115132-000001</t>
  </si>
  <si>
    <t>RUN-20261029-115132-ProjectWelcome</t>
  </si>
  <si>
    <t>PROJECTENGINE_WELCOME</t>
  </si>
  <si>
    <t>EVI2:CCA94111895CDFD501EC76724384A5B6075D877D6C30121BD6232B637601CABF</t>
  </si>
  <si>
    <t>Vous pouvez importer les données d'un ProjectEngine existant ou commencer un nouveau projet.</t>
  </si>
  <si>
    <t>You can import data from an existing ProjectEngine workbook or start a new project.</t>
  </si>
  <si>
    <t>ProjectWelcome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</si>
</sst>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7" formatCode="#,##0.00\ &quot;€&quot;;\-#,##0.00\ &quot;€&quot;"/>
    <numFmt numFmtId="44" formatCode="_-* #,##0.00\ &quot;€&quot;_-;\-* #,##0.00\ &quot;€&quot;_-;_-* &quot;-&quot;??\ &quot;€&quot;_-;_-@_-"/>
    <numFmt numFmtId="164" formatCode="0.0000%"/>
    <numFmt numFmtId="165" formatCode="dd/mm/yyyy\ hh:mm:ss"/>
    <numFmt numFmtId="167" formatCode=";;;"/>
    <numFmt numFmtId="169" formatCode="mmm\ yyyy"/>
    <numFmt numFmtId="170" formatCode="#,##0.00\ &quot;€&quot;"/>
    <numFmt numFmtId="171" formatCode="dd/mm/yyyy"/>
    <numFmt numFmtId="172" formatCode="hh:mm:ss"/>
  </numFmts>
  <fonts count="31" x14ac:knownFonts="1">
    <font>
      <sz val="11"/>
      <color theme="1"/>
      <name val="Aptos Narrow"/>
      <family val="2"/>
      <scheme val="minor"/>
    </font>
    <font>
      <b/>
      <sz val="11"/>
      <color theme="1"/>
      <name val="Aptos Narrow"/>
      <family val="2"/>
      <scheme val="minor"/>
    </font>
    <font>
      <b/>
      <sz val="11"/>
      <color theme="0"/>
      <name val="Aptos Narrow"/>
      <family val="2"/>
      <scheme val="minor"/>
    </font>
    <font>
      <sz val="11"/>
      <name val="Aptos Narrow"/>
      <family val="2"/>
      <scheme val="minor"/>
    </font>
    <font>
      <sz val="8"/>
      <name val="Aptos Narrow"/>
      <family val="2"/>
      <scheme val="minor"/>
    </font>
    <font>
      <sz val="11"/>
      <color theme="1"/>
      <name val="Aptos Narrow"/>
      <family val="2"/>
      <scheme val="minor"/>
    </font>
    <font>
      <b/>
      <sz val="11"/>
      <color rgb="FFFFFFFF"/>
      <name val="Aptos Narrow"/>
      <family val="2"/>
      <scheme val="minor"/>
    </font>
    <font>
      <sz val="10"/>
      <color theme="1"/>
      <name val="Segoe UI"/>
      <family val="2"/>
    </font>
    <font>
      <b/>
      <sz val="24"/>
      <color rgb="FF142233"/>
      <name val="Segoe UI"/>
      <family val="2"/>
    </font>
    <font>
      <sz val="10"/>
      <color rgb="FF606F80"/>
      <name val="Segoe UI"/>
      <family val="2"/>
    </font>
    <font>
      <b/>
      <sz val="10"/>
      <color rgb="FF606F80"/>
      <name val="Segoe UI"/>
      <family val="2"/>
    </font>
    <font>
      <sz val="10"/>
      <color rgb="FF142233"/>
      <name val="Segoe UI"/>
      <family val="2"/>
    </font>
    <font>
      <b/>
      <sz val="15"/>
      <color rgb="FF142233"/>
      <name val="Segoe UI"/>
      <family val="2"/>
    </font>
    <font>
      <sz val="9"/>
      <color rgb="FF606F80"/>
      <name val="Segoe UI"/>
      <family val="2"/>
    </font>
    <font>
      <sz val="11"/>
      <color rgb="FF232D3A"/>
      <name val="Segoe UI"/>
      <family val="2"/>
    </font>
    <font>
      <b/>
      <sz val="22"/>
      <color rgb="FF1C2A3A"/>
      <name val="Segoe UI Semibold"/>
      <family val="2"/>
    </font>
    <font>
      <sz val="8"/>
      <color rgb="FF000000"/>
      <name val="Aptos Narrow"/>
      <family val="2"/>
      <scheme val="minor"/>
    </font>
    <font>
      <b/>
      <sz val="8"/>
      <color rgb="FFC00000"/>
      <name val="Aptos Narrow"/>
      <family val="2"/>
      <scheme val="minor"/>
    </font>
    <font>
      <b/>
      <sz val="8"/>
      <color rgb="FF000000"/>
      <name val="Aptos Narrow"/>
      <family val="2"/>
      <scheme val="minor"/>
    </font>
    <font>
      <sz val="11"/>
      <color theme="1"/>
      <name val="Segoe UI"/>
      <family val="2"/>
    </font>
    <font>
      <sz val="20"/>
      <color theme="1"/>
      <name val="Segoe UI"/>
      <family val="2"/>
    </font>
    <font>
      <sz val="11"/>
      <color rgb="FF000000"/>
      <name val="Aptos Narrow"/>
      <family val="2"/>
    </font>
    <font>
      <sz val="11"/>
      <color rgb="FFFFFFFF"/>
      <name val="Aptos Narrow"/>
      <family val="2"/>
    </font>
    <font>
      <b/>
      <sz val="13"/>
      <color rgb="FF000000"/>
      <name val="Aptos Narrow"/>
      <family val="2"/>
    </font>
    <font>
      <sz val="9"/>
      <color rgb="FF5A5A5A"/>
      <name val="Aptos Narrow"/>
      <family val="2"/>
    </font>
    <font>
      <sz val="9"/>
      <color rgb="FF5A5A5A"/>
      <name val="Aptos Narrow"/>
      <family val="2"/>
      <scheme val="minor"/>
    </font>
    <font>
      <b/>
      <sz val="11"/>
      <color rgb="FF000000"/>
      <name val="Aptos Narrow"/>
      <family val="2"/>
      <scheme val="minor"/>
    </font>
    <font>
      <sz val="11"/>
      <color rgb="FFFFFFFF"/>
      <name val="Aptos Narrow"/>
      <family val="2"/>
      <scheme val="minor"/>
    </font>
    <font>
      <sz val="11"/>
      <color rgb="FF000000"/>
      <name val="Aptos Narrow"/>
      <family val="2"/>
      <scheme val="minor"/>
    </font>
    <font>
      <sz val="9"/>
      <color rgb="FF5A5A5A"/>
      <name val="Segoe UI"/>
      <family val="2"/>
    </font>
    <font>
      <b/>
      <sz val="11"/>
      <color rgb="FF000000"/>
      <name val="Aptos Narrow"/>
      <family val="2"/>
    </font>
  </fonts>
  <fills count="12">
    <fill>
      <patternFill patternType="none"/>
    </fill>
    <fill>
      <patternFill patternType="gray125"/>
    </fill>
    <fill>
      <patternFill patternType="solid">
        <fgColor theme="0" tint="-0.14999847407452621"/>
        <bgColor indexed="64"/>
      </patternFill>
    </fill>
    <fill>
      <patternFill patternType="solid">
        <fgColor rgb="FFD9D9D9"/>
        <bgColor indexed="64"/>
      </patternFill>
    </fill>
    <fill>
      <patternFill patternType="solid">
        <fgColor theme="4"/>
        <bgColor theme="4"/>
      </patternFill>
    </fill>
    <fill>
      <patternFill patternType="solid">
        <fgColor rgb="FFFFFFFF"/>
        <bgColor indexed="64"/>
      </patternFill>
    </fill>
    <fill>
      <patternFill patternType="solid">
        <fgColor theme="0"/>
        <bgColor indexed="64"/>
      </patternFill>
    </fill>
    <fill>
      <patternFill patternType="solid">
        <fgColor rgb="FFF6F8FB"/>
        <bgColor indexed="64"/>
      </patternFill>
    </fill>
    <fill>
      <patternFill patternType="solid">
        <fgColor rgb="FFF2F4F7"/>
        <bgColor indexed="64"/>
      </patternFill>
    </fill>
    <fill>
      <patternFill patternType="solid">
        <fgColor rgb="FFEBF2FA"/>
        <bgColor indexed="64"/>
      </patternFill>
    </fill>
    <fill>
      <patternFill patternType="solid">
        <fgColor rgb="FFD0D0D0"/>
        <bgColor indexed="64"/>
      </patternFill>
    </fill>
    <fill>
      <patternFill patternType="solid">
        <fgColor rgb="FFE8E8E8"/>
        <bgColor indexed="64"/>
      </patternFill>
    </fill>
  </fills>
  <borders count="37">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style="thin">
        <color indexed="64"/>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style="thin">
        <color auto="1"/>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diagonal/>
    </border>
    <border>
      <left style="medium">
        <color indexed="64"/>
      </left>
      <right/>
      <top/>
      <bottom/>
      <diagonal/>
    </border>
    <border>
      <left/>
      <right style="thin">
        <color indexed="64"/>
      </right>
      <top/>
      <bottom style="medium">
        <color indexed="64"/>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top/>
      <bottom style="thick">
        <color auto="1"/>
      </bottom>
      <diagonal/>
    </border>
    <border>
      <left style="medium">
        <color indexed="64"/>
      </left>
      <right style="thin">
        <color indexed="64"/>
      </right>
      <top style="medium">
        <color indexed="64"/>
      </top>
      <bottom style="thick">
        <color indexed="64"/>
      </bottom>
      <diagonal/>
    </border>
    <border>
      <left style="thin">
        <color indexed="64"/>
      </left>
      <right style="thin">
        <color indexed="64"/>
      </right>
      <top style="medium">
        <color indexed="64"/>
      </top>
      <bottom style="thick">
        <color indexed="64"/>
      </bottom>
      <diagonal/>
    </border>
    <border>
      <left style="thin">
        <color indexed="64"/>
      </left>
      <right style="medium">
        <color indexed="64"/>
      </right>
      <top style="medium">
        <color indexed="64"/>
      </top>
      <bottom style="thick">
        <color indexed="64"/>
      </bottom>
      <diagonal/>
    </border>
    <border>
      <left/>
      <right/>
      <top/>
      <bottom style="thin">
        <color rgb="FF000000"/>
      </bottom>
      <diagonal/>
    </border>
  </borders>
  <cellStyleXfs count="2">
    <xf numFmtId="0" fontId="0" fillId="0" borderId="0"/>
    <xf numFmtId="44" fontId="5" fillId="0" borderId="0" applyFont="0" applyFill="0" applyBorder="0" applyAlignment="0" applyProtection="0"/>
  </cellStyleXfs>
  <cellXfs count="175">
    <xf numFmtId="0" fontId="0" fillId="0" borderId="0" xfId="0"/>
    <xf numFmtId="14" fontId="0" fillId="0" borderId="0" xfId="0" applyNumberFormat="1"/>
    <xf numFmtId="0" fontId="0" fillId="2" borderId="1" xfId="0" applyFill="1" applyBorder="1" applyAlignment="1">
      <alignment horizontal="center" vertical="center" wrapText="1"/>
    </xf>
    <xf numFmtId="0" fontId="0" fillId="2" borderId="2" xfId="0" applyFill="1" applyBorder="1" applyAlignment="1">
      <alignment horizontal="center" vertical="center" wrapText="1"/>
    </xf>
    <xf numFmtId="0" fontId="0" fillId="2" borderId="3" xfId="0" applyFill="1" applyBorder="1" applyAlignment="1">
      <alignment horizontal="center" vertical="center" wrapText="1"/>
    </xf>
    <xf numFmtId="0" fontId="0" fillId="0" borderId="4" xfId="0" applyBorder="1"/>
    <xf numFmtId="14" fontId="2" fillId="4" borderId="5" xfId="0" applyNumberFormat="1" applyFont="1" applyFill="1" applyBorder="1" applyAlignment="1">
      <alignment horizontal="left"/>
    </xf>
    <xf numFmtId="0" fontId="2" fillId="4" borderId="5" xfId="0" applyFont="1" applyFill="1" applyBorder="1"/>
    <xf numFmtId="0" fontId="2" fillId="4" borderId="6" xfId="0" applyFont="1" applyFill="1" applyBorder="1" applyAlignment="1">
      <alignment horizontal="left"/>
    </xf>
    <xf numFmtId="0" fontId="0" fillId="0" borderId="7" xfId="0" applyBorder="1"/>
    <xf numFmtId="0" fontId="0" fillId="0" borderId="8" xfId="0" applyBorder="1"/>
    <xf numFmtId="0" fontId="0" fillId="0" borderId="9" xfId="0" applyBorder="1"/>
    <xf numFmtId="10" fontId="0" fillId="0" borderId="8" xfId="0" applyNumberFormat="1" applyBorder="1"/>
    <xf numFmtId="164" fontId="0" fillId="0" borderId="8" xfId="0" applyNumberFormat="1" applyBorder="1"/>
    <xf numFmtId="9" fontId="0" fillId="0" borderId="0" xfId="0" applyNumberFormat="1"/>
    <xf numFmtId="0" fontId="1" fillId="3" borderId="20" xfId="0" applyFont="1" applyFill="1" applyBorder="1"/>
    <xf numFmtId="44" fontId="0" fillId="0" borderId="20" xfId="1" applyFont="1" applyFill="1" applyBorder="1" applyAlignment="1">
      <alignment vertical="center" wrapText="1"/>
    </xf>
    <xf numFmtId="49" fontId="0" fillId="0" borderId="20" xfId="0" applyNumberFormat="1" applyBorder="1"/>
    <xf numFmtId="0" fontId="0" fillId="0" borderId="20" xfId="0" applyBorder="1"/>
    <xf numFmtId="49" fontId="0" fillId="0" borderId="0" xfId="0" applyNumberFormat="1"/>
    <xf numFmtId="1" fontId="0" fillId="0" borderId="0" xfId="0" applyNumberFormat="1"/>
    <xf numFmtId="0" fontId="0" fillId="6" borderId="0" xfId="0" applyFill="1"/>
    <xf numFmtId="165" fontId="0" fillId="0" borderId="0" xfId="0" applyNumberFormat="1"/>
    <xf numFmtId="0" fontId="0" fillId="0" borderId="0" xfId="0" applyAlignment="1">
      <alignment vertical="top"/>
    </xf>
    <xf numFmtId="49" fontId="0" fillId="0" borderId="0" xfId="0" applyNumberFormat="1" applyAlignment="1">
      <alignment vertical="top"/>
    </xf>
    <xf numFmtId="49" fontId="0" fillId="0" borderId="0" xfId="0" applyNumberFormat="1" applyAlignment="1">
      <alignment vertical="top" wrapText="1"/>
    </xf>
    <xf numFmtId="165" fontId="0" fillId="0" borderId="0" xfId="0" applyNumberFormat="1" applyAlignment="1">
      <alignment vertical="top"/>
    </xf>
    <xf numFmtId="49" fontId="6" fillId="5" borderId="0" xfId="0" applyNumberFormat="1" applyFont="1" applyFill="1" applyAlignment="1">
      <alignment horizontal="center" vertical="center"/>
    </xf>
    <xf numFmtId="49" fontId="6" fillId="6" borderId="0" xfId="0" applyNumberFormat="1" applyFont="1" applyFill="1" applyAlignment="1">
      <alignment horizontal="center" vertical="center"/>
    </xf>
    <xf numFmtId="0" fontId="7" fillId="7" borderId="0" xfId="0" applyFont="1" applyFill="1"/>
    <xf numFmtId="0" fontId="10" fillId="7" borderId="0" xfId="0" applyFont="1" applyFill="1"/>
    <xf numFmtId="22" fontId="0" fillId="0" borderId="0" xfId="0" applyNumberFormat="1"/>
    <xf numFmtId="0" fontId="0" fillId="0" borderId="26" xfId="0" applyBorder="1"/>
    <xf numFmtId="0" fontId="14" fillId="8" borderId="0" xfId="0" applyFont="1" applyFill="1"/>
    <xf numFmtId="0" fontId="0" fillId="9" borderId="0" xfId="0" applyFill="1" applyAlignment="1">
      <alignment vertical="top"/>
    </xf>
    <xf numFmtId="14" fontId="0" fillId="2" borderId="33" xfId="0" applyNumberFormat="1" applyFill="1" applyBorder="1"/>
    <xf numFmtId="14" fontId="0" fillId="2" borderId="34" xfId="0" applyNumberFormat="1" applyFill="1" applyBorder="1"/>
    <xf numFmtId="0" fontId="0" fillId="2" borderId="35" xfId="0" applyFill="1" applyBorder="1"/>
    <xf numFmtId="0" fontId="1" fillId="0" borderId="32" xfId="0" applyFont="1" applyBorder="1"/>
    <xf numFmtId="0" fontId="18" fillId="5" borderId="36" xfId="0" applyFont="1" applyFill="1" applyBorder="1" applyAlignment="1">
      <alignment horizontal="center" vertical="center" wrapText="1"/>
    </xf>
    <xf numFmtId="0" fontId="17" fillId="5" borderId="36" xfId="0" applyFont="1" applyFill="1" applyBorder="1" applyAlignment="1">
      <alignment horizontal="center" vertical="center" wrapText="1"/>
    </xf>
    <xf numFmtId="14" fontId="17" fillId="5" borderId="36" xfId="0" applyNumberFormat="1" applyFont="1" applyFill="1" applyBorder="1" applyAlignment="1">
      <alignment horizontal="center" vertical="center" wrapText="1"/>
    </xf>
    <xf numFmtId="14" fontId="0" fillId="0" borderId="0" xfId="0" applyNumberFormat="1" applyAlignment="1">
      <alignment vertical="top"/>
    </xf>
    <xf numFmtId="14" fontId="0" fillId="0" borderId="8" xfId="0" applyNumberFormat="1" applyBorder="1"/>
    <xf numFmtId="0" fontId="20" fillId="0" borderId="0" xfId="0" applyFont="1"/>
    <xf numFmtId="0" fontId="19" fillId="0" borderId="0" xfId="0" applyFont="1"/>
    <xf numFmtId="167" fontId="19" fillId="0" borderId="0" xfId="0" applyNumberFormat="1" applyFont="1"/>
    <xf numFmtId="49" fontId="0" fillId="9" borderId="0" xfId="0" quotePrefix="1" applyNumberFormat="1" applyFill="1" applyAlignment="1">
      <alignment vertical="top"/>
    </xf>
    <xf numFmtId="49" fontId="0" fillId="9" borderId="0" xfId="0" quotePrefix="1" applyNumberFormat="1" applyFill="1" applyAlignment="1">
      <alignment vertical="top" wrapText="1"/>
    </xf>
    <xf numFmtId="0" fontId="24" fillId="0" borderId="0" xfId="0" applyFont="1" applyAlignment="1">
      <alignment horizontal="center"/>
    </xf>
    <xf numFmtId="0" fontId="25" fillId="0" borderId="0" xfId="0" applyFont="1" applyAlignment="1">
      <alignment horizontal="center"/>
    </xf>
    <xf numFmtId="7" fontId="0" fillId="0" borderId="5" xfId="1" applyNumberFormat="1" applyFont="1" applyFill="1" applyBorder="1"/>
    <xf numFmtId="14" fontId="26" fillId="10" borderId="24" xfId="0" applyNumberFormat="1" applyFont="1" applyFill="1" applyBorder="1" applyAlignment="1">
      <alignment horizontal="left" vertical="center" wrapText="1"/>
    </xf>
    <xf numFmtId="0" fontId="26" fillId="10" borderId="31" xfId="0" applyFont="1" applyFill="1" applyBorder="1" applyAlignment="1">
      <alignment horizontal="left" vertical="center" wrapText="1"/>
    </xf>
    <xf numFmtId="14" fontId="26" fillId="10" borderId="30" xfId="0" applyNumberFormat="1" applyFont="1" applyFill="1" applyBorder="1" applyAlignment="1">
      <alignment horizontal="left" vertical="center" wrapText="1"/>
    </xf>
    <xf numFmtId="0" fontId="26" fillId="10" borderId="30" xfId="0" applyFont="1" applyFill="1" applyBorder="1" applyAlignment="1">
      <alignment horizontal="left" vertical="center" wrapText="1"/>
    </xf>
    <xf numFmtId="0" fontId="26" fillId="10" borderId="24" xfId="0" applyFont="1" applyFill="1" applyBorder="1" applyAlignment="1">
      <alignment horizontal="left" vertical="center" wrapText="1"/>
    </xf>
    <xf numFmtId="1" fontId="0" fillId="11" borderId="19" xfId="0" applyNumberFormat="1" applyFill="1" applyBorder="1" applyAlignment="1">
      <alignment vertical="center" wrapText="1"/>
    </xf>
    <xf numFmtId="1" fontId="0" fillId="11" borderId="17" xfId="0" applyNumberFormat="1" applyFill="1" applyBorder="1" applyAlignment="1">
      <alignment vertical="center" wrapText="1"/>
    </xf>
    <xf numFmtId="14" fontId="3" fillId="11" borderId="18" xfId="0" applyNumberFormat="1" applyFont="1" applyFill="1" applyBorder="1" applyAlignment="1">
      <alignment vertical="center" wrapText="1"/>
    </xf>
    <xf numFmtId="14" fontId="3" fillId="11" borderId="5" xfId="0" applyNumberFormat="1" applyFont="1" applyFill="1" applyBorder="1" applyAlignment="1">
      <alignment vertical="center" wrapText="1"/>
    </xf>
    <xf numFmtId="1" fontId="3" fillId="11" borderId="19" xfId="0" applyNumberFormat="1" applyFont="1" applyFill="1" applyBorder="1" applyAlignment="1">
      <alignment vertical="center" wrapText="1"/>
    </xf>
    <xf numFmtId="1" fontId="3" fillId="11" borderId="18" xfId="0" applyNumberFormat="1" applyFont="1" applyFill="1" applyBorder="1" applyAlignment="1">
      <alignment vertical="center" wrapText="1"/>
    </xf>
    <xf numFmtId="1" fontId="3" fillId="11" borderId="5" xfId="0" applyNumberFormat="1" applyFont="1" applyFill="1" applyBorder="1" applyAlignment="1">
      <alignment vertical="center" wrapText="1"/>
    </xf>
    <xf numFmtId="0" fontId="3" fillId="11" borderId="18" xfId="0" applyFont="1" applyFill="1" applyBorder="1" applyAlignment="1">
      <alignment vertical="center" wrapText="1"/>
    </xf>
    <xf numFmtId="0" fontId="0" fillId="11" borderId="5" xfId="0" applyFill="1" applyBorder="1" applyAlignment="1">
      <alignment vertical="center" wrapText="1"/>
    </xf>
    <xf numFmtId="0" fontId="0" fillId="11" borderId="19" xfId="0" applyFill="1" applyBorder="1" applyAlignment="1">
      <alignment vertical="center" wrapText="1"/>
    </xf>
    <xf numFmtId="49" fontId="0" fillId="11" borderId="18" xfId="0" applyNumberFormat="1" applyFill="1" applyBorder="1" applyAlignment="1">
      <alignment vertical="center" wrapText="1"/>
    </xf>
    <xf numFmtId="49" fontId="0" fillId="11" borderId="19" xfId="0" applyNumberFormat="1" applyFill="1" applyBorder="1" applyAlignment="1">
      <alignment vertical="center" wrapText="1"/>
    </xf>
    <xf numFmtId="0" fontId="0" fillId="11" borderId="18" xfId="0" applyFill="1" applyBorder="1" applyAlignment="1">
      <alignment vertical="center" wrapText="1"/>
    </xf>
    <xf numFmtId="14" fontId="3" fillId="11" borderId="16" xfId="0" applyNumberFormat="1" applyFont="1" applyFill="1" applyBorder="1" applyAlignment="1">
      <alignment vertical="center" wrapText="1"/>
    </xf>
    <xf numFmtId="14" fontId="3" fillId="11" borderId="12" xfId="0" applyNumberFormat="1" applyFont="1" applyFill="1" applyBorder="1" applyAlignment="1">
      <alignment vertical="center" wrapText="1"/>
    </xf>
    <xf numFmtId="0" fontId="3" fillId="11" borderId="16" xfId="0" applyFont="1" applyFill="1" applyBorder="1" applyAlignment="1">
      <alignment vertical="center" wrapText="1"/>
    </xf>
    <xf numFmtId="0" fontId="3" fillId="11" borderId="12" xfId="0" applyFont="1" applyFill="1" applyBorder="1" applyAlignment="1">
      <alignment vertical="center" wrapText="1"/>
    </xf>
    <xf numFmtId="0" fontId="0" fillId="11" borderId="17" xfId="0" applyFill="1" applyBorder="1" applyAlignment="1">
      <alignment vertical="center" wrapText="1"/>
    </xf>
    <xf numFmtId="49" fontId="0" fillId="11" borderId="16" xfId="0" applyNumberFormat="1" applyFill="1" applyBorder="1" applyAlignment="1">
      <alignment vertical="center" wrapText="1"/>
    </xf>
    <xf numFmtId="49" fontId="0" fillId="11" borderId="17" xfId="0" applyNumberFormat="1" applyFill="1" applyBorder="1" applyAlignment="1">
      <alignment vertical="center" wrapText="1"/>
    </xf>
    <xf numFmtId="0" fontId="0" fillId="11" borderId="16" xfId="0" applyFill="1" applyBorder="1" applyAlignment="1">
      <alignment vertical="center" wrapText="1"/>
    </xf>
    <xf numFmtId="0" fontId="0" fillId="11" borderId="12" xfId="0" applyFill="1" applyBorder="1" applyAlignment="1">
      <alignment vertical="center" wrapText="1"/>
    </xf>
    <xf numFmtId="14" fontId="3" fillId="11" borderId="20" xfId="0" applyNumberFormat="1" applyFont="1" applyFill="1" applyBorder="1" applyAlignment="1">
      <alignment vertical="center" wrapText="1"/>
    </xf>
    <xf numFmtId="1" fontId="3" fillId="11" borderId="17" xfId="0" applyNumberFormat="1" applyFont="1" applyFill="1" applyBorder="1" applyAlignment="1">
      <alignment vertical="center" wrapText="1"/>
    </xf>
    <xf numFmtId="1" fontId="3" fillId="11" borderId="16" xfId="0" applyNumberFormat="1" applyFont="1" applyFill="1" applyBorder="1" applyAlignment="1">
      <alignment vertical="center" wrapText="1"/>
    </xf>
    <xf numFmtId="1" fontId="3" fillId="11" borderId="20" xfId="0" applyNumberFormat="1" applyFont="1" applyFill="1" applyBorder="1" applyAlignment="1">
      <alignment vertical="center" wrapText="1"/>
    </xf>
    <xf numFmtId="0" fontId="3" fillId="11" borderId="20" xfId="0" applyFont="1" applyFill="1" applyBorder="1" applyAlignment="1">
      <alignment vertical="center" wrapText="1"/>
    </xf>
    <xf numFmtId="0" fontId="0" fillId="11" borderId="20" xfId="0" applyFill="1" applyBorder="1" applyAlignment="1">
      <alignment vertical="center" wrapText="1"/>
    </xf>
    <xf numFmtId="0" fontId="25" fillId="0" borderId="26" xfId="0" applyFont="1" applyBorder="1" applyAlignment="1">
      <alignment horizontal="center"/>
    </xf>
    <xf numFmtId="1" fontId="26" fillId="10" borderId="26" xfId="0" applyNumberFormat="1" applyFont="1" applyFill="1" applyBorder="1" applyAlignment="1">
      <alignment horizontal="left" vertical="center" wrapText="1"/>
    </xf>
    <xf numFmtId="49" fontId="26" fillId="10" borderId="26" xfId="0" applyNumberFormat="1" applyFont="1" applyFill="1" applyBorder="1" applyAlignment="1">
      <alignment horizontal="left" vertical="center" wrapText="1"/>
    </xf>
    <xf numFmtId="14" fontId="0" fillId="11" borderId="0" xfId="0" applyNumberFormat="1" applyFill="1"/>
    <xf numFmtId="14" fontId="28" fillId="10" borderId="0" xfId="0" applyNumberFormat="1" applyFont="1" applyFill="1"/>
    <xf numFmtId="0" fontId="28" fillId="10" borderId="0" xfId="0" applyFont="1" applyFill="1"/>
    <xf numFmtId="10" fontId="0" fillId="11" borderId="0" xfId="0" applyNumberFormat="1" applyFill="1"/>
    <xf numFmtId="0" fontId="21" fillId="10" borderId="0" xfId="0" applyFont="1" applyFill="1" applyAlignment="1">
      <alignment wrapText="1"/>
    </xf>
    <xf numFmtId="169" fontId="21" fillId="11" borderId="0" xfId="0" applyNumberFormat="1" applyFont="1" applyFill="1"/>
    <xf numFmtId="4" fontId="21" fillId="11" borderId="0" xfId="0" applyNumberFormat="1" applyFont="1" applyFill="1" applyAlignment="1">
      <alignment horizontal="left" indent="1"/>
    </xf>
    <xf numFmtId="1" fontId="21" fillId="11" borderId="0" xfId="0" applyNumberFormat="1" applyFont="1" applyFill="1"/>
    <xf numFmtId="4" fontId="21" fillId="11" borderId="0" xfId="0" applyNumberFormat="1" applyFont="1" applyFill="1" applyAlignment="1">
      <alignment horizontal="left" indent="2"/>
    </xf>
    <xf numFmtId="1" fontId="23" fillId="11" borderId="0" xfId="0" applyNumberFormat="1" applyFont="1" applyFill="1"/>
    <xf numFmtId="4" fontId="23" fillId="11" borderId="0" xfId="0" applyNumberFormat="1" applyFont="1" applyFill="1" applyAlignment="1">
      <alignment horizontal="left"/>
    </xf>
    <xf numFmtId="0" fontId="0" fillId="0" borderId="22" xfId="0" applyBorder="1"/>
    <xf numFmtId="49" fontId="0" fillId="0" borderId="22" xfId="0" applyNumberFormat="1" applyBorder="1"/>
    <xf numFmtId="49" fontId="0" fillId="0" borderId="25" xfId="0" applyNumberFormat="1" applyBorder="1"/>
    <xf numFmtId="0" fontId="0" fillId="0" borderId="23" xfId="0" applyBorder="1"/>
    <xf numFmtId="9" fontId="0" fillId="0" borderId="5" xfId="0" applyNumberFormat="1" applyBorder="1"/>
    <xf numFmtId="0" fontId="0" fillId="0" borderId="20" xfId="0" applyBorder="1" applyAlignment="1">
      <alignment vertical="center" wrapText="1"/>
    </xf>
    <xf numFmtId="49" fontId="0" fillId="0" borderId="20" xfId="0" applyNumberFormat="1" applyBorder="1" applyAlignment="1">
      <alignment vertical="center" wrapText="1"/>
    </xf>
    <xf numFmtId="49" fontId="0" fillId="0" borderId="11" xfId="0" applyNumberFormat="1" applyBorder="1" applyAlignment="1">
      <alignment vertical="center" wrapText="1"/>
    </xf>
    <xf numFmtId="0" fontId="0" fillId="0" borderId="17" xfId="0" applyBorder="1"/>
    <xf numFmtId="9" fontId="0" fillId="0" borderId="12" xfId="0" applyNumberFormat="1" applyBorder="1" applyAlignment="1">
      <alignment vertical="center" wrapText="1"/>
    </xf>
    <xf numFmtId="9" fontId="0" fillId="0" borderId="20" xfId="0" applyNumberFormat="1" applyBorder="1" applyAlignment="1">
      <alignment vertical="center" wrapText="1"/>
    </xf>
    <xf numFmtId="9" fontId="0" fillId="0" borderId="12" xfId="0" applyNumberFormat="1" applyBorder="1"/>
    <xf numFmtId="0" fontId="0" fillId="0" borderId="0" xfId="0" quotePrefix="1"/>
    <xf numFmtId="7" fontId="0" fillId="0" borderId="0" xfId="0" applyNumberFormat="1"/>
    <xf numFmtId="170" fontId="21" fillId="11" borderId="0" xfId="0" applyNumberFormat="1" applyFont="1" applyFill="1"/>
    <xf numFmtId="4" fontId="23" fillId="11" borderId="0" xfId="0" applyNumberFormat="1" applyFont="1" applyFill="1"/>
    <xf numFmtId="170" fontId="23" fillId="11" borderId="0" xfId="0" applyNumberFormat="1" applyFont="1" applyFill="1"/>
    <xf numFmtId="49" fontId="0" fillId="0" borderId="4" xfId="0" applyNumberFormat="1" applyBorder="1"/>
    <xf numFmtId="49" fontId="0" fillId="0" borderId="10" xfId="0" applyNumberFormat="1" applyBorder="1"/>
    <xf numFmtId="0" fontId="15" fillId="8" borderId="0" xfId="0" applyFont="1" applyFill="1" applyAlignment="1">
      <alignment horizontal="left" vertical="center"/>
    </xf>
    <xf numFmtId="0" fontId="8" fillId="7" borderId="0" xfId="0" applyFont="1" applyFill="1" applyAlignment="1">
      <alignment horizontal="left" vertical="center"/>
    </xf>
    <xf numFmtId="0" fontId="9" fillId="7" borderId="0" xfId="0" applyFont="1" applyFill="1" applyAlignment="1">
      <alignment horizontal="left" vertical="center"/>
    </xf>
    <xf numFmtId="0" fontId="11" fillId="5" borderId="0" xfId="0" applyFont="1" applyFill="1" applyAlignment="1">
      <alignment horizontal="left"/>
    </xf>
    <xf numFmtId="0" fontId="12" fillId="7" borderId="0" xfId="0" applyFont="1" applyFill="1"/>
    <xf numFmtId="0" fontId="13" fillId="7" borderId="0" xfId="0" applyFont="1" applyFill="1" applyAlignment="1">
      <alignment horizontal="right" vertical="center"/>
    </xf>
    <xf numFmtId="0" fontId="16" fillId="6" borderId="28" xfId="0" applyFont="1" applyFill="1" applyBorder="1" applyAlignment="1">
      <alignment horizontal="left" vertical="top" wrapText="1"/>
    </xf>
    <xf numFmtId="0" fontId="16" fillId="6" borderId="0" xfId="0" applyFont="1" applyFill="1" applyAlignment="1">
      <alignment horizontal="left" vertical="top" wrapText="1"/>
    </xf>
    <xf numFmtId="0" fontId="6" fillId="0" borderId="13" xfId="0" applyFont="1" applyFill="1" applyBorder="1" applyAlignment="1">
      <alignment horizontal="left" vertical="center" wrapText="1"/>
    </xf>
    <xf numFmtId="49" fontId="6" fillId="0" borderId="27" xfId="0" applyNumberFormat="1" applyFont="1" applyFill="1" applyBorder="1" applyAlignment="1">
      <alignment horizontal="left" vertical="center" wrapText="1"/>
    </xf>
    <xf numFmtId="0" fontId="6" fillId="0" borderId="14" xfId="0" applyFont="1" applyFill="1" applyBorder="1" applyAlignment="1">
      <alignment horizontal="left" vertical="center" wrapText="1"/>
    </xf>
    <xf numFmtId="0" fontId="6" fillId="0" borderId="27" xfId="0" applyFont="1" applyFill="1" applyBorder="1" applyAlignment="1">
      <alignment horizontal="left" vertical="center" wrapText="1"/>
    </xf>
    <xf numFmtId="0" fontId="6" fillId="0" borderId="15" xfId="0" applyFont="1" applyFill="1" applyBorder="1" applyAlignment="1">
      <alignment horizontal="left" vertical="center" wrapText="1"/>
    </xf>
    <xf numFmtId="49" fontId="6" fillId="0" borderId="29" xfId="0" applyNumberFormat="1" applyFont="1" applyFill="1" applyBorder="1" applyAlignment="1">
      <alignment horizontal="left" vertical="center" wrapText="1"/>
    </xf>
    <xf numFmtId="0" fontId="6" fillId="0" borderId="24" xfId="0" applyFont="1" applyFill="1" applyBorder="1" applyAlignment="1">
      <alignment horizontal="left" vertical="center" wrapText="1"/>
    </xf>
    <xf numFmtId="14" fontId="6" fillId="0" borderId="24" xfId="0" applyNumberFormat="1" applyFont="1" applyFill="1" applyBorder="1" applyAlignment="1">
      <alignment horizontal="left" vertical="center" wrapText="1"/>
    </xf>
    <xf numFmtId="14" fontId="6" fillId="0" borderId="30" xfId="0" applyNumberFormat="1" applyFont="1" applyFill="1" applyBorder="1" applyAlignment="1">
      <alignment horizontal="left" vertical="center" wrapText="1"/>
    </xf>
    <xf numFmtId="14" fontId="6" fillId="0" borderId="31" xfId="0" applyNumberFormat="1" applyFont="1" applyFill="1" applyBorder="1" applyAlignment="1">
      <alignment horizontal="left" vertical="center" wrapText="1"/>
    </xf>
    <xf numFmtId="49" fontId="6" fillId="5" borderId="0" xfId="0" applyNumberFormat="1" applyFont="1" applyFill="1" applyBorder="1" applyAlignment="1">
      <alignment horizontal="center" vertical="center"/>
    </xf>
    <xf numFmtId="0" fontId="21" fillId="10" borderId="0" xfId="0" applyNumberFormat="1" applyFont="1" applyFill="1" applyAlignment="1">
      <alignment wrapText="1"/>
    </xf>
    <xf numFmtId="0" fontId="0" fillId="0" borderId="0" xfId="0" applyFont="1"/>
    <xf numFmtId="0" fontId="22" fillId="0" borderId="0" xfId="0" applyFont="1" applyFill="1" applyAlignment="1">
      <alignment wrapText="1"/>
    </xf>
    <xf numFmtId="4" fontId="30" fillId="11" borderId="0" xfId="0" applyNumberFormat="1" applyFont="1" applyFill="1"/>
    <xf numFmtId="170" fontId="30" fillId="11" borderId="0" xfId="0" applyNumberFormat="1" applyFont="1" applyFill="1"/>
    <xf numFmtId="1" fontId="30" fillId="11" borderId="0" xfId="0" applyNumberFormat="1" applyFont="1" applyFill="1"/>
    <xf numFmtId="0" fontId="29" fillId="0" borderId="0" xfId="0" applyNumberFormat="1" applyFont="1" applyAlignment="1">
      <alignment horizontal="center"/>
    </xf>
    <xf numFmtId="171" fontId="0" fillId="11" borderId="5" xfId="0" applyNumberFormat="1" applyFill="1" applyBorder="1" applyAlignment="1">
      <alignment vertical="center" wrapText="1"/>
    </xf>
    <xf numFmtId="171" fontId="0" fillId="11" borderId="17" xfId="0" applyNumberFormat="1" applyFill="1" applyBorder="1" applyAlignment="1">
      <alignment vertical="center" wrapText="1"/>
    </xf>
    <xf numFmtId="1" fontId="0" fillId="0" borderId="21" xfId="0" applyNumberFormat="1" applyBorder="1"/>
    <xf numFmtId="1" fontId="0" fillId="0" borderId="16" xfId="0" applyNumberFormat="1" applyBorder="1"/>
    <xf numFmtId="171" fontId="0" fillId="0" borderId="5" xfId="0" applyNumberFormat="1" applyBorder="1"/>
    <xf numFmtId="171" fontId="0" fillId="0" borderId="12" xfId="0" applyNumberFormat="1" applyBorder="1" applyAlignment="1">
      <alignment vertical="center" wrapText="1"/>
    </xf>
    <xf numFmtId="171" fontId="0" fillId="0" borderId="12" xfId="0" applyNumberFormat="1" applyBorder="1"/>
    <xf numFmtId="171" fontId="0" fillId="0" borderId="18" xfId="0" applyNumberFormat="1" applyBorder="1"/>
    <xf numFmtId="171" fontId="0" fillId="0" borderId="16" xfId="0" applyNumberFormat="1" applyBorder="1" applyAlignment="1">
      <alignment vertical="center" wrapText="1"/>
    </xf>
    <xf numFmtId="171" fontId="0" fillId="0" borderId="20" xfId="0" applyNumberFormat="1" applyBorder="1" applyAlignment="1">
      <alignment vertical="center" wrapText="1"/>
    </xf>
    <xf numFmtId="171" fontId="0" fillId="0" borderId="16" xfId="0" applyNumberFormat="1" applyBorder="1"/>
    <xf numFmtId="171" fontId="0" fillId="0" borderId="19" xfId="0" applyNumberFormat="1" applyBorder="1"/>
    <xf numFmtId="171" fontId="0" fillId="0" borderId="17" xfId="0" applyNumberFormat="1" applyBorder="1" applyAlignment="1">
      <alignment vertical="center" wrapText="1"/>
    </xf>
    <xf numFmtId="171" fontId="0" fillId="0" borderId="17" xfId="0" applyNumberFormat="1" applyBorder="1"/>
    <xf numFmtId="1" fontId="0" fillId="0" borderId="5" xfId="0" applyNumberFormat="1" applyBorder="1"/>
    <xf numFmtId="1" fontId="0" fillId="0" borderId="12" xfId="0" applyNumberFormat="1" applyBorder="1" applyAlignment="1">
      <alignment vertical="center" wrapText="1"/>
    </xf>
    <xf numFmtId="1" fontId="0" fillId="0" borderId="20" xfId="0" applyNumberFormat="1" applyBorder="1" applyAlignment="1">
      <alignment vertical="center" wrapText="1"/>
    </xf>
    <xf numFmtId="1" fontId="0" fillId="0" borderId="12" xfId="0" applyNumberFormat="1" applyBorder="1"/>
    <xf numFmtId="171" fontId="26" fillId="10" borderId="26" xfId="0" applyNumberFormat="1" applyFont="1" applyFill="1" applyBorder="1" applyAlignment="1">
      <alignment horizontal="left" vertical="center" wrapText="1"/>
    </xf>
    <xf numFmtId="171" fontId="0" fillId="0" borderId="0" xfId="0" applyNumberFormat="1"/>
    <xf numFmtId="49" fontId="27" fillId="0" borderId="26" xfId="0" applyNumberFormat="1" applyFont="1" applyFill="1" applyBorder="1"/>
    <xf numFmtId="171" fontId="27" fillId="0" borderId="26" xfId="0" applyNumberFormat="1" applyFont="1" applyFill="1" applyBorder="1"/>
    <xf numFmtId="1" fontId="0" fillId="0" borderId="0" xfId="0" applyNumberFormat="1" applyFill="1"/>
    <xf numFmtId="49" fontId="0" fillId="0" borderId="0" xfId="0" applyNumberFormat="1" applyFill="1"/>
    <xf numFmtId="171" fontId="0" fillId="0" borderId="0" xfId="0" applyNumberFormat="1" applyFill="1"/>
    <xf numFmtId="0" fontId="1" fillId="5" borderId="0" xfId="0" applyFont="1" applyFill="1" applyBorder="1"/>
    <xf numFmtId="0" fontId="0" fillId="5" borderId="0" xfId="0" applyFill="1" applyBorder="1"/>
    <xf numFmtId="0" fontId="7" fillId="7" borderId="0" xfId="0" applyFont="1" applyFill="1"/>
    <xf numFmtId="172" fontId="0" fillId="0" borderId="0" xfId="0" applyNumberFormat="1"/>
    <xf numFmtId="171" fontId="0" fillId="9" borderId="0" xfId="0" applyNumberFormat="1" applyFill="1" applyAlignment="1">
      <alignment vertical="top"/>
    </xf>
    <xf numFmtId="172" fontId="0" fillId="9" borderId="0" xfId="0" applyNumberFormat="1" applyFill="1" applyAlignment="1">
      <alignment vertical="top"/>
    </xf>
  </cellXfs>
  <cellStyles count="2">
    <cellStyle name="Monétaire" xfId="1" builtinId="4"/>
    <cellStyle name="Normal" xfId="0" builtinId="0"/>
  </cellStyles>
  <dxfs count="272">
    <dxf>
      <alignment horizontal="general" vertical="top" textRotation="0" wrapText="0" indent="0" justifyLastLine="0" shrinkToFit="0" readingOrder="0"/>
    </dxf>
    <dxf>
      <alignment horizontal="general" vertical="top" textRotation="0" wrapText="0" indent="0" justifyLastLine="0" shrinkToFit="0" readingOrder="0"/>
    </dxf>
    <dxf>
      <numFmt numFmtId="30" formatCode="@"/>
      <alignment horizontal="general" vertical="top" textRotation="0" wrapText="0" indent="0" justifyLastLine="0" shrinkToFit="0" readingOrder="0"/>
    </dxf>
    <dxf>
      <numFmt numFmtId="30" formatCode="@"/>
      <alignment horizontal="general" vertical="top" textRotation="0" wrapText="0" indent="0" justifyLastLine="0" shrinkToFit="0" readingOrder="0"/>
    </dxf>
    <dxf>
      <numFmt numFmtId="30" formatCode="@"/>
      <alignment horizontal="general" vertical="top" textRotation="0" wrapText="0" indent="0" justifyLastLine="0" shrinkToFit="0" readingOrder="0"/>
    </dxf>
    <dxf>
      <numFmt numFmtId="30" formatCode="@"/>
      <alignment horizontal="general" vertical="top" textRotation="0" wrapText="0" indent="0" justifyLastLine="0" shrinkToFit="0" readingOrder="0"/>
    </dxf>
    <dxf>
      <numFmt numFmtId="30" formatCode="@"/>
      <alignment horizontal="general" vertical="top" textRotation="0" wrapText="0" indent="0" justifyLastLine="0" shrinkToFit="0" readingOrder="0"/>
    </dxf>
    <dxf>
      <numFmt numFmtId="30" formatCode="@"/>
      <alignment horizontal="general" vertical="top" textRotation="0" wrapText="0" indent="0" justifyLastLine="0" shrinkToFit="0" readingOrder="0"/>
    </dxf>
    <dxf>
      <numFmt numFmtId="165" formatCode="dd/mm/yyyy\ hh:mm:ss"/>
      <alignment horizontal="general" vertical="top" textRotation="0" wrapText="0" indent="0" justifyLastLine="0" shrinkToFit="0" readingOrder="0"/>
    </dxf>
    <dxf>
      <alignment horizontal="general" vertical="top" textRotation="0" wrapText="0" indent="0" justifyLastLine="0" shrinkToFit="0" readingOrder="0"/>
    </dxf>
    <dxf>
      <numFmt numFmtId="30" formatCode="@"/>
      <alignment horizontal="general" vertical="top" textRotation="0" wrapText="0" indent="0" justifyLastLine="0" shrinkToFit="0" readingOrder="0"/>
    </dxf>
    <dxf>
      <numFmt numFmtId="30" formatCode="@"/>
      <alignment horizontal="general" vertical="top" textRotation="0" wrapText="0" indent="0" justifyLastLine="0" shrinkToFit="0" readingOrder="0"/>
    </dxf>
    <dxf>
      <numFmt numFmtId="30" formatCode="@"/>
      <alignment horizontal="general" vertical="top" textRotation="0" wrapText="0" indent="0" justifyLastLine="0" shrinkToFit="0" readingOrder="0"/>
    </dxf>
    <dxf>
      <fill>
        <patternFill patternType="solid">
          <fgColor indexed="64"/>
          <bgColor rgb="FFEBF2FA"/>
        </patternFill>
      </fill>
      <alignment horizontal="general" vertical="top" textRotation="0" indent="0" justifyLastLine="0" shrinkToFit="0" readingOrder="0"/>
    </dxf>
    <dxf>
      <alignment horizontal="general" vertical="top" textRotation="0" indent="0" justifyLastLine="0" shrinkToFit="0" readingOrder="0"/>
    </dxf>
    <dxf>
      <fill>
        <patternFill patternType="solid">
          <fgColor indexed="64"/>
          <bgColor rgb="FFEBF2FA"/>
        </patternFill>
      </fill>
      <alignment horizontal="general" vertical="top" textRotation="0" indent="0" justifyLastLine="0" shrinkToFit="0" readingOrder="0"/>
    </dxf>
    <dxf>
      <numFmt numFmtId="30" formatCode="@"/>
      <fill>
        <patternFill patternType="solid">
          <fgColor indexed="64"/>
          <bgColor rgb="FFEBF2FA"/>
        </patternFill>
      </fill>
      <alignment horizontal="general" vertical="top" textRotation="0" wrapText="1" indent="0" justifyLastLine="0" shrinkToFit="0" readingOrder="0"/>
    </dxf>
    <dxf>
      <numFmt numFmtId="30" formatCode="@"/>
      <fill>
        <patternFill patternType="solid">
          <fgColor indexed="64"/>
          <bgColor rgb="FFEBF2FA"/>
        </patternFill>
      </fill>
      <alignment horizontal="general" vertical="top" textRotation="0" indent="0" justifyLastLine="0" shrinkToFit="0" readingOrder="0"/>
    </dxf>
    <dxf>
      <numFmt numFmtId="172" formatCode="hh:mm:ss"/>
      <fill>
        <patternFill patternType="solid">
          <fgColor indexed="64"/>
          <bgColor rgb="FFEBF2FA"/>
        </patternFill>
      </fill>
      <alignment horizontal="general" vertical="top" textRotation="0" indent="0" justifyLastLine="0" shrinkToFit="0" readingOrder="0"/>
    </dxf>
    <dxf>
      <numFmt numFmtId="171" formatCode="dd/mm/yyyy"/>
      <fill>
        <patternFill patternType="solid">
          <fgColor indexed="64"/>
          <bgColor rgb="FFEBF2FA"/>
        </patternFill>
      </fill>
      <alignment horizontal="general" vertical="top" textRotation="0" indent="0" justifyLastLine="0" shrinkToFit="0" readingOrder="0"/>
    </dxf>
    <dxf>
      <numFmt numFmtId="172" formatCode="hh:mm:ss"/>
    </dxf>
    <dxf>
      <numFmt numFmtId="30" formatCode="@"/>
    </dxf>
    <dxf>
      <numFmt numFmtId="171" formatCode="dd/mm/yyyy"/>
    </dxf>
    <dxf>
      <numFmt numFmtId="165" formatCode="dd/mm/yyyy\ hh:mm:ss"/>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font>
        <color theme="1"/>
      </font>
      <fill>
        <patternFill>
          <bgColor rgb="FFFF0000"/>
        </patternFill>
      </fill>
    </dxf>
    <dxf>
      <font>
        <color theme="1"/>
      </font>
      <fill>
        <patternFill>
          <bgColor rgb="FFFF0000"/>
        </patternFill>
      </fill>
    </dxf>
    <dxf>
      <font>
        <color rgb="FF50575E"/>
      </font>
      <fill>
        <patternFill>
          <bgColor rgb="FFE7EDF1"/>
        </patternFill>
      </fill>
    </dxf>
    <dxf>
      <fill>
        <patternFill>
          <bgColor rgb="FFFF9797"/>
        </patternFill>
      </fill>
    </dxf>
    <dxf>
      <fill>
        <patternFill>
          <bgColor theme="9" tint="0.59996337778862885"/>
        </patternFill>
      </fill>
    </dxf>
    <dxf>
      <font>
        <color theme="1"/>
      </font>
      <fill>
        <patternFill>
          <bgColor rgb="FFFF9797"/>
        </patternFill>
      </fill>
    </dxf>
    <dxf>
      <numFmt numFmtId="30" formatCode="@"/>
      <fill>
        <patternFill patternType="none">
          <fgColor indexed="64"/>
        </patternFill>
      </fill>
    </dxf>
    <dxf>
      <numFmt numFmtId="30" formatCode="@"/>
      <fill>
        <patternFill patternType="none">
          <fgColor indexed="64"/>
        </patternFill>
      </fill>
    </dxf>
    <dxf>
      <numFmt numFmtId="171" formatCode="dd/mm/yyyy"/>
      <fill>
        <patternFill patternType="none">
          <fgColor indexed="64"/>
        </patternFill>
      </fill>
    </dxf>
    <dxf>
      <numFmt numFmtId="171" formatCode="dd/mm/yyyy"/>
      <fill>
        <patternFill patternType="none">
          <fgColor indexed="64"/>
        </patternFill>
      </fill>
    </dxf>
    <dxf>
      <numFmt numFmtId="30" formatCode="@"/>
      <fill>
        <patternFill patternType="none">
          <fgColor indexed="64"/>
        </patternFill>
      </fill>
    </dxf>
    <dxf>
      <numFmt numFmtId="171" formatCode="dd/mm/yyyy"/>
      <fill>
        <patternFill patternType="none">
          <fgColor indexed="64"/>
        </patternFill>
      </fill>
    </dxf>
    <dxf>
      <numFmt numFmtId="30" formatCode="@"/>
      <fill>
        <patternFill patternType="none">
          <fgColor indexed="64"/>
        </patternFill>
      </fill>
    </dxf>
    <dxf>
      <numFmt numFmtId="30" formatCode="@"/>
      <fill>
        <patternFill patternType="none">
          <fgColor indexed="64"/>
          <bgColor rgb="FFE8E8E8"/>
        </patternFill>
      </fill>
    </dxf>
    <dxf>
      <numFmt numFmtId="1" formatCode="0"/>
      <fill>
        <patternFill patternType="none">
          <fgColor indexed="64"/>
          <bgColor rgb="FFE8E8E8"/>
        </patternFill>
      </fill>
    </dxf>
    <dxf>
      <numFmt numFmtId="171" formatCode="dd/mm/yyyy"/>
      <fill>
        <patternFill patternType="none">
          <fgColor indexed="64"/>
          <bgColor rgb="FFE8E8E8"/>
        </patternFill>
      </fill>
    </dxf>
    <dxf>
      <numFmt numFmtId="171" formatCode="dd/mm/yyyy"/>
      <fill>
        <patternFill patternType="none">
          <fgColor indexed="64"/>
          <bgColor rgb="FFE8E8E8"/>
        </patternFill>
      </fill>
    </dxf>
    <dxf>
      <numFmt numFmtId="30" formatCode="@"/>
      <fill>
        <patternFill patternType="none">
          <fgColor indexed="64"/>
          <bgColor rgb="FFE8E8E8"/>
        </patternFill>
      </fill>
    </dxf>
    <dxf>
      <numFmt numFmtId="30" formatCode="@"/>
      <fill>
        <patternFill patternType="none">
          <fgColor indexed="64"/>
          <bgColor rgb="FFE8E8E8"/>
        </patternFill>
      </fill>
    </dxf>
    <dxf>
      <numFmt numFmtId="30" formatCode="@"/>
      <fill>
        <patternFill patternType="none">
          <fgColor indexed="64"/>
          <bgColor rgb="FFE8E8E8"/>
        </patternFill>
      </fill>
    </dxf>
    <dxf>
      <numFmt numFmtId="30" formatCode="@"/>
      <fill>
        <patternFill patternType="none">
          <fgColor indexed="64"/>
          <bgColor rgb="FFE8E8E8"/>
        </patternFill>
      </fill>
    </dxf>
    <dxf>
      <numFmt numFmtId="30" formatCode="@"/>
      <fill>
        <patternFill patternType="none">
          <fgColor indexed="64"/>
          <bgColor rgb="FFE8E8E8"/>
        </patternFill>
      </fill>
    </dxf>
    <dxf>
      <numFmt numFmtId="1" formatCode="0"/>
      <fill>
        <patternFill patternType="none">
          <fgColor indexed="64"/>
          <bgColor rgb="FFE8E8E8"/>
        </patternFill>
      </fill>
    </dxf>
    <dxf>
      <font>
        <color rgb="FFFFFFFF"/>
      </font>
      <fill>
        <patternFill patternType="none">
          <fgColor indexed="64"/>
        </patternFill>
      </fill>
      <border diagonalUp="0" diagonalDown="0" outline="0">
        <left style="thin">
          <color auto="1"/>
        </left>
        <right style="thin">
          <color auto="1"/>
        </right>
        <top/>
        <bottom/>
      </border>
    </dxf>
    <dxf>
      <fill>
        <patternFill patternType="none">
          <fgColor indexed="64"/>
        </patternFill>
      </fill>
    </dxf>
    <dxf>
      <font>
        <b val="0"/>
        <i val="0"/>
        <strike val="0"/>
        <condense val="0"/>
        <extend val="0"/>
        <outline val="0"/>
        <shadow val="0"/>
        <u val="none"/>
        <vertAlign val="baseline"/>
        <sz val="11"/>
        <color auto="1"/>
        <name val="Aptos Narrow"/>
        <family val="2"/>
        <scheme val="minor"/>
      </font>
      <numFmt numFmtId="1" formatCode="0"/>
      <fill>
        <patternFill patternType="solid">
          <fgColor indexed="64"/>
          <bgColor rgb="FFE8E8E8"/>
        </patternFill>
      </fill>
      <alignment horizontal="general" vertical="center" textRotation="0" wrapText="1" indent="0" justifyLastLine="0" shrinkToFit="0" readingOrder="0"/>
      <border diagonalUp="0" diagonalDown="0" outline="0">
        <left/>
        <right/>
        <top style="thin">
          <color indexed="64"/>
        </top>
        <bottom style="thin">
          <color indexed="64"/>
        </bottom>
      </border>
    </dxf>
    <dxf>
      <font>
        <b val="0"/>
        <i val="0"/>
        <strike val="0"/>
        <condense val="0"/>
        <extend val="0"/>
        <outline val="0"/>
        <shadow val="0"/>
        <u val="none"/>
        <vertAlign val="baseline"/>
        <sz val="11"/>
        <color auto="1"/>
        <name val="Aptos Narrow"/>
        <family val="2"/>
        <scheme val="minor"/>
      </font>
      <numFmt numFmtId="1" formatCode="0"/>
      <fill>
        <patternFill patternType="solid">
          <fgColor indexed="64"/>
          <bgColor rgb="FFE8E8E8"/>
        </patternFill>
      </fill>
      <alignment horizontal="general" vertical="center" textRotation="0" wrapText="1" indent="0" justifyLastLine="0" shrinkToFit="0" readingOrder="0"/>
      <border diagonalUp="0" diagonalDown="0" outline="0">
        <left style="medium">
          <color indexed="64"/>
        </left>
        <right/>
        <top style="thin">
          <color indexed="64"/>
        </top>
        <bottom style="thin">
          <color indexed="64"/>
        </bottom>
      </border>
    </dxf>
    <dxf>
      <font>
        <strike val="0"/>
        <outline val="0"/>
        <shadow val="0"/>
        <u val="none"/>
        <vertAlign val="baseline"/>
        <sz val="11"/>
        <color auto="1"/>
        <name val="Aptos Narrow"/>
        <family val="2"/>
        <scheme val="minor"/>
      </font>
      <numFmt numFmtId="19" formatCode="dd/mm/yyyy"/>
      <fill>
        <patternFill patternType="solid">
          <fgColor indexed="64"/>
          <bgColor rgb="FFE8E8E8"/>
        </patternFill>
      </fill>
      <alignment horizontal="general" vertical="center" textRotation="0" wrapText="1" indent="0" justifyLastLine="0" shrinkToFit="0" readingOrder="0"/>
      <border diagonalUp="0" diagonalDown="0" outline="0">
        <left/>
        <right style="thin">
          <color indexed="64"/>
        </right>
        <top style="thin">
          <color indexed="64"/>
        </top>
        <bottom style="thin">
          <color indexed="64"/>
        </bottom>
      </border>
    </dxf>
    <dxf>
      <numFmt numFmtId="1" formatCode="0"/>
      <fill>
        <patternFill patternType="solid">
          <fgColor indexed="64"/>
          <bgColor rgb="FFE8E8E8"/>
        </patternFill>
      </fill>
      <alignment horizontal="general" vertical="center" textRotation="0" wrapText="1" indent="0" justifyLastLine="0" shrinkToFit="0" readingOrder="0"/>
      <border diagonalUp="0" diagonalDown="0" outline="0">
        <left style="thin">
          <color indexed="64"/>
        </left>
        <right style="medium">
          <color indexed="64"/>
        </right>
        <top style="thin">
          <color indexed="64"/>
        </top>
        <bottom style="thin">
          <color indexed="64"/>
        </bottom>
      </border>
    </dxf>
    <dxf>
      <numFmt numFmtId="171" formatCode="dd/mm/yyyy"/>
      <fill>
        <patternFill patternType="none">
          <fgColor indexed="64"/>
          <bgColor auto="1"/>
        </patternFill>
      </fill>
      <alignment horizontal="general" vertical="center" textRotation="0" wrapText="1" indent="0" justifyLastLine="0" shrinkToFit="0" readingOrder="0"/>
      <border diagonalUp="0" diagonalDown="0" outline="0">
        <left style="medium">
          <color indexed="64"/>
        </left>
        <right style="thin">
          <color indexed="64"/>
        </right>
        <top style="thin">
          <color indexed="64"/>
        </top>
        <bottom style="thin">
          <color indexed="64"/>
        </bottom>
      </border>
    </dxf>
    <dxf>
      <numFmt numFmtId="171" formatCode="dd/mm/yyyy"/>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 formatCode="0"/>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71" formatCode="dd/mm/yyyy"/>
      <fill>
        <patternFill patternType="solid">
          <fgColor indexed="64"/>
          <bgColor rgb="FFE8E8E8"/>
        </patternFill>
      </fill>
      <alignment horizontal="general" vertical="center" textRotation="0" wrapText="1" indent="0" justifyLastLine="0" shrinkToFit="0" readingOrder="0"/>
      <border diagonalUp="0" diagonalDown="0" outline="0">
        <left style="thin">
          <color indexed="64"/>
        </left>
        <right style="medium">
          <color indexed="64"/>
        </right>
        <top style="thin">
          <color indexed="64"/>
        </top>
        <bottom style="thin">
          <color indexed="64"/>
        </bottom>
      </border>
    </dxf>
    <dxf>
      <numFmt numFmtId="171" formatCode="dd/mm/yyyy"/>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71" formatCode="dd/mm/yyyy"/>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top style="thin">
          <color indexed="64"/>
        </top>
        <bottom style="thin">
          <color indexed="64"/>
        </bottom>
      </border>
    </dxf>
    <dxf>
      <font>
        <strike val="0"/>
        <outline val="0"/>
        <shadow val="0"/>
        <u val="none"/>
        <vertAlign val="baseline"/>
        <sz val="11"/>
        <color auto="1"/>
        <name val="Aptos Narrow"/>
        <family val="2"/>
        <scheme val="minor"/>
      </font>
      <numFmt numFmtId="19" formatCode="dd/mm/yyyy"/>
      <fill>
        <patternFill patternType="solid">
          <fgColor indexed="64"/>
          <bgColor rgb="FFE8E8E8"/>
        </patternFill>
      </fill>
      <alignment horizontal="general" vertical="center" textRotation="0" wrapText="1" indent="0" justifyLastLine="0" shrinkToFit="0" readingOrder="0"/>
      <border diagonalUp="0" diagonalDown="0" outline="0">
        <left style="medium">
          <color indexed="64"/>
        </left>
        <right/>
        <top style="thin">
          <color indexed="64"/>
        </top>
        <bottom style="thin">
          <color indexed="64"/>
        </bottom>
      </border>
    </dxf>
    <dxf>
      <numFmt numFmtId="171" formatCode="dd/mm/yyyy"/>
      <fill>
        <patternFill patternType="none">
          <fgColor indexed="64"/>
          <bgColor auto="1"/>
        </patternFill>
      </fill>
      <alignment horizontal="general" vertical="center" textRotation="0" wrapText="1" indent="0" justifyLastLine="0" shrinkToFit="0" readingOrder="0"/>
      <border diagonalUp="0" diagonalDown="0" outline="0">
        <left/>
        <right style="thin">
          <color indexed="64"/>
        </right>
        <top style="thin">
          <color indexed="64"/>
        </top>
        <bottom style="thin">
          <color indexed="64"/>
        </bottom>
      </border>
    </dxf>
    <dxf>
      <numFmt numFmtId="13" formatCode="0%"/>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1" formatCode="0"/>
      <fill>
        <patternFill patternType="none">
          <fgColor indexed="64"/>
          <bgColor auto="1"/>
        </patternFill>
      </fill>
      <alignment horizontal="general" vertical="center" textRotation="0" wrapText="1" indent="0" justifyLastLine="0" shrinkToFit="0" readingOrder="0"/>
      <border diagonalUp="0" diagonalDown="0" outline="0">
        <left style="medium">
          <color indexed="64"/>
        </left>
        <right style="thin">
          <color indexed="64"/>
        </right>
        <top style="thin">
          <color indexed="64"/>
        </top>
        <bottom style="thin">
          <color indexed="64"/>
        </bottom>
      </border>
    </dxf>
    <dxf>
      <numFmt numFmtId="30" formatCode="@"/>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30" formatCode="@"/>
      <fill>
        <patternFill patternType="none">
          <fgColor indexed="64"/>
          <bgColor indexed="65"/>
        </patternFill>
      </fill>
      <alignment horizontal="general" vertical="center" textRotation="0" wrapText="1" indent="0" justifyLastLine="0" shrinkToFit="0" readingOrder="0"/>
      <border diagonalUp="0" diagonalDown="0" outline="0">
        <left style="thin">
          <color indexed="64"/>
        </left>
        <right style="thin">
          <color indexed="64"/>
        </right>
        <top style="thin">
          <color auto="1"/>
        </top>
        <bottom style="thin">
          <color indexed="64"/>
        </bottom>
      </border>
    </dxf>
    <dxf>
      <numFmt numFmtId="30" formatCode="@"/>
      <fill>
        <patternFill patternType="none">
          <fgColor indexed="64"/>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30" formatCode="@"/>
      <fill>
        <patternFill patternType="none">
          <fgColor indexed="64"/>
        </patternFill>
      </fill>
      <alignment horizontal="general" vertical="center" textRotation="0" wrapText="1" indent="0" justifyLastLine="0" shrinkToFit="0" readingOrder="0"/>
      <border diagonalUp="0" diagonalDown="0" outline="0">
        <left style="thin">
          <color indexed="64"/>
        </left>
        <right/>
        <top style="thin">
          <color indexed="64"/>
        </top>
        <bottom style="thin">
          <color indexed="64"/>
        </bottom>
      </border>
    </dxf>
    <dxf>
      <fill>
        <patternFill patternType="none">
          <fgColor indexed="64"/>
        </patternFill>
      </fill>
      <border diagonalUp="0" diagonalDown="0" outline="0">
        <left/>
        <right style="medium">
          <color indexed="64"/>
        </right>
        <top style="thin">
          <color indexed="64"/>
        </top>
        <bottom style="thin">
          <color indexed="64"/>
        </bottom>
      </border>
    </dxf>
    <dxf>
      <font>
        <b val="0"/>
        <i val="0"/>
        <strike val="0"/>
        <condense val="0"/>
        <extend val="0"/>
        <outline val="0"/>
        <shadow val="0"/>
        <u val="none"/>
        <vertAlign val="baseline"/>
        <sz val="11"/>
        <color rgb="FF000000"/>
        <name val="Aptos Narrow"/>
        <family val="2"/>
        <scheme val="none"/>
      </font>
      <fill>
        <patternFill patternType="solid">
          <fgColor indexed="64"/>
          <bgColor rgb="FFD0D0D0"/>
        </patternFill>
      </fill>
      <alignment horizontal="general" vertical="bottom" textRotation="0" wrapText="1" indent="0" justifyLastLine="0" shrinkToFit="0" readingOrder="0"/>
      <protection locked="1" hidden="0"/>
    </dxf>
    <dxf>
      <font>
        <b val="0"/>
        <i val="0"/>
        <strike val="0"/>
        <condense val="0"/>
        <extend val="0"/>
        <outline val="0"/>
        <shadow val="0"/>
        <u val="none"/>
        <vertAlign val="baseline"/>
        <sz val="11"/>
        <color rgb="FF000000"/>
        <name val="Aptos Narrow"/>
        <family val="2"/>
        <scheme val="none"/>
      </font>
      <numFmt numFmtId="4" formatCode="#,##0.00"/>
      <fill>
        <patternFill patternType="solid">
          <fgColor indexed="64"/>
          <bgColor rgb="FFE8E8E8"/>
        </patternFill>
      </fill>
      <protection locked="1" hidden="0"/>
    </dxf>
    <dxf>
      <font>
        <b val="0"/>
        <i val="0"/>
        <strike val="0"/>
        <condense val="0"/>
        <extend val="0"/>
        <outline val="0"/>
        <shadow val="0"/>
        <u val="none"/>
        <vertAlign val="baseline"/>
        <sz val="11"/>
        <color rgb="FF000000"/>
        <name val="Aptos Narrow"/>
        <family val="2"/>
        <scheme val="none"/>
      </font>
      <numFmt numFmtId="170" formatCode="#,##0.00\ &quot;€&quot;"/>
      <fill>
        <patternFill patternType="solid">
          <fgColor indexed="64"/>
          <bgColor rgb="FFE8E8E8"/>
        </patternFill>
      </fill>
      <protection locked="1" hidden="0"/>
    </dxf>
    <dxf>
      <font>
        <b val="0"/>
        <i val="0"/>
        <strike val="0"/>
        <condense val="0"/>
        <extend val="0"/>
        <outline val="0"/>
        <shadow val="0"/>
        <u val="none"/>
        <vertAlign val="baseline"/>
        <sz val="11"/>
        <color rgb="FF000000"/>
        <name val="Aptos Narrow"/>
        <family val="2"/>
        <scheme val="none"/>
      </font>
      <numFmt numFmtId="1" formatCode="0"/>
      <fill>
        <patternFill patternType="solid">
          <fgColor indexed="64"/>
          <bgColor rgb="FFE8E8E8"/>
        </patternFill>
      </fill>
      <protection locked="1" hidden="0"/>
    </dxf>
    <dxf>
      <font>
        <b val="0"/>
        <i val="0"/>
        <strike val="0"/>
        <condense val="0"/>
        <extend val="0"/>
        <outline val="0"/>
        <shadow val="0"/>
        <u val="none"/>
        <vertAlign val="baseline"/>
        <sz val="11"/>
        <color rgb="FF000000"/>
        <name val="Aptos Narrow"/>
        <family val="2"/>
        <scheme val="none"/>
      </font>
      <numFmt numFmtId="170" formatCode="#,##0.00\ &quot;€&quot;"/>
      <fill>
        <patternFill patternType="solid">
          <fgColor indexed="64"/>
          <bgColor rgb="FFE8E8E8"/>
        </patternFill>
      </fill>
      <protection locked="1" hidden="0"/>
    </dxf>
    <dxf>
      <font>
        <b val="0"/>
        <i val="0"/>
        <strike val="0"/>
        <condense val="0"/>
        <extend val="0"/>
        <outline val="0"/>
        <shadow val="0"/>
        <u val="none"/>
        <vertAlign val="baseline"/>
        <sz val="11"/>
        <color rgb="FF000000"/>
        <name val="Aptos Narrow"/>
        <family val="2"/>
        <scheme val="none"/>
      </font>
      <numFmt numFmtId="1" formatCode="0"/>
      <fill>
        <patternFill patternType="solid">
          <fgColor indexed="64"/>
          <bgColor rgb="FFE8E8E8"/>
        </patternFill>
      </fill>
      <protection locked="1" hidden="0"/>
    </dxf>
    <dxf>
      <font>
        <b val="0"/>
        <i val="0"/>
        <strike val="0"/>
        <condense val="0"/>
        <extend val="0"/>
        <outline val="0"/>
        <shadow val="0"/>
        <u val="none"/>
        <vertAlign val="baseline"/>
        <sz val="11"/>
        <color rgb="FF000000"/>
        <name val="Aptos Narrow"/>
        <family val="2"/>
        <scheme val="none"/>
      </font>
      <numFmt numFmtId="1" formatCode="0"/>
      <fill>
        <patternFill patternType="solid">
          <fgColor indexed="64"/>
          <bgColor rgb="FFE8E8E8"/>
        </patternFill>
      </fill>
      <protection locked="1" hidden="0"/>
    </dxf>
    <dxf>
      <font>
        <b val="0"/>
        <i val="0"/>
        <strike val="0"/>
        <condense val="0"/>
        <extend val="0"/>
        <outline val="0"/>
        <shadow val="0"/>
        <u val="none"/>
        <vertAlign val="baseline"/>
        <sz val="11"/>
        <color rgb="FF000000"/>
        <name val="Aptos Narrow"/>
        <family val="2"/>
        <scheme val="none"/>
      </font>
      <numFmt numFmtId="1" formatCode="0"/>
      <fill>
        <patternFill patternType="solid">
          <fgColor indexed="64"/>
          <bgColor rgb="FFE8E8E8"/>
        </patternFill>
      </fill>
      <protection locked="1" hidden="0"/>
    </dxf>
    <dxf>
      <font>
        <b val="0"/>
        <i val="0"/>
        <strike val="0"/>
        <condense val="0"/>
        <extend val="0"/>
        <outline val="0"/>
        <shadow val="0"/>
        <u val="none"/>
        <vertAlign val="baseline"/>
        <sz val="11"/>
        <color rgb="FF000000"/>
        <name val="Aptos Narrow"/>
        <family val="2"/>
        <scheme val="none"/>
      </font>
      <numFmt numFmtId="1" formatCode="0"/>
      <fill>
        <patternFill patternType="solid">
          <fgColor indexed="64"/>
          <bgColor rgb="FFE8E8E8"/>
        </patternFill>
      </fill>
      <protection locked="1" hidden="0"/>
    </dxf>
    <dxf>
      <font>
        <b val="0"/>
        <i val="0"/>
        <strike val="0"/>
        <condense val="0"/>
        <extend val="0"/>
        <outline val="0"/>
        <shadow val="0"/>
        <u val="none"/>
        <vertAlign val="baseline"/>
        <sz val="11"/>
        <color rgb="FF000000"/>
        <name val="Aptos Narrow"/>
        <family val="2"/>
        <scheme val="none"/>
      </font>
      <numFmt numFmtId="1" formatCode="0"/>
      <fill>
        <patternFill patternType="solid">
          <fgColor indexed="64"/>
          <bgColor rgb="FFE8E8E8"/>
        </patternFill>
      </fill>
      <protection locked="1" hidden="0"/>
    </dxf>
    <dxf>
      <font>
        <b val="0"/>
        <i val="0"/>
        <strike val="0"/>
        <condense val="0"/>
        <extend val="0"/>
        <outline val="0"/>
        <shadow val="0"/>
        <u val="none"/>
        <vertAlign val="baseline"/>
        <sz val="11"/>
        <color rgb="FF000000"/>
        <name val="Aptos Narrow"/>
        <family val="2"/>
        <scheme val="none"/>
      </font>
      <numFmt numFmtId="170" formatCode="#,##0.00\ &quot;€&quot;"/>
      <fill>
        <patternFill patternType="solid">
          <fgColor indexed="64"/>
          <bgColor rgb="FFE8E8E8"/>
        </patternFill>
      </fill>
      <protection locked="1" hidden="0"/>
    </dxf>
    <dxf>
      <font>
        <b val="0"/>
        <i val="0"/>
        <strike val="0"/>
        <condense val="0"/>
        <extend val="0"/>
        <outline val="0"/>
        <shadow val="0"/>
        <u val="none"/>
        <vertAlign val="baseline"/>
        <sz val="11"/>
        <color rgb="FF000000"/>
        <name val="Aptos Narrow"/>
        <family val="2"/>
        <scheme val="none"/>
      </font>
      <numFmt numFmtId="170" formatCode="#,##0.00\ &quot;€&quot;"/>
      <fill>
        <patternFill patternType="solid">
          <fgColor indexed="64"/>
          <bgColor rgb="FFE8E8E8"/>
        </patternFill>
      </fill>
      <protection locked="1" hidden="0"/>
    </dxf>
    <dxf>
      <font>
        <b val="0"/>
        <i val="0"/>
        <strike val="0"/>
        <condense val="0"/>
        <extend val="0"/>
        <outline val="0"/>
        <shadow val="0"/>
        <u val="none"/>
        <vertAlign val="baseline"/>
        <sz val="11"/>
        <color rgb="FF000000"/>
        <name val="Aptos Narrow"/>
        <family val="2"/>
        <scheme val="none"/>
      </font>
      <numFmt numFmtId="170" formatCode="#,##0.00\ &quot;€&quot;"/>
      <fill>
        <patternFill patternType="solid">
          <fgColor indexed="64"/>
          <bgColor rgb="FFE8E8E8"/>
        </patternFill>
      </fill>
      <protection locked="1" hidden="0"/>
    </dxf>
    <dxf>
      <font>
        <b val="0"/>
        <i val="0"/>
        <strike val="0"/>
        <condense val="0"/>
        <extend val="0"/>
        <outline val="0"/>
        <shadow val="0"/>
        <u val="none"/>
        <vertAlign val="baseline"/>
        <sz val="11"/>
        <color rgb="FF000000"/>
        <name val="Aptos Narrow"/>
        <family val="2"/>
        <scheme val="none"/>
      </font>
      <numFmt numFmtId="170" formatCode="#,##0.00\ &quot;€&quot;"/>
      <fill>
        <patternFill patternType="solid">
          <fgColor indexed="64"/>
          <bgColor rgb="FFE8E8E8"/>
        </patternFill>
      </fill>
      <protection locked="1" hidden="0"/>
    </dxf>
    <dxf>
      <font>
        <b val="0"/>
        <i val="0"/>
        <strike val="0"/>
        <condense val="0"/>
        <extend val="0"/>
        <outline val="0"/>
        <shadow val="0"/>
        <u val="none"/>
        <vertAlign val="baseline"/>
        <sz val="11"/>
        <color rgb="FF000000"/>
        <name val="Aptos Narrow"/>
        <family val="2"/>
        <scheme val="none"/>
      </font>
      <numFmt numFmtId="170" formatCode="#,##0.00\ &quot;€&quot;"/>
      <fill>
        <patternFill patternType="solid">
          <fgColor indexed="64"/>
          <bgColor rgb="FFE8E8E8"/>
        </patternFill>
      </fill>
      <protection locked="1" hidden="0"/>
    </dxf>
    <dxf>
      <font>
        <b val="0"/>
        <i val="0"/>
        <strike val="0"/>
        <condense val="0"/>
        <extend val="0"/>
        <outline val="0"/>
        <shadow val="0"/>
        <u val="none"/>
        <vertAlign val="baseline"/>
        <sz val="11"/>
        <color rgb="FF000000"/>
        <name val="Aptos Narrow"/>
        <family val="2"/>
        <scheme val="none"/>
      </font>
      <numFmt numFmtId="4" formatCode="#,##0.00"/>
      <fill>
        <patternFill patternType="solid">
          <fgColor indexed="64"/>
          <bgColor rgb="FFE8E8E8"/>
        </patternFill>
      </fill>
      <alignment vertical="bottom" textRotation="0" wrapText="0" indent="0" justifyLastLine="0" shrinkToFit="0" readingOrder="0"/>
      <protection locked="1" hidden="0"/>
    </dxf>
    <dxf>
      <font>
        <b val="0"/>
        <i val="0"/>
        <strike val="0"/>
        <condense val="0"/>
        <extend val="0"/>
        <outline val="0"/>
        <shadow val="0"/>
        <u val="none"/>
        <vertAlign val="baseline"/>
        <sz val="11"/>
        <color rgb="FF000000"/>
        <name val="Aptos Narrow"/>
        <family val="2"/>
        <scheme val="none"/>
      </font>
      <fill>
        <patternFill patternType="solid">
          <fgColor indexed="64"/>
          <bgColor rgb="FFD0D0D0"/>
        </patternFill>
      </fill>
      <alignment horizontal="general" vertical="bottom" textRotation="0" wrapText="1" indent="0" justifyLastLine="0" shrinkToFit="0" readingOrder="0"/>
      <protection locked="1" hidden="0"/>
    </dxf>
    <dxf>
      <font>
        <b val="0"/>
        <i val="0"/>
        <strike val="0"/>
        <condense val="0"/>
        <extend val="0"/>
        <outline val="0"/>
        <shadow val="0"/>
        <u val="none"/>
        <vertAlign val="baseline"/>
        <sz val="11"/>
        <color rgb="FF000000"/>
        <name val="Aptos Narrow"/>
        <family val="2"/>
        <scheme val="none"/>
      </font>
      <fill>
        <patternFill patternType="solid">
          <fgColor indexed="64"/>
          <bgColor rgb="FFE8E8E8"/>
        </patternFill>
      </fill>
      <protection locked="1" hidden="0"/>
    </dxf>
    <dxf>
      <font>
        <b val="0"/>
        <i val="0"/>
        <strike val="0"/>
        <condense val="0"/>
        <extend val="0"/>
        <outline val="0"/>
        <shadow val="0"/>
        <u val="none"/>
        <vertAlign val="baseline"/>
        <sz val="11"/>
        <color rgb="FF000000"/>
        <name val="Aptos Narrow"/>
        <family val="2"/>
        <scheme val="none"/>
      </font>
      <numFmt numFmtId="170" formatCode="#,##0.00\ &quot;€&quot;"/>
      <fill>
        <patternFill patternType="solid">
          <fgColor indexed="64"/>
          <bgColor rgb="FFE8E8E8"/>
        </patternFill>
      </fill>
      <protection locked="1" hidden="0"/>
    </dxf>
    <dxf>
      <font>
        <b val="0"/>
        <i val="0"/>
        <strike val="0"/>
        <condense val="0"/>
        <extend val="0"/>
        <outline val="0"/>
        <shadow val="0"/>
        <u val="none"/>
        <vertAlign val="baseline"/>
        <sz val="11"/>
        <color rgb="FF000000"/>
        <name val="Aptos Narrow"/>
        <family val="2"/>
        <scheme val="none"/>
      </font>
      <numFmt numFmtId="170" formatCode="#,##0.00\ &quot;€&quot;"/>
      <fill>
        <patternFill patternType="solid">
          <fgColor indexed="64"/>
          <bgColor rgb="FFE8E8E8"/>
        </patternFill>
      </fill>
      <protection locked="1" hidden="0"/>
    </dxf>
    <dxf>
      <font>
        <b val="0"/>
        <i val="0"/>
        <strike val="0"/>
        <condense val="0"/>
        <extend val="0"/>
        <outline val="0"/>
        <shadow val="0"/>
        <u val="none"/>
        <vertAlign val="baseline"/>
        <sz val="11"/>
        <color rgb="FF000000"/>
        <name val="Aptos Narrow"/>
        <family val="2"/>
        <scheme val="none"/>
      </font>
      <numFmt numFmtId="170" formatCode="#,##0.00\ &quot;€&quot;"/>
      <fill>
        <patternFill patternType="solid">
          <fgColor indexed="64"/>
          <bgColor rgb="FFE8E8E8"/>
        </patternFill>
      </fill>
      <protection locked="1" hidden="0"/>
    </dxf>
    <dxf>
      <font>
        <b val="0"/>
        <i val="0"/>
        <strike val="0"/>
        <condense val="0"/>
        <extend val="0"/>
        <outline val="0"/>
        <shadow val="0"/>
        <u val="none"/>
        <vertAlign val="baseline"/>
        <sz val="11"/>
        <color rgb="FF000000"/>
        <name val="Aptos Narrow"/>
        <family val="2"/>
        <scheme val="none"/>
      </font>
      <numFmt numFmtId="170" formatCode="#,##0.00\ &quot;€&quot;"/>
      <fill>
        <patternFill patternType="solid">
          <fgColor indexed="64"/>
          <bgColor rgb="FFE8E8E8"/>
        </patternFill>
      </fill>
      <protection locked="1" hidden="0"/>
    </dxf>
    <dxf>
      <font>
        <b val="0"/>
        <i val="0"/>
        <strike val="0"/>
        <condense val="0"/>
        <extend val="0"/>
        <outline val="0"/>
        <shadow val="0"/>
        <u val="none"/>
        <vertAlign val="baseline"/>
        <sz val="11"/>
        <color rgb="FF000000"/>
        <name val="Aptos Narrow"/>
        <family val="2"/>
        <scheme val="none"/>
      </font>
      <numFmt numFmtId="169" formatCode="mmm\ yyyy"/>
      <fill>
        <patternFill patternType="solid">
          <fgColor indexed="64"/>
          <bgColor rgb="FFE8E8E8"/>
        </patternFill>
      </fill>
      <protection locked="1" hidden="0"/>
    </dxf>
    <dxf>
      <font>
        <b val="0"/>
        <i val="0"/>
        <strike val="0"/>
        <condense val="0"/>
        <extend val="0"/>
        <outline val="0"/>
        <shadow val="0"/>
        <u val="none"/>
        <vertAlign val="baseline"/>
        <sz val="11"/>
        <color rgb="FF000000"/>
        <name val="Aptos Narrow"/>
        <family val="2"/>
        <scheme val="none"/>
      </font>
      <numFmt numFmtId="0" formatCode="General"/>
      <fill>
        <patternFill patternType="solid">
          <fgColor indexed="64"/>
          <bgColor rgb="FFD0D0D0"/>
        </patternFill>
      </fill>
      <alignment horizontal="general" vertical="bottom" textRotation="0" wrapText="1" indent="0" justifyLastLine="0" shrinkToFit="0" readingOrder="0"/>
      <protection locked="1" hidden="0"/>
    </dxf>
    <dxf>
      <font>
        <b val="0"/>
        <i val="0"/>
        <strike val="0"/>
        <condense val="0"/>
        <extend val="0"/>
        <outline val="0"/>
        <shadow val="0"/>
        <u val="none"/>
        <vertAlign val="baseline"/>
        <sz val="11"/>
        <color rgb="FF000000"/>
        <name val="Aptos Narrow"/>
        <family val="2"/>
        <scheme val="none"/>
      </font>
      <fill>
        <patternFill patternType="solid">
          <fgColor indexed="64"/>
          <bgColor rgb="FFD0D0D0"/>
        </patternFill>
      </fill>
      <alignment horizontal="general" vertical="bottom" textRotation="0" wrapText="1" indent="0" justifyLastLine="0" shrinkToFit="0" readingOrder="0"/>
      <protection locked="1" hidden="0"/>
    </dxf>
    <dxf>
      <font>
        <b val="0"/>
        <i val="0"/>
        <strike val="0"/>
        <outline val="0"/>
        <shadow val="0"/>
        <u val="none"/>
        <vertAlign val="baseline"/>
        <sz val="11"/>
        <name val="Aptos Narrow"/>
        <family val="2"/>
      </font>
    </dxf>
    <dxf>
      <font>
        <b val="0"/>
        <i val="0"/>
        <strike val="0"/>
        <outline val="0"/>
        <shadow val="0"/>
        <u val="none"/>
        <vertAlign val="baseline"/>
        <sz val="11"/>
        <name val="Aptos Narrow"/>
        <family val="2"/>
      </font>
    </dxf>
    <dxf>
      <font>
        <b val="0"/>
        <i val="0"/>
        <strike val="0"/>
        <outline val="0"/>
        <shadow val="0"/>
        <u val="none"/>
        <vertAlign val="baseline"/>
        <sz val="11"/>
        <name val="Aptos Narrow"/>
        <family val="2"/>
      </font>
    </dxf>
    <dxf>
      <font>
        <b val="0"/>
        <i val="0"/>
        <strike val="0"/>
        <outline val="0"/>
        <shadow val="0"/>
        <u val="none"/>
        <vertAlign val="baseline"/>
        <sz val="11"/>
        <name val="Aptos Narrow"/>
        <family val="2"/>
      </font>
    </dxf>
    <dxf>
      <font>
        <b val="0"/>
        <i val="0"/>
        <strike val="0"/>
        <outline val="0"/>
        <shadow val="0"/>
        <u val="none"/>
        <vertAlign val="baseline"/>
        <sz val="11"/>
        <name val="Aptos Narrow"/>
        <family val="2"/>
      </font>
    </dxf>
    <dxf>
      <font>
        <b val="0"/>
        <i val="0"/>
        <strike val="0"/>
        <outline val="0"/>
        <shadow val="0"/>
        <u val="none"/>
        <vertAlign val="baseline"/>
        <sz val="11"/>
        <name val="Aptos Narrow"/>
        <family val="2"/>
      </font>
    </dxf>
    <dxf>
      <font>
        <b val="0"/>
        <i val="0"/>
        <strike val="0"/>
        <outline val="0"/>
        <shadow val="0"/>
        <u val="none"/>
        <vertAlign val="baseline"/>
        <sz val="11"/>
        <name val="Aptos Narrow"/>
        <family val="2"/>
      </font>
    </dxf>
    <dxf>
      <font>
        <b val="0"/>
        <i val="0"/>
        <strike val="0"/>
        <outline val="0"/>
        <shadow val="0"/>
        <u val="none"/>
        <vertAlign val="baseline"/>
        <sz val="11"/>
        <name val="Aptos Narrow"/>
        <family val="2"/>
      </font>
    </dxf>
    <dxf>
      <font>
        <b val="0"/>
        <i val="0"/>
        <strike val="0"/>
        <outline val="0"/>
        <shadow val="0"/>
        <u val="none"/>
        <vertAlign val="baseline"/>
        <sz val="11"/>
        <name val="Aptos Narrow"/>
        <family val="2"/>
      </font>
    </dxf>
    <dxf>
      <font>
        <b val="0"/>
        <i val="0"/>
        <strike val="0"/>
        <outline val="0"/>
        <shadow val="0"/>
        <u val="none"/>
        <vertAlign val="baseline"/>
        <sz val="11"/>
        <name val="Aptos Narrow"/>
        <family val="2"/>
      </font>
    </dxf>
    <dxf>
      <font>
        <b val="0"/>
        <i val="0"/>
        <strike val="0"/>
        <outline val="0"/>
        <shadow val="0"/>
        <u val="none"/>
        <vertAlign val="baseline"/>
        <sz val="11"/>
        <name val="Aptos Narrow"/>
        <family val="2"/>
      </font>
    </dxf>
    <dxf>
      <font>
        <b val="0"/>
        <i val="0"/>
        <strike val="0"/>
        <outline val="0"/>
        <shadow val="0"/>
        <u val="none"/>
        <vertAlign val="baseline"/>
        <sz val="11"/>
        <name val="Aptos Narrow"/>
        <family val="2"/>
      </font>
    </dxf>
    <dxf>
      <font>
        <b val="0"/>
        <i val="0"/>
        <strike val="0"/>
        <outline val="0"/>
        <shadow val="0"/>
        <u val="none"/>
        <vertAlign val="baseline"/>
        <sz val="11"/>
        <name val="Aptos Narrow"/>
        <family val="2"/>
      </font>
    </dxf>
    <dxf>
      <font>
        <b val="0"/>
        <i val="0"/>
        <strike val="0"/>
        <outline val="0"/>
        <shadow val="0"/>
        <u val="none"/>
        <vertAlign val="baseline"/>
        <sz val="11"/>
        <name val="Aptos Narrow"/>
        <family val="2"/>
      </font>
    </dxf>
    <dxf>
      <font>
        <b val="0"/>
        <i val="0"/>
        <strike val="0"/>
        <outline val="0"/>
        <shadow val="0"/>
        <u val="none"/>
        <vertAlign val="baseline"/>
        <sz val="11"/>
        <name val="Aptos Narrow"/>
        <family val="2"/>
      </font>
    </dxf>
    <dxf>
      <font>
        <b val="0"/>
        <i val="0"/>
        <strike val="0"/>
        <outline val="0"/>
        <shadow val="0"/>
        <u val="none"/>
        <vertAlign val="baseline"/>
        <sz val="11"/>
        <name val="Aptos Narrow"/>
        <family val="2"/>
      </font>
    </dxf>
    <dxf>
      <font>
        <b val="0"/>
        <i val="0"/>
        <strike val="0"/>
        <outline val="0"/>
        <shadow val="0"/>
        <u val="none"/>
        <vertAlign val="baseline"/>
        <sz val="11"/>
        <name val="Aptos Narrow"/>
        <family val="2"/>
      </font>
    </dxf>
    <dxf>
      <font>
        <b val="0"/>
        <i val="0"/>
        <strike val="0"/>
        <outline val="0"/>
        <shadow val="0"/>
        <u val="none"/>
        <vertAlign val="baseline"/>
        <sz val="11"/>
        <name val="Aptos Narrow"/>
        <family val="2"/>
      </font>
    </dxf>
    <dxf>
      <numFmt numFmtId="1" formatCode="0"/>
      <fill>
        <patternFill patternType="solid">
          <fgColor indexed="64"/>
          <bgColor rgb="FFE8E8E8"/>
        </patternFill>
      </fill>
      <alignment horizontal="general" vertical="center" textRotation="0" wrapText="1" indent="0" justifyLastLine="0" shrinkToFit="0" readingOrder="0"/>
      <border diagonalUp="0" diagonalDown="0" outline="0">
        <left/>
        <right style="thin">
          <color indexed="64"/>
        </right>
        <top style="thin">
          <color indexed="64"/>
        </top>
        <bottom style="thin">
          <color indexed="64"/>
        </bottom>
      </border>
    </dxf>
    <dxf>
      <numFmt numFmtId="0" formatCode="General"/>
      <fill>
        <patternFill patternType="solid">
          <fgColor indexed="64"/>
          <bgColor rgb="FFE8E8E8"/>
        </patternFill>
      </fill>
      <alignment horizontal="general" vertical="center" textRotation="0" wrapText="1" indent="0" justifyLastLine="0" shrinkToFit="0" readingOrder="0"/>
      <border diagonalUp="0" diagonalDown="0" outline="0">
        <left/>
        <right/>
        <top style="thin">
          <color indexed="64"/>
        </top>
        <bottom style="thin">
          <color indexed="64"/>
        </bottom>
      </border>
    </dxf>
    <dxf>
      <numFmt numFmtId="0" formatCode="General"/>
      <fill>
        <patternFill patternType="solid">
          <fgColor indexed="64"/>
          <bgColor rgb="FFE8E8E8"/>
        </patternFill>
      </fill>
      <alignment horizontal="general" vertical="center" textRotation="0" wrapText="1" indent="0" justifyLastLine="0" shrinkToFit="0" readingOrder="0"/>
      <border diagonalUp="0" diagonalDown="0" outline="0">
        <left/>
        <right/>
        <top style="thin">
          <color indexed="64"/>
        </top>
        <bottom style="thin">
          <color indexed="64"/>
        </bottom>
      </border>
    </dxf>
    <dxf>
      <numFmt numFmtId="0" formatCode="General"/>
      <fill>
        <patternFill patternType="solid">
          <fgColor indexed="64"/>
          <bgColor rgb="FFE8E8E8"/>
        </patternFill>
      </fill>
      <alignment horizontal="general" vertical="center" textRotation="0" wrapText="1" indent="0" justifyLastLine="0" shrinkToFit="0" readingOrder="0"/>
      <border diagonalUp="0" diagonalDown="0" outline="0">
        <left/>
        <right/>
        <top style="thin">
          <color indexed="64"/>
        </top>
        <bottom style="thin">
          <color indexed="64"/>
        </bottom>
      </border>
    </dxf>
    <dxf>
      <numFmt numFmtId="0" formatCode="General"/>
      <fill>
        <patternFill patternType="solid">
          <fgColor indexed="64"/>
          <bgColor rgb="FFE8E8E8"/>
        </patternFill>
      </fill>
      <alignment horizontal="general" vertical="center" textRotation="0" wrapText="1" indent="0" justifyLastLine="0" shrinkToFit="0" readingOrder="0"/>
      <border diagonalUp="0" diagonalDown="0" outline="0">
        <left/>
        <right/>
        <top style="thin">
          <color indexed="64"/>
        </top>
        <bottom style="thin">
          <color indexed="64"/>
        </bottom>
      </border>
    </dxf>
    <dxf>
      <numFmt numFmtId="30" formatCode="@"/>
      <fill>
        <patternFill patternType="solid">
          <fgColor indexed="64"/>
          <bgColor rgb="FFE8E8E8"/>
        </patternFill>
      </fill>
      <alignment horizontal="general" vertical="center" textRotation="0" wrapText="1" indent="0" justifyLastLine="0" shrinkToFit="0" readingOrder="0"/>
      <border diagonalUp="0" diagonalDown="0" outline="0">
        <left/>
        <right/>
        <top style="thin">
          <color indexed="64"/>
        </top>
        <bottom/>
      </border>
    </dxf>
    <dxf>
      <numFmt numFmtId="30" formatCode="@"/>
      <fill>
        <patternFill patternType="solid">
          <fgColor indexed="64"/>
          <bgColor rgb="FFE8E8E8"/>
        </patternFill>
      </fill>
      <alignment horizontal="general" vertical="center" textRotation="0" wrapText="1" indent="0" justifyLastLine="0" shrinkToFit="0" readingOrder="0"/>
      <border diagonalUp="0" diagonalDown="0" outline="0">
        <left/>
        <right/>
        <top style="thin">
          <color indexed="64"/>
        </top>
        <bottom/>
      </border>
    </dxf>
    <dxf>
      <fill>
        <patternFill patternType="solid">
          <fgColor indexed="64"/>
          <bgColor rgb="FFE8E8E8"/>
        </patternFill>
      </fill>
      <alignment horizontal="general" vertical="center" textRotation="0" wrapText="1" indent="0" justifyLastLine="0" shrinkToFit="0" readingOrder="0"/>
      <border diagonalUp="0" diagonalDown="0" outline="0">
        <left/>
        <right/>
        <top style="thin">
          <color indexed="64"/>
        </top>
        <bottom style="thin">
          <color indexed="64"/>
        </bottom>
      </border>
    </dxf>
    <dxf>
      <font>
        <b val="0"/>
        <i val="0"/>
        <strike val="0"/>
        <condense val="0"/>
        <extend val="0"/>
        <outline val="0"/>
        <shadow val="0"/>
        <u val="none"/>
        <vertAlign val="baseline"/>
        <sz val="11"/>
        <color auto="1"/>
        <name val="Aptos Narrow"/>
        <family val="2"/>
        <scheme val="minor"/>
      </font>
      <fill>
        <patternFill patternType="solid">
          <fgColor indexed="64"/>
          <bgColor rgb="FFE8E8E8"/>
        </patternFill>
      </fill>
      <alignment horizontal="general" vertical="center" textRotation="0" wrapText="1" indent="0" justifyLastLine="0" shrinkToFit="0" readingOrder="0"/>
      <border diagonalUp="0" diagonalDown="0" outline="0">
        <left/>
        <right/>
        <top style="thin">
          <color indexed="64"/>
        </top>
        <bottom style="thin">
          <color indexed="64"/>
        </bottom>
      </border>
    </dxf>
    <dxf>
      <font>
        <b val="0"/>
        <i val="0"/>
        <strike val="0"/>
        <condense val="0"/>
        <extend val="0"/>
        <outline val="0"/>
        <shadow val="0"/>
        <u val="none"/>
        <vertAlign val="baseline"/>
        <sz val="11"/>
        <color auto="1"/>
        <name val="Aptos Narrow"/>
        <family val="2"/>
        <scheme val="minor"/>
      </font>
      <numFmt numFmtId="0" formatCode="General"/>
      <fill>
        <patternFill patternType="solid">
          <fgColor indexed="64"/>
          <bgColor rgb="FFE8E8E8"/>
        </patternFill>
      </fill>
      <alignment horizontal="general" vertical="center" textRotation="0" wrapText="1" indent="0" justifyLastLine="0" shrinkToFit="0" readingOrder="0"/>
      <border diagonalUp="0" diagonalDown="0" outline="0">
        <left/>
        <right/>
        <top style="thin">
          <color indexed="64"/>
        </top>
        <bottom style="thin">
          <color indexed="64"/>
        </bottom>
      </border>
    </dxf>
    <dxf>
      <font>
        <b val="0"/>
        <i val="0"/>
        <strike val="0"/>
        <condense val="0"/>
        <extend val="0"/>
        <outline val="0"/>
        <shadow val="0"/>
        <u val="none"/>
        <vertAlign val="baseline"/>
        <sz val="11"/>
        <color auto="1"/>
        <name val="Aptos Narrow"/>
        <family val="2"/>
        <scheme val="minor"/>
      </font>
      <numFmt numFmtId="1" formatCode="0"/>
      <fill>
        <patternFill patternType="solid">
          <fgColor indexed="64"/>
          <bgColor rgb="FFE8E8E8"/>
        </patternFill>
      </fill>
      <alignment horizontal="general" vertical="center" textRotation="0" wrapText="1" indent="0" justifyLastLine="0" shrinkToFit="0" readingOrder="0"/>
      <border diagonalUp="0" diagonalDown="0" outline="0">
        <left/>
        <right/>
        <top style="thin">
          <color indexed="64"/>
        </top>
        <bottom style="thin">
          <color indexed="64"/>
        </bottom>
      </border>
    </dxf>
    <dxf>
      <font>
        <b val="0"/>
        <i val="0"/>
        <strike val="0"/>
        <condense val="0"/>
        <extend val="0"/>
        <outline val="0"/>
        <shadow val="0"/>
        <u val="none"/>
        <vertAlign val="baseline"/>
        <sz val="11"/>
        <color auto="1"/>
        <name val="Aptos Narrow"/>
        <family val="2"/>
        <scheme val="minor"/>
      </font>
      <numFmt numFmtId="1" formatCode="0"/>
      <fill>
        <patternFill patternType="solid">
          <fgColor indexed="64"/>
          <bgColor rgb="FFE8E8E8"/>
        </patternFill>
      </fill>
      <alignment horizontal="general" vertical="center" textRotation="0" wrapText="1" indent="0" justifyLastLine="0" shrinkToFit="0" readingOrder="0"/>
      <border diagonalUp="0" diagonalDown="0" outline="0">
        <left/>
        <right/>
        <top style="thin">
          <color indexed="64"/>
        </top>
        <bottom style="thin">
          <color indexed="64"/>
        </bottom>
      </border>
    </dxf>
    <dxf>
      <font>
        <b/>
        <i val="0"/>
        <strike val="0"/>
        <condense val="0"/>
        <extend val="0"/>
        <outline val="0"/>
        <shadow val="0"/>
        <u val="none"/>
        <vertAlign val="baseline"/>
        <sz val="11"/>
        <color rgb="FFFFFFFF"/>
        <name val="Aptos Narrow"/>
        <family val="2"/>
        <scheme val="minor"/>
      </font>
      <fill>
        <patternFill patternType="none">
          <fgColor indexed="64"/>
        </patternFill>
      </fill>
      <alignment horizontal="left" vertical="center" textRotation="0" wrapText="1" indent="0" justifyLastLine="0" shrinkToFit="0" readingOrder="0"/>
      <border diagonalUp="0" diagonalDown="0" outline="0">
        <left style="thin">
          <color indexed="64"/>
        </left>
        <right style="thin">
          <color indexed="64"/>
        </right>
        <top/>
        <bottom/>
      </border>
    </dxf>
    <dxf>
      <numFmt numFmtId="30" formatCode="@"/>
    </dxf>
    <dxf>
      <numFmt numFmtId="19" formatCode="dd/mm/yyyy"/>
    </dxf>
    <dxf>
      <numFmt numFmtId="19" formatCode="dd/mm/yyyy"/>
    </dxf>
    <dxf>
      <numFmt numFmtId="30" formatCode="@"/>
    </dxf>
    <dxf>
      <numFmt numFmtId="19" formatCode="dd/mm/yyyy"/>
    </dxf>
    <dxf>
      <numFmt numFmtId="30" formatCode="@"/>
    </dxf>
    <dxf>
      <numFmt numFmtId="30" formatCode="@"/>
    </dxf>
    <dxf>
      <numFmt numFmtId="30" formatCode="@"/>
    </dxf>
    <dxf>
      <numFmt numFmtId="30" formatCode="@"/>
    </dxf>
    <dxf>
      <numFmt numFmtId="30" formatCode="@"/>
    </dxf>
    <dxf>
      <numFmt numFmtId="19" formatCode="dd/mm/yyyy"/>
    </dxf>
    <dxf>
      <numFmt numFmtId="19" formatCode="dd/mm/yyyy"/>
    </dxf>
    <dxf>
      <numFmt numFmtId="19" formatCode="dd/mm/yyyy"/>
    </dxf>
    <dxf>
      <numFmt numFmtId="19" formatCode="dd/mm/yyyy"/>
    </dxf>
    <dxf>
      <numFmt numFmtId="1" formatCode="0"/>
    </dxf>
    <dxf>
      <numFmt numFmtId="19" formatCode="dd/mm/yyyy"/>
    </dxf>
    <dxf>
      <numFmt numFmtId="30" formatCode="@"/>
    </dxf>
    <dxf>
      <numFmt numFmtId="30" formatCode="@"/>
    </dxf>
    <dxf>
      <numFmt numFmtId="1" formatCode="0"/>
    </dxf>
    <dxf>
      <numFmt numFmtId="1" formatCode="0"/>
    </dxf>
    <dxf>
      <border diagonalUp="0" diagonalDown="0" outline="0">
        <left style="thin">
          <color indexed="64"/>
        </left>
        <right/>
        <top style="thin">
          <color indexed="64"/>
        </top>
        <bottom style="thin">
          <color indexed="64"/>
        </bottom>
      </border>
    </dxf>
    <dxf>
      <numFmt numFmtId="14" formatCode="0.00%"/>
      <border diagonalUp="0" diagonalDown="0" outline="0">
        <left style="thin">
          <color indexed="64"/>
        </left>
        <right style="thin">
          <color indexed="64"/>
        </right>
        <top style="thin">
          <color indexed="64"/>
        </top>
        <bottom style="thin">
          <color indexed="64"/>
        </bottom>
      </border>
    </dxf>
    <dxf>
      <numFmt numFmtId="164" formatCode="0.0000%"/>
      <border diagonalUp="0" diagonalDown="0" outline="0">
        <left style="thin">
          <color indexed="64"/>
        </left>
        <right style="thin">
          <color indexed="64"/>
        </right>
        <top style="thin">
          <color indexed="64"/>
        </top>
        <bottom style="thin">
          <color indexed="64"/>
        </bottom>
      </border>
    </dxf>
    <dxf>
      <numFmt numFmtId="164" formatCode="0.0000%"/>
      <border diagonalUp="0" diagonalDown="0" outline="0">
        <left style="thin">
          <color indexed="64"/>
        </left>
        <right style="thin">
          <color indexed="64"/>
        </right>
        <top style="thin">
          <color indexed="64"/>
        </top>
        <bottom style="thin">
          <color indexed="64"/>
        </bottom>
      </border>
    </dxf>
    <dxf>
      <numFmt numFmtId="14" formatCode="0.00%"/>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9" formatCode="dd/mm/yyyy"/>
      <border diagonalUp="0" diagonalDown="0" outline="0">
        <left style="thin">
          <color indexed="64"/>
        </left>
        <right style="thin">
          <color indexed="64"/>
        </right>
        <top style="thin">
          <color indexed="64"/>
        </top>
        <bottom style="thin">
          <color indexed="64"/>
        </bottom>
      </border>
    </dxf>
    <dxf>
      <numFmt numFmtId="14" formatCode="0.00%"/>
      <border diagonalUp="0" diagonalDown="0" outline="0">
        <left style="thin">
          <color indexed="64"/>
        </left>
        <right style="thin">
          <color indexed="64"/>
        </right>
        <top style="thin">
          <color indexed="64"/>
        </top>
        <bottom style="thin">
          <color indexed="64"/>
        </bottom>
      </border>
    </dxf>
    <dxf>
      <numFmt numFmtId="14" formatCode="0.00%"/>
      <border diagonalUp="0" diagonalDown="0" outline="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style="thin">
          <color indexed="64"/>
        </top>
        <bottom style="thin">
          <color indexed="64"/>
        </bottom>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font>
        <b/>
        <i val="0"/>
        <strike val="0"/>
        <condense val="0"/>
        <extend val="0"/>
        <outline val="0"/>
        <shadow val="0"/>
        <u val="none"/>
        <vertAlign val="baseline"/>
        <sz val="11"/>
        <color theme="0"/>
        <name val="Aptos Narrow"/>
        <family val="2"/>
        <scheme val="minor"/>
      </font>
      <fill>
        <patternFill patternType="solid">
          <fgColor theme="4"/>
          <bgColor theme="4"/>
        </patternFill>
      </fill>
      <border diagonalUp="0" diagonalDown="0">
        <left style="thin">
          <color indexed="64"/>
        </left>
        <right style="thin">
          <color indexed="64"/>
        </right>
        <top/>
        <bottom/>
        <vertical style="thin">
          <color indexed="64"/>
        </vertical>
        <horizontal style="thin">
          <color indexed="64"/>
        </horizontal>
      </border>
    </dxf>
    <dxf>
      <numFmt numFmtId="30" formatCode="@"/>
    </dxf>
    <dxf>
      <numFmt numFmtId="30" formatCode="@"/>
    </dxf>
    <dxf>
      <numFmt numFmtId="30" formatCode="@"/>
    </dxf>
    <dxf>
      <numFmt numFmtId="13" formatCode="0%"/>
    </dxf>
    <dxf>
      <numFmt numFmtId="19" formatCode="dd/mm/yyyy"/>
    </dxf>
    <dxf>
      <numFmt numFmtId="19" formatCode="dd/mm/yyyy"/>
    </dxf>
    <dxf>
      <numFmt numFmtId="30" formatCode="@"/>
    </dxf>
    <dxf>
      <numFmt numFmtId="30" formatCode="@"/>
    </dxf>
    <dxf>
      <numFmt numFmtId="13" formatCode="0%"/>
    </dxf>
    <dxf>
      <numFmt numFmtId="19" formatCode="dd/mm/yyyy"/>
    </dxf>
    <dxf>
      <numFmt numFmtId="19" formatCode="dd/mm/yyyy"/>
    </dxf>
    <dxf>
      <numFmt numFmtId="13" formatCode="0%"/>
    </dxf>
    <dxf>
      <numFmt numFmtId="13" formatCode="0%"/>
    </dxf>
    <dxf>
      <numFmt numFmtId="19" formatCode="dd/mm/yyyy"/>
    </dxf>
    <dxf>
      <numFmt numFmtId="19" formatCode="dd/mm/yyyy"/>
    </dxf>
    <dxf>
      <numFmt numFmtId="30" formatCode="@"/>
    </dxf>
    <dxf>
      <numFmt numFmtId="30" formatCode="@"/>
    </dxf>
    <dxf>
      <numFmt numFmtId="13" formatCode="0%"/>
    </dxf>
    <dxf>
      <numFmt numFmtId="19" formatCode="dd/mm/yyyy"/>
    </dxf>
    <dxf>
      <numFmt numFmtId="19" formatCode="dd/mm/yyyy"/>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1" formatCode="0"/>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1" formatCode="0"/>
    </dxf>
    <dxf>
      <numFmt numFmtId="19" formatCode="dd/mm/yyyy"/>
    </dxf>
    <dxf>
      <numFmt numFmtId="30" formatCode="@"/>
    </dxf>
    <dxf>
      <numFmt numFmtId="19" formatCode="dd/mm/yyyy"/>
    </dxf>
    <dxf>
      <numFmt numFmtId="30" formatCode="@"/>
    </dxf>
    <dxf>
      <numFmt numFmtId="19" formatCode="dd/mm/yyyy"/>
    </dxf>
    <dxf>
      <numFmt numFmtId="30" formatCode="@"/>
    </dxf>
    <dxf>
      <numFmt numFmtId="30" formatCode="@"/>
    </dxf>
    <dxf>
      <numFmt numFmtId="30" formatCode="@"/>
    </dxf>
    <dxf>
      <numFmt numFmtId="1" formatCode="0"/>
    </dxf>
    <dxf>
      <numFmt numFmtId="1" formatCode="0"/>
    </dxf>
    <dxf>
      <numFmt numFmtId="30" formatCode="@"/>
    </dxf>
    <dxf>
      <numFmt numFmtId="1" formatCode="0"/>
    </dxf>
    <dxf>
      <numFmt numFmtId="1" formatCode="0"/>
    </dxf>
    <dxf>
      <numFmt numFmtId="30" formatCode="@"/>
    </dxf>
    <dxf>
      <numFmt numFmtId="30" formatCode="@"/>
    </dxf>
    <dxf>
      <numFmt numFmtId="30" formatCode="@"/>
    </dxf>
    <dxf>
      <numFmt numFmtId="30" formatCode="@"/>
    </dxf>
    <dxf>
      <numFmt numFmtId="1" formatCode="0"/>
    </dxf>
    <dxf>
      <numFmt numFmtId="19" formatCode="dd/mm/yyyy"/>
    </dxf>
    <dxf>
      <numFmt numFmtId="19" formatCode="dd/mm/yyyy"/>
    </dxf>
    <dxf>
      <numFmt numFmtId="19" formatCode="dd/mm/yyyy"/>
    </dxf>
    <dxf>
      <numFmt numFmtId="19" formatCode="dd/mm/yyyy"/>
    </dxf>
    <dxf>
      <numFmt numFmtId="1" formatCode="0"/>
    </dxf>
    <dxf>
      <numFmt numFmtId="19" formatCode="dd/mm/yyyy"/>
    </dxf>
    <dxf>
      <numFmt numFmtId="19" formatCode="dd/mm/yyyy"/>
    </dxf>
    <dxf>
      <numFmt numFmtId="19" formatCode="dd/mm/yyyy"/>
    </dxf>
    <dxf>
      <numFmt numFmtId="1" formatCode="0"/>
    </dxf>
    <dxf>
      <numFmt numFmtId="19" formatCode="dd/mm/yyyy"/>
    </dxf>
    <dxf>
      <numFmt numFmtId="30" formatCode="@"/>
    </dxf>
    <dxf>
      <numFmt numFmtId="30" formatCode="@"/>
    </dxf>
    <dxf>
      <numFmt numFmtId="1" formatCode="0"/>
    </dxf>
    <dxf>
      <numFmt numFmtId="30" formatCode="@"/>
    </dxf>
    <dxf>
      <numFmt numFmtId="1" formatCode="0"/>
    </dxf>
    <dxf>
      <border>
        <bottom style="medium">
          <color auto="1"/>
        </bottom>
      </border>
    </dxf>
    <dxf>
      <numFmt numFmtId="14" formatCode="0.00%"/>
      <fill>
        <patternFill patternType="solid">
          <fgColor indexed="64"/>
          <bgColor rgb="FFE8E8E8"/>
        </patternFill>
      </fill>
    </dxf>
    <dxf>
      <numFmt numFmtId="14" formatCode="0.00%"/>
      <fill>
        <patternFill patternType="solid">
          <fgColor indexed="64"/>
          <bgColor rgb="FFE8E8E8"/>
        </patternFill>
      </fill>
    </dxf>
    <dxf>
      <numFmt numFmtId="14" formatCode="0.00%"/>
      <fill>
        <patternFill patternType="solid">
          <fgColor indexed="64"/>
          <bgColor rgb="FFE8E8E8"/>
        </patternFill>
      </fill>
    </dxf>
    <dxf>
      <numFmt numFmtId="14" formatCode="0.00%"/>
      <fill>
        <patternFill patternType="solid">
          <fgColor indexed="64"/>
          <bgColor rgb="FFE8E8E8"/>
        </patternFill>
      </fill>
    </dxf>
    <dxf>
      <numFmt numFmtId="14" formatCode="0.00%"/>
      <fill>
        <patternFill patternType="solid">
          <fgColor indexed="64"/>
          <bgColor rgb="FFE8E8E8"/>
        </patternFill>
      </fill>
    </dxf>
    <dxf>
      <numFmt numFmtId="14" formatCode="0.00%"/>
      <fill>
        <patternFill patternType="solid">
          <fgColor indexed="64"/>
          <bgColor rgb="FFE8E8E8"/>
        </patternFill>
      </fill>
    </dxf>
    <dxf>
      <numFmt numFmtId="14" formatCode="0.00%"/>
      <fill>
        <patternFill patternType="solid">
          <fgColor indexed="64"/>
          <bgColor rgb="FFE8E8E8"/>
        </patternFill>
      </fill>
    </dxf>
    <dxf>
      <numFmt numFmtId="14" formatCode="0.00%"/>
      <fill>
        <patternFill patternType="solid">
          <fgColor indexed="64"/>
          <bgColor rgb="FFE8E8E8"/>
        </patternFill>
      </fill>
    </dxf>
    <dxf>
      <numFmt numFmtId="14" formatCode="0.00%"/>
      <fill>
        <patternFill patternType="solid">
          <fgColor indexed="64"/>
          <bgColor rgb="FFE8E8E8"/>
        </patternFill>
      </fill>
    </dxf>
    <dxf>
      <numFmt numFmtId="19" formatCode="dd/mm/yyyy"/>
      <fill>
        <patternFill patternType="solid">
          <fgColor indexed="64"/>
          <bgColor rgb="FFE8E8E8"/>
        </patternFill>
      </fill>
    </dxf>
    <dxf>
      <fill>
        <patternFill patternType="solid">
          <fgColor indexed="64"/>
          <bgColor rgb="FFE8E8E8"/>
        </patternFill>
      </fill>
    </dxf>
    <dxf>
      <font>
        <color rgb="FF000000"/>
      </font>
      <fill>
        <patternFill patternType="solid">
          <fgColor indexed="64"/>
          <bgColor rgb="FFD0D0D0"/>
        </patternFill>
      </fill>
    </dxf>
    <dxf>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30" formatCode="@"/>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border>
        <top style="thin">
          <color indexed="64"/>
        </top>
      </border>
    </dxf>
    <dxf>
      <border diagonalUp="0" diagonalDown="0">
        <left style="medium">
          <color indexed="64"/>
        </left>
        <right style="medium">
          <color indexed="64"/>
        </right>
        <top style="medium">
          <color indexed="64"/>
        </top>
        <bottom style="medium">
          <color indexed="64"/>
        </bottom>
      </border>
    </dxf>
    <dxf>
      <fill>
        <patternFill patternType="none">
          <fgColor indexed="64"/>
        </patternFill>
      </fill>
      <alignment horizontal="general" vertical="center" textRotation="0" wrapText="1" indent="0" justifyLastLine="0" shrinkToFit="0" readingOrder="0"/>
    </dxf>
    <dxf>
      <border>
        <bottom style="medium">
          <color indexed="64"/>
        </bottom>
      </border>
    </dxf>
  </dxfs>
  <tableStyles count="0" defaultTableStyle="TableStyleMedium2" defaultPivotStyle="PivotStyleLight16"/>
  <colors>
    <mruColors>
      <color rgb="FF156082"/>
      <color rgb="FF1F4E79"/>
      <color rgb="FF70AD47"/>
      <color rgb="FF5F14B4"/>
      <color rgb="FF55239B"/>
      <color rgb="FF641EAA"/>
      <color rgb="FF4472C4"/>
      <color rgb="FF5B4AA8"/>
      <color rgb="FF7030A0"/>
      <color rgb="FFFF979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17/10/relationships/person" Target="persons/person.xml"/></Relationships>
</file>

<file path=xl/ctrlProps/ctrlProp1.xml><?xml version="1.0" encoding="utf-8"?>
<formControlPr xmlns="http://schemas.microsoft.com/office/spreadsheetml/2009/9/main" objectType="Drop" dropStyle="combo" dx="22" fmlaRange="FINANCE!$AY$1:$AY$6" noThreeD="1" sel="1" val="0"/>
</file>

<file path=xl/drawings/drawing1.xml><?xml version="1.0" encoding="utf-8"?>
<xdr:wsDr xmlns:xdr="http://schemas.openxmlformats.org/drawingml/2006/spreadsheetDrawing" xmlns:a="http://schemas.openxmlformats.org/drawingml/2006/main">
  <xdr:twoCellAnchor editAs="absolute">
    <xdr:from>
      <xdr:col>1</xdr:col>
      <xdr:colOff>0</xdr:colOff>
      <xdr:row>3</xdr:row>
      <xdr:rowOff>0</xdr:rowOff>
    </xdr:from>
    <xdr:to>
      <xdr:col>10</xdr:col>
      <xdr:colOff>117475</xdr:colOff>
      <xdr:row>25</xdr:row>
      <xdr:rowOff>120650</xdr:rowOff>
    </xdr:to>
    <xdr:sp macro="" textlink="">
      <xdr:nvSpPr>
        <xdr:cNvPr id="50" name="SET_PANEL_LANGUAGE">
          <a:extLst>
            <a:ext uri="{FF2B5EF4-FFF2-40B4-BE49-F238E27FC236}">
              <a16:creationId xmlns:a16="http://schemas.microsoft.com/office/drawing/2014/main" id="{EA6317A7-3A9D-D277-38F0-A2E68759B8DD}"/>
            </a:ext>
          </a:extLst>
        </xdr:cNvPr>
        <xdr:cNvSpPr/>
      </xdr:nvSpPr>
      <xdr:spPr>
        <a:xfrm>
          <a:off x="219075" y="981075"/>
          <a:ext cx="7747000" cy="6197600"/>
        </a:xfrm>
        <a:prstGeom prst="roundRect">
          <a:avLst>
            <a:gd name="adj" fmla="val 8000"/>
          </a:avLst>
        </a:prstGeom>
        <a:solidFill>
          <a:srgbClr val="FFFFFF"/>
        </a:solidFill>
        <a:ln w="10160">
          <a:solidFill>
            <a:srgbClr val="D6DCE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absolute">
    <xdr:from>
      <xdr:col>1</xdr:col>
      <xdr:colOff>254000</xdr:colOff>
      <xdr:row>3</xdr:row>
      <xdr:rowOff>203200</xdr:rowOff>
    </xdr:from>
    <xdr:to>
      <xdr:col>9</xdr:col>
      <xdr:colOff>711200</xdr:colOff>
      <xdr:row>5</xdr:row>
      <xdr:rowOff>6350</xdr:rowOff>
    </xdr:to>
    <xdr:sp macro="" textlink="">
      <xdr:nvSpPr>
        <xdr:cNvPr id="51" name="SET_TITLE_LANGUAGE">
          <a:extLst>
            <a:ext uri="{FF2B5EF4-FFF2-40B4-BE49-F238E27FC236}">
              <a16:creationId xmlns:a16="http://schemas.microsoft.com/office/drawing/2014/main" id="{C75F16F2-A98F-1B4C-0C92-43A72AFB2457}"/>
            </a:ext>
          </a:extLst>
        </xdr:cNvPr>
        <xdr:cNvSpPr txBox="1"/>
      </xdr:nvSpPr>
      <xdr:spPr>
        <a:xfrm>
          <a:off x="473075" y="1184275"/>
          <a:ext cx="7239000" cy="355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fr-FR" sz="1500" b="1">
              <a:solidFill>
                <a:srgbClr val="232D3A"/>
              </a:solidFill>
              <a:latin typeface="Segoe UI Semibold" panose="020B0702040204020203" pitchFamily="34" charset="0"/>
            </a:rPr>
            <a:t>Langue</a:t>
          </a:r>
        </a:p>
      </xdr:txBody>
    </xdr:sp>
    <xdr:clientData/>
  </xdr:twoCellAnchor>
  <xdr:twoCellAnchor editAs="absolute">
    <xdr:from>
      <xdr:col>1</xdr:col>
      <xdr:colOff>355600</xdr:colOff>
      <xdr:row>5</xdr:row>
      <xdr:rowOff>260350</xdr:rowOff>
    </xdr:from>
    <xdr:to>
      <xdr:col>5</xdr:col>
      <xdr:colOff>139700</xdr:colOff>
      <xdr:row>7</xdr:row>
      <xdr:rowOff>12700</xdr:rowOff>
    </xdr:to>
    <xdr:sp macro="Settings_ToggleGlobalLanguage" textlink="">
      <xdr:nvSpPr>
        <xdr:cNvPr id="52" name="SET_LANG_GLOBAL_LABEL">
          <a:extLst>
            <a:ext uri="{FF2B5EF4-FFF2-40B4-BE49-F238E27FC236}">
              <a16:creationId xmlns:a16="http://schemas.microsoft.com/office/drawing/2014/main" id="{662833B9-C715-670E-E9A3-280EDA11F8FF}"/>
            </a:ext>
          </a:extLst>
        </xdr:cNvPr>
        <xdr:cNvSpPr txBox="1"/>
      </xdr:nvSpPr>
      <xdr:spPr>
        <a:xfrm>
          <a:off x="574675" y="1793875"/>
          <a:ext cx="31750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1050" b="1">
              <a:solidFill>
                <a:srgbClr val="374352"/>
              </a:solidFill>
              <a:latin typeface="Segoe UI" panose="020B0502040204020203" pitchFamily="34" charset="0"/>
            </a:rPr>
            <a:t>GLOBAL</a:t>
          </a:r>
        </a:p>
      </xdr:txBody>
    </xdr:sp>
    <xdr:clientData/>
  </xdr:twoCellAnchor>
  <xdr:twoCellAnchor editAs="absolute">
    <xdr:from>
      <xdr:col>5</xdr:col>
      <xdr:colOff>469900</xdr:colOff>
      <xdr:row>5</xdr:row>
      <xdr:rowOff>260350</xdr:rowOff>
    </xdr:from>
    <xdr:to>
      <xdr:col>5</xdr:col>
      <xdr:colOff>825500</xdr:colOff>
      <xdr:row>7</xdr:row>
      <xdr:rowOff>12700</xdr:rowOff>
    </xdr:to>
    <xdr:sp macro="Settings_ToggleGlobalLanguage" textlink="">
      <xdr:nvSpPr>
        <xdr:cNvPr id="53" name="SET_LANG_GLOBAL_FR">
          <a:extLst>
            <a:ext uri="{FF2B5EF4-FFF2-40B4-BE49-F238E27FC236}">
              <a16:creationId xmlns:a16="http://schemas.microsoft.com/office/drawing/2014/main" id="{E2B4DE54-392B-6D6A-6494-6A2C6E304657}"/>
            </a:ext>
          </a:extLst>
        </xdr:cNvPr>
        <xdr:cNvSpPr txBox="1"/>
      </xdr:nvSpPr>
      <xdr:spPr>
        <a:xfrm>
          <a:off x="4079875" y="1793875"/>
          <a:ext cx="3556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ctr"/>
          <a:r>
            <a:rPr lang="fr-FR" sz="950" b="1">
              <a:solidFill>
                <a:srgbClr val="374352"/>
              </a:solidFill>
              <a:latin typeface="Segoe UI" panose="020B0502040204020203" pitchFamily="34" charset="0"/>
            </a:rPr>
            <a:t>FR</a:t>
          </a:r>
        </a:p>
      </xdr:txBody>
    </xdr:sp>
    <xdr:clientData/>
  </xdr:twoCellAnchor>
  <xdr:twoCellAnchor editAs="absolute">
    <xdr:from>
      <xdr:col>6</xdr:col>
      <xdr:colOff>53975</xdr:colOff>
      <xdr:row>6</xdr:row>
      <xdr:rowOff>34925</xdr:rowOff>
    </xdr:from>
    <xdr:to>
      <xdr:col>6</xdr:col>
      <xdr:colOff>612775</xdr:colOff>
      <xdr:row>6</xdr:row>
      <xdr:rowOff>238125</xdr:rowOff>
    </xdr:to>
    <xdr:sp macro="Settings_ToggleGlobalLanguage" textlink="">
      <xdr:nvSpPr>
        <xdr:cNvPr id="54" name="SET_LANG_GLOBAL_TRACK">
          <a:extLst>
            <a:ext uri="{FF2B5EF4-FFF2-40B4-BE49-F238E27FC236}">
              <a16:creationId xmlns:a16="http://schemas.microsoft.com/office/drawing/2014/main" id="{DECC46C6-2F36-5580-88E5-DE9AF19A900B}"/>
            </a:ext>
          </a:extLst>
        </xdr:cNvPr>
        <xdr:cNvSpPr>
          <a:spLocks/>
        </xdr:cNvSpPr>
      </xdr:nvSpPr>
      <xdr:spPr>
        <a:xfrm>
          <a:off x="4511675" y="1844675"/>
          <a:ext cx="558800" cy="203200"/>
        </a:xfrm>
        <a:prstGeom prst="roundRect">
          <a:avLst>
            <a:gd name="adj" fmla="val 50000"/>
          </a:avLst>
        </a:prstGeom>
        <a:solidFill>
          <a:srgbClr val="96A0AC"/>
        </a:solidFill>
        <a:ln w="9525">
          <a:solidFill>
            <a:srgbClr val="96A0A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absolute">
    <xdr:from>
      <xdr:col>6</xdr:col>
      <xdr:colOff>79375</xdr:colOff>
      <xdr:row>6</xdr:row>
      <xdr:rowOff>60325</xdr:rowOff>
    </xdr:from>
    <xdr:to>
      <xdr:col>6</xdr:col>
      <xdr:colOff>231775</xdr:colOff>
      <xdr:row>6</xdr:row>
      <xdr:rowOff>212725</xdr:rowOff>
    </xdr:to>
    <xdr:sp macro="Settings_ToggleGlobalLanguage" textlink="">
      <xdr:nvSpPr>
        <xdr:cNvPr id="55" name="SET_LANG_GLOBAL_KNOB">
          <a:extLst>
            <a:ext uri="{FF2B5EF4-FFF2-40B4-BE49-F238E27FC236}">
              <a16:creationId xmlns:a16="http://schemas.microsoft.com/office/drawing/2014/main" id="{8AC13CA9-0A44-2B05-BE53-F3DDBF87229B}"/>
            </a:ext>
          </a:extLst>
        </xdr:cNvPr>
        <xdr:cNvSpPr>
          <a:spLocks/>
        </xdr:cNvSpPr>
      </xdr:nvSpPr>
      <xdr:spPr>
        <a:xfrm>
          <a:off x="4537075" y="1870075"/>
          <a:ext cx="152400" cy="152400"/>
        </a:xfrm>
        <a:prstGeom prst="ellipse">
          <a:avLst/>
        </a:prstGeom>
        <a:solidFill>
          <a:srgbClr val="FFFFFF"/>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absolute">
    <xdr:from>
      <xdr:col>6</xdr:col>
      <xdr:colOff>688975</xdr:colOff>
      <xdr:row>5</xdr:row>
      <xdr:rowOff>260350</xdr:rowOff>
    </xdr:from>
    <xdr:to>
      <xdr:col>7</xdr:col>
      <xdr:colOff>222250</xdr:colOff>
      <xdr:row>7</xdr:row>
      <xdr:rowOff>12700</xdr:rowOff>
    </xdr:to>
    <xdr:sp macro="Settings_ToggleGlobalLanguage" textlink="">
      <xdr:nvSpPr>
        <xdr:cNvPr id="56" name="SET_LANG_GLOBAL_EN">
          <a:extLst>
            <a:ext uri="{FF2B5EF4-FFF2-40B4-BE49-F238E27FC236}">
              <a16:creationId xmlns:a16="http://schemas.microsoft.com/office/drawing/2014/main" id="{8AF6B687-853C-409B-2E2E-9ADBC36F81DB}"/>
            </a:ext>
          </a:extLst>
        </xdr:cNvPr>
        <xdr:cNvSpPr txBox="1"/>
      </xdr:nvSpPr>
      <xdr:spPr>
        <a:xfrm>
          <a:off x="5146675" y="1793875"/>
          <a:ext cx="3810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ctr"/>
          <a:r>
            <a:rPr lang="fr-FR" sz="950" b="1">
              <a:solidFill>
                <a:srgbClr val="374352"/>
              </a:solidFill>
              <a:latin typeface="Segoe UI" panose="020B0502040204020203" pitchFamily="34" charset="0"/>
            </a:rPr>
            <a:t>EN</a:t>
          </a:r>
        </a:p>
      </xdr:txBody>
    </xdr:sp>
    <xdr:clientData/>
  </xdr:twoCellAnchor>
  <xdr:twoCellAnchor editAs="absolute">
    <xdr:from>
      <xdr:col>7</xdr:col>
      <xdr:colOff>374650</xdr:colOff>
      <xdr:row>5</xdr:row>
      <xdr:rowOff>273050</xdr:rowOff>
    </xdr:from>
    <xdr:to>
      <xdr:col>7</xdr:col>
      <xdr:colOff>603250</xdr:colOff>
      <xdr:row>6</xdr:row>
      <xdr:rowOff>225425</xdr:rowOff>
    </xdr:to>
    <xdr:sp macro="Settings_ToggleGlobalActivated" textlink="">
      <xdr:nvSpPr>
        <xdr:cNvPr id="57" name="SET_GLOBAL_ACTIVATED_BOX">
          <a:extLst>
            <a:ext uri="{FF2B5EF4-FFF2-40B4-BE49-F238E27FC236}">
              <a16:creationId xmlns:a16="http://schemas.microsoft.com/office/drawing/2014/main" id="{29E42FB3-BEA8-D6E6-1322-807F4F019D25}"/>
            </a:ext>
          </a:extLst>
        </xdr:cNvPr>
        <xdr:cNvSpPr/>
      </xdr:nvSpPr>
      <xdr:spPr>
        <a:xfrm>
          <a:off x="5680075" y="1806575"/>
          <a:ext cx="228600" cy="228600"/>
        </a:xfrm>
        <a:prstGeom prst="rect">
          <a:avLst/>
        </a:prstGeom>
        <a:solidFill>
          <a:srgbClr val="4472C4"/>
        </a:solidFill>
        <a:ln>
          <a:solidFill>
            <a:srgbClr val="4472C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100" b="1">
              <a:solidFill>
                <a:srgbClr val="FFFFFF"/>
              </a:solidFill>
              <a:latin typeface="Segoe UI Symbol" panose="020B0502040204020203" pitchFamily="34" charset="0"/>
            </a:rPr>
            <a:t>✓</a:t>
          </a:r>
        </a:p>
      </xdr:txBody>
    </xdr:sp>
    <xdr:clientData/>
  </xdr:twoCellAnchor>
  <xdr:twoCellAnchor editAs="absolute">
    <xdr:from>
      <xdr:col>7</xdr:col>
      <xdr:colOff>704850</xdr:colOff>
      <xdr:row>5</xdr:row>
      <xdr:rowOff>247650</xdr:rowOff>
    </xdr:from>
    <xdr:to>
      <xdr:col>9</xdr:col>
      <xdr:colOff>660400</xdr:colOff>
      <xdr:row>7</xdr:row>
      <xdr:rowOff>0</xdr:rowOff>
    </xdr:to>
    <xdr:sp macro="Settings_ToggleGlobalActivated" textlink="">
      <xdr:nvSpPr>
        <xdr:cNvPr id="58" name="SET_GLOBAL_ACTIVATED_LABEL">
          <a:extLst>
            <a:ext uri="{FF2B5EF4-FFF2-40B4-BE49-F238E27FC236}">
              <a16:creationId xmlns:a16="http://schemas.microsoft.com/office/drawing/2014/main" id="{4BFE45B3-179D-F314-905F-84B932B8B21F}"/>
            </a:ext>
          </a:extLst>
        </xdr:cNvPr>
        <xdr:cNvSpPr txBox="1"/>
      </xdr:nvSpPr>
      <xdr:spPr>
        <a:xfrm>
          <a:off x="6010275" y="1781175"/>
          <a:ext cx="16510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950" b="1">
              <a:solidFill>
                <a:srgbClr val="374352"/>
              </a:solidFill>
              <a:latin typeface="Segoe UI" panose="020B0502040204020203" pitchFamily="34" charset="0"/>
            </a:rPr>
            <a:t>Activé</a:t>
          </a:r>
        </a:p>
      </xdr:txBody>
    </xdr:sp>
    <xdr:clientData/>
  </xdr:twoCellAnchor>
  <xdr:twoCellAnchor editAs="absolute">
    <xdr:from>
      <xdr:col>1</xdr:col>
      <xdr:colOff>355600</xdr:colOff>
      <xdr:row>8</xdr:row>
      <xdr:rowOff>117475</xdr:rowOff>
    </xdr:from>
    <xdr:to>
      <xdr:col>5</xdr:col>
      <xdr:colOff>139700</xdr:colOff>
      <xdr:row>9</xdr:row>
      <xdr:rowOff>146050</xdr:rowOff>
    </xdr:to>
    <xdr:sp macro="Settings_ToggleDashboardLanguage" textlink="">
      <xdr:nvSpPr>
        <xdr:cNvPr id="59" name="SET_LANG_DASHBOARD_LABEL">
          <a:extLst>
            <a:ext uri="{FF2B5EF4-FFF2-40B4-BE49-F238E27FC236}">
              <a16:creationId xmlns:a16="http://schemas.microsoft.com/office/drawing/2014/main" id="{C05172D5-657F-8309-6D43-F467BBA97EC2}"/>
            </a:ext>
          </a:extLst>
        </xdr:cNvPr>
        <xdr:cNvSpPr txBox="1"/>
      </xdr:nvSpPr>
      <xdr:spPr>
        <a:xfrm>
          <a:off x="574675" y="2479675"/>
          <a:ext cx="31750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1050" b="0">
              <a:solidFill>
                <a:srgbClr val="374352"/>
              </a:solidFill>
              <a:latin typeface="Segoe UI" panose="020B0502040204020203" pitchFamily="34" charset="0"/>
            </a:rPr>
            <a:t>Dashboard</a:t>
          </a:r>
        </a:p>
      </xdr:txBody>
    </xdr:sp>
    <xdr:clientData/>
  </xdr:twoCellAnchor>
  <xdr:twoCellAnchor editAs="absolute">
    <xdr:from>
      <xdr:col>5</xdr:col>
      <xdr:colOff>469900</xdr:colOff>
      <xdr:row>8</xdr:row>
      <xdr:rowOff>117475</xdr:rowOff>
    </xdr:from>
    <xdr:to>
      <xdr:col>5</xdr:col>
      <xdr:colOff>825500</xdr:colOff>
      <xdr:row>9</xdr:row>
      <xdr:rowOff>146050</xdr:rowOff>
    </xdr:to>
    <xdr:sp macro="Settings_ToggleDashboardLanguage" textlink="">
      <xdr:nvSpPr>
        <xdr:cNvPr id="60" name="SET_LANG_DASHBOARD_FR">
          <a:extLst>
            <a:ext uri="{FF2B5EF4-FFF2-40B4-BE49-F238E27FC236}">
              <a16:creationId xmlns:a16="http://schemas.microsoft.com/office/drawing/2014/main" id="{9E5E9DE4-8209-0887-A8A3-93B9DA1CC9D9}"/>
            </a:ext>
          </a:extLst>
        </xdr:cNvPr>
        <xdr:cNvSpPr txBox="1"/>
      </xdr:nvSpPr>
      <xdr:spPr>
        <a:xfrm>
          <a:off x="4079875" y="2479675"/>
          <a:ext cx="3556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ctr"/>
          <a:r>
            <a:rPr lang="fr-FR" sz="950" b="1">
              <a:solidFill>
                <a:srgbClr val="374352"/>
              </a:solidFill>
              <a:latin typeface="Segoe UI" panose="020B0502040204020203" pitchFamily="34" charset="0"/>
            </a:rPr>
            <a:t>FR</a:t>
          </a:r>
        </a:p>
      </xdr:txBody>
    </xdr:sp>
    <xdr:clientData/>
  </xdr:twoCellAnchor>
  <xdr:twoCellAnchor editAs="absolute">
    <xdr:from>
      <xdr:col>6</xdr:col>
      <xdr:colOff>53975</xdr:colOff>
      <xdr:row>8</xdr:row>
      <xdr:rowOff>168275</xdr:rowOff>
    </xdr:from>
    <xdr:to>
      <xdr:col>6</xdr:col>
      <xdr:colOff>612775</xdr:colOff>
      <xdr:row>9</xdr:row>
      <xdr:rowOff>95250</xdr:rowOff>
    </xdr:to>
    <xdr:sp macro="Settings_ToggleDashboardLanguage" textlink="">
      <xdr:nvSpPr>
        <xdr:cNvPr id="61" name="SET_LANG_DASHBOARD_TRACK">
          <a:extLst>
            <a:ext uri="{FF2B5EF4-FFF2-40B4-BE49-F238E27FC236}">
              <a16:creationId xmlns:a16="http://schemas.microsoft.com/office/drawing/2014/main" id="{B21CAF33-BDD2-BE62-D62F-5C4CEA0F14FC}"/>
            </a:ext>
          </a:extLst>
        </xdr:cNvPr>
        <xdr:cNvSpPr>
          <a:spLocks/>
        </xdr:cNvSpPr>
      </xdr:nvSpPr>
      <xdr:spPr>
        <a:xfrm>
          <a:off x="4511675" y="2530475"/>
          <a:ext cx="558800" cy="203200"/>
        </a:xfrm>
        <a:prstGeom prst="roundRect">
          <a:avLst>
            <a:gd name="adj" fmla="val 50000"/>
          </a:avLst>
        </a:prstGeom>
        <a:solidFill>
          <a:srgbClr val="96A0AC"/>
        </a:solidFill>
        <a:ln w="9525">
          <a:solidFill>
            <a:srgbClr val="96A0A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absolute">
    <xdr:from>
      <xdr:col>6</xdr:col>
      <xdr:colOff>79375</xdr:colOff>
      <xdr:row>8</xdr:row>
      <xdr:rowOff>193675</xdr:rowOff>
    </xdr:from>
    <xdr:to>
      <xdr:col>6</xdr:col>
      <xdr:colOff>231775</xdr:colOff>
      <xdr:row>9</xdr:row>
      <xdr:rowOff>69850</xdr:rowOff>
    </xdr:to>
    <xdr:sp macro="Settings_ToggleDashboardLanguage" textlink="">
      <xdr:nvSpPr>
        <xdr:cNvPr id="62" name="SET_LANG_DASHBOARD_KNOB">
          <a:extLst>
            <a:ext uri="{FF2B5EF4-FFF2-40B4-BE49-F238E27FC236}">
              <a16:creationId xmlns:a16="http://schemas.microsoft.com/office/drawing/2014/main" id="{97DF36C5-62D8-8F65-D11C-3C56C73C012B}"/>
            </a:ext>
          </a:extLst>
        </xdr:cNvPr>
        <xdr:cNvSpPr>
          <a:spLocks/>
        </xdr:cNvSpPr>
      </xdr:nvSpPr>
      <xdr:spPr>
        <a:xfrm>
          <a:off x="4537075" y="2555875"/>
          <a:ext cx="152400" cy="152400"/>
        </a:xfrm>
        <a:prstGeom prst="ellipse">
          <a:avLst/>
        </a:prstGeom>
        <a:solidFill>
          <a:srgbClr val="FFFFFF"/>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absolute">
    <xdr:from>
      <xdr:col>6</xdr:col>
      <xdr:colOff>688975</xdr:colOff>
      <xdr:row>8</xdr:row>
      <xdr:rowOff>117475</xdr:rowOff>
    </xdr:from>
    <xdr:to>
      <xdr:col>7</xdr:col>
      <xdr:colOff>222250</xdr:colOff>
      <xdr:row>9</xdr:row>
      <xdr:rowOff>146050</xdr:rowOff>
    </xdr:to>
    <xdr:sp macro="Settings_ToggleDashboardLanguage" textlink="">
      <xdr:nvSpPr>
        <xdr:cNvPr id="63" name="SET_LANG_DASHBOARD_EN">
          <a:extLst>
            <a:ext uri="{FF2B5EF4-FFF2-40B4-BE49-F238E27FC236}">
              <a16:creationId xmlns:a16="http://schemas.microsoft.com/office/drawing/2014/main" id="{24B6D604-736A-FBFE-E338-E47E3D233F75}"/>
            </a:ext>
          </a:extLst>
        </xdr:cNvPr>
        <xdr:cNvSpPr txBox="1"/>
      </xdr:nvSpPr>
      <xdr:spPr>
        <a:xfrm>
          <a:off x="5146675" y="2479675"/>
          <a:ext cx="3810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ctr"/>
          <a:r>
            <a:rPr lang="fr-FR" sz="950" b="1">
              <a:solidFill>
                <a:srgbClr val="374352"/>
              </a:solidFill>
              <a:latin typeface="Segoe UI" panose="020B0502040204020203" pitchFamily="34" charset="0"/>
            </a:rPr>
            <a:t>EN</a:t>
          </a:r>
        </a:p>
      </xdr:txBody>
    </xdr:sp>
    <xdr:clientData/>
  </xdr:twoCellAnchor>
  <xdr:twoCellAnchor editAs="absolute">
    <xdr:from>
      <xdr:col>1</xdr:col>
      <xdr:colOff>355600</xdr:colOff>
      <xdr:row>10</xdr:row>
      <xdr:rowOff>123825</xdr:rowOff>
    </xdr:from>
    <xdr:to>
      <xdr:col>5</xdr:col>
      <xdr:colOff>139700</xdr:colOff>
      <xdr:row>11</xdr:row>
      <xdr:rowOff>152400</xdr:rowOff>
    </xdr:to>
    <xdr:sp macro="Settings_ToggleGanttLanguage" textlink="">
      <xdr:nvSpPr>
        <xdr:cNvPr id="64" name="SET_LANG_GANTT_LABEL">
          <a:extLst>
            <a:ext uri="{FF2B5EF4-FFF2-40B4-BE49-F238E27FC236}">
              <a16:creationId xmlns:a16="http://schemas.microsoft.com/office/drawing/2014/main" id="{0A2FC412-81E9-BD4D-A38D-1A2C81E2A97D}"/>
            </a:ext>
          </a:extLst>
        </xdr:cNvPr>
        <xdr:cNvSpPr txBox="1"/>
      </xdr:nvSpPr>
      <xdr:spPr>
        <a:xfrm>
          <a:off x="574675" y="3038475"/>
          <a:ext cx="31750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1050" b="0">
              <a:solidFill>
                <a:srgbClr val="374352"/>
              </a:solidFill>
              <a:latin typeface="Segoe UI" panose="020B0502040204020203" pitchFamily="34" charset="0"/>
            </a:rPr>
            <a:t>Gantt</a:t>
          </a:r>
        </a:p>
      </xdr:txBody>
    </xdr:sp>
    <xdr:clientData/>
  </xdr:twoCellAnchor>
  <xdr:twoCellAnchor editAs="absolute">
    <xdr:from>
      <xdr:col>5</xdr:col>
      <xdr:colOff>469900</xdr:colOff>
      <xdr:row>10</xdr:row>
      <xdr:rowOff>123825</xdr:rowOff>
    </xdr:from>
    <xdr:to>
      <xdr:col>5</xdr:col>
      <xdr:colOff>825500</xdr:colOff>
      <xdr:row>11</xdr:row>
      <xdr:rowOff>152400</xdr:rowOff>
    </xdr:to>
    <xdr:sp macro="Settings_ToggleGanttLanguage" textlink="">
      <xdr:nvSpPr>
        <xdr:cNvPr id="65" name="SET_LANG_GANTT_FR">
          <a:extLst>
            <a:ext uri="{FF2B5EF4-FFF2-40B4-BE49-F238E27FC236}">
              <a16:creationId xmlns:a16="http://schemas.microsoft.com/office/drawing/2014/main" id="{46404669-2CD3-8BE4-A985-B9AB299BB6D5}"/>
            </a:ext>
          </a:extLst>
        </xdr:cNvPr>
        <xdr:cNvSpPr txBox="1"/>
      </xdr:nvSpPr>
      <xdr:spPr>
        <a:xfrm>
          <a:off x="4079875" y="3038475"/>
          <a:ext cx="3556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ctr"/>
          <a:r>
            <a:rPr lang="fr-FR" sz="950" b="1">
              <a:solidFill>
                <a:srgbClr val="374352"/>
              </a:solidFill>
              <a:latin typeface="Segoe UI" panose="020B0502040204020203" pitchFamily="34" charset="0"/>
            </a:rPr>
            <a:t>FR</a:t>
          </a:r>
        </a:p>
      </xdr:txBody>
    </xdr:sp>
    <xdr:clientData/>
  </xdr:twoCellAnchor>
  <xdr:twoCellAnchor editAs="absolute">
    <xdr:from>
      <xdr:col>6</xdr:col>
      <xdr:colOff>53975</xdr:colOff>
      <xdr:row>10</xdr:row>
      <xdr:rowOff>174625</xdr:rowOff>
    </xdr:from>
    <xdr:to>
      <xdr:col>6</xdr:col>
      <xdr:colOff>612775</xdr:colOff>
      <xdr:row>11</xdr:row>
      <xdr:rowOff>101600</xdr:rowOff>
    </xdr:to>
    <xdr:sp macro="Settings_ToggleGanttLanguage" textlink="">
      <xdr:nvSpPr>
        <xdr:cNvPr id="66" name="SET_LANG_GANTT_TRACK">
          <a:extLst>
            <a:ext uri="{FF2B5EF4-FFF2-40B4-BE49-F238E27FC236}">
              <a16:creationId xmlns:a16="http://schemas.microsoft.com/office/drawing/2014/main" id="{2D19F312-FB7D-301B-6F3A-80AE97E2E5A8}"/>
            </a:ext>
          </a:extLst>
        </xdr:cNvPr>
        <xdr:cNvSpPr>
          <a:spLocks/>
        </xdr:cNvSpPr>
      </xdr:nvSpPr>
      <xdr:spPr>
        <a:xfrm>
          <a:off x="4511675" y="3089275"/>
          <a:ext cx="558800" cy="203200"/>
        </a:xfrm>
        <a:prstGeom prst="roundRect">
          <a:avLst>
            <a:gd name="adj" fmla="val 50000"/>
          </a:avLst>
        </a:prstGeom>
        <a:solidFill>
          <a:srgbClr val="96A0AC"/>
        </a:solidFill>
        <a:ln w="9525">
          <a:solidFill>
            <a:srgbClr val="96A0A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absolute">
    <xdr:from>
      <xdr:col>6</xdr:col>
      <xdr:colOff>79375</xdr:colOff>
      <xdr:row>10</xdr:row>
      <xdr:rowOff>200025</xdr:rowOff>
    </xdr:from>
    <xdr:to>
      <xdr:col>6</xdr:col>
      <xdr:colOff>231775</xdr:colOff>
      <xdr:row>11</xdr:row>
      <xdr:rowOff>76200</xdr:rowOff>
    </xdr:to>
    <xdr:sp macro="Settings_ToggleGanttLanguage" textlink="">
      <xdr:nvSpPr>
        <xdr:cNvPr id="67" name="SET_LANG_GANTT_KNOB">
          <a:extLst>
            <a:ext uri="{FF2B5EF4-FFF2-40B4-BE49-F238E27FC236}">
              <a16:creationId xmlns:a16="http://schemas.microsoft.com/office/drawing/2014/main" id="{7AFC79AC-E73E-088E-2CBB-8B632BA4090E}"/>
            </a:ext>
          </a:extLst>
        </xdr:cNvPr>
        <xdr:cNvSpPr>
          <a:spLocks/>
        </xdr:cNvSpPr>
      </xdr:nvSpPr>
      <xdr:spPr>
        <a:xfrm>
          <a:off x="4537075" y="3114675"/>
          <a:ext cx="152400" cy="152400"/>
        </a:xfrm>
        <a:prstGeom prst="ellipse">
          <a:avLst/>
        </a:prstGeom>
        <a:solidFill>
          <a:srgbClr val="FFFFFF"/>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absolute">
    <xdr:from>
      <xdr:col>6</xdr:col>
      <xdr:colOff>688975</xdr:colOff>
      <xdr:row>10</xdr:row>
      <xdr:rowOff>123825</xdr:rowOff>
    </xdr:from>
    <xdr:to>
      <xdr:col>7</xdr:col>
      <xdr:colOff>222250</xdr:colOff>
      <xdr:row>11</xdr:row>
      <xdr:rowOff>152400</xdr:rowOff>
    </xdr:to>
    <xdr:sp macro="Settings_ToggleGanttLanguage" textlink="">
      <xdr:nvSpPr>
        <xdr:cNvPr id="68" name="SET_LANG_GANTT_EN">
          <a:extLst>
            <a:ext uri="{FF2B5EF4-FFF2-40B4-BE49-F238E27FC236}">
              <a16:creationId xmlns:a16="http://schemas.microsoft.com/office/drawing/2014/main" id="{BB7FD612-27B0-84AC-8D85-D3B24BD4614B}"/>
            </a:ext>
          </a:extLst>
        </xdr:cNvPr>
        <xdr:cNvSpPr txBox="1"/>
      </xdr:nvSpPr>
      <xdr:spPr>
        <a:xfrm>
          <a:off x="5146675" y="3038475"/>
          <a:ext cx="3810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ctr"/>
          <a:r>
            <a:rPr lang="fr-FR" sz="950" b="1">
              <a:solidFill>
                <a:srgbClr val="374352"/>
              </a:solidFill>
              <a:latin typeface="Segoe UI" panose="020B0502040204020203" pitchFamily="34" charset="0"/>
            </a:rPr>
            <a:t>EN</a:t>
          </a:r>
        </a:p>
      </xdr:txBody>
    </xdr:sp>
    <xdr:clientData/>
  </xdr:twoCellAnchor>
  <xdr:twoCellAnchor editAs="absolute">
    <xdr:from>
      <xdr:col>1</xdr:col>
      <xdr:colOff>355600</xdr:colOff>
      <xdr:row>12</xdr:row>
      <xdr:rowOff>130175</xdr:rowOff>
    </xdr:from>
    <xdr:to>
      <xdr:col>5</xdr:col>
      <xdr:colOff>139700</xdr:colOff>
      <xdr:row>13</xdr:row>
      <xdr:rowOff>158750</xdr:rowOff>
    </xdr:to>
    <xdr:sp macro="Settings_ToggleSCurveLanguage" textlink="">
      <xdr:nvSpPr>
        <xdr:cNvPr id="69" name="SET_LANG_SCURVE_LABEL">
          <a:extLst>
            <a:ext uri="{FF2B5EF4-FFF2-40B4-BE49-F238E27FC236}">
              <a16:creationId xmlns:a16="http://schemas.microsoft.com/office/drawing/2014/main" id="{542E266B-55B3-0156-1195-E03A6D178193}"/>
            </a:ext>
          </a:extLst>
        </xdr:cNvPr>
        <xdr:cNvSpPr txBox="1"/>
      </xdr:nvSpPr>
      <xdr:spPr>
        <a:xfrm>
          <a:off x="574675" y="3597275"/>
          <a:ext cx="31750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1050" b="0">
              <a:solidFill>
                <a:srgbClr val="374352"/>
              </a:solidFill>
              <a:latin typeface="Segoe UI" panose="020B0502040204020203" pitchFamily="34" charset="0"/>
            </a:rPr>
            <a:t>S-Curve</a:t>
          </a:r>
        </a:p>
      </xdr:txBody>
    </xdr:sp>
    <xdr:clientData/>
  </xdr:twoCellAnchor>
  <xdr:twoCellAnchor editAs="absolute">
    <xdr:from>
      <xdr:col>5</xdr:col>
      <xdr:colOff>469900</xdr:colOff>
      <xdr:row>12</xdr:row>
      <xdr:rowOff>130175</xdr:rowOff>
    </xdr:from>
    <xdr:to>
      <xdr:col>5</xdr:col>
      <xdr:colOff>825500</xdr:colOff>
      <xdr:row>13</xdr:row>
      <xdr:rowOff>158750</xdr:rowOff>
    </xdr:to>
    <xdr:sp macro="Settings_ToggleSCurveLanguage" textlink="">
      <xdr:nvSpPr>
        <xdr:cNvPr id="70" name="SET_LANG_SCURVE_FR">
          <a:extLst>
            <a:ext uri="{FF2B5EF4-FFF2-40B4-BE49-F238E27FC236}">
              <a16:creationId xmlns:a16="http://schemas.microsoft.com/office/drawing/2014/main" id="{5A3791B1-21F4-2C3A-C9C8-7389B196C265}"/>
            </a:ext>
          </a:extLst>
        </xdr:cNvPr>
        <xdr:cNvSpPr txBox="1"/>
      </xdr:nvSpPr>
      <xdr:spPr>
        <a:xfrm>
          <a:off x="4079875" y="3597275"/>
          <a:ext cx="3556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ctr"/>
          <a:r>
            <a:rPr lang="fr-FR" sz="950" b="1">
              <a:solidFill>
                <a:srgbClr val="374352"/>
              </a:solidFill>
              <a:latin typeface="Segoe UI" panose="020B0502040204020203" pitchFamily="34" charset="0"/>
            </a:rPr>
            <a:t>FR</a:t>
          </a:r>
        </a:p>
      </xdr:txBody>
    </xdr:sp>
    <xdr:clientData/>
  </xdr:twoCellAnchor>
  <xdr:twoCellAnchor editAs="absolute">
    <xdr:from>
      <xdr:col>6</xdr:col>
      <xdr:colOff>53975</xdr:colOff>
      <xdr:row>12</xdr:row>
      <xdr:rowOff>180975</xdr:rowOff>
    </xdr:from>
    <xdr:to>
      <xdr:col>6</xdr:col>
      <xdr:colOff>612775</xdr:colOff>
      <xdr:row>13</xdr:row>
      <xdr:rowOff>107950</xdr:rowOff>
    </xdr:to>
    <xdr:sp macro="Settings_ToggleSCurveLanguage" textlink="">
      <xdr:nvSpPr>
        <xdr:cNvPr id="71" name="SET_LANG_SCURVE_TRACK">
          <a:extLst>
            <a:ext uri="{FF2B5EF4-FFF2-40B4-BE49-F238E27FC236}">
              <a16:creationId xmlns:a16="http://schemas.microsoft.com/office/drawing/2014/main" id="{62DE0DCF-8DA5-D611-9DEA-4A7481AAE2A3}"/>
            </a:ext>
          </a:extLst>
        </xdr:cNvPr>
        <xdr:cNvSpPr>
          <a:spLocks/>
        </xdr:cNvSpPr>
      </xdr:nvSpPr>
      <xdr:spPr>
        <a:xfrm>
          <a:off x="4511675" y="3648075"/>
          <a:ext cx="558800" cy="203200"/>
        </a:xfrm>
        <a:prstGeom prst="roundRect">
          <a:avLst>
            <a:gd name="adj" fmla="val 50000"/>
          </a:avLst>
        </a:prstGeom>
        <a:solidFill>
          <a:srgbClr val="96A0AC"/>
        </a:solidFill>
        <a:ln w="9525">
          <a:solidFill>
            <a:srgbClr val="96A0A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absolute">
    <xdr:from>
      <xdr:col>6</xdr:col>
      <xdr:colOff>79375</xdr:colOff>
      <xdr:row>12</xdr:row>
      <xdr:rowOff>206375</xdr:rowOff>
    </xdr:from>
    <xdr:to>
      <xdr:col>6</xdr:col>
      <xdr:colOff>231775</xdr:colOff>
      <xdr:row>13</xdr:row>
      <xdr:rowOff>82550</xdr:rowOff>
    </xdr:to>
    <xdr:sp macro="Settings_ToggleSCurveLanguage" textlink="">
      <xdr:nvSpPr>
        <xdr:cNvPr id="72" name="SET_LANG_SCURVE_KNOB">
          <a:extLst>
            <a:ext uri="{FF2B5EF4-FFF2-40B4-BE49-F238E27FC236}">
              <a16:creationId xmlns:a16="http://schemas.microsoft.com/office/drawing/2014/main" id="{332EC861-67FE-1360-371C-045F5239482C}"/>
            </a:ext>
          </a:extLst>
        </xdr:cNvPr>
        <xdr:cNvSpPr>
          <a:spLocks/>
        </xdr:cNvSpPr>
      </xdr:nvSpPr>
      <xdr:spPr>
        <a:xfrm>
          <a:off x="4537075" y="3673475"/>
          <a:ext cx="152400" cy="152400"/>
        </a:xfrm>
        <a:prstGeom prst="ellipse">
          <a:avLst/>
        </a:prstGeom>
        <a:solidFill>
          <a:srgbClr val="FFFFFF"/>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absolute">
    <xdr:from>
      <xdr:col>6</xdr:col>
      <xdr:colOff>688975</xdr:colOff>
      <xdr:row>12</xdr:row>
      <xdr:rowOff>130175</xdr:rowOff>
    </xdr:from>
    <xdr:to>
      <xdr:col>7</xdr:col>
      <xdr:colOff>222250</xdr:colOff>
      <xdr:row>13</xdr:row>
      <xdr:rowOff>158750</xdr:rowOff>
    </xdr:to>
    <xdr:sp macro="Settings_ToggleSCurveLanguage" textlink="">
      <xdr:nvSpPr>
        <xdr:cNvPr id="73" name="SET_LANG_SCURVE_EN">
          <a:extLst>
            <a:ext uri="{FF2B5EF4-FFF2-40B4-BE49-F238E27FC236}">
              <a16:creationId xmlns:a16="http://schemas.microsoft.com/office/drawing/2014/main" id="{A0A5E40E-AD09-43D4-1CCA-0E8CD624B335}"/>
            </a:ext>
          </a:extLst>
        </xdr:cNvPr>
        <xdr:cNvSpPr txBox="1"/>
      </xdr:nvSpPr>
      <xdr:spPr>
        <a:xfrm>
          <a:off x="5146675" y="3597275"/>
          <a:ext cx="3810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ctr"/>
          <a:r>
            <a:rPr lang="fr-FR" sz="950" b="1">
              <a:solidFill>
                <a:srgbClr val="374352"/>
              </a:solidFill>
              <a:latin typeface="Segoe UI" panose="020B0502040204020203" pitchFamily="34" charset="0"/>
            </a:rPr>
            <a:t>EN</a:t>
          </a:r>
        </a:p>
      </xdr:txBody>
    </xdr:sp>
    <xdr:clientData/>
  </xdr:twoCellAnchor>
  <xdr:twoCellAnchor editAs="absolute">
    <xdr:from>
      <xdr:col>1</xdr:col>
      <xdr:colOff>355600</xdr:colOff>
      <xdr:row>14</xdr:row>
      <xdr:rowOff>136525</xdr:rowOff>
    </xdr:from>
    <xdr:to>
      <xdr:col>5</xdr:col>
      <xdr:colOff>139700</xdr:colOff>
      <xdr:row>15</xdr:row>
      <xdr:rowOff>165100</xdr:rowOff>
    </xdr:to>
    <xdr:sp macro="Settings_ToggleWBSLanguage" textlink="">
      <xdr:nvSpPr>
        <xdr:cNvPr id="74" name="SET_LANG_WBS_LABEL">
          <a:extLst>
            <a:ext uri="{FF2B5EF4-FFF2-40B4-BE49-F238E27FC236}">
              <a16:creationId xmlns:a16="http://schemas.microsoft.com/office/drawing/2014/main" id="{C0835647-D5E9-C79B-7963-CC97AF52647C}"/>
            </a:ext>
          </a:extLst>
        </xdr:cNvPr>
        <xdr:cNvSpPr txBox="1"/>
      </xdr:nvSpPr>
      <xdr:spPr>
        <a:xfrm>
          <a:off x="574675" y="4156075"/>
          <a:ext cx="31750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1050" b="0">
              <a:solidFill>
                <a:srgbClr val="374352"/>
              </a:solidFill>
              <a:latin typeface="Segoe UI" panose="020B0502040204020203" pitchFamily="34" charset="0"/>
            </a:rPr>
            <a:t>WBS</a:t>
          </a:r>
        </a:p>
      </xdr:txBody>
    </xdr:sp>
    <xdr:clientData/>
  </xdr:twoCellAnchor>
  <xdr:twoCellAnchor editAs="absolute">
    <xdr:from>
      <xdr:col>5</xdr:col>
      <xdr:colOff>469900</xdr:colOff>
      <xdr:row>14</xdr:row>
      <xdr:rowOff>136525</xdr:rowOff>
    </xdr:from>
    <xdr:to>
      <xdr:col>5</xdr:col>
      <xdr:colOff>825500</xdr:colOff>
      <xdr:row>15</xdr:row>
      <xdr:rowOff>165100</xdr:rowOff>
    </xdr:to>
    <xdr:sp macro="Settings_ToggleWBSLanguage" textlink="">
      <xdr:nvSpPr>
        <xdr:cNvPr id="75" name="SET_LANG_WBS_FR">
          <a:extLst>
            <a:ext uri="{FF2B5EF4-FFF2-40B4-BE49-F238E27FC236}">
              <a16:creationId xmlns:a16="http://schemas.microsoft.com/office/drawing/2014/main" id="{3A3492CC-34BD-CE01-3F4A-C205CA026E80}"/>
            </a:ext>
          </a:extLst>
        </xdr:cNvPr>
        <xdr:cNvSpPr txBox="1"/>
      </xdr:nvSpPr>
      <xdr:spPr>
        <a:xfrm>
          <a:off x="4079875" y="4156075"/>
          <a:ext cx="3556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ctr"/>
          <a:r>
            <a:rPr lang="fr-FR" sz="950" b="1">
              <a:solidFill>
                <a:srgbClr val="374352"/>
              </a:solidFill>
              <a:latin typeface="Segoe UI" panose="020B0502040204020203" pitchFamily="34" charset="0"/>
            </a:rPr>
            <a:t>FR</a:t>
          </a:r>
        </a:p>
      </xdr:txBody>
    </xdr:sp>
    <xdr:clientData/>
  </xdr:twoCellAnchor>
  <xdr:twoCellAnchor editAs="absolute">
    <xdr:from>
      <xdr:col>6</xdr:col>
      <xdr:colOff>53975</xdr:colOff>
      <xdr:row>14</xdr:row>
      <xdr:rowOff>187325</xdr:rowOff>
    </xdr:from>
    <xdr:to>
      <xdr:col>6</xdr:col>
      <xdr:colOff>612775</xdr:colOff>
      <xdr:row>15</xdr:row>
      <xdr:rowOff>114300</xdr:rowOff>
    </xdr:to>
    <xdr:sp macro="Settings_ToggleWBSLanguage" textlink="">
      <xdr:nvSpPr>
        <xdr:cNvPr id="76" name="SET_LANG_WBS_TRACK">
          <a:extLst>
            <a:ext uri="{FF2B5EF4-FFF2-40B4-BE49-F238E27FC236}">
              <a16:creationId xmlns:a16="http://schemas.microsoft.com/office/drawing/2014/main" id="{FC56D296-7ECC-5D49-6E31-B6112C1AB7C2}"/>
            </a:ext>
          </a:extLst>
        </xdr:cNvPr>
        <xdr:cNvSpPr>
          <a:spLocks/>
        </xdr:cNvSpPr>
      </xdr:nvSpPr>
      <xdr:spPr>
        <a:xfrm>
          <a:off x="4511675" y="4206875"/>
          <a:ext cx="558800" cy="203200"/>
        </a:xfrm>
        <a:prstGeom prst="roundRect">
          <a:avLst>
            <a:gd name="adj" fmla="val 50000"/>
          </a:avLst>
        </a:prstGeom>
        <a:solidFill>
          <a:srgbClr val="96A0AC"/>
        </a:solidFill>
        <a:ln w="9525">
          <a:solidFill>
            <a:srgbClr val="96A0A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absolute">
    <xdr:from>
      <xdr:col>6</xdr:col>
      <xdr:colOff>79375</xdr:colOff>
      <xdr:row>14</xdr:row>
      <xdr:rowOff>212725</xdr:rowOff>
    </xdr:from>
    <xdr:to>
      <xdr:col>6</xdr:col>
      <xdr:colOff>231775</xdr:colOff>
      <xdr:row>15</xdr:row>
      <xdr:rowOff>88900</xdr:rowOff>
    </xdr:to>
    <xdr:sp macro="Settings_ToggleWBSLanguage" textlink="">
      <xdr:nvSpPr>
        <xdr:cNvPr id="77" name="SET_LANG_WBS_KNOB">
          <a:extLst>
            <a:ext uri="{FF2B5EF4-FFF2-40B4-BE49-F238E27FC236}">
              <a16:creationId xmlns:a16="http://schemas.microsoft.com/office/drawing/2014/main" id="{BBD97C35-341A-4516-7F86-FC91C72EAC24}"/>
            </a:ext>
          </a:extLst>
        </xdr:cNvPr>
        <xdr:cNvSpPr>
          <a:spLocks/>
        </xdr:cNvSpPr>
      </xdr:nvSpPr>
      <xdr:spPr>
        <a:xfrm>
          <a:off x="4537075" y="4232275"/>
          <a:ext cx="152400" cy="152400"/>
        </a:xfrm>
        <a:prstGeom prst="ellipse">
          <a:avLst/>
        </a:prstGeom>
        <a:solidFill>
          <a:srgbClr val="FFFFFF"/>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absolute">
    <xdr:from>
      <xdr:col>6</xdr:col>
      <xdr:colOff>688975</xdr:colOff>
      <xdr:row>14</xdr:row>
      <xdr:rowOff>136525</xdr:rowOff>
    </xdr:from>
    <xdr:to>
      <xdr:col>7</xdr:col>
      <xdr:colOff>222250</xdr:colOff>
      <xdr:row>15</xdr:row>
      <xdr:rowOff>165100</xdr:rowOff>
    </xdr:to>
    <xdr:sp macro="Settings_ToggleWBSLanguage" textlink="">
      <xdr:nvSpPr>
        <xdr:cNvPr id="78" name="SET_LANG_WBS_EN">
          <a:extLst>
            <a:ext uri="{FF2B5EF4-FFF2-40B4-BE49-F238E27FC236}">
              <a16:creationId xmlns:a16="http://schemas.microsoft.com/office/drawing/2014/main" id="{0563083A-F3C4-38F3-39B2-292BD66231BC}"/>
            </a:ext>
          </a:extLst>
        </xdr:cNvPr>
        <xdr:cNvSpPr txBox="1"/>
      </xdr:nvSpPr>
      <xdr:spPr>
        <a:xfrm>
          <a:off x="5146675" y="4156075"/>
          <a:ext cx="3810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ctr"/>
          <a:r>
            <a:rPr lang="fr-FR" sz="950" b="1">
              <a:solidFill>
                <a:srgbClr val="374352"/>
              </a:solidFill>
              <a:latin typeface="Segoe UI" panose="020B0502040204020203" pitchFamily="34" charset="0"/>
            </a:rPr>
            <a:t>EN</a:t>
          </a:r>
        </a:p>
      </xdr:txBody>
    </xdr:sp>
    <xdr:clientData/>
  </xdr:twoCellAnchor>
  <xdr:twoCellAnchor editAs="absolute">
    <xdr:from>
      <xdr:col>1</xdr:col>
      <xdr:colOff>355600</xdr:colOff>
      <xdr:row>16</xdr:row>
      <xdr:rowOff>142875</xdr:rowOff>
    </xdr:from>
    <xdr:to>
      <xdr:col>5</xdr:col>
      <xdr:colOff>139700</xdr:colOff>
      <xdr:row>17</xdr:row>
      <xdr:rowOff>171450</xdr:rowOff>
    </xdr:to>
    <xdr:sp macro="Settings_ToggleConstraintsLanguage" textlink="">
      <xdr:nvSpPr>
        <xdr:cNvPr id="79" name="SET_LANG_CONSTRAINTS_LABEL">
          <a:extLst>
            <a:ext uri="{FF2B5EF4-FFF2-40B4-BE49-F238E27FC236}">
              <a16:creationId xmlns:a16="http://schemas.microsoft.com/office/drawing/2014/main" id="{3F5CC2CD-7494-6F4B-1AEF-78CD6E49927E}"/>
            </a:ext>
          </a:extLst>
        </xdr:cNvPr>
        <xdr:cNvSpPr txBox="1"/>
      </xdr:nvSpPr>
      <xdr:spPr>
        <a:xfrm>
          <a:off x="574675" y="4714875"/>
          <a:ext cx="31750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1050" b="0">
              <a:solidFill>
                <a:srgbClr val="374352"/>
              </a:solidFill>
              <a:latin typeface="Segoe UI" panose="020B0502040204020203" pitchFamily="34" charset="0"/>
            </a:rPr>
            <a:t>Contraintes</a:t>
          </a:r>
        </a:p>
      </xdr:txBody>
    </xdr:sp>
    <xdr:clientData/>
  </xdr:twoCellAnchor>
  <xdr:twoCellAnchor editAs="absolute">
    <xdr:from>
      <xdr:col>5</xdr:col>
      <xdr:colOff>469900</xdr:colOff>
      <xdr:row>16</xdr:row>
      <xdr:rowOff>142875</xdr:rowOff>
    </xdr:from>
    <xdr:to>
      <xdr:col>5</xdr:col>
      <xdr:colOff>825500</xdr:colOff>
      <xdr:row>17</xdr:row>
      <xdr:rowOff>171450</xdr:rowOff>
    </xdr:to>
    <xdr:sp macro="Settings_ToggleConstraintsLanguage" textlink="">
      <xdr:nvSpPr>
        <xdr:cNvPr id="80" name="SET_LANG_CONSTRAINTS_FR">
          <a:extLst>
            <a:ext uri="{FF2B5EF4-FFF2-40B4-BE49-F238E27FC236}">
              <a16:creationId xmlns:a16="http://schemas.microsoft.com/office/drawing/2014/main" id="{7102C5EC-FB39-E198-0B91-0E7AA58F98DF}"/>
            </a:ext>
          </a:extLst>
        </xdr:cNvPr>
        <xdr:cNvSpPr txBox="1"/>
      </xdr:nvSpPr>
      <xdr:spPr>
        <a:xfrm>
          <a:off x="4079875" y="4714875"/>
          <a:ext cx="3556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ctr"/>
          <a:r>
            <a:rPr lang="fr-FR" sz="950" b="1">
              <a:solidFill>
                <a:srgbClr val="374352"/>
              </a:solidFill>
              <a:latin typeface="Segoe UI" panose="020B0502040204020203" pitchFamily="34" charset="0"/>
            </a:rPr>
            <a:t>FR</a:t>
          </a:r>
        </a:p>
      </xdr:txBody>
    </xdr:sp>
    <xdr:clientData/>
  </xdr:twoCellAnchor>
  <xdr:twoCellAnchor editAs="absolute">
    <xdr:from>
      <xdr:col>6</xdr:col>
      <xdr:colOff>53975</xdr:colOff>
      <xdr:row>16</xdr:row>
      <xdr:rowOff>193675</xdr:rowOff>
    </xdr:from>
    <xdr:to>
      <xdr:col>6</xdr:col>
      <xdr:colOff>612775</xdr:colOff>
      <xdr:row>17</xdr:row>
      <xdr:rowOff>120650</xdr:rowOff>
    </xdr:to>
    <xdr:sp macro="Settings_ToggleConstraintsLanguage" textlink="">
      <xdr:nvSpPr>
        <xdr:cNvPr id="81" name="SET_LANG_CONSTRAINTS_TRACK">
          <a:extLst>
            <a:ext uri="{FF2B5EF4-FFF2-40B4-BE49-F238E27FC236}">
              <a16:creationId xmlns:a16="http://schemas.microsoft.com/office/drawing/2014/main" id="{7095549B-EC43-9F7E-DD10-FC79F126C055}"/>
            </a:ext>
          </a:extLst>
        </xdr:cNvPr>
        <xdr:cNvSpPr>
          <a:spLocks/>
        </xdr:cNvSpPr>
      </xdr:nvSpPr>
      <xdr:spPr>
        <a:xfrm>
          <a:off x="4511675" y="4765675"/>
          <a:ext cx="558800" cy="203200"/>
        </a:xfrm>
        <a:prstGeom prst="roundRect">
          <a:avLst>
            <a:gd name="adj" fmla="val 50000"/>
          </a:avLst>
        </a:prstGeom>
        <a:solidFill>
          <a:srgbClr val="96A0AC"/>
        </a:solidFill>
        <a:ln w="9525">
          <a:solidFill>
            <a:srgbClr val="96A0A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absolute">
    <xdr:from>
      <xdr:col>6</xdr:col>
      <xdr:colOff>79375</xdr:colOff>
      <xdr:row>16</xdr:row>
      <xdr:rowOff>219075</xdr:rowOff>
    </xdr:from>
    <xdr:to>
      <xdr:col>6</xdr:col>
      <xdr:colOff>231775</xdr:colOff>
      <xdr:row>17</xdr:row>
      <xdr:rowOff>95250</xdr:rowOff>
    </xdr:to>
    <xdr:sp macro="Settings_ToggleConstraintsLanguage" textlink="">
      <xdr:nvSpPr>
        <xdr:cNvPr id="82" name="SET_LANG_CONSTRAINTS_KNOB">
          <a:extLst>
            <a:ext uri="{FF2B5EF4-FFF2-40B4-BE49-F238E27FC236}">
              <a16:creationId xmlns:a16="http://schemas.microsoft.com/office/drawing/2014/main" id="{CEDF7936-367B-079F-95CC-9B14B6522D9C}"/>
            </a:ext>
          </a:extLst>
        </xdr:cNvPr>
        <xdr:cNvSpPr>
          <a:spLocks/>
        </xdr:cNvSpPr>
      </xdr:nvSpPr>
      <xdr:spPr>
        <a:xfrm>
          <a:off x="4537075" y="4791075"/>
          <a:ext cx="152400" cy="152400"/>
        </a:xfrm>
        <a:prstGeom prst="ellipse">
          <a:avLst/>
        </a:prstGeom>
        <a:solidFill>
          <a:srgbClr val="FFFFFF"/>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absolute">
    <xdr:from>
      <xdr:col>6</xdr:col>
      <xdr:colOff>688975</xdr:colOff>
      <xdr:row>16</xdr:row>
      <xdr:rowOff>142875</xdr:rowOff>
    </xdr:from>
    <xdr:to>
      <xdr:col>7</xdr:col>
      <xdr:colOff>222250</xdr:colOff>
      <xdr:row>17</xdr:row>
      <xdr:rowOff>171450</xdr:rowOff>
    </xdr:to>
    <xdr:sp macro="Settings_ToggleConstraintsLanguage" textlink="">
      <xdr:nvSpPr>
        <xdr:cNvPr id="83" name="SET_LANG_CONSTRAINTS_EN">
          <a:extLst>
            <a:ext uri="{FF2B5EF4-FFF2-40B4-BE49-F238E27FC236}">
              <a16:creationId xmlns:a16="http://schemas.microsoft.com/office/drawing/2014/main" id="{9C91D528-A3EC-A38E-1CFB-4EB4994F73BB}"/>
            </a:ext>
          </a:extLst>
        </xdr:cNvPr>
        <xdr:cNvSpPr txBox="1"/>
      </xdr:nvSpPr>
      <xdr:spPr>
        <a:xfrm>
          <a:off x="5146675" y="4714875"/>
          <a:ext cx="3810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ctr"/>
          <a:r>
            <a:rPr lang="fr-FR" sz="950" b="1">
              <a:solidFill>
                <a:srgbClr val="374352"/>
              </a:solidFill>
              <a:latin typeface="Segoe UI" panose="020B0502040204020203" pitchFamily="34" charset="0"/>
            </a:rPr>
            <a:t>EN</a:t>
          </a:r>
        </a:p>
      </xdr:txBody>
    </xdr:sp>
    <xdr:clientData/>
  </xdr:twoCellAnchor>
  <xdr:twoCellAnchor editAs="absolute">
    <xdr:from>
      <xdr:col>1</xdr:col>
      <xdr:colOff>355600</xdr:colOff>
      <xdr:row>18</xdr:row>
      <xdr:rowOff>149225</xdr:rowOff>
    </xdr:from>
    <xdr:to>
      <xdr:col>5</xdr:col>
      <xdr:colOff>139700</xdr:colOff>
      <xdr:row>19</xdr:row>
      <xdr:rowOff>177800</xdr:rowOff>
    </xdr:to>
    <xdr:sp macro="Settings_ToggleEventHistoryLanguage" textlink="">
      <xdr:nvSpPr>
        <xdr:cNvPr id="84" name="SET_LANG_EVENT_LABEL">
          <a:extLst>
            <a:ext uri="{FF2B5EF4-FFF2-40B4-BE49-F238E27FC236}">
              <a16:creationId xmlns:a16="http://schemas.microsoft.com/office/drawing/2014/main" id="{C8072151-C230-B1F6-4758-94E177C0A413}"/>
            </a:ext>
          </a:extLst>
        </xdr:cNvPr>
        <xdr:cNvSpPr txBox="1"/>
      </xdr:nvSpPr>
      <xdr:spPr>
        <a:xfrm>
          <a:off x="574675" y="5273675"/>
          <a:ext cx="31750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1050" b="0">
              <a:solidFill>
                <a:srgbClr val="374352"/>
              </a:solidFill>
              <a:latin typeface="Segoe UI" panose="020B0502040204020203" pitchFamily="34" charset="0"/>
            </a:rPr>
            <a:t>Messages et historique</a:t>
          </a:r>
        </a:p>
      </xdr:txBody>
    </xdr:sp>
    <xdr:clientData/>
  </xdr:twoCellAnchor>
  <xdr:twoCellAnchor editAs="absolute">
    <xdr:from>
      <xdr:col>5</xdr:col>
      <xdr:colOff>469900</xdr:colOff>
      <xdr:row>18</xdr:row>
      <xdr:rowOff>149225</xdr:rowOff>
    </xdr:from>
    <xdr:to>
      <xdr:col>5</xdr:col>
      <xdr:colOff>825500</xdr:colOff>
      <xdr:row>19</xdr:row>
      <xdr:rowOff>177800</xdr:rowOff>
    </xdr:to>
    <xdr:sp macro="Settings_ToggleEventHistoryLanguage" textlink="">
      <xdr:nvSpPr>
        <xdr:cNvPr id="85" name="SET_LANG_EVENT_FR">
          <a:extLst>
            <a:ext uri="{FF2B5EF4-FFF2-40B4-BE49-F238E27FC236}">
              <a16:creationId xmlns:a16="http://schemas.microsoft.com/office/drawing/2014/main" id="{C0CCCBDE-A0E9-ECD4-4FEF-668D34A6E25D}"/>
            </a:ext>
          </a:extLst>
        </xdr:cNvPr>
        <xdr:cNvSpPr txBox="1"/>
      </xdr:nvSpPr>
      <xdr:spPr>
        <a:xfrm>
          <a:off x="4079875" y="5273675"/>
          <a:ext cx="3556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ctr"/>
          <a:r>
            <a:rPr lang="fr-FR" sz="950" b="1">
              <a:solidFill>
                <a:srgbClr val="374352"/>
              </a:solidFill>
              <a:latin typeface="Segoe UI" panose="020B0502040204020203" pitchFamily="34" charset="0"/>
            </a:rPr>
            <a:t>FR</a:t>
          </a:r>
        </a:p>
      </xdr:txBody>
    </xdr:sp>
    <xdr:clientData/>
  </xdr:twoCellAnchor>
  <xdr:twoCellAnchor editAs="absolute">
    <xdr:from>
      <xdr:col>6</xdr:col>
      <xdr:colOff>53975</xdr:colOff>
      <xdr:row>18</xdr:row>
      <xdr:rowOff>200025</xdr:rowOff>
    </xdr:from>
    <xdr:to>
      <xdr:col>6</xdr:col>
      <xdr:colOff>612775</xdr:colOff>
      <xdr:row>19</xdr:row>
      <xdr:rowOff>127000</xdr:rowOff>
    </xdr:to>
    <xdr:sp macro="Settings_ToggleEventHistoryLanguage" textlink="">
      <xdr:nvSpPr>
        <xdr:cNvPr id="86" name="SET_LANG_EVENT_TRACK">
          <a:extLst>
            <a:ext uri="{FF2B5EF4-FFF2-40B4-BE49-F238E27FC236}">
              <a16:creationId xmlns:a16="http://schemas.microsoft.com/office/drawing/2014/main" id="{D4F1B17C-FAA6-CDFE-6364-750BBF36D312}"/>
            </a:ext>
          </a:extLst>
        </xdr:cNvPr>
        <xdr:cNvSpPr>
          <a:spLocks/>
        </xdr:cNvSpPr>
      </xdr:nvSpPr>
      <xdr:spPr>
        <a:xfrm>
          <a:off x="4511675" y="5324475"/>
          <a:ext cx="558800" cy="203200"/>
        </a:xfrm>
        <a:prstGeom prst="roundRect">
          <a:avLst>
            <a:gd name="adj" fmla="val 50000"/>
          </a:avLst>
        </a:prstGeom>
        <a:solidFill>
          <a:srgbClr val="96A0AC"/>
        </a:solidFill>
        <a:ln w="9525">
          <a:solidFill>
            <a:srgbClr val="96A0A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absolute">
    <xdr:from>
      <xdr:col>6</xdr:col>
      <xdr:colOff>79375</xdr:colOff>
      <xdr:row>18</xdr:row>
      <xdr:rowOff>225425</xdr:rowOff>
    </xdr:from>
    <xdr:to>
      <xdr:col>6</xdr:col>
      <xdr:colOff>231775</xdr:colOff>
      <xdr:row>19</xdr:row>
      <xdr:rowOff>101600</xdr:rowOff>
    </xdr:to>
    <xdr:sp macro="Settings_ToggleEventHistoryLanguage" textlink="">
      <xdr:nvSpPr>
        <xdr:cNvPr id="87" name="SET_LANG_EVENT_KNOB">
          <a:extLst>
            <a:ext uri="{FF2B5EF4-FFF2-40B4-BE49-F238E27FC236}">
              <a16:creationId xmlns:a16="http://schemas.microsoft.com/office/drawing/2014/main" id="{6CE6F59B-CC51-E57A-550B-3DD38A421314}"/>
            </a:ext>
          </a:extLst>
        </xdr:cNvPr>
        <xdr:cNvSpPr>
          <a:spLocks/>
        </xdr:cNvSpPr>
      </xdr:nvSpPr>
      <xdr:spPr>
        <a:xfrm>
          <a:off x="4537075" y="5349875"/>
          <a:ext cx="152400" cy="152400"/>
        </a:xfrm>
        <a:prstGeom prst="ellipse">
          <a:avLst/>
        </a:prstGeom>
        <a:solidFill>
          <a:srgbClr val="FFFFFF"/>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absolute">
    <xdr:from>
      <xdr:col>6</xdr:col>
      <xdr:colOff>688975</xdr:colOff>
      <xdr:row>18</xdr:row>
      <xdr:rowOff>149225</xdr:rowOff>
    </xdr:from>
    <xdr:to>
      <xdr:col>7</xdr:col>
      <xdr:colOff>222250</xdr:colOff>
      <xdr:row>19</xdr:row>
      <xdr:rowOff>177800</xdr:rowOff>
    </xdr:to>
    <xdr:sp macro="Settings_ToggleEventHistoryLanguage" textlink="">
      <xdr:nvSpPr>
        <xdr:cNvPr id="88" name="SET_LANG_EVENT_EN">
          <a:extLst>
            <a:ext uri="{FF2B5EF4-FFF2-40B4-BE49-F238E27FC236}">
              <a16:creationId xmlns:a16="http://schemas.microsoft.com/office/drawing/2014/main" id="{BE36D44C-423A-4019-7389-B74E53722468}"/>
            </a:ext>
          </a:extLst>
        </xdr:cNvPr>
        <xdr:cNvSpPr txBox="1"/>
      </xdr:nvSpPr>
      <xdr:spPr>
        <a:xfrm>
          <a:off x="5146675" y="5273675"/>
          <a:ext cx="3810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ctr"/>
          <a:r>
            <a:rPr lang="fr-FR" sz="950" b="1">
              <a:solidFill>
                <a:srgbClr val="374352"/>
              </a:solidFill>
              <a:latin typeface="Segoe UI" panose="020B0502040204020203" pitchFamily="34" charset="0"/>
            </a:rPr>
            <a:t>EN</a:t>
          </a:r>
        </a:p>
      </xdr:txBody>
    </xdr:sp>
    <xdr:clientData/>
  </xdr:twoCellAnchor>
  <xdr:twoCellAnchor editAs="absolute">
    <xdr:from>
      <xdr:col>7</xdr:col>
      <xdr:colOff>374650</xdr:colOff>
      <xdr:row>18</xdr:row>
      <xdr:rowOff>149225</xdr:rowOff>
    </xdr:from>
    <xdr:to>
      <xdr:col>8</xdr:col>
      <xdr:colOff>161925</xdr:colOff>
      <xdr:row>19</xdr:row>
      <xdr:rowOff>177800</xdr:rowOff>
    </xdr:to>
    <xdr:sp macro="Settings_ToggleInfoMessages" textlink="">
      <xdr:nvSpPr>
        <xdr:cNvPr id="89" name="SET_INFO_LABEL">
          <a:extLst>
            <a:ext uri="{FF2B5EF4-FFF2-40B4-BE49-F238E27FC236}">
              <a16:creationId xmlns:a16="http://schemas.microsoft.com/office/drawing/2014/main" id="{F12E4300-93CD-C7A6-6376-83F804155364}"/>
            </a:ext>
          </a:extLst>
        </xdr:cNvPr>
        <xdr:cNvSpPr txBox="1"/>
      </xdr:nvSpPr>
      <xdr:spPr>
        <a:xfrm>
          <a:off x="5680075" y="5273675"/>
          <a:ext cx="6350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950" b="1">
              <a:solidFill>
                <a:srgbClr val="374352"/>
              </a:solidFill>
              <a:latin typeface="Segoe UI" panose="020B0502040204020203" pitchFamily="34" charset="0"/>
            </a:rPr>
            <a:t>Info</a:t>
          </a:r>
        </a:p>
      </xdr:txBody>
    </xdr:sp>
    <xdr:clientData/>
  </xdr:twoCellAnchor>
  <xdr:twoCellAnchor editAs="absolute">
    <xdr:from>
      <xdr:col>7</xdr:col>
      <xdr:colOff>679450</xdr:colOff>
      <xdr:row>18</xdr:row>
      <xdr:rowOff>149225</xdr:rowOff>
    </xdr:from>
    <xdr:to>
      <xdr:col>8</xdr:col>
      <xdr:colOff>187325</xdr:colOff>
      <xdr:row>19</xdr:row>
      <xdr:rowOff>177800</xdr:rowOff>
    </xdr:to>
    <xdr:sp macro="Settings_ToggleInfoMessages" textlink="">
      <xdr:nvSpPr>
        <xdr:cNvPr id="90" name="SET_INFO_OFF">
          <a:extLst>
            <a:ext uri="{FF2B5EF4-FFF2-40B4-BE49-F238E27FC236}">
              <a16:creationId xmlns:a16="http://schemas.microsoft.com/office/drawing/2014/main" id="{FBD93944-8E52-B573-BEF8-7BB751249448}"/>
            </a:ext>
          </a:extLst>
        </xdr:cNvPr>
        <xdr:cNvSpPr txBox="1"/>
      </xdr:nvSpPr>
      <xdr:spPr>
        <a:xfrm>
          <a:off x="5984875" y="5273675"/>
          <a:ext cx="3556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ctr"/>
          <a:r>
            <a:rPr lang="fr-FR" sz="950" b="1">
              <a:solidFill>
                <a:srgbClr val="374352"/>
              </a:solidFill>
              <a:latin typeface="Segoe UI" panose="020B0502040204020203" pitchFamily="34" charset="0"/>
            </a:rPr>
            <a:t>OFF</a:t>
          </a:r>
        </a:p>
      </xdr:txBody>
    </xdr:sp>
    <xdr:clientData/>
  </xdr:twoCellAnchor>
  <xdr:twoCellAnchor editAs="absolute">
    <xdr:from>
      <xdr:col>8</xdr:col>
      <xdr:colOff>263525</xdr:colOff>
      <xdr:row>18</xdr:row>
      <xdr:rowOff>200025</xdr:rowOff>
    </xdr:from>
    <xdr:to>
      <xdr:col>8</xdr:col>
      <xdr:colOff>822325</xdr:colOff>
      <xdr:row>19</xdr:row>
      <xdr:rowOff>127000</xdr:rowOff>
    </xdr:to>
    <xdr:sp macro="Settings_ToggleInfoMessages" textlink="">
      <xdr:nvSpPr>
        <xdr:cNvPr id="91" name="SET_INFO_TRACK">
          <a:extLst>
            <a:ext uri="{FF2B5EF4-FFF2-40B4-BE49-F238E27FC236}">
              <a16:creationId xmlns:a16="http://schemas.microsoft.com/office/drawing/2014/main" id="{5D7AF34E-AB51-B2CD-DBAC-5908B530BDBD}"/>
            </a:ext>
          </a:extLst>
        </xdr:cNvPr>
        <xdr:cNvSpPr>
          <a:spLocks/>
        </xdr:cNvSpPr>
      </xdr:nvSpPr>
      <xdr:spPr>
        <a:xfrm>
          <a:off x="6416675" y="5324475"/>
          <a:ext cx="558800" cy="203200"/>
        </a:xfrm>
        <a:prstGeom prst="roundRect">
          <a:avLst>
            <a:gd name="adj" fmla="val 50000"/>
          </a:avLst>
        </a:prstGeom>
        <a:solidFill>
          <a:srgbClr val="4472C4"/>
        </a:solidFill>
        <a:ln w="9525">
          <a:solidFill>
            <a:srgbClr val="4472C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absolute">
    <xdr:from>
      <xdr:col>8</xdr:col>
      <xdr:colOff>644525</xdr:colOff>
      <xdr:row>18</xdr:row>
      <xdr:rowOff>225425</xdr:rowOff>
    </xdr:from>
    <xdr:to>
      <xdr:col>8</xdr:col>
      <xdr:colOff>796925</xdr:colOff>
      <xdr:row>19</xdr:row>
      <xdr:rowOff>101600</xdr:rowOff>
    </xdr:to>
    <xdr:sp macro="Settings_ToggleInfoMessages" textlink="">
      <xdr:nvSpPr>
        <xdr:cNvPr id="92" name="SET_INFO_KNOB">
          <a:extLst>
            <a:ext uri="{FF2B5EF4-FFF2-40B4-BE49-F238E27FC236}">
              <a16:creationId xmlns:a16="http://schemas.microsoft.com/office/drawing/2014/main" id="{9EFBEC10-3445-F96E-30E5-FBECCBB06EA1}"/>
            </a:ext>
          </a:extLst>
        </xdr:cNvPr>
        <xdr:cNvSpPr>
          <a:spLocks/>
        </xdr:cNvSpPr>
      </xdr:nvSpPr>
      <xdr:spPr>
        <a:xfrm>
          <a:off x="6797675" y="5349875"/>
          <a:ext cx="152400" cy="152400"/>
        </a:xfrm>
        <a:prstGeom prst="ellipse">
          <a:avLst/>
        </a:prstGeom>
        <a:solidFill>
          <a:srgbClr val="FFFFFF"/>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absolute">
    <xdr:from>
      <xdr:col>9</xdr:col>
      <xdr:colOff>50800</xdr:colOff>
      <xdr:row>18</xdr:row>
      <xdr:rowOff>149225</xdr:rowOff>
    </xdr:from>
    <xdr:to>
      <xdr:col>9</xdr:col>
      <xdr:colOff>431800</xdr:colOff>
      <xdr:row>19</xdr:row>
      <xdr:rowOff>177800</xdr:rowOff>
    </xdr:to>
    <xdr:sp macro="Settings_ToggleInfoMessages" textlink="">
      <xdr:nvSpPr>
        <xdr:cNvPr id="93" name="SET_INFO_ON">
          <a:extLst>
            <a:ext uri="{FF2B5EF4-FFF2-40B4-BE49-F238E27FC236}">
              <a16:creationId xmlns:a16="http://schemas.microsoft.com/office/drawing/2014/main" id="{D47BD08F-C179-B185-EC47-E50129AC9FFE}"/>
            </a:ext>
          </a:extLst>
        </xdr:cNvPr>
        <xdr:cNvSpPr txBox="1"/>
      </xdr:nvSpPr>
      <xdr:spPr>
        <a:xfrm>
          <a:off x="7051675" y="5273675"/>
          <a:ext cx="3810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ctr"/>
          <a:r>
            <a:rPr lang="fr-FR" sz="950" b="1">
              <a:solidFill>
                <a:srgbClr val="374352"/>
              </a:solidFill>
              <a:latin typeface="Segoe UI" panose="020B0502040204020203" pitchFamily="34" charset="0"/>
            </a:rPr>
            <a:t>ON</a:t>
          </a:r>
        </a:p>
      </xdr:txBody>
    </xdr:sp>
    <xdr:clientData/>
  </xdr:twoCellAnchor>
  <xdr:twoCellAnchor editAs="absolute">
    <xdr:from>
      <xdr:col>1</xdr:col>
      <xdr:colOff>355600</xdr:colOff>
      <xdr:row>20</xdr:row>
      <xdr:rowOff>231775</xdr:rowOff>
    </xdr:from>
    <xdr:to>
      <xdr:col>5</xdr:col>
      <xdr:colOff>139700</xdr:colOff>
      <xdr:row>21</xdr:row>
      <xdr:rowOff>260350</xdr:rowOff>
    </xdr:to>
    <xdr:sp macro="Settings_ToggleFinanceLanguage" textlink="">
      <xdr:nvSpPr>
        <xdr:cNvPr id="94" name="SET_LANG_FINANCE_LABEL">
          <a:extLst>
            <a:ext uri="{FF2B5EF4-FFF2-40B4-BE49-F238E27FC236}">
              <a16:creationId xmlns:a16="http://schemas.microsoft.com/office/drawing/2014/main" id="{0D51E776-757A-F724-825D-CE4E1BEE59D3}"/>
            </a:ext>
          </a:extLst>
        </xdr:cNvPr>
        <xdr:cNvSpPr txBox="1"/>
      </xdr:nvSpPr>
      <xdr:spPr>
        <a:xfrm>
          <a:off x="574675" y="5908675"/>
          <a:ext cx="31750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1050" b="0">
              <a:solidFill>
                <a:srgbClr val="374352"/>
              </a:solidFill>
              <a:latin typeface="Segoe UI" panose="020B0502040204020203" pitchFamily="34" charset="0"/>
            </a:rPr>
            <a:t>Finance</a:t>
          </a:r>
        </a:p>
      </xdr:txBody>
    </xdr:sp>
    <xdr:clientData/>
  </xdr:twoCellAnchor>
  <xdr:twoCellAnchor editAs="absolute">
    <xdr:from>
      <xdr:col>5</xdr:col>
      <xdr:colOff>469900</xdr:colOff>
      <xdr:row>20</xdr:row>
      <xdr:rowOff>231775</xdr:rowOff>
    </xdr:from>
    <xdr:to>
      <xdr:col>5</xdr:col>
      <xdr:colOff>825500</xdr:colOff>
      <xdr:row>21</xdr:row>
      <xdr:rowOff>260350</xdr:rowOff>
    </xdr:to>
    <xdr:sp macro="Settings_ToggleFinanceLanguage" textlink="">
      <xdr:nvSpPr>
        <xdr:cNvPr id="95" name="SET_LANG_FINANCE_FR">
          <a:extLst>
            <a:ext uri="{FF2B5EF4-FFF2-40B4-BE49-F238E27FC236}">
              <a16:creationId xmlns:a16="http://schemas.microsoft.com/office/drawing/2014/main" id="{48DEF806-D9E8-743A-BAB0-2BF8D2C9F222}"/>
            </a:ext>
          </a:extLst>
        </xdr:cNvPr>
        <xdr:cNvSpPr txBox="1"/>
      </xdr:nvSpPr>
      <xdr:spPr>
        <a:xfrm>
          <a:off x="4079875" y="5908675"/>
          <a:ext cx="3556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ctr"/>
          <a:r>
            <a:rPr lang="fr-FR" sz="950" b="1">
              <a:solidFill>
                <a:srgbClr val="374352"/>
              </a:solidFill>
              <a:latin typeface="Segoe UI" panose="020B0502040204020203" pitchFamily="34" charset="0"/>
            </a:rPr>
            <a:t>FR</a:t>
          </a:r>
        </a:p>
      </xdr:txBody>
    </xdr:sp>
    <xdr:clientData/>
  </xdr:twoCellAnchor>
  <xdr:twoCellAnchor editAs="absolute">
    <xdr:from>
      <xdr:col>6</xdr:col>
      <xdr:colOff>53975</xdr:colOff>
      <xdr:row>21</xdr:row>
      <xdr:rowOff>6350</xdr:rowOff>
    </xdr:from>
    <xdr:to>
      <xdr:col>6</xdr:col>
      <xdr:colOff>612775</xdr:colOff>
      <xdr:row>21</xdr:row>
      <xdr:rowOff>209550</xdr:rowOff>
    </xdr:to>
    <xdr:sp macro="Settings_ToggleFinanceLanguage" textlink="">
      <xdr:nvSpPr>
        <xdr:cNvPr id="96" name="SET_LANG_FINANCE_TRACK">
          <a:extLst>
            <a:ext uri="{FF2B5EF4-FFF2-40B4-BE49-F238E27FC236}">
              <a16:creationId xmlns:a16="http://schemas.microsoft.com/office/drawing/2014/main" id="{CF802273-D56D-B3C2-63DB-A6C64DD28FFE}"/>
            </a:ext>
          </a:extLst>
        </xdr:cNvPr>
        <xdr:cNvSpPr>
          <a:spLocks/>
        </xdr:cNvSpPr>
      </xdr:nvSpPr>
      <xdr:spPr>
        <a:xfrm>
          <a:off x="4511675" y="5959475"/>
          <a:ext cx="558800" cy="203200"/>
        </a:xfrm>
        <a:prstGeom prst="roundRect">
          <a:avLst>
            <a:gd name="adj" fmla="val 50000"/>
          </a:avLst>
        </a:prstGeom>
        <a:solidFill>
          <a:srgbClr val="96A0AC"/>
        </a:solidFill>
        <a:ln w="9525">
          <a:solidFill>
            <a:srgbClr val="96A0A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absolute">
    <xdr:from>
      <xdr:col>6</xdr:col>
      <xdr:colOff>79375</xdr:colOff>
      <xdr:row>21</xdr:row>
      <xdr:rowOff>31750</xdr:rowOff>
    </xdr:from>
    <xdr:to>
      <xdr:col>6</xdr:col>
      <xdr:colOff>231775</xdr:colOff>
      <xdr:row>21</xdr:row>
      <xdr:rowOff>184150</xdr:rowOff>
    </xdr:to>
    <xdr:sp macro="Settings_ToggleFinanceLanguage" textlink="">
      <xdr:nvSpPr>
        <xdr:cNvPr id="97" name="SET_LANG_FINANCE_KNOB">
          <a:extLst>
            <a:ext uri="{FF2B5EF4-FFF2-40B4-BE49-F238E27FC236}">
              <a16:creationId xmlns:a16="http://schemas.microsoft.com/office/drawing/2014/main" id="{5CB81FB5-E838-D476-48BB-531332A25151}"/>
            </a:ext>
          </a:extLst>
        </xdr:cNvPr>
        <xdr:cNvSpPr>
          <a:spLocks/>
        </xdr:cNvSpPr>
      </xdr:nvSpPr>
      <xdr:spPr>
        <a:xfrm>
          <a:off x="4537075" y="5984875"/>
          <a:ext cx="152400" cy="152400"/>
        </a:xfrm>
        <a:prstGeom prst="ellipse">
          <a:avLst/>
        </a:prstGeom>
        <a:solidFill>
          <a:srgbClr val="FFFFFF"/>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absolute">
    <xdr:from>
      <xdr:col>6</xdr:col>
      <xdr:colOff>688975</xdr:colOff>
      <xdr:row>20</xdr:row>
      <xdr:rowOff>231775</xdr:rowOff>
    </xdr:from>
    <xdr:to>
      <xdr:col>7</xdr:col>
      <xdr:colOff>222250</xdr:colOff>
      <xdr:row>21</xdr:row>
      <xdr:rowOff>260350</xdr:rowOff>
    </xdr:to>
    <xdr:sp macro="Settings_ToggleFinanceLanguage" textlink="">
      <xdr:nvSpPr>
        <xdr:cNvPr id="102" name="SET_LANG_FINANCE_EN">
          <a:extLst>
            <a:ext uri="{FF2B5EF4-FFF2-40B4-BE49-F238E27FC236}">
              <a16:creationId xmlns:a16="http://schemas.microsoft.com/office/drawing/2014/main" id="{1B10D458-798A-2089-25F6-C29DC07EE181}"/>
            </a:ext>
          </a:extLst>
        </xdr:cNvPr>
        <xdr:cNvSpPr txBox="1"/>
      </xdr:nvSpPr>
      <xdr:spPr>
        <a:xfrm>
          <a:off x="5146675" y="5908675"/>
          <a:ext cx="3810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ctr"/>
          <a:r>
            <a:rPr lang="fr-FR" sz="950" b="1">
              <a:solidFill>
                <a:srgbClr val="374352"/>
              </a:solidFill>
              <a:latin typeface="Segoe UI" panose="020B0502040204020203" pitchFamily="34" charset="0"/>
            </a:rPr>
            <a:t>EN</a:t>
          </a:r>
        </a:p>
      </xdr:txBody>
    </xdr:sp>
    <xdr:clientData/>
  </xdr:twoCellAnchor>
  <xdr:twoCellAnchor editAs="absolute">
    <xdr:from>
      <xdr:col>1</xdr:col>
      <xdr:colOff>355600</xdr:colOff>
      <xdr:row>22</xdr:row>
      <xdr:rowOff>238125</xdr:rowOff>
    </xdr:from>
    <xdr:to>
      <xdr:col>3</xdr:col>
      <xdr:colOff>565150</xdr:colOff>
      <xdr:row>23</xdr:row>
      <xdr:rowOff>215900</xdr:rowOff>
    </xdr:to>
    <xdr:sp macro="" textlink="">
      <xdr:nvSpPr>
        <xdr:cNvPr id="103" name="SET_DATE_FORMAT_TITLE">
          <a:extLst>
            <a:ext uri="{FF2B5EF4-FFF2-40B4-BE49-F238E27FC236}">
              <a16:creationId xmlns:a16="http://schemas.microsoft.com/office/drawing/2014/main" id="{3C6C34C4-A634-1A84-DE94-0032D93167FD}"/>
            </a:ext>
          </a:extLst>
        </xdr:cNvPr>
        <xdr:cNvSpPr txBox="1"/>
      </xdr:nvSpPr>
      <xdr:spPr>
        <a:xfrm>
          <a:off x="574675" y="6467475"/>
          <a:ext cx="1905000" cy="254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1050" b="1">
              <a:solidFill>
                <a:srgbClr val="374352"/>
              </a:solidFill>
              <a:latin typeface="Segoe UI" panose="020B0502040204020203" pitchFamily="34" charset="0"/>
            </a:rPr>
            <a:t>Format des dates</a:t>
          </a:r>
        </a:p>
      </xdr:txBody>
    </xdr:sp>
    <xdr:clientData/>
  </xdr:twoCellAnchor>
  <xdr:twoCellAnchor editAs="absolute">
    <xdr:from>
      <xdr:col>4</xdr:col>
      <xdr:colOff>109311</xdr:colOff>
      <xdr:row>22</xdr:row>
      <xdr:rowOff>238125</xdr:rowOff>
    </xdr:from>
    <xdr:to>
      <xdr:col>5</xdr:col>
      <xdr:colOff>582386</xdr:colOff>
      <xdr:row>23</xdr:row>
      <xdr:rowOff>215900</xdr:rowOff>
    </xdr:to>
    <xdr:sp macro="" textlink="">
      <xdr:nvSpPr>
        <xdr:cNvPr id="104" name="SET_DATE_FORMAT_VALUES">
          <a:extLst>
            <a:ext uri="{FF2B5EF4-FFF2-40B4-BE49-F238E27FC236}">
              <a16:creationId xmlns:a16="http://schemas.microsoft.com/office/drawing/2014/main" id="{9A630F37-636D-B354-62D9-6764F53F1A9B}"/>
            </a:ext>
          </a:extLst>
        </xdr:cNvPr>
        <xdr:cNvSpPr txBox="1"/>
      </xdr:nvSpPr>
      <xdr:spPr>
        <a:xfrm>
          <a:off x="2871561" y="6467475"/>
          <a:ext cx="1320800" cy="254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r>
            <a:rPr lang="fr-FR" sz="900" b="1"/>
            <a:t>DMY / MDY / ISO</a:t>
          </a:r>
        </a:p>
      </xdr:txBody>
    </xdr:sp>
    <xdr:clientData/>
  </xdr:twoCellAnchor>
  <xdr:twoCellAnchor editAs="absolute">
    <xdr:from>
      <xdr:col>5</xdr:col>
      <xdr:colOff>722086</xdr:colOff>
      <xdr:row>22</xdr:row>
      <xdr:rowOff>263525</xdr:rowOff>
    </xdr:from>
    <xdr:to>
      <xdr:col>6</xdr:col>
      <xdr:colOff>792389</xdr:colOff>
      <xdr:row>23</xdr:row>
      <xdr:rowOff>190500</xdr:rowOff>
    </xdr:to>
    <xdr:sp macro="Settings_ToggleDateDisplayMode" textlink="">
      <xdr:nvSpPr>
        <xdr:cNvPr id="105" name="SET_DATE_FORMAT_TRACK">
          <a:extLst>
            <a:ext uri="{FF2B5EF4-FFF2-40B4-BE49-F238E27FC236}">
              <a16:creationId xmlns:a16="http://schemas.microsoft.com/office/drawing/2014/main" id="{89C3D7F4-264C-653D-0ED8-3D72FEB73DA4}"/>
            </a:ext>
          </a:extLst>
        </xdr:cNvPr>
        <xdr:cNvSpPr/>
      </xdr:nvSpPr>
      <xdr:spPr>
        <a:xfrm>
          <a:off x="4332061" y="6492875"/>
          <a:ext cx="918028" cy="203200"/>
        </a:xfrm>
        <a:prstGeom prst="roundRect">
          <a:avLst>
            <a:gd name="adj" fmla="val 50000"/>
          </a:avLst>
        </a:prstGeom>
        <a:solidFill>
          <a:srgbClr val="E6E6E6"/>
        </a:solidFill>
        <a:ln w="12700">
          <a:solidFill>
            <a:srgbClr val="AAAAAA"/>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absolute">
    <xdr:from>
      <xdr:col>5</xdr:col>
      <xdr:colOff>747486</xdr:colOff>
      <xdr:row>23</xdr:row>
      <xdr:rowOff>12700</xdr:rowOff>
    </xdr:from>
    <xdr:to>
      <xdr:col>6</xdr:col>
      <xdr:colOff>52161</xdr:colOff>
      <xdr:row>23</xdr:row>
      <xdr:rowOff>165100</xdr:rowOff>
    </xdr:to>
    <xdr:sp macro="Settings_ToggleDateDisplayMode" textlink="">
      <xdr:nvSpPr>
        <xdr:cNvPr id="111" name="SET_DATE_FORMAT_KNOB">
          <a:extLst>
            <a:ext uri="{FF2B5EF4-FFF2-40B4-BE49-F238E27FC236}">
              <a16:creationId xmlns:a16="http://schemas.microsoft.com/office/drawing/2014/main" id="{71EAD53F-8833-1E58-C4B3-60F4BA82C0DE}"/>
            </a:ext>
          </a:extLst>
        </xdr:cNvPr>
        <xdr:cNvSpPr/>
      </xdr:nvSpPr>
      <xdr:spPr>
        <a:xfrm>
          <a:off x="4357461" y="6518275"/>
          <a:ext cx="152400" cy="152400"/>
        </a:xfrm>
        <a:prstGeom prst="ellipse">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16</xdr:col>
      <xdr:colOff>0</xdr:colOff>
      <xdr:row>0</xdr:row>
      <xdr:rowOff>50800</xdr:rowOff>
    </xdr:from>
    <xdr:to>
      <xdr:col>18</xdr:col>
      <xdr:colOff>38100</xdr:colOff>
      <xdr:row>1</xdr:row>
      <xdr:rowOff>127000</xdr:rowOff>
    </xdr:to>
    <xdr:sp macro="Run_Dashboard_Update" textlink="">
      <xdr:nvSpPr>
        <xdr:cNvPr id="2363" name="btn_Update_Dashboard">
          <a:extLst>
            <a:ext uri="{FF2B5EF4-FFF2-40B4-BE49-F238E27FC236}">
              <a16:creationId xmlns:a16="http://schemas.microsoft.com/office/drawing/2014/main" id="{FA21CBA1-F110-2B56-DC0C-DDD324BA22C3}"/>
            </a:ext>
          </a:extLst>
        </xdr:cNvPr>
        <xdr:cNvSpPr/>
      </xdr:nvSpPr>
      <xdr:spPr>
        <a:xfrm>
          <a:off x="12496800" y="50800"/>
          <a:ext cx="1600200" cy="304800"/>
        </a:xfrm>
        <a:prstGeom prst="roundRect">
          <a:avLst/>
        </a:prstGeom>
        <a:solidFill>
          <a:srgbClr val="142233"/>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01600" tIns="25400" rIns="101600" bIns="25400" rtlCol="0" anchor="ctr"/>
        <a:lstStyle/>
        <a:p>
          <a:pPr algn="ctr"/>
          <a:r>
            <a:rPr lang="fr-FR" sz="900" b="1">
              <a:solidFill>
                <a:srgbClr val="FFFFFF"/>
              </a:solidFill>
              <a:latin typeface="Segoe UI" panose="020B0502040204020203" pitchFamily="34" charset="0"/>
            </a:rPr>
            <a:t>Nouveau snapshot</a:t>
          </a:r>
        </a:p>
      </xdr:txBody>
    </xdr:sp>
    <xdr:clientData/>
  </xdr:twoCellAnchor>
  <xdr:twoCellAnchor>
    <xdr:from>
      <xdr:col>19</xdr:col>
      <xdr:colOff>0</xdr:colOff>
      <xdr:row>0</xdr:row>
      <xdr:rowOff>63500</xdr:rowOff>
    </xdr:from>
    <xdr:to>
      <xdr:col>21</xdr:col>
      <xdr:colOff>342900</xdr:colOff>
      <xdr:row>1</xdr:row>
      <xdr:rowOff>114300</xdr:rowOff>
    </xdr:to>
    <xdr:sp macro="" textlink="">
      <xdr:nvSpPr>
        <xdr:cNvPr id="2364" name="DASH_BADGE">
          <a:extLst>
            <a:ext uri="{FF2B5EF4-FFF2-40B4-BE49-F238E27FC236}">
              <a16:creationId xmlns:a16="http://schemas.microsoft.com/office/drawing/2014/main" id="{105C2DD2-2435-AB07-8CFF-97E3EE145F23}"/>
            </a:ext>
          </a:extLst>
        </xdr:cNvPr>
        <xdr:cNvSpPr/>
      </xdr:nvSpPr>
      <xdr:spPr>
        <a:xfrm>
          <a:off x="14839950" y="63500"/>
          <a:ext cx="1905000" cy="279400"/>
        </a:xfrm>
        <a:prstGeom prst="roundRect">
          <a:avLst/>
        </a:prstGeom>
        <a:solidFill>
          <a:srgbClr val="E2F0FF"/>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19</xdr:col>
      <xdr:colOff>101600</xdr:colOff>
      <xdr:row>0</xdr:row>
      <xdr:rowOff>101600</xdr:rowOff>
    </xdr:from>
    <xdr:to>
      <xdr:col>21</xdr:col>
      <xdr:colOff>241300</xdr:colOff>
      <xdr:row>1</xdr:row>
      <xdr:rowOff>76200</xdr:rowOff>
    </xdr:to>
    <xdr:sp macro="" textlink="">
      <xdr:nvSpPr>
        <xdr:cNvPr id="2365" name="DASH_TXT">
          <a:extLst>
            <a:ext uri="{FF2B5EF4-FFF2-40B4-BE49-F238E27FC236}">
              <a16:creationId xmlns:a16="http://schemas.microsoft.com/office/drawing/2014/main" id="{808298D0-7AEF-62B1-D452-EEFC75CBA26C}"/>
            </a:ext>
          </a:extLst>
        </xdr:cNvPr>
        <xdr:cNvSpPr txBox="1"/>
      </xdr:nvSpPr>
      <xdr:spPr>
        <a:xfrm>
          <a:off x="14941550" y="101600"/>
          <a:ext cx="1701800"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pPr algn="ctr"/>
          <a:r>
            <a:rPr lang="fr-FR" sz="800" b="1">
              <a:solidFill>
                <a:srgbClr val="1D5B9E"/>
              </a:solidFill>
              <a:latin typeface="Segoe UI" panose="020B0502040204020203" pitchFamily="34" charset="0"/>
            </a:rPr>
            <a:t>Mis à jour 29 oct 2026 11:51</a:t>
          </a:r>
        </a:p>
      </xdr:txBody>
    </xdr:sp>
    <xdr:clientData/>
  </xdr:twoCellAnchor>
  <xdr:twoCellAnchor>
    <xdr:from>
      <xdr:col>9</xdr:col>
      <xdr:colOff>0</xdr:colOff>
      <xdr:row>2</xdr:row>
      <xdr:rowOff>215900</xdr:rowOff>
    </xdr:from>
    <xdr:to>
      <xdr:col>10</xdr:col>
      <xdr:colOff>828675</xdr:colOff>
      <xdr:row>4</xdr:row>
      <xdr:rowOff>38100</xdr:rowOff>
    </xdr:to>
    <xdr:sp macro="Refresh_Dashboard_Comparison" textlink="">
      <xdr:nvSpPr>
        <xdr:cNvPr id="2366" name="btn_Dashboard_Refresh_Comparison">
          <a:extLst>
            <a:ext uri="{FF2B5EF4-FFF2-40B4-BE49-F238E27FC236}">
              <a16:creationId xmlns:a16="http://schemas.microsoft.com/office/drawing/2014/main" id="{FF9B96D2-4C63-DF10-8E71-4403F69C1C3B}"/>
            </a:ext>
          </a:extLst>
        </xdr:cNvPr>
        <xdr:cNvSpPr/>
      </xdr:nvSpPr>
      <xdr:spPr>
        <a:xfrm>
          <a:off x="6696075" y="673100"/>
          <a:ext cx="1676400" cy="279400"/>
        </a:xfrm>
        <a:prstGeom prst="roundRect">
          <a:avLst/>
        </a:prstGeom>
        <a:solidFill>
          <a:srgbClr val="606F80"/>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01600" tIns="25400" rIns="101600" bIns="25400" rtlCol="0" anchor="ctr"/>
        <a:lstStyle/>
        <a:p>
          <a:pPr algn="ctr"/>
          <a:r>
            <a:rPr lang="fr-FR" sz="900" b="1">
              <a:solidFill>
                <a:srgbClr val="FFFFFF"/>
              </a:solidFill>
              <a:latin typeface="Segoe UI" panose="020B0502040204020203" pitchFamily="34" charset="0"/>
            </a:rPr>
            <a:t>Rafraîchir comparaison</a:t>
          </a:r>
        </a:p>
      </xdr:txBody>
    </xdr:sp>
    <xdr:clientData/>
  </xdr:twoCellAnchor>
  <xdr:twoCellAnchor>
    <xdr:from>
      <xdr:col>16</xdr:col>
      <xdr:colOff>0</xdr:colOff>
      <xdr:row>2</xdr:row>
      <xdr:rowOff>50800</xdr:rowOff>
    </xdr:from>
    <xdr:to>
      <xdr:col>18</xdr:col>
      <xdr:colOff>38100</xdr:colOff>
      <xdr:row>3</xdr:row>
      <xdr:rowOff>127000</xdr:rowOff>
    </xdr:to>
    <xdr:sp macro="Reset_Dashboard" textlink="">
      <xdr:nvSpPr>
        <xdr:cNvPr id="2367" name="btn_Dashboard_Reset">
          <a:extLst>
            <a:ext uri="{FF2B5EF4-FFF2-40B4-BE49-F238E27FC236}">
              <a16:creationId xmlns:a16="http://schemas.microsoft.com/office/drawing/2014/main" id="{3E700F96-A5A6-C8BF-D321-68ADA09E1888}"/>
            </a:ext>
          </a:extLst>
        </xdr:cNvPr>
        <xdr:cNvSpPr/>
      </xdr:nvSpPr>
      <xdr:spPr>
        <a:xfrm>
          <a:off x="12496800" y="508000"/>
          <a:ext cx="1600200" cy="304800"/>
        </a:xfrm>
        <a:prstGeom prst="roundRect">
          <a:avLst/>
        </a:prstGeom>
        <a:solidFill>
          <a:srgbClr val="C0504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01600" tIns="25400" rIns="101600" bIns="25400" rtlCol="0" anchor="ctr"/>
        <a:lstStyle/>
        <a:p>
          <a:pPr algn="ctr"/>
          <a:r>
            <a:rPr lang="fr-FR" sz="900" b="1">
              <a:solidFill>
                <a:srgbClr val="FFFFFF"/>
              </a:solidFill>
              <a:latin typeface="Segoe UI" panose="020B0502040204020203" pitchFamily="34" charset="0"/>
            </a:rPr>
            <a:t>Nettoyer Dashboard</a:t>
          </a:r>
        </a:p>
      </xdr:txBody>
    </xdr:sp>
    <xdr:clientData/>
  </xdr:twoCellAnchor>
  <xdr:twoCellAnchor>
    <xdr:from>
      <xdr:col>1</xdr:col>
      <xdr:colOff>228600</xdr:colOff>
      <xdr:row>6</xdr:row>
      <xdr:rowOff>0</xdr:rowOff>
    </xdr:from>
    <xdr:to>
      <xdr:col>5</xdr:col>
      <xdr:colOff>3969</xdr:colOff>
      <xdr:row>10</xdr:row>
      <xdr:rowOff>76200</xdr:rowOff>
    </xdr:to>
    <xdr:sp macro="" textlink="">
      <xdr:nvSpPr>
        <xdr:cNvPr id="2368" name="DASH_KPI_1_BG">
          <a:extLst>
            <a:ext uri="{FF2B5EF4-FFF2-40B4-BE49-F238E27FC236}">
              <a16:creationId xmlns:a16="http://schemas.microsoft.com/office/drawing/2014/main" id="{621ACFBC-CB82-F485-7548-334C25D37D7B}"/>
            </a:ext>
          </a:extLst>
        </xdr:cNvPr>
        <xdr:cNvSpPr/>
      </xdr:nvSpPr>
      <xdr:spPr>
        <a:xfrm>
          <a:off x="409575" y="1371600"/>
          <a:ext cx="3032919" cy="990600"/>
        </a:xfrm>
        <a:prstGeom prst="roundRect">
          <a:avLst/>
        </a:prstGeom>
        <a:solidFill>
          <a:srgbClr val="FFFFFF"/>
        </a:solidFill>
        <a:ln>
          <a:solidFill>
            <a:srgbClr val="E0E6E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xdr:col>
      <xdr:colOff>228600</xdr:colOff>
      <xdr:row>6</xdr:row>
      <xdr:rowOff>0</xdr:rowOff>
    </xdr:from>
    <xdr:to>
      <xdr:col>1</xdr:col>
      <xdr:colOff>304800</xdr:colOff>
      <xdr:row>10</xdr:row>
      <xdr:rowOff>76200</xdr:rowOff>
    </xdr:to>
    <xdr:sp macro="" textlink="">
      <xdr:nvSpPr>
        <xdr:cNvPr id="2369" name="DASH_KPI_1_ACCENT">
          <a:extLst>
            <a:ext uri="{FF2B5EF4-FFF2-40B4-BE49-F238E27FC236}">
              <a16:creationId xmlns:a16="http://schemas.microsoft.com/office/drawing/2014/main" id="{3333638A-398C-E416-291E-08D094DCCEFC}"/>
            </a:ext>
          </a:extLst>
        </xdr:cNvPr>
        <xdr:cNvSpPr/>
      </xdr:nvSpPr>
      <xdr:spPr>
        <a:xfrm>
          <a:off x="409575" y="1371600"/>
          <a:ext cx="76200" cy="990600"/>
        </a:xfrm>
        <a:prstGeom prst="rect">
          <a:avLst/>
        </a:prstGeom>
        <a:solidFill>
          <a:srgbClr val="A0AAB5"/>
        </a:solidFill>
        <a:ln w="1905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xdr:col>
      <xdr:colOff>431800</xdr:colOff>
      <xdr:row>6</xdr:row>
      <xdr:rowOff>101600</xdr:rowOff>
    </xdr:from>
    <xdr:to>
      <xdr:col>4</xdr:col>
      <xdr:colOff>750094</xdr:colOff>
      <xdr:row>7</xdr:row>
      <xdr:rowOff>76200</xdr:rowOff>
    </xdr:to>
    <xdr:sp macro="" textlink="">
      <xdr:nvSpPr>
        <xdr:cNvPr id="2370" name="DASH_KPI_1_TITLE">
          <a:extLst>
            <a:ext uri="{FF2B5EF4-FFF2-40B4-BE49-F238E27FC236}">
              <a16:creationId xmlns:a16="http://schemas.microsoft.com/office/drawing/2014/main" id="{2CA794A6-C4FE-C540-E667-78F840FCB38F}"/>
            </a:ext>
          </a:extLst>
        </xdr:cNvPr>
        <xdr:cNvSpPr txBox="1"/>
      </xdr:nvSpPr>
      <xdr:spPr>
        <a:xfrm>
          <a:off x="612775" y="1473200"/>
          <a:ext cx="2728119"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r>
            <a:rPr lang="fr-FR" sz="900" b="0">
              <a:solidFill>
                <a:srgbClr val="606F80"/>
              </a:solidFill>
              <a:latin typeface="Segoe UI" panose="020B0502040204020203" pitchFamily="34" charset="0"/>
            </a:rPr>
            <a:t>Avancement projet</a:t>
          </a:r>
        </a:p>
      </xdr:txBody>
    </xdr:sp>
    <xdr:clientData/>
  </xdr:twoCellAnchor>
  <xdr:twoCellAnchor>
    <xdr:from>
      <xdr:col>1</xdr:col>
      <xdr:colOff>431800</xdr:colOff>
      <xdr:row>7</xdr:row>
      <xdr:rowOff>76200</xdr:rowOff>
    </xdr:from>
    <xdr:to>
      <xdr:col>4</xdr:col>
      <xdr:colOff>750094</xdr:colOff>
      <xdr:row>9</xdr:row>
      <xdr:rowOff>50800</xdr:rowOff>
    </xdr:to>
    <xdr:sp macro="" textlink="">
      <xdr:nvSpPr>
        <xdr:cNvPr id="2371" name="DASH_KPI_1_HERO">
          <a:extLst>
            <a:ext uri="{FF2B5EF4-FFF2-40B4-BE49-F238E27FC236}">
              <a16:creationId xmlns:a16="http://schemas.microsoft.com/office/drawing/2014/main" id="{986CA9E7-4DB1-B2ED-EE92-16447D100352}"/>
            </a:ext>
          </a:extLst>
        </xdr:cNvPr>
        <xdr:cNvSpPr txBox="1"/>
      </xdr:nvSpPr>
      <xdr:spPr>
        <a:xfrm>
          <a:off x="612775" y="1676400"/>
          <a:ext cx="2728119"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r>
            <a:rPr lang="fr-FR" sz="2100" b="1">
              <a:solidFill>
                <a:srgbClr val="142233"/>
              </a:solidFill>
              <a:latin typeface="Segoe UI" panose="020B0502040204020203" pitchFamily="34" charset="0"/>
            </a:rPr>
            <a:t>AUCUNE DONNÉE</a:t>
          </a:r>
        </a:p>
      </xdr:txBody>
    </xdr:sp>
    <xdr:clientData/>
  </xdr:twoCellAnchor>
  <xdr:twoCellAnchor>
    <xdr:from>
      <xdr:col>1</xdr:col>
      <xdr:colOff>431800</xdr:colOff>
      <xdr:row>9</xdr:row>
      <xdr:rowOff>50800</xdr:rowOff>
    </xdr:from>
    <xdr:to>
      <xdr:col>4</xdr:col>
      <xdr:colOff>750094</xdr:colOff>
      <xdr:row>10</xdr:row>
      <xdr:rowOff>50800</xdr:rowOff>
    </xdr:to>
    <xdr:sp macro="" textlink="">
      <xdr:nvSpPr>
        <xdr:cNvPr id="2372" name="DASH_KPI_1_SUB">
          <a:extLst>
            <a:ext uri="{FF2B5EF4-FFF2-40B4-BE49-F238E27FC236}">
              <a16:creationId xmlns:a16="http://schemas.microsoft.com/office/drawing/2014/main" id="{79D4AEA7-D54D-DFB7-CDBD-2E5FE75D9B65}"/>
            </a:ext>
          </a:extLst>
        </xdr:cNvPr>
        <xdr:cNvSpPr txBox="1"/>
      </xdr:nvSpPr>
      <xdr:spPr>
        <a:xfrm>
          <a:off x="612775" y="2108200"/>
          <a:ext cx="2728119"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r>
            <a:rPr lang="fr-FR" sz="800" b="0">
              <a:solidFill>
                <a:srgbClr val="606F80"/>
              </a:solidFill>
              <a:latin typeface="Segoe UI" panose="020B0502040204020203" pitchFamily="34" charset="0"/>
            </a:rPr>
            <a:t>Aucun projet chargé</a:t>
          </a:r>
        </a:p>
      </xdr:txBody>
    </xdr:sp>
    <xdr:clientData/>
  </xdr:twoCellAnchor>
  <xdr:twoCellAnchor>
    <xdr:from>
      <xdr:col>5</xdr:col>
      <xdr:colOff>283369</xdr:colOff>
      <xdr:row>6</xdr:row>
      <xdr:rowOff>0</xdr:rowOff>
    </xdr:from>
    <xdr:to>
      <xdr:col>9</xdr:col>
      <xdr:colOff>58738</xdr:colOff>
      <xdr:row>10</xdr:row>
      <xdr:rowOff>76200</xdr:rowOff>
    </xdr:to>
    <xdr:sp macro="" textlink="">
      <xdr:nvSpPr>
        <xdr:cNvPr id="2373" name="DASH_KPI_2_BG">
          <a:extLst>
            <a:ext uri="{FF2B5EF4-FFF2-40B4-BE49-F238E27FC236}">
              <a16:creationId xmlns:a16="http://schemas.microsoft.com/office/drawing/2014/main" id="{31818EBB-02CF-CFAC-05FE-9D88C32B29D9}"/>
            </a:ext>
          </a:extLst>
        </xdr:cNvPr>
        <xdr:cNvSpPr/>
      </xdr:nvSpPr>
      <xdr:spPr>
        <a:xfrm>
          <a:off x="3721894" y="1371600"/>
          <a:ext cx="3032919" cy="990600"/>
        </a:xfrm>
        <a:prstGeom prst="roundRect">
          <a:avLst/>
        </a:prstGeom>
        <a:solidFill>
          <a:srgbClr val="FFFFFF"/>
        </a:solidFill>
        <a:ln>
          <a:solidFill>
            <a:srgbClr val="E0E6E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5</xdr:col>
      <xdr:colOff>283369</xdr:colOff>
      <xdr:row>6</xdr:row>
      <xdr:rowOff>0</xdr:rowOff>
    </xdr:from>
    <xdr:to>
      <xdr:col>5</xdr:col>
      <xdr:colOff>359569</xdr:colOff>
      <xdr:row>10</xdr:row>
      <xdr:rowOff>76200</xdr:rowOff>
    </xdr:to>
    <xdr:sp macro="" textlink="">
      <xdr:nvSpPr>
        <xdr:cNvPr id="2374" name="DASH_KPI_2_ACCENT">
          <a:extLst>
            <a:ext uri="{FF2B5EF4-FFF2-40B4-BE49-F238E27FC236}">
              <a16:creationId xmlns:a16="http://schemas.microsoft.com/office/drawing/2014/main" id="{3E285F4E-D9A7-CF35-E668-D8B6C2F0C2B1}"/>
            </a:ext>
          </a:extLst>
        </xdr:cNvPr>
        <xdr:cNvSpPr/>
      </xdr:nvSpPr>
      <xdr:spPr>
        <a:xfrm>
          <a:off x="3721894" y="1371600"/>
          <a:ext cx="76200" cy="990600"/>
        </a:xfrm>
        <a:prstGeom prst="rect">
          <a:avLst/>
        </a:prstGeom>
        <a:solidFill>
          <a:srgbClr val="A0AAB5"/>
        </a:solidFill>
        <a:ln w="1905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5</xdr:col>
      <xdr:colOff>486569</xdr:colOff>
      <xdr:row>6</xdr:row>
      <xdr:rowOff>101600</xdr:rowOff>
    </xdr:from>
    <xdr:to>
      <xdr:col>8</xdr:col>
      <xdr:colOff>804863</xdr:colOff>
      <xdr:row>7</xdr:row>
      <xdr:rowOff>76200</xdr:rowOff>
    </xdr:to>
    <xdr:sp macro="" textlink="">
      <xdr:nvSpPr>
        <xdr:cNvPr id="2375" name="DASH_KPI_2_TITLE">
          <a:extLst>
            <a:ext uri="{FF2B5EF4-FFF2-40B4-BE49-F238E27FC236}">
              <a16:creationId xmlns:a16="http://schemas.microsoft.com/office/drawing/2014/main" id="{7ED49756-50DD-11DF-6E86-A7353AC5A90A}"/>
            </a:ext>
          </a:extLst>
        </xdr:cNvPr>
        <xdr:cNvSpPr txBox="1"/>
      </xdr:nvSpPr>
      <xdr:spPr>
        <a:xfrm>
          <a:off x="3925094" y="1473200"/>
          <a:ext cx="2728119"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r>
            <a:rPr lang="fr-FR" sz="900" b="0">
              <a:solidFill>
                <a:srgbClr val="606F80"/>
              </a:solidFill>
              <a:latin typeface="Segoe UI" panose="020B0502040204020203" pitchFamily="34" charset="0"/>
            </a:rPr>
            <a:t>Fin prévisionnelle</a:t>
          </a:r>
        </a:p>
      </xdr:txBody>
    </xdr:sp>
    <xdr:clientData/>
  </xdr:twoCellAnchor>
  <xdr:twoCellAnchor>
    <xdr:from>
      <xdr:col>5</xdr:col>
      <xdr:colOff>486569</xdr:colOff>
      <xdr:row>7</xdr:row>
      <xdr:rowOff>76200</xdr:rowOff>
    </xdr:from>
    <xdr:to>
      <xdr:col>8</xdr:col>
      <xdr:colOff>804863</xdr:colOff>
      <xdr:row>9</xdr:row>
      <xdr:rowOff>50800</xdr:rowOff>
    </xdr:to>
    <xdr:sp macro="" textlink="">
      <xdr:nvSpPr>
        <xdr:cNvPr id="2376" name="DASH_KPI_2_HERO">
          <a:extLst>
            <a:ext uri="{FF2B5EF4-FFF2-40B4-BE49-F238E27FC236}">
              <a16:creationId xmlns:a16="http://schemas.microsoft.com/office/drawing/2014/main" id="{6CB2C02D-2AEC-7B4F-8B99-9C1AB917F33E}"/>
            </a:ext>
          </a:extLst>
        </xdr:cNvPr>
        <xdr:cNvSpPr txBox="1"/>
      </xdr:nvSpPr>
      <xdr:spPr>
        <a:xfrm>
          <a:off x="3925094" y="1676400"/>
          <a:ext cx="2728119"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r>
            <a:rPr lang="fr-FR" sz="2100" b="1">
              <a:solidFill>
                <a:srgbClr val="142233"/>
              </a:solidFill>
              <a:latin typeface="Segoe UI" panose="020B0502040204020203" pitchFamily="34" charset="0"/>
            </a:rPr>
            <a:t>AUCUNE DONNÉE</a:t>
          </a:r>
        </a:p>
      </xdr:txBody>
    </xdr:sp>
    <xdr:clientData/>
  </xdr:twoCellAnchor>
  <xdr:twoCellAnchor>
    <xdr:from>
      <xdr:col>5</xdr:col>
      <xdr:colOff>486569</xdr:colOff>
      <xdr:row>9</xdr:row>
      <xdr:rowOff>50800</xdr:rowOff>
    </xdr:from>
    <xdr:to>
      <xdr:col>8</xdr:col>
      <xdr:colOff>804863</xdr:colOff>
      <xdr:row>10</xdr:row>
      <xdr:rowOff>50800</xdr:rowOff>
    </xdr:to>
    <xdr:sp macro="" textlink="">
      <xdr:nvSpPr>
        <xdr:cNvPr id="2377" name="DASH_KPI_2_SUB">
          <a:extLst>
            <a:ext uri="{FF2B5EF4-FFF2-40B4-BE49-F238E27FC236}">
              <a16:creationId xmlns:a16="http://schemas.microsoft.com/office/drawing/2014/main" id="{66A16792-8064-C6FB-2EA1-B7254651D698}"/>
            </a:ext>
          </a:extLst>
        </xdr:cNvPr>
        <xdr:cNvSpPr txBox="1"/>
      </xdr:nvSpPr>
      <xdr:spPr>
        <a:xfrm>
          <a:off x="3925094" y="2108200"/>
          <a:ext cx="2728119"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r>
            <a:rPr lang="fr-FR" sz="800" b="0">
              <a:solidFill>
                <a:srgbClr val="606F80"/>
              </a:solidFill>
              <a:latin typeface="Segoe UI" panose="020B0502040204020203" pitchFamily="34" charset="0"/>
            </a:rPr>
            <a:t>Aucun projet chargé</a:t>
          </a:r>
        </a:p>
      </xdr:txBody>
    </xdr:sp>
    <xdr:clientData/>
  </xdr:twoCellAnchor>
  <xdr:twoCellAnchor>
    <xdr:from>
      <xdr:col>9</xdr:col>
      <xdr:colOff>338138</xdr:colOff>
      <xdr:row>6</xdr:row>
      <xdr:rowOff>0</xdr:rowOff>
    </xdr:from>
    <xdr:to>
      <xdr:col>12</xdr:col>
      <xdr:colOff>827882</xdr:colOff>
      <xdr:row>10</xdr:row>
      <xdr:rowOff>76200</xdr:rowOff>
    </xdr:to>
    <xdr:sp macro="" textlink="">
      <xdr:nvSpPr>
        <xdr:cNvPr id="2378" name="DASH_KPI_3_BG">
          <a:extLst>
            <a:ext uri="{FF2B5EF4-FFF2-40B4-BE49-F238E27FC236}">
              <a16:creationId xmlns:a16="http://schemas.microsoft.com/office/drawing/2014/main" id="{08BB6B57-EA8E-97DC-D79A-FD3DC0E2359D}"/>
            </a:ext>
          </a:extLst>
        </xdr:cNvPr>
        <xdr:cNvSpPr/>
      </xdr:nvSpPr>
      <xdr:spPr>
        <a:xfrm>
          <a:off x="7034213" y="1371600"/>
          <a:ext cx="3032919" cy="990600"/>
        </a:xfrm>
        <a:prstGeom prst="roundRect">
          <a:avLst/>
        </a:prstGeom>
        <a:solidFill>
          <a:srgbClr val="FFFFFF"/>
        </a:solidFill>
        <a:ln>
          <a:solidFill>
            <a:srgbClr val="E0E6E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9</xdr:col>
      <xdr:colOff>338138</xdr:colOff>
      <xdr:row>6</xdr:row>
      <xdr:rowOff>0</xdr:rowOff>
    </xdr:from>
    <xdr:to>
      <xdr:col>9</xdr:col>
      <xdr:colOff>414338</xdr:colOff>
      <xdr:row>10</xdr:row>
      <xdr:rowOff>76200</xdr:rowOff>
    </xdr:to>
    <xdr:sp macro="" textlink="">
      <xdr:nvSpPr>
        <xdr:cNvPr id="2379" name="DASH_KPI_3_ACCENT">
          <a:extLst>
            <a:ext uri="{FF2B5EF4-FFF2-40B4-BE49-F238E27FC236}">
              <a16:creationId xmlns:a16="http://schemas.microsoft.com/office/drawing/2014/main" id="{77DF858F-D39E-2E41-FC43-F38F35FA09BF}"/>
            </a:ext>
          </a:extLst>
        </xdr:cNvPr>
        <xdr:cNvSpPr/>
      </xdr:nvSpPr>
      <xdr:spPr>
        <a:xfrm>
          <a:off x="7034213" y="1371600"/>
          <a:ext cx="76200" cy="990600"/>
        </a:xfrm>
        <a:prstGeom prst="rect">
          <a:avLst/>
        </a:prstGeom>
        <a:solidFill>
          <a:srgbClr val="A0AAB5"/>
        </a:solidFill>
        <a:ln w="1905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9</xdr:col>
      <xdr:colOff>541338</xdr:colOff>
      <xdr:row>6</xdr:row>
      <xdr:rowOff>101600</xdr:rowOff>
    </xdr:from>
    <xdr:to>
      <xdr:col>12</xdr:col>
      <xdr:colOff>726282</xdr:colOff>
      <xdr:row>7</xdr:row>
      <xdr:rowOff>76200</xdr:rowOff>
    </xdr:to>
    <xdr:sp macro="" textlink="">
      <xdr:nvSpPr>
        <xdr:cNvPr id="2380" name="DASH_KPI_3_TITLE">
          <a:extLst>
            <a:ext uri="{FF2B5EF4-FFF2-40B4-BE49-F238E27FC236}">
              <a16:creationId xmlns:a16="http://schemas.microsoft.com/office/drawing/2014/main" id="{60819B66-692A-41DF-AA0E-581758621016}"/>
            </a:ext>
          </a:extLst>
        </xdr:cNvPr>
        <xdr:cNvSpPr txBox="1"/>
      </xdr:nvSpPr>
      <xdr:spPr>
        <a:xfrm>
          <a:off x="7237413" y="1473200"/>
          <a:ext cx="2728119"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r>
            <a:rPr lang="fr-FR" sz="900" b="0">
              <a:solidFill>
                <a:srgbClr val="606F80"/>
              </a:solidFill>
              <a:latin typeface="Segoe UI" panose="020B0502040204020203" pitchFamily="34" charset="0"/>
            </a:rPr>
            <a:t>Activités critiques</a:t>
          </a:r>
        </a:p>
      </xdr:txBody>
    </xdr:sp>
    <xdr:clientData/>
  </xdr:twoCellAnchor>
  <xdr:twoCellAnchor>
    <xdr:from>
      <xdr:col>9</xdr:col>
      <xdr:colOff>541338</xdr:colOff>
      <xdr:row>7</xdr:row>
      <xdr:rowOff>76200</xdr:rowOff>
    </xdr:from>
    <xdr:to>
      <xdr:col>12</xdr:col>
      <xdr:colOff>726282</xdr:colOff>
      <xdr:row>9</xdr:row>
      <xdr:rowOff>50800</xdr:rowOff>
    </xdr:to>
    <xdr:sp macro="" textlink="">
      <xdr:nvSpPr>
        <xdr:cNvPr id="2381" name="DASH_KPI_3_HERO">
          <a:extLst>
            <a:ext uri="{FF2B5EF4-FFF2-40B4-BE49-F238E27FC236}">
              <a16:creationId xmlns:a16="http://schemas.microsoft.com/office/drawing/2014/main" id="{1BC357C3-2902-AE15-7133-8197FE7EADF5}"/>
            </a:ext>
          </a:extLst>
        </xdr:cNvPr>
        <xdr:cNvSpPr txBox="1"/>
      </xdr:nvSpPr>
      <xdr:spPr>
        <a:xfrm>
          <a:off x="7237413" y="1676400"/>
          <a:ext cx="2728119"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r>
            <a:rPr lang="fr-FR" sz="2100" b="1">
              <a:solidFill>
                <a:srgbClr val="142233"/>
              </a:solidFill>
              <a:latin typeface="Segoe UI" panose="020B0502040204020203" pitchFamily="34" charset="0"/>
            </a:rPr>
            <a:t>AUCUNE DONNÉE</a:t>
          </a:r>
        </a:p>
      </xdr:txBody>
    </xdr:sp>
    <xdr:clientData/>
  </xdr:twoCellAnchor>
  <xdr:twoCellAnchor>
    <xdr:from>
      <xdr:col>9</xdr:col>
      <xdr:colOff>541338</xdr:colOff>
      <xdr:row>9</xdr:row>
      <xdr:rowOff>50800</xdr:rowOff>
    </xdr:from>
    <xdr:to>
      <xdr:col>12</xdr:col>
      <xdr:colOff>726282</xdr:colOff>
      <xdr:row>10</xdr:row>
      <xdr:rowOff>50800</xdr:rowOff>
    </xdr:to>
    <xdr:sp macro="" textlink="">
      <xdr:nvSpPr>
        <xdr:cNvPr id="2382" name="DASH_KPI_3_SUB">
          <a:extLst>
            <a:ext uri="{FF2B5EF4-FFF2-40B4-BE49-F238E27FC236}">
              <a16:creationId xmlns:a16="http://schemas.microsoft.com/office/drawing/2014/main" id="{D842A371-96E7-C4A2-BE7A-9A0C4B97F085}"/>
            </a:ext>
          </a:extLst>
        </xdr:cNvPr>
        <xdr:cNvSpPr txBox="1"/>
      </xdr:nvSpPr>
      <xdr:spPr>
        <a:xfrm>
          <a:off x="7237413" y="2108200"/>
          <a:ext cx="2728119"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r>
            <a:rPr lang="fr-FR" sz="800" b="0">
              <a:solidFill>
                <a:srgbClr val="606F80"/>
              </a:solidFill>
              <a:latin typeface="Segoe UI" panose="020B0502040204020203" pitchFamily="34" charset="0"/>
            </a:rPr>
            <a:t>Aucun projet chargé</a:t>
          </a:r>
        </a:p>
      </xdr:txBody>
    </xdr:sp>
    <xdr:clientData/>
  </xdr:twoCellAnchor>
  <xdr:twoCellAnchor>
    <xdr:from>
      <xdr:col>13</xdr:col>
      <xdr:colOff>259556</xdr:colOff>
      <xdr:row>6</xdr:row>
      <xdr:rowOff>0</xdr:rowOff>
    </xdr:from>
    <xdr:to>
      <xdr:col>17</xdr:col>
      <xdr:colOff>101600</xdr:colOff>
      <xdr:row>10</xdr:row>
      <xdr:rowOff>76200</xdr:rowOff>
    </xdr:to>
    <xdr:sp macro="" textlink="">
      <xdr:nvSpPr>
        <xdr:cNvPr id="2383" name="DASH_KPI_4_BG">
          <a:extLst>
            <a:ext uri="{FF2B5EF4-FFF2-40B4-BE49-F238E27FC236}">
              <a16:creationId xmlns:a16="http://schemas.microsoft.com/office/drawing/2014/main" id="{396A0516-3AFE-57E0-ED4D-CF39B78E7D96}"/>
            </a:ext>
          </a:extLst>
        </xdr:cNvPr>
        <xdr:cNvSpPr/>
      </xdr:nvSpPr>
      <xdr:spPr>
        <a:xfrm>
          <a:off x="10346531" y="1371600"/>
          <a:ext cx="3032919" cy="990600"/>
        </a:xfrm>
        <a:prstGeom prst="roundRect">
          <a:avLst/>
        </a:prstGeom>
        <a:solidFill>
          <a:srgbClr val="FFFFFF"/>
        </a:solidFill>
        <a:ln>
          <a:solidFill>
            <a:srgbClr val="E0E6E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13</xdr:col>
      <xdr:colOff>259556</xdr:colOff>
      <xdr:row>6</xdr:row>
      <xdr:rowOff>0</xdr:rowOff>
    </xdr:from>
    <xdr:to>
      <xdr:col>13</xdr:col>
      <xdr:colOff>335756</xdr:colOff>
      <xdr:row>10</xdr:row>
      <xdr:rowOff>76200</xdr:rowOff>
    </xdr:to>
    <xdr:sp macro="" textlink="">
      <xdr:nvSpPr>
        <xdr:cNvPr id="2384" name="DASH_KPI_4_ACCENT">
          <a:extLst>
            <a:ext uri="{FF2B5EF4-FFF2-40B4-BE49-F238E27FC236}">
              <a16:creationId xmlns:a16="http://schemas.microsoft.com/office/drawing/2014/main" id="{1F1FFDBD-E21F-6133-4B1E-2ED3EC41F24D}"/>
            </a:ext>
          </a:extLst>
        </xdr:cNvPr>
        <xdr:cNvSpPr/>
      </xdr:nvSpPr>
      <xdr:spPr>
        <a:xfrm>
          <a:off x="10346531" y="1371600"/>
          <a:ext cx="76200" cy="990600"/>
        </a:xfrm>
        <a:prstGeom prst="rect">
          <a:avLst/>
        </a:prstGeom>
        <a:solidFill>
          <a:srgbClr val="A0AAB5"/>
        </a:solidFill>
        <a:ln w="1905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13</xdr:col>
      <xdr:colOff>462756</xdr:colOff>
      <xdr:row>6</xdr:row>
      <xdr:rowOff>101600</xdr:rowOff>
    </xdr:from>
    <xdr:to>
      <xdr:col>17</xdr:col>
      <xdr:colOff>0</xdr:colOff>
      <xdr:row>7</xdr:row>
      <xdr:rowOff>76200</xdr:rowOff>
    </xdr:to>
    <xdr:sp macro="" textlink="">
      <xdr:nvSpPr>
        <xdr:cNvPr id="2385" name="DASH_KPI_4_TITLE">
          <a:extLst>
            <a:ext uri="{FF2B5EF4-FFF2-40B4-BE49-F238E27FC236}">
              <a16:creationId xmlns:a16="http://schemas.microsoft.com/office/drawing/2014/main" id="{2FC0913A-A127-92C0-AC9A-D2B9B3E9C02E}"/>
            </a:ext>
          </a:extLst>
        </xdr:cNvPr>
        <xdr:cNvSpPr txBox="1"/>
      </xdr:nvSpPr>
      <xdr:spPr>
        <a:xfrm>
          <a:off x="10549731" y="1473200"/>
          <a:ext cx="2728119"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r>
            <a:rPr lang="fr-FR" sz="900" b="0">
              <a:solidFill>
                <a:srgbClr val="606F80"/>
              </a:solidFill>
              <a:latin typeface="Segoe UI" panose="020B0502040204020203" pitchFamily="34" charset="0"/>
            </a:rPr>
            <a:t>Momentum planning</a:t>
          </a:r>
        </a:p>
      </xdr:txBody>
    </xdr:sp>
    <xdr:clientData/>
  </xdr:twoCellAnchor>
  <xdr:twoCellAnchor>
    <xdr:from>
      <xdr:col>13</xdr:col>
      <xdr:colOff>462756</xdr:colOff>
      <xdr:row>7</xdr:row>
      <xdr:rowOff>76200</xdr:rowOff>
    </xdr:from>
    <xdr:to>
      <xdr:col>17</xdr:col>
      <xdr:colOff>0</xdr:colOff>
      <xdr:row>9</xdr:row>
      <xdr:rowOff>50800</xdr:rowOff>
    </xdr:to>
    <xdr:sp macro="" textlink="">
      <xdr:nvSpPr>
        <xdr:cNvPr id="2386" name="DASH_KPI_4_HERO">
          <a:extLst>
            <a:ext uri="{FF2B5EF4-FFF2-40B4-BE49-F238E27FC236}">
              <a16:creationId xmlns:a16="http://schemas.microsoft.com/office/drawing/2014/main" id="{592EB75D-41CA-1F7A-259F-DC07CA19F376}"/>
            </a:ext>
          </a:extLst>
        </xdr:cNvPr>
        <xdr:cNvSpPr txBox="1"/>
      </xdr:nvSpPr>
      <xdr:spPr>
        <a:xfrm>
          <a:off x="10549731" y="1676400"/>
          <a:ext cx="2728119"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r>
            <a:rPr lang="fr-FR" sz="2100" b="1">
              <a:solidFill>
                <a:srgbClr val="142233"/>
              </a:solidFill>
              <a:latin typeface="Segoe UI" panose="020B0502040204020203" pitchFamily="34" charset="0"/>
            </a:rPr>
            <a:t>AUCUNE DONNÉE</a:t>
          </a:r>
        </a:p>
      </xdr:txBody>
    </xdr:sp>
    <xdr:clientData/>
  </xdr:twoCellAnchor>
  <xdr:twoCellAnchor>
    <xdr:from>
      <xdr:col>13</xdr:col>
      <xdr:colOff>462756</xdr:colOff>
      <xdr:row>9</xdr:row>
      <xdr:rowOff>50800</xdr:rowOff>
    </xdr:from>
    <xdr:to>
      <xdr:col>17</xdr:col>
      <xdr:colOff>0</xdr:colOff>
      <xdr:row>10</xdr:row>
      <xdr:rowOff>50800</xdr:rowOff>
    </xdr:to>
    <xdr:sp macro="" textlink="">
      <xdr:nvSpPr>
        <xdr:cNvPr id="2387" name="DASH_KPI_4_SUB">
          <a:extLst>
            <a:ext uri="{FF2B5EF4-FFF2-40B4-BE49-F238E27FC236}">
              <a16:creationId xmlns:a16="http://schemas.microsoft.com/office/drawing/2014/main" id="{34357188-A826-EAE9-F3D1-1C8BD4E1F6C0}"/>
            </a:ext>
          </a:extLst>
        </xdr:cNvPr>
        <xdr:cNvSpPr txBox="1"/>
      </xdr:nvSpPr>
      <xdr:spPr>
        <a:xfrm>
          <a:off x="10549731" y="2108200"/>
          <a:ext cx="2728119"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lstStyle/>
        <a:p>
          <a:r>
            <a:rPr lang="fr-FR" sz="800" b="0">
              <a:solidFill>
                <a:srgbClr val="606F80"/>
              </a:solidFill>
              <a:latin typeface="Segoe UI" panose="020B0502040204020203" pitchFamily="34" charset="0"/>
            </a:rPr>
            <a:t>Aucun projet chargé</a:t>
          </a:r>
        </a:p>
      </xdr:txBody>
    </xdr:sp>
    <xdr:clientData/>
  </xdr:twoCellAnchor>
  <xdr:twoCellAnchor>
    <xdr:from>
      <xdr:col>1</xdr:col>
      <xdr:colOff>228600</xdr:colOff>
      <xdr:row>12</xdr:row>
      <xdr:rowOff>0</xdr:rowOff>
    </xdr:from>
    <xdr:to>
      <xdr:col>9</xdr:col>
      <xdr:colOff>0</xdr:colOff>
      <xdr:row>29</xdr:row>
      <xdr:rowOff>0</xdr:rowOff>
    </xdr:to>
    <xdr:sp macro="" textlink="">
      <xdr:nvSpPr>
        <xdr:cNvPr id="2388" name="DASH_PANEL">
          <a:extLst>
            <a:ext uri="{FF2B5EF4-FFF2-40B4-BE49-F238E27FC236}">
              <a16:creationId xmlns:a16="http://schemas.microsoft.com/office/drawing/2014/main" id="{B6317D4F-9130-AFDC-4F12-0A05F7B4416E}"/>
            </a:ext>
          </a:extLst>
        </xdr:cNvPr>
        <xdr:cNvSpPr/>
      </xdr:nvSpPr>
      <xdr:spPr>
        <a:xfrm>
          <a:off x="409575" y="2743200"/>
          <a:ext cx="6286500" cy="3886200"/>
        </a:xfrm>
        <a:prstGeom prst="roundRect">
          <a:avLst/>
        </a:prstGeom>
        <a:solidFill>
          <a:srgbClr val="FFFFFF"/>
        </a:solidFill>
        <a:ln>
          <a:solidFill>
            <a:srgbClr val="E0E6E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xdr:col>
      <xdr:colOff>508000</xdr:colOff>
      <xdr:row>12</xdr:row>
      <xdr:rowOff>127000</xdr:rowOff>
    </xdr:from>
    <xdr:to>
      <xdr:col>8</xdr:col>
      <xdr:colOff>568325</xdr:colOff>
      <xdr:row>13</xdr:row>
      <xdr:rowOff>152400</xdr:rowOff>
    </xdr:to>
    <xdr:sp macro="" textlink="">
      <xdr:nvSpPr>
        <xdr:cNvPr id="2389" name="DASH_TXT">
          <a:extLst>
            <a:ext uri="{FF2B5EF4-FFF2-40B4-BE49-F238E27FC236}">
              <a16:creationId xmlns:a16="http://schemas.microsoft.com/office/drawing/2014/main" id="{85EF85B1-D394-2F82-0C5C-97D1A3FD3D99}"/>
            </a:ext>
          </a:extLst>
        </xdr:cNvPr>
        <xdr:cNvSpPr txBox="1"/>
      </xdr:nvSpPr>
      <xdr:spPr>
        <a:xfrm>
          <a:off x="688975" y="2870200"/>
          <a:ext cx="5727700" cy="254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pPr algn="ctr"/>
          <a:r>
            <a:rPr lang="fr-FR" sz="1200" b="1">
              <a:solidFill>
                <a:srgbClr val="142233"/>
              </a:solidFill>
              <a:latin typeface="Segoe UI" panose="020B0502040204020203" pitchFamily="34" charset="0"/>
            </a:rPr>
            <a:t>Snapshot S-Curve</a:t>
          </a:r>
        </a:p>
      </xdr:txBody>
    </xdr:sp>
    <xdr:clientData/>
  </xdr:twoCellAnchor>
  <xdr:twoCellAnchor>
    <xdr:from>
      <xdr:col>1</xdr:col>
      <xdr:colOff>508000</xdr:colOff>
      <xdr:row>15</xdr:row>
      <xdr:rowOff>203200</xdr:rowOff>
    </xdr:from>
    <xdr:to>
      <xdr:col>8</xdr:col>
      <xdr:colOff>568325</xdr:colOff>
      <xdr:row>16</xdr:row>
      <xdr:rowOff>203200</xdr:rowOff>
    </xdr:to>
    <xdr:sp macro="" textlink="">
      <xdr:nvSpPr>
        <xdr:cNvPr id="2390" name="DASH_TXT">
          <a:extLst>
            <a:ext uri="{FF2B5EF4-FFF2-40B4-BE49-F238E27FC236}">
              <a16:creationId xmlns:a16="http://schemas.microsoft.com/office/drawing/2014/main" id="{CD68C2E8-2601-3BA1-9D96-1BC36AE31F19}"/>
            </a:ext>
          </a:extLst>
        </xdr:cNvPr>
        <xdr:cNvSpPr txBox="1"/>
      </xdr:nvSpPr>
      <xdr:spPr>
        <a:xfrm>
          <a:off x="688975" y="3632200"/>
          <a:ext cx="57277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pPr algn="ctr"/>
          <a:r>
            <a:rPr lang="fr-FR" sz="900" b="1">
              <a:solidFill>
                <a:srgbClr val="606F80"/>
              </a:solidFill>
              <a:latin typeface="Segoe UI" panose="020B0502040204020203" pitchFamily="34" charset="0"/>
            </a:rPr>
            <a:t>Aucun projet chargé</a:t>
          </a:r>
        </a:p>
      </xdr:txBody>
    </xdr:sp>
    <xdr:clientData/>
  </xdr:twoCellAnchor>
  <xdr:twoCellAnchor>
    <xdr:from>
      <xdr:col>9</xdr:col>
      <xdr:colOff>101600</xdr:colOff>
      <xdr:row>12</xdr:row>
      <xdr:rowOff>0</xdr:rowOff>
    </xdr:from>
    <xdr:to>
      <xdr:col>16</xdr:col>
      <xdr:colOff>628650</xdr:colOff>
      <xdr:row>29</xdr:row>
      <xdr:rowOff>0</xdr:rowOff>
    </xdr:to>
    <xdr:sp macro="" textlink="">
      <xdr:nvSpPr>
        <xdr:cNvPr id="2391" name="DASH_PANEL">
          <a:extLst>
            <a:ext uri="{FF2B5EF4-FFF2-40B4-BE49-F238E27FC236}">
              <a16:creationId xmlns:a16="http://schemas.microsoft.com/office/drawing/2014/main" id="{E0D97CBE-3A54-6F9B-2674-25592265411F}"/>
            </a:ext>
          </a:extLst>
        </xdr:cNvPr>
        <xdr:cNvSpPr/>
      </xdr:nvSpPr>
      <xdr:spPr>
        <a:xfrm>
          <a:off x="6797675" y="2743200"/>
          <a:ext cx="6327775" cy="3886200"/>
        </a:xfrm>
        <a:prstGeom prst="roundRect">
          <a:avLst/>
        </a:prstGeom>
        <a:solidFill>
          <a:srgbClr val="FFFFFF"/>
        </a:solidFill>
        <a:ln>
          <a:solidFill>
            <a:srgbClr val="E0E6E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9</xdr:col>
      <xdr:colOff>381000</xdr:colOff>
      <xdr:row>12</xdr:row>
      <xdr:rowOff>127000</xdr:rowOff>
    </xdr:from>
    <xdr:to>
      <xdr:col>16</xdr:col>
      <xdr:colOff>349250</xdr:colOff>
      <xdr:row>13</xdr:row>
      <xdr:rowOff>152400</xdr:rowOff>
    </xdr:to>
    <xdr:sp macro="" textlink="">
      <xdr:nvSpPr>
        <xdr:cNvPr id="2392" name="DASH_TXT">
          <a:extLst>
            <a:ext uri="{FF2B5EF4-FFF2-40B4-BE49-F238E27FC236}">
              <a16:creationId xmlns:a16="http://schemas.microsoft.com/office/drawing/2014/main" id="{9C31AA98-D2F3-4DCC-76F3-D68D0A4A4038}"/>
            </a:ext>
          </a:extLst>
        </xdr:cNvPr>
        <xdr:cNvSpPr txBox="1"/>
      </xdr:nvSpPr>
      <xdr:spPr>
        <a:xfrm>
          <a:off x="7077075" y="2870200"/>
          <a:ext cx="5768975" cy="254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pPr algn="ctr"/>
          <a:r>
            <a:rPr lang="fr-FR" sz="1200" b="1">
              <a:solidFill>
                <a:srgbClr val="142233"/>
              </a:solidFill>
              <a:latin typeface="Segoe UI" panose="020B0502040204020203" pitchFamily="34" charset="0"/>
            </a:rPr>
            <a:t>Vue planning</a:t>
          </a:r>
        </a:p>
      </xdr:txBody>
    </xdr:sp>
    <xdr:clientData/>
  </xdr:twoCellAnchor>
  <xdr:twoCellAnchor>
    <xdr:from>
      <xdr:col>9</xdr:col>
      <xdr:colOff>381000</xdr:colOff>
      <xdr:row>15</xdr:row>
      <xdr:rowOff>203200</xdr:rowOff>
    </xdr:from>
    <xdr:to>
      <xdr:col>16</xdr:col>
      <xdr:colOff>349250</xdr:colOff>
      <xdr:row>16</xdr:row>
      <xdr:rowOff>203200</xdr:rowOff>
    </xdr:to>
    <xdr:sp macro="" textlink="">
      <xdr:nvSpPr>
        <xdr:cNvPr id="2393" name="DASH_TXT">
          <a:extLst>
            <a:ext uri="{FF2B5EF4-FFF2-40B4-BE49-F238E27FC236}">
              <a16:creationId xmlns:a16="http://schemas.microsoft.com/office/drawing/2014/main" id="{386602AE-7B28-E4C1-00FE-377F9A49ACA9}"/>
            </a:ext>
          </a:extLst>
        </xdr:cNvPr>
        <xdr:cNvSpPr txBox="1"/>
      </xdr:nvSpPr>
      <xdr:spPr>
        <a:xfrm>
          <a:off x="7077075" y="3632200"/>
          <a:ext cx="5768975"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pPr algn="ctr"/>
          <a:r>
            <a:rPr lang="fr-FR" sz="900" b="1">
              <a:solidFill>
                <a:srgbClr val="606F80"/>
              </a:solidFill>
              <a:latin typeface="Segoe UI" panose="020B0502040204020203" pitchFamily="34" charset="0"/>
            </a:rPr>
            <a:t>Aucun projet chargé</a:t>
          </a:r>
        </a:p>
      </xdr:txBody>
    </xdr:sp>
    <xdr:clientData/>
  </xdr:twoCellAnchor>
  <xdr:twoCellAnchor>
    <xdr:from>
      <xdr:col>1</xdr:col>
      <xdr:colOff>279400</xdr:colOff>
      <xdr:row>31</xdr:row>
      <xdr:rowOff>127000</xdr:rowOff>
    </xdr:from>
    <xdr:to>
      <xdr:col>16</xdr:col>
      <xdr:colOff>603250</xdr:colOff>
      <xdr:row>32</xdr:row>
      <xdr:rowOff>152400</xdr:rowOff>
    </xdr:to>
    <xdr:sp macro="" textlink="">
      <xdr:nvSpPr>
        <xdr:cNvPr id="2394" name="DASH_TXT">
          <a:extLst>
            <a:ext uri="{FF2B5EF4-FFF2-40B4-BE49-F238E27FC236}">
              <a16:creationId xmlns:a16="http://schemas.microsoft.com/office/drawing/2014/main" id="{331CB100-2E63-7F66-A2B4-F8C2F99CF558}"/>
            </a:ext>
          </a:extLst>
        </xdr:cNvPr>
        <xdr:cNvSpPr txBox="1"/>
      </xdr:nvSpPr>
      <xdr:spPr>
        <a:xfrm>
          <a:off x="460375" y="7213600"/>
          <a:ext cx="12639675" cy="254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fr-FR" sz="1200" b="1">
              <a:solidFill>
                <a:srgbClr val="142233"/>
              </a:solidFill>
              <a:latin typeface="Segoe UI" panose="020B0502040204020203" pitchFamily="34" charset="0"/>
            </a:rPr>
            <a:t>Points chauds</a:t>
          </a:r>
        </a:p>
      </xdr:txBody>
    </xdr:sp>
    <xdr:clientData/>
  </xdr:twoCellAnchor>
  <xdr:twoCellAnchor>
    <xdr:from>
      <xdr:col>1</xdr:col>
      <xdr:colOff>279400</xdr:colOff>
      <xdr:row>33</xdr:row>
      <xdr:rowOff>152400</xdr:rowOff>
    </xdr:from>
    <xdr:to>
      <xdr:col>6</xdr:col>
      <xdr:colOff>741363</xdr:colOff>
      <xdr:row>55</xdr:row>
      <xdr:rowOff>25400</xdr:rowOff>
    </xdr:to>
    <xdr:sp macro="" textlink="">
      <xdr:nvSpPr>
        <xdr:cNvPr id="2395" name="DASH_HOTSPOT_CARD">
          <a:extLst>
            <a:ext uri="{FF2B5EF4-FFF2-40B4-BE49-F238E27FC236}">
              <a16:creationId xmlns:a16="http://schemas.microsoft.com/office/drawing/2014/main" id="{5F386CED-30E7-1E95-4548-403873EB56D8}"/>
            </a:ext>
          </a:extLst>
        </xdr:cNvPr>
        <xdr:cNvSpPr/>
      </xdr:nvSpPr>
      <xdr:spPr>
        <a:xfrm>
          <a:off x="460375" y="7696200"/>
          <a:ext cx="4567238" cy="4902200"/>
        </a:xfrm>
        <a:prstGeom prst="roundRect">
          <a:avLst/>
        </a:prstGeom>
        <a:solidFill>
          <a:srgbClr val="FFFFFF"/>
        </a:solidFill>
        <a:ln>
          <a:solidFill>
            <a:srgbClr val="E0E6E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xdr:col>
      <xdr:colOff>279400</xdr:colOff>
      <xdr:row>33</xdr:row>
      <xdr:rowOff>152400</xdr:rowOff>
    </xdr:from>
    <xdr:to>
      <xdr:col>1</xdr:col>
      <xdr:colOff>342900</xdr:colOff>
      <xdr:row>55</xdr:row>
      <xdr:rowOff>25400</xdr:rowOff>
    </xdr:to>
    <xdr:sp macro="" textlink="">
      <xdr:nvSpPr>
        <xdr:cNvPr id="2396" name="DASH_HOTSPOT_ACCENT">
          <a:extLst>
            <a:ext uri="{FF2B5EF4-FFF2-40B4-BE49-F238E27FC236}">
              <a16:creationId xmlns:a16="http://schemas.microsoft.com/office/drawing/2014/main" id="{2C6D130D-E3A9-5450-CBA9-AA7B4BFEB441}"/>
            </a:ext>
          </a:extLst>
        </xdr:cNvPr>
        <xdr:cNvSpPr/>
      </xdr:nvSpPr>
      <xdr:spPr>
        <a:xfrm>
          <a:off x="460375" y="7696200"/>
          <a:ext cx="63500" cy="4902200"/>
        </a:xfrm>
        <a:prstGeom prst="rect">
          <a:avLst/>
        </a:prstGeom>
        <a:solidFill>
          <a:srgbClr val="A0AAB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xdr:col>
      <xdr:colOff>482600</xdr:colOff>
      <xdr:row>34</xdr:row>
      <xdr:rowOff>63500</xdr:rowOff>
    </xdr:from>
    <xdr:to>
      <xdr:col>6</xdr:col>
      <xdr:colOff>563563</xdr:colOff>
      <xdr:row>35</xdr:row>
      <xdr:rowOff>63500</xdr:rowOff>
    </xdr:to>
    <xdr:sp macro="" textlink="">
      <xdr:nvSpPr>
        <xdr:cNvPr id="2397" name="DASH_HOTSPOT_TXT">
          <a:extLst>
            <a:ext uri="{FF2B5EF4-FFF2-40B4-BE49-F238E27FC236}">
              <a16:creationId xmlns:a16="http://schemas.microsoft.com/office/drawing/2014/main" id="{C48D4A41-47A0-1562-2C90-1568860261DA}"/>
            </a:ext>
          </a:extLst>
        </xdr:cNvPr>
        <xdr:cNvSpPr txBox="1"/>
      </xdr:nvSpPr>
      <xdr:spPr>
        <a:xfrm>
          <a:off x="663575" y="7835900"/>
          <a:ext cx="4186238"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1100" b="1">
              <a:solidFill>
                <a:srgbClr val="142233"/>
              </a:solidFill>
              <a:latin typeface="Segoe UI" panose="020B0502040204020203" pitchFamily="34" charset="0"/>
            </a:rPr>
            <a:t>Dérives majeures</a:t>
          </a:r>
        </a:p>
      </xdr:txBody>
    </xdr:sp>
    <xdr:clientData/>
  </xdr:twoCellAnchor>
  <xdr:twoCellAnchor>
    <xdr:from>
      <xdr:col>1</xdr:col>
      <xdr:colOff>482600</xdr:colOff>
      <xdr:row>36</xdr:row>
      <xdr:rowOff>203200</xdr:rowOff>
    </xdr:from>
    <xdr:to>
      <xdr:col>6</xdr:col>
      <xdr:colOff>538163</xdr:colOff>
      <xdr:row>37</xdr:row>
      <xdr:rowOff>203200</xdr:rowOff>
    </xdr:to>
    <xdr:sp macro="" textlink="">
      <xdr:nvSpPr>
        <xdr:cNvPr id="2398" name="DASH_HOTSPOT_TXT">
          <a:extLst>
            <a:ext uri="{FF2B5EF4-FFF2-40B4-BE49-F238E27FC236}">
              <a16:creationId xmlns:a16="http://schemas.microsoft.com/office/drawing/2014/main" id="{49B5CC88-8B32-7FB7-B138-7C881C9546A2}"/>
            </a:ext>
          </a:extLst>
        </xdr:cNvPr>
        <xdr:cNvSpPr txBox="1"/>
      </xdr:nvSpPr>
      <xdr:spPr>
        <a:xfrm>
          <a:off x="663575" y="8432800"/>
          <a:ext cx="4160838"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900" b="1">
              <a:solidFill>
                <a:srgbClr val="606F80"/>
              </a:solidFill>
              <a:latin typeface="Segoe UI" panose="020B0502040204020203" pitchFamily="34" charset="0"/>
            </a:rPr>
            <a:t>Aucun projet chargé</a:t>
          </a:r>
        </a:p>
      </xdr:txBody>
    </xdr:sp>
    <xdr:clientData/>
  </xdr:twoCellAnchor>
  <xdr:twoCellAnchor>
    <xdr:from>
      <xdr:col>7</xdr:col>
      <xdr:colOff>138113</xdr:colOff>
      <xdr:row>33</xdr:row>
      <xdr:rowOff>152400</xdr:rowOff>
    </xdr:from>
    <xdr:to>
      <xdr:col>12</xdr:col>
      <xdr:colOff>533400</xdr:colOff>
      <xdr:row>55</xdr:row>
      <xdr:rowOff>25400</xdr:rowOff>
    </xdr:to>
    <xdr:sp macro="" textlink="">
      <xdr:nvSpPr>
        <xdr:cNvPr id="2399" name="DASH_HOTSPOT_CARD">
          <a:extLst>
            <a:ext uri="{FF2B5EF4-FFF2-40B4-BE49-F238E27FC236}">
              <a16:creationId xmlns:a16="http://schemas.microsoft.com/office/drawing/2014/main" id="{36574F9C-3A88-BB88-0EA4-37BCE8C5A4CF}"/>
            </a:ext>
          </a:extLst>
        </xdr:cNvPr>
        <xdr:cNvSpPr/>
      </xdr:nvSpPr>
      <xdr:spPr>
        <a:xfrm>
          <a:off x="5205413" y="7696200"/>
          <a:ext cx="4567237" cy="4902200"/>
        </a:xfrm>
        <a:prstGeom prst="roundRect">
          <a:avLst/>
        </a:prstGeom>
        <a:solidFill>
          <a:srgbClr val="FFFFFF"/>
        </a:solidFill>
        <a:ln>
          <a:solidFill>
            <a:srgbClr val="E0E6E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7</xdr:col>
      <xdr:colOff>138113</xdr:colOff>
      <xdr:row>33</xdr:row>
      <xdr:rowOff>152400</xdr:rowOff>
    </xdr:from>
    <xdr:to>
      <xdr:col>7</xdr:col>
      <xdr:colOff>201613</xdr:colOff>
      <xdr:row>55</xdr:row>
      <xdr:rowOff>25400</xdr:rowOff>
    </xdr:to>
    <xdr:sp macro="" textlink="">
      <xdr:nvSpPr>
        <xdr:cNvPr id="2400" name="DASH_HOTSPOT_ACCENT">
          <a:extLst>
            <a:ext uri="{FF2B5EF4-FFF2-40B4-BE49-F238E27FC236}">
              <a16:creationId xmlns:a16="http://schemas.microsoft.com/office/drawing/2014/main" id="{4A29C491-7487-7741-62C1-1F463700553A}"/>
            </a:ext>
          </a:extLst>
        </xdr:cNvPr>
        <xdr:cNvSpPr/>
      </xdr:nvSpPr>
      <xdr:spPr>
        <a:xfrm>
          <a:off x="5205413" y="7696200"/>
          <a:ext cx="63500" cy="4902200"/>
        </a:xfrm>
        <a:prstGeom prst="rect">
          <a:avLst/>
        </a:prstGeom>
        <a:solidFill>
          <a:srgbClr val="A0AAB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7</xdr:col>
      <xdr:colOff>341313</xdr:colOff>
      <xdr:row>34</xdr:row>
      <xdr:rowOff>63500</xdr:rowOff>
    </xdr:from>
    <xdr:to>
      <xdr:col>12</xdr:col>
      <xdr:colOff>355601</xdr:colOff>
      <xdr:row>35</xdr:row>
      <xdr:rowOff>63500</xdr:rowOff>
    </xdr:to>
    <xdr:sp macro="" textlink="">
      <xdr:nvSpPr>
        <xdr:cNvPr id="2401" name="DASH_HOTSPOT_TXT">
          <a:extLst>
            <a:ext uri="{FF2B5EF4-FFF2-40B4-BE49-F238E27FC236}">
              <a16:creationId xmlns:a16="http://schemas.microsoft.com/office/drawing/2014/main" id="{D8D01E76-610D-D28F-43BA-CD92F761EC51}"/>
            </a:ext>
          </a:extLst>
        </xdr:cNvPr>
        <xdr:cNvSpPr txBox="1"/>
      </xdr:nvSpPr>
      <xdr:spPr>
        <a:xfrm>
          <a:off x="5408613" y="7835900"/>
          <a:ext cx="4186238"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1100" b="1">
              <a:solidFill>
                <a:srgbClr val="142233"/>
              </a:solidFill>
              <a:latin typeface="Segoe UI" panose="020B0502040204020203" pitchFamily="34" charset="0"/>
            </a:rPr>
            <a:t>Santé deadlines</a:t>
          </a:r>
        </a:p>
      </xdr:txBody>
    </xdr:sp>
    <xdr:clientData/>
  </xdr:twoCellAnchor>
  <xdr:twoCellAnchor>
    <xdr:from>
      <xdr:col>7</xdr:col>
      <xdr:colOff>341313</xdr:colOff>
      <xdr:row>36</xdr:row>
      <xdr:rowOff>203200</xdr:rowOff>
    </xdr:from>
    <xdr:to>
      <xdr:col>12</xdr:col>
      <xdr:colOff>330201</xdr:colOff>
      <xdr:row>37</xdr:row>
      <xdr:rowOff>203200</xdr:rowOff>
    </xdr:to>
    <xdr:sp macro="" textlink="">
      <xdr:nvSpPr>
        <xdr:cNvPr id="2402" name="DASH_HOTSPOT_TXT">
          <a:extLst>
            <a:ext uri="{FF2B5EF4-FFF2-40B4-BE49-F238E27FC236}">
              <a16:creationId xmlns:a16="http://schemas.microsoft.com/office/drawing/2014/main" id="{20EEC679-94EF-621D-0C18-CC6D81E55311}"/>
            </a:ext>
          </a:extLst>
        </xdr:cNvPr>
        <xdr:cNvSpPr txBox="1"/>
      </xdr:nvSpPr>
      <xdr:spPr>
        <a:xfrm>
          <a:off x="5408613" y="8432800"/>
          <a:ext cx="4160838"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900" b="1">
              <a:solidFill>
                <a:srgbClr val="606F80"/>
              </a:solidFill>
              <a:latin typeface="Segoe UI" panose="020B0502040204020203" pitchFamily="34" charset="0"/>
            </a:rPr>
            <a:t>Aucun projet chargé</a:t>
          </a:r>
        </a:p>
      </xdr:txBody>
    </xdr:sp>
    <xdr:clientData/>
  </xdr:twoCellAnchor>
  <xdr:twoCellAnchor>
    <xdr:from>
      <xdr:col>12</xdr:col>
      <xdr:colOff>711200</xdr:colOff>
      <xdr:row>33</xdr:row>
      <xdr:rowOff>152400</xdr:rowOff>
    </xdr:from>
    <xdr:to>
      <xdr:col>16</xdr:col>
      <xdr:colOff>501650</xdr:colOff>
      <xdr:row>44</xdr:row>
      <xdr:rowOff>0</xdr:rowOff>
    </xdr:to>
    <xdr:sp macro="" textlink="">
      <xdr:nvSpPr>
        <xdr:cNvPr id="2403" name="DASH_HOTSPOT_CARD">
          <a:extLst>
            <a:ext uri="{FF2B5EF4-FFF2-40B4-BE49-F238E27FC236}">
              <a16:creationId xmlns:a16="http://schemas.microsoft.com/office/drawing/2014/main" id="{AADEE3DE-DDDB-AF17-3890-60DA7E6A41F4}"/>
            </a:ext>
          </a:extLst>
        </xdr:cNvPr>
        <xdr:cNvSpPr/>
      </xdr:nvSpPr>
      <xdr:spPr>
        <a:xfrm>
          <a:off x="9950450" y="7696200"/>
          <a:ext cx="3048000" cy="2362200"/>
        </a:xfrm>
        <a:prstGeom prst="roundRect">
          <a:avLst/>
        </a:prstGeom>
        <a:solidFill>
          <a:srgbClr val="FFFFFF"/>
        </a:solidFill>
        <a:ln>
          <a:solidFill>
            <a:srgbClr val="E0E6E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12</xdr:col>
      <xdr:colOff>711200</xdr:colOff>
      <xdr:row>33</xdr:row>
      <xdr:rowOff>152400</xdr:rowOff>
    </xdr:from>
    <xdr:to>
      <xdr:col>12</xdr:col>
      <xdr:colOff>774700</xdr:colOff>
      <xdr:row>44</xdr:row>
      <xdr:rowOff>0</xdr:rowOff>
    </xdr:to>
    <xdr:sp macro="" textlink="">
      <xdr:nvSpPr>
        <xdr:cNvPr id="2404" name="DASH_HOTSPOT_ACCENT">
          <a:extLst>
            <a:ext uri="{FF2B5EF4-FFF2-40B4-BE49-F238E27FC236}">
              <a16:creationId xmlns:a16="http://schemas.microsoft.com/office/drawing/2014/main" id="{B01C4ED9-F5DF-F82E-D026-403426EB7345}"/>
            </a:ext>
          </a:extLst>
        </xdr:cNvPr>
        <xdr:cNvSpPr/>
      </xdr:nvSpPr>
      <xdr:spPr>
        <a:xfrm>
          <a:off x="9950450" y="7696200"/>
          <a:ext cx="63500" cy="2362200"/>
        </a:xfrm>
        <a:prstGeom prst="rect">
          <a:avLst/>
        </a:prstGeom>
        <a:solidFill>
          <a:srgbClr val="A0AAB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13</xdr:col>
      <xdr:colOff>66675</xdr:colOff>
      <xdr:row>34</xdr:row>
      <xdr:rowOff>63500</xdr:rowOff>
    </xdr:from>
    <xdr:to>
      <xdr:col>16</xdr:col>
      <xdr:colOff>323850</xdr:colOff>
      <xdr:row>35</xdr:row>
      <xdr:rowOff>63500</xdr:rowOff>
    </xdr:to>
    <xdr:sp macro="" textlink="">
      <xdr:nvSpPr>
        <xdr:cNvPr id="2405" name="DASH_HOTSPOT_TXT">
          <a:extLst>
            <a:ext uri="{FF2B5EF4-FFF2-40B4-BE49-F238E27FC236}">
              <a16:creationId xmlns:a16="http://schemas.microsoft.com/office/drawing/2014/main" id="{5A71FFE9-467E-6988-41D8-60337C39F157}"/>
            </a:ext>
          </a:extLst>
        </xdr:cNvPr>
        <xdr:cNvSpPr txBox="1"/>
      </xdr:nvSpPr>
      <xdr:spPr>
        <a:xfrm>
          <a:off x="10153650" y="7835900"/>
          <a:ext cx="26670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1100" b="1">
              <a:solidFill>
                <a:srgbClr val="142233"/>
              </a:solidFill>
              <a:latin typeface="Segoe UI" panose="020B0502040204020203" pitchFamily="34" charset="0"/>
            </a:rPr>
            <a:t>Prochain jalon</a:t>
          </a:r>
        </a:p>
      </xdr:txBody>
    </xdr:sp>
    <xdr:clientData/>
  </xdr:twoCellAnchor>
  <xdr:twoCellAnchor>
    <xdr:from>
      <xdr:col>13</xdr:col>
      <xdr:colOff>66675</xdr:colOff>
      <xdr:row>36</xdr:row>
      <xdr:rowOff>203200</xdr:rowOff>
    </xdr:from>
    <xdr:to>
      <xdr:col>16</xdr:col>
      <xdr:colOff>298450</xdr:colOff>
      <xdr:row>37</xdr:row>
      <xdr:rowOff>203200</xdr:rowOff>
    </xdr:to>
    <xdr:sp macro="" textlink="">
      <xdr:nvSpPr>
        <xdr:cNvPr id="2406" name="DASH_HOTSPOT_TXT">
          <a:extLst>
            <a:ext uri="{FF2B5EF4-FFF2-40B4-BE49-F238E27FC236}">
              <a16:creationId xmlns:a16="http://schemas.microsoft.com/office/drawing/2014/main" id="{CC17FE98-F1AB-0545-A878-E9FFE79CFAB2}"/>
            </a:ext>
          </a:extLst>
        </xdr:cNvPr>
        <xdr:cNvSpPr txBox="1"/>
      </xdr:nvSpPr>
      <xdr:spPr>
        <a:xfrm>
          <a:off x="10153650" y="8432800"/>
          <a:ext cx="26416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900" b="1">
              <a:solidFill>
                <a:srgbClr val="606F80"/>
              </a:solidFill>
              <a:latin typeface="Segoe UI" panose="020B0502040204020203" pitchFamily="34" charset="0"/>
            </a:rPr>
            <a:t>Aucun projet chargé</a:t>
          </a:r>
        </a:p>
      </xdr:txBody>
    </xdr:sp>
    <xdr:clientData/>
  </xdr:twoCellAnchor>
  <xdr:twoCellAnchor>
    <xdr:from>
      <xdr:col>12</xdr:col>
      <xdr:colOff>711200</xdr:colOff>
      <xdr:row>44</xdr:row>
      <xdr:rowOff>177800</xdr:rowOff>
    </xdr:from>
    <xdr:to>
      <xdr:col>16</xdr:col>
      <xdr:colOff>501650</xdr:colOff>
      <xdr:row>55</xdr:row>
      <xdr:rowOff>25400</xdr:rowOff>
    </xdr:to>
    <xdr:sp macro="" textlink="">
      <xdr:nvSpPr>
        <xdr:cNvPr id="2407" name="DASH_HOTSPOT_CARD">
          <a:extLst>
            <a:ext uri="{FF2B5EF4-FFF2-40B4-BE49-F238E27FC236}">
              <a16:creationId xmlns:a16="http://schemas.microsoft.com/office/drawing/2014/main" id="{17A70F11-9894-7EF6-64BB-7EAA228763B1}"/>
            </a:ext>
          </a:extLst>
        </xdr:cNvPr>
        <xdr:cNvSpPr/>
      </xdr:nvSpPr>
      <xdr:spPr>
        <a:xfrm>
          <a:off x="9950450" y="10236200"/>
          <a:ext cx="3048000" cy="2362200"/>
        </a:xfrm>
        <a:prstGeom prst="roundRect">
          <a:avLst/>
        </a:prstGeom>
        <a:solidFill>
          <a:srgbClr val="FFFFFF"/>
        </a:solidFill>
        <a:ln>
          <a:solidFill>
            <a:srgbClr val="E0E6E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12</xdr:col>
      <xdr:colOff>711200</xdr:colOff>
      <xdr:row>44</xdr:row>
      <xdr:rowOff>177800</xdr:rowOff>
    </xdr:from>
    <xdr:to>
      <xdr:col>12</xdr:col>
      <xdr:colOff>774700</xdr:colOff>
      <xdr:row>55</xdr:row>
      <xdr:rowOff>25400</xdr:rowOff>
    </xdr:to>
    <xdr:sp macro="" textlink="">
      <xdr:nvSpPr>
        <xdr:cNvPr id="2408" name="DASH_HOTSPOT_ACCENT">
          <a:extLst>
            <a:ext uri="{FF2B5EF4-FFF2-40B4-BE49-F238E27FC236}">
              <a16:creationId xmlns:a16="http://schemas.microsoft.com/office/drawing/2014/main" id="{9F2E0422-2C5C-0D63-5D02-E546A047F741}"/>
            </a:ext>
          </a:extLst>
        </xdr:cNvPr>
        <xdr:cNvSpPr/>
      </xdr:nvSpPr>
      <xdr:spPr>
        <a:xfrm>
          <a:off x="9950450" y="10236200"/>
          <a:ext cx="63500" cy="2362200"/>
        </a:xfrm>
        <a:prstGeom prst="rect">
          <a:avLst/>
        </a:prstGeom>
        <a:solidFill>
          <a:srgbClr val="A0AAB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13</xdr:col>
      <xdr:colOff>66675</xdr:colOff>
      <xdr:row>45</xdr:row>
      <xdr:rowOff>88900</xdr:rowOff>
    </xdr:from>
    <xdr:to>
      <xdr:col>16</xdr:col>
      <xdr:colOff>323850</xdr:colOff>
      <xdr:row>46</xdr:row>
      <xdr:rowOff>88900</xdr:rowOff>
    </xdr:to>
    <xdr:sp macro="" textlink="">
      <xdr:nvSpPr>
        <xdr:cNvPr id="2409" name="DASH_HOTSPOT_TXT">
          <a:extLst>
            <a:ext uri="{FF2B5EF4-FFF2-40B4-BE49-F238E27FC236}">
              <a16:creationId xmlns:a16="http://schemas.microsoft.com/office/drawing/2014/main" id="{00AE045E-594E-4279-5270-05AF7945CB9D}"/>
            </a:ext>
          </a:extLst>
        </xdr:cNvPr>
        <xdr:cNvSpPr txBox="1"/>
      </xdr:nvSpPr>
      <xdr:spPr>
        <a:xfrm>
          <a:off x="10153650" y="10375900"/>
          <a:ext cx="26670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1100" b="1">
              <a:solidFill>
                <a:srgbClr val="142233"/>
              </a:solidFill>
              <a:latin typeface="Segoe UI" panose="020B0502040204020203" pitchFamily="34" charset="0"/>
            </a:rPr>
            <a:t>Activité critique</a:t>
          </a:r>
        </a:p>
      </xdr:txBody>
    </xdr:sp>
    <xdr:clientData/>
  </xdr:twoCellAnchor>
  <xdr:twoCellAnchor>
    <xdr:from>
      <xdr:col>13</xdr:col>
      <xdr:colOff>66675</xdr:colOff>
      <xdr:row>48</xdr:row>
      <xdr:rowOff>0</xdr:rowOff>
    </xdr:from>
    <xdr:to>
      <xdr:col>16</xdr:col>
      <xdr:colOff>298450</xdr:colOff>
      <xdr:row>49</xdr:row>
      <xdr:rowOff>0</xdr:rowOff>
    </xdr:to>
    <xdr:sp macro="" textlink="">
      <xdr:nvSpPr>
        <xdr:cNvPr id="2410" name="DASH_HOTSPOT_TXT">
          <a:extLst>
            <a:ext uri="{FF2B5EF4-FFF2-40B4-BE49-F238E27FC236}">
              <a16:creationId xmlns:a16="http://schemas.microsoft.com/office/drawing/2014/main" id="{25855D91-CB9B-D119-6FDE-90A73CF18276}"/>
            </a:ext>
          </a:extLst>
        </xdr:cNvPr>
        <xdr:cNvSpPr txBox="1"/>
      </xdr:nvSpPr>
      <xdr:spPr>
        <a:xfrm>
          <a:off x="10153650" y="10972800"/>
          <a:ext cx="26416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900" b="1">
              <a:solidFill>
                <a:srgbClr val="606F80"/>
              </a:solidFill>
              <a:latin typeface="Segoe UI" panose="020B0502040204020203" pitchFamily="34" charset="0"/>
            </a:rPr>
            <a:t>Aucun projet chargé</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27</xdr:col>
      <xdr:colOff>50800</xdr:colOff>
      <xdr:row>0</xdr:row>
      <xdr:rowOff>25400</xdr:rowOff>
    </xdr:from>
    <xdr:to>
      <xdr:col>28</xdr:col>
      <xdr:colOff>0</xdr:colOff>
      <xdr:row>0</xdr:row>
      <xdr:rowOff>365125</xdr:rowOff>
    </xdr:to>
    <xdr:sp macro="Toggle_Analytics" textlink="">
      <xdr:nvSpPr>
        <xdr:cNvPr id="23" name="lbl_WBS_Analytics_Toggle">
          <a:extLst>
            <a:ext uri="{FF2B5EF4-FFF2-40B4-BE49-F238E27FC236}">
              <a16:creationId xmlns:a16="http://schemas.microsoft.com/office/drawing/2014/main" id="{73B21E99-095A-B75B-9BD3-3D76443C2FD4}"/>
            </a:ext>
          </a:extLst>
        </xdr:cNvPr>
        <xdr:cNvSpPr txBox="1"/>
      </xdr:nvSpPr>
      <xdr:spPr>
        <a:xfrm>
          <a:off x="27854275" y="25400"/>
          <a:ext cx="1244600" cy="339725"/>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950" b="1">
              <a:solidFill>
                <a:srgbClr val="000000"/>
              </a:solidFill>
            </a:rPr>
            <a:t>Analytics</a:t>
          </a:r>
        </a:p>
      </xdr:txBody>
    </xdr:sp>
    <xdr:clientData/>
  </xdr:twoCellAnchor>
  <xdr:twoCellAnchor>
    <xdr:from>
      <xdr:col>28</xdr:col>
      <xdr:colOff>295275</xdr:colOff>
      <xdr:row>0</xdr:row>
      <xdr:rowOff>68263</xdr:rowOff>
    </xdr:from>
    <xdr:to>
      <xdr:col>28</xdr:col>
      <xdr:colOff>828675</xdr:colOff>
      <xdr:row>0</xdr:row>
      <xdr:rowOff>322263</xdr:rowOff>
    </xdr:to>
    <xdr:sp macro="Toggle_Analytics" textlink="">
      <xdr:nvSpPr>
        <xdr:cNvPr id="24" name="shp_WBS_Analytics_BG">
          <a:extLst>
            <a:ext uri="{FF2B5EF4-FFF2-40B4-BE49-F238E27FC236}">
              <a16:creationId xmlns:a16="http://schemas.microsoft.com/office/drawing/2014/main" id="{5F743ED0-80C8-6FEF-A879-F2E12E6C70C6}"/>
            </a:ext>
          </a:extLst>
        </xdr:cNvPr>
        <xdr:cNvSpPr/>
      </xdr:nvSpPr>
      <xdr:spPr>
        <a:xfrm>
          <a:off x="29394150" y="68263"/>
          <a:ext cx="533400" cy="254000"/>
        </a:xfrm>
        <a:prstGeom prst="roundRect">
          <a:avLst>
            <a:gd name="adj" fmla="val 50000"/>
          </a:avLst>
        </a:prstGeom>
        <a:solidFill>
          <a:srgbClr val="70AD47"/>
        </a:solidFill>
        <a:ln w="12700">
          <a:solidFill>
            <a:srgbClr val="70AD4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28</xdr:col>
      <xdr:colOff>612775</xdr:colOff>
      <xdr:row>0</xdr:row>
      <xdr:rowOff>106363</xdr:rowOff>
    </xdr:from>
    <xdr:to>
      <xdr:col>28</xdr:col>
      <xdr:colOff>790575</xdr:colOff>
      <xdr:row>0</xdr:row>
      <xdr:rowOff>284163</xdr:rowOff>
    </xdr:to>
    <xdr:sp macro="Toggle_Analytics" textlink="">
      <xdr:nvSpPr>
        <xdr:cNvPr id="25" name="shp_WBS_Analytics_Knob">
          <a:extLst>
            <a:ext uri="{FF2B5EF4-FFF2-40B4-BE49-F238E27FC236}">
              <a16:creationId xmlns:a16="http://schemas.microsoft.com/office/drawing/2014/main" id="{56121AC6-7264-FC1A-E45C-72E433210322}"/>
            </a:ext>
          </a:extLst>
        </xdr:cNvPr>
        <xdr:cNvSpPr/>
      </xdr:nvSpPr>
      <xdr:spPr>
        <a:xfrm>
          <a:off x="29711650" y="106363"/>
          <a:ext cx="177800" cy="177800"/>
        </a:xfrm>
        <a:prstGeom prst="ellipse">
          <a:avLst/>
        </a:prstGeom>
        <a:solidFill>
          <a:srgbClr val="FFFFFF"/>
        </a:solidFill>
        <a:ln w="9525">
          <a:solidFill>
            <a:srgbClr val="969696"/>
          </a:solidFill>
        </a:ln>
        <a:effectLst>
          <a:outerShdw blurRad="50800" dist="12700" dir="5400000" rotWithShape="0">
            <a:scrgbClr r="0" g="0" b="0">
              <a:alpha val="55000"/>
            </a:sc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29</xdr:col>
      <xdr:colOff>76200</xdr:colOff>
      <xdr:row>0</xdr:row>
      <xdr:rowOff>38100</xdr:rowOff>
    </xdr:from>
    <xdr:to>
      <xdr:col>30</xdr:col>
      <xdr:colOff>254000</xdr:colOff>
      <xdr:row>0</xdr:row>
      <xdr:rowOff>352425</xdr:rowOff>
    </xdr:to>
    <xdr:sp macro="" textlink="">
      <xdr:nvSpPr>
        <xdr:cNvPr id="2" name="lbl_WBS_CPMode_Toggle">
          <a:extLst>
            <a:ext uri="{FF2B5EF4-FFF2-40B4-BE49-F238E27FC236}">
              <a16:creationId xmlns:a16="http://schemas.microsoft.com/office/drawing/2014/main" id="{DD44575A-CCF1-35F0-F650-3139E050A072}"/>
            </a:ext>
          </a:extLst>
        </xdr:cNvPr>
        <xdr:cNvSpPr txBox="1"/>
      </xdr:nvSpPr>
      <xdr:spPr>
        <a:xfrm>
          <a:off x="30299025" y="38100"/>
          <a:ext cx="1320800" cy="314325"/>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l"/>
          <a:r>
            <a:rPr lang="fr-FR" sz="950" b="1">
              <a:solidFill>
                <a:srgbClr val="000000"/>
              </a:solidFill>
            </a:rPr>
            <a:t>Chemins critiques multiples</a:t>
          </a:r>
        </a:p>
      </xdr:txBody>
    </xdr:sp>
    <xdr:clientData/>
  </xdr:twoCellAnchor>
  <xdr:twoCellAnchor>
    <xdr:from>
      <xdr:col>30</xdr:col>
      <xdr:colOff>390525</xdr:colOff>
      <xdr:row>0</xdr:row>
      <xdr:rowOff>68263</xdr:rowOff>
    </xdr:from>
    <xdr:to>
      <xdr:col>30</xdr:col>
      <xdr:colOff>923925</xdr:colOff>
      <xdr:row>0</xdr:row>
      <xdr:rowOff>322263</xdr:rowOff>
    </xdr:to>
    <xdr:sp macro="Toggle_CriticalPathMode" textlink="">
      <xdr:nvSpPr>
        <xdr:cNvPr id="3" name="shp_WBS_CPMode_BG">
          <a:extLst>
            <a:ext uri="{FF2B5EF4-FFF2-40B4-BE49-F238E27FC236}">
              <a16:creationId xmlns:a16="http://schemas.microsoft.com/office/drawing/2014/main" id="{6310E729-4879-99EF-484F-DECCD834F3D3}"/>
            </a:ext>
          </a:extLst>
        </xdr:cNvPr>
        <xdr:cNvSpPr/>
      </xdr:nvSpPr>
      <xdr:spPr>
        <a:xfrm>
          <a:off x="31756350" y="68263"/>
          <a:ext cx="533400" cy="254000"/>
        </a:xfrm>
        <a:prstGeom prst="roundRect">
          <a:avLst>
            <a:gd name="adj" fmla="val 50000"/>
          </a:avLst>
        </a:prstGeom>
        <a:solidFill>
          <a:srgbClr val="70AD47"/>
        </a:solidFill>
        <a:ln w="12700">
          <a:solidFill>
            <a:srgbClr val="70AD4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30</xdr:col>
      <xdr:colOff>708025</xdr:colOff>
      <xdr:row>0</xdr:row>
      <xdr:rowOff>106363</xdr:rowOff>
    </xdr:from>
    <xdr:to>
      <xdr:col>30</xdr:col>
      <xdr:colOff>885825</xdr:colOff>
      <xdr:row>0</xdr:row>
      <xdr:rowOff>284163</xdr:rowOff>
    </xdr:to>
    <xdr:sp macro="Toggle_CriticalPathMode" textlink="">
      <xdr:nvSpPr>
        <xdr:cNvPr id="4" name="shp_WBS_CPMode_Knob">
          <a:extLst>
            <a:ext uri="{FF2B5EF4-FFF2-40B4-BE49-F238E27FC236}">
              <a16:creationId xmlns:a16="http://schemas.microsoft.com/office/drawing/2014/main" id="{DB4BEF81-A5AA-F21D-5D87-F6F2BF222B7D}"/>
            </a:ext>
          </a:extLst>
        </xdr:cNvPr>
        <xdr:cNvSpPr/>
      </xdr:nvSpPr>
      <xdr:spPr>
        <a:xfrm>
          <a:off x="32073850" y="106363"/>
          <a:ext cx="177800" cy="177800"/>
        </a:xfrm>
        <a:prstGeom prst="ellipse">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63500</xdr:colOff>
      <xdr:row>1</xdr:row>
      <xdr:rowOff>38100</xdr:rowOff>
    </xdr:from>
    <xdr:to>
      <xdr:col>1</xdr:col>
      <xdr:colOff>104775</xdr:colOff>
      <xdr:row>2</xdr:row>
      <xdr:rowOff>12700</xdr:rowOff>
    </xdr:to>
    <xdr:sp macro="" textlink="">
      <xdr:nvSpPr>
        <xdr:cNvPr id="2" name="btn_Gantt_View_Left">
          <a:extLst>
            <a:ext uri="{FF2B5EF4-FFF2-40B4-BE49-F238E27FC236}">
              <a16:creationId xmlns:a16="http://schemas.microsoft.com/office/drawing/2014/main" id="{BC70A80E-4F0F-0C5A-B372-D7B783766567}"/>
            </a:ext>
          </a:extLst>
        </xdr:cNvPr>
        <xdr:cNvSpPr txBox="1"/>
      </xdr:nvSpPr>
      <xdr:spPr>
        <a:xfrm>
          <a:off x="63500" y="304800"/>
          <a:ext cx="889000"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r>
            <a:rPr lang="fr-FR" sz="950" b="1"/>
            <a:t>Détail / Synthèse</a:t>
          </a:r>
        </a:p>
      </xdr:txBody>
    </xdr:sp>
    <xdr:clientData/>
  </xdr:twoCellAnchor>
  <xdr:twoCellAnchor>
    <xdr:from>
      <xdr:col>1</xdr:col>
      <xdr:colOff>193675</xdr:colOff>
      <xdr:row>1</xdr:row>
      <xdr:rowOff>63500</xdr:rowOff>
    </xdr:from>
    <xdr:to>
      <xdr:col>1</xdr:col>
      <xdr:colOff>549275</xdr:colOff>
      <xdr:row>1</xdr:row>
      <xdr:rowOff>215900</xdr:rowOff>
    </xdr:to>
    <xdr:sp macro="Toggle_Gantt_View" textlink="">
      <xdr:nvSpPr>
        <xdr:cNvPr id="4" name="btn_Gantt_View_BG">
          <a:extLst>
            <a:ext uri="{FF2B5EF4-FFF2-40B4-BE49-F238E27FC236}">
              <a16:creationId xmlns:a16="http://schemas.microsoft.com/office/drawing/2014/main" id="{AC694259-C36B-4EF4-9562-8CC3277A10F7}"/>
            </a:ext>
          </a:extLst>
        </xdr:cNvPr>
        <xdr:cNvSpPr/>
      </xdr:nvSpPr>
      <xdr:spPr>
        <a:xfrm>
          <a:off x="1041400" y="330200"/>
          <a:ext cx="355600" cy="152400"/>
        </a:xfrm>
        <a:prstGeom prst="roundRect">
          <a:avLst>
            <a:gd name="adj" fmla="val 50000"/>
          </a:avLst>
        </a:prstGeom>
        <a:solidFill>
          <a:srgbClr val="E6E6E6"/>
        </a:solidFill>
        <a:ln w="12700">
          <a:solidFill>
            <a:srgbClr val="AAAAAA"/>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xdr:col>
      <xdr:colOff>219075</xdr:colOff>
      <xdr:row>1</xdr:row>
      <xdr:rowOff>82550</xdr:rowOff>
    </xdr:from>
    <xdr:to>
      <xdr:col>1</xdr:col>
      <xdr:colOff>333375</xdr:colOff>
      <xdr:row>1</xdr:row>
      <xdr:rowOff>196850</xdr:rowOff>
    </xdr:to>
    <xdr:sp macro="Toggle_Gantt_View" textlink="">
      <xdr:nvSpPr>
        <xdr:cNvPr id="5" name="btn_Gantt_View_Knob">
          <a:extLst>
            <a:ext uri="{FF2B5EF4-FFF2-40B4-BE49-F238E27FC236}">
              <a16:creationId xmlns:a16="http://schemas.microsoft.com/office/drawing/2014/main" id="{6F0F39A6-A899-5BF8-CB16-46725FA0058C}"/>
            </a:ext>
          </a:extLst>
        </xdr:cNvPr>
        <xdr:cNvSpPr/>
      </xdr:nvSpPr>
      <xdr:spPr>
        <a:xfrm>
          <a:off x="1066800" y="349250"/>
          <a:ext cx="114300" cy="114300"/>
        </a:xfrm>
        <a:prstGeom prst="ellipse">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xdr:col>
      <xdr:colOff>866775</xdr:colOff>
      <xdr:row>1</xdr:row>
      <xdr:rowOff>38100</xdr:rowOff>
    </xdr:from>
    <xdr:to>
      <xdr:col>1</xdr:col>
      <xdr:colOff>1857375</xdr:colOff>
      <xdr:row>2</xdr:row>
      <xdr:rowOff>12700</xdr:rowOff>
    </xdr:to>
    <xdr:sp macro="" textlink="">
      <xdr:nvSpPr>
        <xdr:cNvPr id="6" name="btn_Gantt_Scale_Left">
          <a:extLst>
            <a:ext uri="{FF2B5EF4-FFF2-40B4-BE49-F238E27FC236}">
              <a16:creationId xmlns:a16="http://schemas.microsoft.com/office/drawing/2014/main" id="{C2F35458-D348-59CA-2E34-85F024F8DA5E}"/>
            </a:ext>
          </a:extLst>
        </xdr:cNvPr>
        <xdr:cNvSpPr txBox="1"/>
      </xdr:nvSpPr>
      <xdr:spPr>
        <a:xfrm>
          <a:off x="1714500" y="304800"/>
          <a:ext cx="990600"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r>
            <a:rPr lang="fr-FR" sz="900" b="1"/>
            <a:t>Jour / Sem. / Mois</a:t>
          </a:r>
        </a:p>
      </xdr:txBody>
    </xdr:sp>
    <xdr:clientData/>
  </xdr:twoCellAnchor>
  <xdr:twoCellAnchor>
    <xdr:from>
      <xdr:col>1</xdr:col>
      <xdr:colOff>1946275</xdr:colOff>
      <xdr:row>1</xdr:row>
      <xdr:rowOff>63500</xdr:rowOff>
    </xdr:from>
    <xdr:to>
      <xdr:col>2</xdr:col>
      <xdr:colOff>215900</xdr:colOff>
      <xdr:row>1</xdr:row>
      <xdr:rowOff>215900</xdr:rowOff>
    </xdr:to>
    <xdr:sp macro="Toggle_Gantt_Scale" textlink="">
      <xdr:nvSpPr>
        <xdr:cNvPr id="7" name="btn_Gantt_Scale_BG">
          <a:extLst>
            <a:ext uri="{FF2B5EF4-FFF2-40B4-BE49-F238E27FC236}">
              <a16:creationId xmlns:a16="http://schemas.microsoft.com/office/drawing/2014/main" id="{1F00834C-2581-1048-576B-9527F6D20588}"/>
            </a:ext>
          </a:extLst>
        </xdr:cNvPr>
        <xdr:cNvSpPr/>
      </xdr:nvSpPr>
      <xdr:spPr>
        <a:xfrm>
          <a:off x="2794000" y="330200"/>
          <a:ext cx="584200" cy="152400"/>
        </a:xfrm>
        <a:prstGeom prst="roundRect">
          <a:avLst>
            <a:gd name="adj" fmla="val 50000"/>
          </a:avLst>
        </a:prstGeom>
        <a:solidFill>
          <a:srgbClr val="E6E6E6"/>
        </a:solidFill>
        <a:ln w="12700">
          <a:solidFill>
            <a:srgbClr val="AAAAAA"/>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xdr:col>
      <xdr:colOff>1971675</xdr:colOff>
      <xdr:row>1</xdr:row>
      <xdr:rowOff>82550</xdr:rowOff>
    </xdr:from>
    <xdr:to>
      <xdr:col>1</xdr:col>
      <xdr:colOff>2085975</xdr:colOff>
      <xdr:row>1</xdr:row>
      <xdr:rowOff>196850</xdr:rowOff>
    </xdr:to>
    <xdr:sp macro="Toggle_Gantt_Scale" textlink="">
      <xdr:nvSpPr>
        <xdr:cNvPr id="8" name="btn_Gantt_Scale_Knob">
          <a:extLst>
            <a:ext uri="{FF2B5EF4-FFF2-40B4-BE49-F238E27FC236}">
              <a16:creationId xmlns:a16="http://schemas.microsoft.com/office/drawing/2014/main" id="{1A04AE8E-EB29-22F4-B90C-360CED5574BA}"/>
            </a:ext>
          </a:extLst>
        </xdr:cNvPr>
        <xdr:cNvSpPr/>
      </xdr:nvSpPr>
      <xdr:spPr>
        <a:xfrm>
          <a:off x="2819400" y="349250"/>
          <a:ext cx="114300" cy="114300"/>
        </a:xfrm>
        <a:prstGeom prst="ellipse">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2</xdr:col>
      <xdr:colOff>533400</xdr:colOff>
      <xdr:row>1</xdr:row>
      <xdr:rowOff>38100</xdr:rowOff>
    </xdr:from>
    <xdr:to>
      <xdr:col>3</xdr:col>
      <xdr:colOff>323850</xdr:colOff>
      <xdr:row>2</xdr:row>
      <xdr:rowOff>12700</xdr:rowOff>
    </xdr:to>
    <xdr:sp macro="" textlink="">
      <xdr:nvSpPr>
        <xdr:cNvPr id="9" name="btn_Gantt_Constraint_Left">
          <a:extLst>
            <a:ext uri="{FF2B5EF4-FFF2-40B4-BE49-F238E27FC236}">
              <a16:creationId xmlns:a16="http://schemas.microsoft.com/office/drawing/2014/main" id="{D616442E-41DD-3630-32D7-C5104E9555E1}"/>
            </a:ext>
          </a:extLst>
        </xdr:cNvPr>
        <xdr:cNvSpPr txBox="1"/>
      </xdr:nvSpPr>
      <xdr:spPr>
        <a:xfrm>
          <a:off x="3695700" y="304800"/>
          <a:ext cx="571500"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r>
            <a:rPr lang="fr-FR" sz="950" b="1"/>
            <a:t>Contrainte</a:t>
          </a:r>
        </a:p>
      </xdr:txBody>
    </xdr:sp>
    <xdr:clientData/>
  </xdr:twoCellAnchor>
  <xdr:twoCellAnchor>
    <xdr:from>
      <xdr:col>3</xdr:col>
      <xdr:colOff>412750</xdr:colOff>
      <xdr:row>1</xdr:row>
      <xdr:rowOff>63500</xdr:rowOff>
    </xdr:from>
    <xdr:to>
      <xdr:col>3</xdr:col>
      <xdr:colOff>768350</xdr:colOff>
      <xdr:row>1</xdr:row>
      <xdr:rowOff>215900</xdr:rowOff>
    </xdr:to>
    <xdr:sp macro="Toggle_Gantt_Constraints" textlink="">
      <xdr:nvSpPr>
        <xdr:cNvPr id="10" name="btn_Gantt_Constraint_BG">
          <a:extLst>
            <a:ext uri="{FF2B5EF4-FFF2-40B4-BE49-F238E27FC236}">
              <a16:creationId xmlns:a16="http://schemas.microsoft.com/office/drawing/2014/main" id="{2D2DD7D8-22AB-F26D-FEAB-66CD3944B67A}"/>
            </a:ext>
          </a:extLst>
        </xdr:cNvPr>
        <xdr:cNvSpPr/>
      </xdr:nvSpPr>
      <xdr:spPr>
        <a:xfrm>
          <a:off x="4356100" y="330200"/>
          <a:ext cx="355600" cy="152400"/>
        </a:xfrm>
        <a:prstGeom prst="roundRect">
          <a:avLst>
            <a:gd name="adj" fmla="val 50000"/>
          </a:avLst>
        </a:prstGeom>
        <a:solidFill>
          <a:srgbClr val="4472C4"/>
        </a:solidFill>
        <a:ln w="12700">
          <a:solidFill>
            <a:srgbClr val="4472C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3</xdr:col>
      <xdr:colOff>628650</xdr:colOff>
      <xdr:row>1</xdr:row>
      <xdr:rowOff>82550</xdr:rowOff>
    </xdr:from>
    <xdr:to>
      <xdr:col>3</xdr:col>
      <xdr:colOff>742950</xdr:colOff>
      <xdr:row>1</xdr:row>
      <xdr:rowOff>196850</xdr:rowOff>
    </xdr:to>
    <xdr:sp macro="Toggle_Gantt_Constraints" textlink="">
      <xdr:nvSpPr>
        <xdr:cNvPr id="11" name="btn_Gantt_Constraint_Knob">
          <a:extLst>
            <a:ext uri="{FF2B5EF4-FFF2-40B4-BE49-F238E27FC236}">
              <a16:creationId xmlns:a16="http://schemas.microsoft.com/office/drawing/2014/main" id="{54F428BB-AF2D-EAF7-5D59-65F2158030B7}"/>
            </a:ext>
          </a:extLst>
        </xdr:cNvPr>
        <xdr:cNvSpPr/>
      </xdr:nvSpPr>
      <xdr:spPr>
        <a:xfrm>
          <a:off x="4572000" y="349250"/>
          <a:ext cx="114300" cy="114300"/>
        </a:xfrm>
        <a:prstGeom prst="ellipse">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63500</xdr:colOff>
      <xdr:row>2</xdr:row>
      <xdr:rowOff>38100</xdr:rowOff>
    </xdr:from>
    <xdr:to>
      <xdr:col>1</xdr:col>
      <xdr:colOff>866775</xdr:colOff>
      <xdr:row>3</xdr:row>
      <xdr:rowOff>12700</xdr:rowOff>
    </xdr:to>
    <xdr:sp macro="" textlink="">
      <xdr:nvSpPr>
        <xdr:cNvPr id="12" name="btn_Gantt_CP_Left">
          <a:extLst>
            <a:ext uri="{FF2B5EF4-FFF2-40B4-BE49-F238E27FC236}">
              <a16:creationId xmlns:a16="http://schemas.microsoft.com/office/drawing/2014/main" id="{6F6F0A7B-4ADD-C284-CAA5-6EBC98118306}"/>
            </a:ext>
          </a:extLst>
        </xdr:cNvPr>
        <xdr:cNvSpPr txBox="1"/>
      </xdr:nvSpPr>
      <xdr:spPr>
        <a:xfrm>
          <a:off x="63500" y="533400"/>
          <a:ext cx="1651000"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r>
            <a:rPr lang="fr-FR" sz="900" b="1"/>
            <a:t>N/A / Chem. Crit. / Le plus long</a:t>
          </a:r>
        </a:p>
      </xdr:txBody>
    </xdr:sp>
    <xdr:clientData/>
  </xdr:twoCellAnchor>
  <xdr:twoCellAnchor>
    <xdr:from>
      <xdr:col>1</xdr:col>
      <xdr:colOff>955675</xdr:colOff>
      <xdr:row>2</xdr:row>
      <xdr:rowOff>63500</xdr:rowOff>
    </xdr:from>
    <xdr:to>
      <xdr:col>1</xdr:col>
      <xdr:colOff>1539875</xdr:colOff>
      <xdr:row>2</xdr:row>
      <xdr:rowOff>215900</xdr:rowOff>
    </xdr:to>
    <xdr:sp macro="Toggle_Gantt_CriticalPath" textlink="">
      <xdr:nvSpPr>
        <xdr:cNvPr id="13" name="btn_Gantt_CP_BG">
          <a:extLst>
            <a:ext uri="{FF2B5EF4-FFF2-40B4-BE49-F238E27FC236}">
              <a16:creationId xmlns:a16="http://schemas.microsoft.com/office/drawing/2014/main" id="{AA958D30-0854-AF44-02A3-8F218E0D4FA4}"/>
            </a:ext>
          </a:extLst>
        </xdr:cNvPr>
        <xdr:cNvSpPr/>
      </xdr:nvSpPr>
      <xdr:spPr>
        <a:xfrm>
          <a:off x="1803400" y="558800"/>
          <a:ext cx="584200" cy="152400"/>
        </a:xfrm>
        <a:prstGeom prst="roundRect">
          <a:avLst>
            <a:gd name="adj" fmla="val 50000"/>
          </a:avLst>
        </a:prstGeom>
        <a:solidFill>
          <a:srgbClr val="E6E6E6"/>
        </a:solidFill>
        <a:ln w="12700">
          <a:solidFill>
            <a:srgbClr val="AAAAAA"/>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xdr:col>
      <xdr:colOff>981075</xdr:colOff>
      <xdr:row>2</xdr:row>
      <xdr:rowOff>82550</xdr:rowOff>
    </xdr:from>
    <xdr:to>
      <xdr:col>1</xdr:col>
      <xdr:colOff>1095375</xdr:colOff>
      <xdr:row>2</xdr:row>
      <xdr:rowOff>196850</xdr:rowOff>
    </xdr:to>
    <xdr:sp macro="Toggle_Gantt_CriticalPath" textlink="">
      <xdr:nvSpPr>
        <xdr:cNvPr id="14" name="btn_Gantt_CP_Knob">
          <a:extLst>
            <a:ext uri="{FF2B5EF4-FFF2-40B4-BE49-F238E27FC236}">
              <a16:creationId xmlns:a16="http://schemas.microsoft.com/office/drawing/2014/main" id="{7AF3E91B-F4C9-DFB2-88C8-0C3D02DE1F00}"/>
            </a:ext>
          </a:extLst>
        </xdr:cNvPr>
        <xdr:cNvSpPr/>
      </xdr:nvSpPr>
      <xdr:spPr>
        <a:xfrm>
          <a:off x="1828800" y="577850"/>
          <a:ext cx="114300" cy="114300"/>
        </a:xfrm>
        <a:prstGeom prst="ellipse">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xdr:col>
      <xdr:colOff>1857375</xdr:colOff>
      <xdr:row>2</xdr:row>
      <xdr:rowOff>38100</xdr:rowOff>
    </xdr:from>
    <xdr:to>
      <xdr:col>2</xdr:col>
      <xdr:colOff>749300</xdr:colOff>
      <xdr:row>3</xdr:row>
      <xdr:rowOff>12700</xdr:rowOff>
    </xdr:to>
    <xdr:sp macro="" textlink="">
      <xdr:nvSpPr>
        <xdr:cNvPr id="15" name="lbl_GANTT_CPMode_Toggle">
          <a:extLst>
            <a:ext uri="{FF2B5EF4-FFF2-40B4-BE49-F238E27FC236}">
              <a16:creationId xmlns:a16="http://schemas.microsoft.com/office/drawing/2014/main" id="{E27F0ED1-86DB-003E-DD1A-478152096C06}"/>
            </a:ext>
          </a:extLst>
        </xdr:cNvPr>
        <xdr:cNvSpPr txBox="1"/>
      </xdr:nvSpPr>
      <xdr:spPr>
        <a:xfrm>
          <a:off x="2705100" y="533400"/>
          <a:ext cx="1206500" cy="203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r>
            <a:rPr lang="fr-FR" sz="950" b="1"/>
            <a:t>Unique / Multi-projet</a:t>
          </a:r>
        </a:p>
      </xdr:txBody>
    </xdr:sp>
    <xdr:clientData/>
  </xdr:twoCellAnchor>
  <xdr:twoCellAnchor>
    <xdr:from>
      <xdr:col>3</xdr:col>
      <xdr:colOff>57150</xdr:colOff>
      <xdr:row>2</xdr:row>
      <xdr:rowOff>63500</xdr:rowOff>
    </xdr:from>
    <xdr:to>
      <xdr:col>3</xdr:col>
      <xdr:colOff>412750</xdr:colOff>
      <xdr:row>2</xdr:row>
      <xdr:rowOff>215900</xdr:rowOff>
    </xdr:to>
    <xdr:sp macro="Toggle_CriticalPathMode_FromGantt" textlink="">
      <xdr:nvSpPr>
        <xdr:cNvPr id="16" name="shp_GANTT_CPMode_BG">
          <a:extLst>
            <a:ext uri="{FF2B5EF4-FFF2-40B4-BE49-F238E27FC236}">
              <a16:creationId xmlns:a16="http://schemas.microsoft.com/office/drawing/2014/main" id="{C0161A2C-562C-1264-DF7C-C827E55BEE98}"/>
            </a:ext>
          </a:extLst>
        </xdr:cNvPr>
        <xdr:cNvSpPr/>
      </xdr:nvSpPr>
      <xdr:spPr>
        <a:xfrm>
          <a:off x="4000500" y="558800"/>
          <a:ext cx="355600" cy="152400"/>
        </a:xfrm>
        <a:prstGeom prst="roundRect">
          <a:avLst>
            <a:gd name="adj" fmla="val 50000"/>
          </a:avLst>
        </a:prstGeom>
        <a:solidFill>
          <a:srgbClr val="4472C4"/>
        </a:solidFill>
        <a:ln w="12700">
          <a:solidFill>
            <a:srgbClr val="4472C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3</xdr:col>
      <xdr:colOff>273050</xdr:colOff>
      <xdr:row>2</xdr:row>
      <xdr:rowOff>82550</xdr:rowOff>
    </xdr:from>
    <xdr:to>
      <xdr:col>3</xdr:col>
      <xdr:colOff>387350</xdr:colOff>
      <xdr:row>2</xdr:row>
      <xdr:rowOff>196850</xdr:rowOff>
    </xdr:to>
    <xdr:sp macro="Toggle_CriticalPathMode_FromGantt" textlink="">
      <xdr:nvSpPr>
        <xdr:cNvPr id="17" name="shp_GANTT_CPMode_Knob">
          <a:extLst>
            <a:ext uri="{FF2B5EF4-FFF2-40B4-BE49-F238E27FC236}">
              <a16:creationId xmlns:a16="http://schemas.microsoft.com/office/drawing/2014/main" id="{932FB40D-4648-B482-F055-75CBD131FB2A}"/>
            </a:ext>
          </a:extLst>
        </xdr:cNvPr>
        <xdr:cNvSpPr/>
      </xdr:nvSpPr>
      <xdr:spPr>
        <a:xfrm>
          <a:off x="4216400" y="577850"/>
          <a:ext cx="114300" cy="114300"/>
        </a:xfrm>
        <a:prstGeom prst="ellipse">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wsDr>
</file>

<file path=xl/drawings/drawing5.xml><?xml version="1.0" encoding="utf-8"?>
<xdr:wsDr xmlns:xdr="http://schemas.openxmlformats.org/drawingml/2006/spreadsheetDrawing" xmlns:a="http://schemas.openxmlformats.org/drawingml/2006/main">
  <xdr:twoCellAnchor editAs="absolute">
    <xdr:from>
      <xdr:col>2</xdr:col>
      <xdr:colOff>869950</xdr:colOff>
      <xdr:row>6</xdr:row>
      <xdr:rowOff>82550</xdr:rowOff>
    </xdr:from>
    <xdr:to>
      <xdr:col>7</xdr:col>
      <xdr:colOff>396875</xdr:colOff>
      <xdr:row>9</xdr:row>
      <xdr:rowOff>63500</xdr:rowOff>
    </xdr:to>
    <xdr:sp macro="[0]!Finance_Start" textlink="">
      <xdr:nvSpPr>
        <xdr:cNvPr id="2" name="peFinanceStart">
          <a:extLst>
            <a:ext uri="{FF2B5EF4-FFF2-40B4-BE49-F238E27FC236}">
              <a16:creationId xmlns:a16="http://schemas.microsoft.com/office/drawing/2014/main" id="{F1969890-937A-050D-8161-831283580FB3}"/>
            </a:ext>
          </a:extLst>
        </xdr:cNvPr>
        <xdr:cNvSpPr/>
      </xdr:nvSpPr>
      <xdr:spPr>
        <a:xfrm>
          <a:off x="2032000" y="1778000"/>
          <a:ext cx="3937000" cy="609600"/>
        </a:xfrm>
        <a:prstGeom prst="roundRect">
          <a:avLst/>
        </a:prstGeom>
        <a:solidFill>
          <a:srgbClr val="286B91"/>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400">
              <a:solidFill>
                <a:srgbClr val="FFFFFF"/>
              </a:solidFill>
            </a:rPr>
            <a:t>Démarrer le suivi financier</a:t>
          </a:r>
        </a:p>
      </xdr:txBody>
    </xdr:sp>
    <xdr:clientData/>
  </xdr:twoCellAnchor>
  <xdr:twoCellAnchor editAs="absolute">
    <xdr:from>
      <xdr:col>0</xdr:col>
      <xdr:colOff>127000</xdr:colOff>
      <xdr:row>0</xdr:row>
      <xdr:rowOff>76200</xdr:rowOff>
    </xdr:from>
    <xdr:to>
      <xdr:col>2</xdr:col>
      <xdr:colOff>107950</xdr:colOff>
      <xdr:row>0</xdr:row>
      <xdr:rowOff>330200</xdr:rowOff>
    </xdr:to>
    <xdr:sp macro="" textlink="">
      <xdr:nvSpPr>
        <xdr:cNvPr id="3" name="peFinanceVocabularyLabel">
          <a:extLst>
            <a:ext uri="{FF2B5EF4-FFF2-40B4-BE49-F238E27FC236}">
              <a16:creationId xmlns:a16="http://schemas.microsoft.com/office/drawing/2014/main" id="{A7459BF7-D339-7866-6043-186495E8467B}"/>
            </a:ext>
          </a:extLst>
        </xdr:cNvPr>
        <xdr:cNvSpPr txBox="1"/>
      </xdr:nvSpPr>
      <xdr:spPr>
        <a:xfrm>
          <a:off x="127000" y="76200"/>
          <a:ext cx="1143000" cy="254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r>
            <a:rPr lang="fr-FR" sz="950" b="1"/>
            <a:t>Débutant / Expert</a:t>
          </a:r>
        </a:p>
      </xdr:txBody>
    </xdr:sp>
    <xdr:clientData/>
  </xdr:twoCellAnchor>
  <xdr:twoCellAnchor editAs="absolute">
    <xdr:from>
      <xdr:col>2</xdr:col>
      <xdr:colOff>171450</xdr:colOff>
      <xdr:row>0</xdr:row>
      <xdr:rowOff>101600</xdr:rowOff>
    </xdr:from>
    <xdr:to>
      <xdr:col>2</xdr:col>
      <xdr:colOff>628650</xdr:colOff>
      <xdr:row>0</xdr:row>
      <xdr:rowOff>304800</xdr:rowOff>
    </xdr:to>
    <xdr:sp macro="[0]!Finance_ToggleVocabulary" textlink="">
      <xdr:nvSpPr>
        <xdr:cNvPr id="4" name="peFinanceVocabularyTrack">
          <a:extLst>
            <a:ext uri="{FF2B5EF4-FFF2-40B4-BE49-F238E27FC236}">
              <a16:creationId xmlns:a16="http://schemas.microsoft.com/office/drawing/2014/main" id="{6D09731B-4CC7-495D-7C9F-E5215D6E4A5E}"/>
            </a:ext>
          </a:extLst>
        </xdr:cNvPr>
        <xdr:cNvSpPr/>
      </xdr:nvSpPr>
      <xdr:spPr>
        <a:xfrm>
          <a:off x="1333500" y="101600"/>
          <a:ext cx="457200" cy="203200"/>
        </a:xfrm>
        <a:prstGeom prst="roundRect">
          <a:avLst>
            <a:gd name="adj" fmla="val 50000"/>
          </a:avLst>
        </a:prstGeom>
        <a:solidFill>
          <a:srgbClr val="4472C4"/>
        </a:solidFill>
        <a:ln w="12700">
          <a:solidFill>
            <a:srgbClr val="4472C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absolute">
    <xdr:from>
      <xdr:col>2</xdr:col>
      <xdr:colOff>450850</xdr:colOff>
      <xdr:row>0</xdr:row>
      <xdr:rowOff>127000</xdr:rowOff>
    </xdr:from>
    <xdr:to>
      <xdr:col>2</xdr:col>
      <xdr:colOff>603250</xdr:colOff>
      <xdr:row>0</xdr:row>
      <xdr:rowOff>279400</xdr:rowOff>
    </xdr:to>
    <xdr:sp macro="[0]!Finance_ToggleVocabulary" textlink="">
      <xdr:nvSpPr>
        <xdr:cNvPr id="5" name="peFinanceVocabularyKnob">
          <a:extLst>
            <a:ext uri="{FF2B5EF4-FFF2-40B4-BE49-F238E27FC236}">
              <a16:creationId xmlns:a16="http://schemas.microsoft.com/office/drawing/2014/main" id="{1C5EA377-9FE5-BBDA-F78D-7485B20103EE}"/>
            </a:ext>
          </a:extLst>
        </xdr:cNvPr>
        <xdr:cNvSpPr/>
      </xdr:nvSpPr>
      <xdr:spPr>
        <a:xfrm>
          <a:off x="1612900" y="127000"/>
          <a:ext cx="152400" cy="152400"/>
        </a:xfrm>
        <a:prstGeom prst="ellipse">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mc:AlternateContent xmlns:mc="http://schemas.openxmlformats.org/markup-compatibility/2006">
    <mc:Choice xmlns:a14="http://schemas.microsoft.com/office/drawing/2010/main" Requires="a14">
      <xdr:twoCellAnchor editAs="absolute">
        <xdr:from>
          <xdr:col>3</xdr:col>
          <xdr:colOff>609600</xdr:colOff>
          <xdr:row>0</xdr:row>
          <xdr:rowOff>57150</xdr:rowOff>
        </xdr:from>
        <xdr:to>
          <xdr:col>5</xdr:col>
          <xdr:colOff>333375</xdr:colOff>
          <xdr:row>0</xdr:row>
          <xdr:rowOff>352425</xdr:rowOff>
        </xdr:to>
        <xdr:sp macro="" textlink="">
          <xdr:nvSpPr>
            <xdr:cNvPr id="9217" name="peFinanceCurrency" hidden="1">
              <a:extLst>
                <a:ext uri="{63B3BB69-23CF-44E3-9099-C40C66FF867C}">
                  <a14:compatExt spid="_x0000_s9217"/>
                </a:ext>
                <a:ext uri="{FF2B5EF4-FFF2-40B4-BE49-F238E27FC236}">
                  <a16:creationId xmlns:a16="http://schemas.microsoft.com/office/drawing/2014/main" id="{00000000-0008-0000-0600-0000012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editAs="oneCell">
    <xdr:from>
      <xdr:col>11</xdr:col>
      <xdr:colOff>0</xdr:colOff>
      <xdr:row>0</xdr:row>
      <xdr:rowOff>38100</xdr:rowOff>
    </xdr:from>
    <xdr:to>
      <xdr:col>14</xdr:col>
      <xdr:colOff>180975</xdr:colOff>
      <xdr:row>0</xdr:row>
      <xdr:rowOff>368300</xdr:rowOff>
    </xdr:to>
    <xdr:sp macro="" textlink="">
      <xdr:nvSpPr>
        <xdr:cNvPr id="6" name="peFinanceLastRefresh">
          <a:extLst>
            <a:ext uri="{FF2B5EF4-FFF2-40B4-BE49-F238E27FC236}">
              <a16:creationId xmlns:a16="http://schemas.microsoft.com/office/drawing/2014/main" id="{28116AD4-54B8-3F3F-1AEC-A8579140E670}"/>
            </a:ext>
          </a:extLst>
        </xdr:cNvPr>
        <xdr:cNvSpPr/>
      </xdr:nvSpPr>
      <xdr:spPr>
        <a:xfrm>
          <a:off x="8524875" y="38100"/>
          <a:ext cx="3429000" cy="330200"/>
        </a:xfrm>
        <a:prstGeom prst="roundRect">
          <a:avLst>
            <a:gd name="adj" fmla="val 18000"/>
          </a:avLst>
        </a:prstGeom>
        <a:solidFill>
          <a:srgbClr val="286B91"/>
        </a:solidFill>
        <a:ln w="1905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none" lIns="152400" tIns="38100" rIns="152400" bIns="38100" rtlCol="0" anchor="ctr"/>
        <a:lstStyle/>
        <a:p>
          <a:pPr algn="l"/>
          <a:r>
            <a:rPr lang="fr-FR" sz="1000">
              <a:solidFill>
                <a:srgbClr val="FFFFFF"/>
              </a:solidFill>
              <a:latin typeface="Segoe UI" panose="020B0502040204020203" pitchFamily="34" charset="0"/>
            </a:rPr>
            <a:t>Jamais actualisé</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1</xdr:row>
      <xdr:rowOff>25400</xdr:rowOff>
    </xdr:from>
    <xdr:to>
      <xdr:col>2</xdr:col>
      <xdr:colOff>533400</xdr:colOff>
      <xdr:row>1</xdr:row>
      <xdr:rowOff>254000</xdr:rowOff>
    </xdr:to>
    <xdr:sp macro="ClearPlanningEventHistory" textlink="">
      <xdr:nvSpPr>
        <xdr:cNvPr id="8" name="btn_EventHistory_ClearHistory">
          <a:extLst>
            <a:ext uri="{FF2B5EF4-FFF2-40B4-BE49-F238E27FC236}">
              <a16:creationId xmlns:a16="http://schemas.microsoft.com/office/drawing/2014/main" id="{B44D9AC7-36AD-BBBA-053D-F222103D91E6}"/>
            </a:ext>
          </a:extLst>
        </xdr:cNvPr>
        <xdr:cNvSpPr/>
      </xdr:nvSpPr>
      <xdr:spPr>
        <a:xfrm>
          <a:off x="0" y="301625"/>
          <a:ext cx="1819275" cy="228600"/>
        </a:xfrm>
        <a:prstGeom prst="roundRect">
          <a:avLst>
            <a:gd name="adj" fmla="val 20000"/>
          </a:avLst>
        </a:prstGeom>
        <a:solidFill>
          <a:srgbClr val="F5F5F5"/>
        </a:solidFill>
        <a:ln w="9525">
          <a:solidFill>
            <a:srgbClr val="A0A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6200" rIns="76200" rtlCol="0" anchor="ctr"/>
        <a:lstStyle/>
        <a:p>
          <a:pPr algn="ctr"/>
          <a:r>
            <a:rPr lang="fr-FR" sz="800">
              <a:solidFill>
                <a:srgbClr val="373737"/>
              </a:solidFill>
              <a:latin typeface="Segoe UI" panose="020B0502040204020203" pitchFamily="34" charset="0"/>
            </a:rPr>
            <a:t>Nettoyer historique</a:t>
          </a:r>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50800</xdr:colOff>
      <xdr:row>0</xdr:row>
      <xdr:rowOff>25400</xdr:rowOff>
    </xdr:from>
    <xdr:to>
      <xdr:col>1</xdr:col>
      <xdr:colOff>701675</xdr:colOff>
      <xdr:row>0</xdr:row>
      <xdr:rowOff>254000</xdr:rowOff>
    </xdr:to>
    <xdr:sp macro="ClearPlanningWarningAcknowledgements" textlink="">
      <xdr:nvSpPr>
        <xdr:cNvPr id="2" name="btn_EventAck_ClearList">
          <a:extLst>
            <a:ext uri="{FF2B5EF4-FFF2-40B4-BE49-F238E27FC236}">
              <a16:creationId xmlns:a16="http://schemas.microsoft.com/office/drawing/2014/main" id="{B6CAB326-5194-79AC-F804-10CA2BF3CA67}"/>
            </a:ext>
          </a:extLst>
        </xdr:cNvPr>
        <xdr:cNvSpPr/>
      </xdr:nvSpPr>
      <xdr:spPr>
        <a:xfrm>
          <a:off x="50800" y="25400"/>
          <a:ext cx="1955800" cy="228600"/>
        </a:xfrm>
        <a:prstGeom prst="roundRect">
          <a:avLst>
            <a:gd name="adj" fmla="val 20000"/>
          </a:avLst>
        </a:prstGeom>
        <a:solidFill>
          <a:srgbClr val="F5F5F5"/>
        </a:solidFill>
        <a:ln w="9525">
          <a:solidFill>
            <a:srgbClr val="A0A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6200" rIns="76200" rtlCol="0" anchor="ctr"/>
        <a:lstStyle/>
        <a:p>
          <a:pPr algn="ctr"/>
          <a:r>
            <a:rPr lang="fr-FR" sz="800">
              <a:solidFill>
                <a:srgbClr val="373737"/>
              </a:solidFill>
              <a:latin typeface="Segoe UI" panose="020B0502040204020203" pitchFamily="34" charset="0"/>
            </a:rPr>
            <a:t>Nettoyer cache</a:t>
          </a:r>
        </a:p>
      </xdr:txBody>
    </xdr:sp>
    <xdr:clientData/>
  </xdr:twoCellAnchor>
</xdr:wsDr>
</file>

<file path=xl/persons/person.xml><?xml version="1.0" encoding="utf-8"?>
<personList xmlns="http://schemas.microsoft.com/office/spreadsheetml/2018/threadedcomments" xmlns:x="http://schemas.openxmlformats.org/spreadsheetml/2006/main">
  <person displayName="ProjectEngine" id="{38C3D30F-AE48-4E72-9CE3-957D23EBCBFB}" userId="ProjectEngine" providerId="None"/>
  <person displayName="ProjectEngine" id="{4A5D8C9D-BB2F-4688-A715-853A0EA18F7F}" userId="ProjectEngine" providerId="None"/>
  <person displayName="ProjectEngine" id="{661C2AE0-CDEE-4476-93FA-0D4178366DCD}" userId="ProjectEngine" providerId="None"/>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A263AE1-7663-4094-A2DA-8A7DFAEA94D5}" name="tbl_WBS" displayName="tbl_WBS" ref="A4:AL9" totalsRowShown="0" headerRowDxfId="139" dataDxfId="270" headerRowBorderDxfId="271" tableBorderDxfId="269" totalsRowBorderDxfId="268">
  <autoFilter ref="A4:AL9" xr:uid="{4A263AE1-7663-4094-A2DA-8A7DFAEA94D5}"/>
  <sortState xmlns:xlrd2="http://schemas.microsoft.com/office/spreadsheetml/2017/richdata2" ref="A5:AE9">
    <sortCondition ref="A4:A9"/>
  </sortState>
  <tableColumns count="38">
    <tableColumn id="1" xr3:uid="{50D8055C-AA62-41FC-A747-8D9945DD3CE7}" name="ID" dataDxfId="76"/>
    <tableColumn id="2" xr3:uid="{FD48F979-778F-46CE-9D1B-3B754B1EC677}" name="WBS" dataDxfId="77"/>
    <tableColumn id="3" xr3:uid="{23E47DA8-E396-41A8-B95A-10E8F864C829}" name="Nom de tâche" dataDxfId="78"/>
    <tableColumn id="4" xr3:uid="{42E160BE-0506-46C6-B436-2A23F04E4F48}" name="Description" dataDxfId="267"/>
    <tableColumn id="5" xr3:uid="{0C884966-BD90-473C-8DC7-16933E421177}" name="Discipline" dataDxfId="266"/>
    <tableColumn id="6" xr3:uid="{EB195923-9C36-460A-AC7A-B3394224A2DE}" name="Fournisseur" dataDxfId="265"/>
    <tableColumn id="7" xr3:uid="{B1E4C9D6-DEED-448F-8594-12BEA5F80F78}" name="Projet" dataDxfId="81"/>
    <tableColumn id="37" xr3:uid="{9E0AC817-5F63-4673-A90F-1402DA6B4810}" name="Cal" dataDxfId="79"/>
    <tableColumn id="17" xr3:uid="{0E8D5A9D-C96E-4A18-8C0F-0456E3725382}" name="Type de tâche" dataDxfId="80"/>
    <tableColumn id="38" xr3:uid="{767AA126-2C83-41A1-ABD8-E0870F22C82A}" name="S" dataDxfId="82"/>
    <tableColumn id="10" xr3:uid="{6BCA4130-F2B6-43FB-8917-E5004A79658D}" name="Commentaires" dataDxfId="83"/>
    <tableColumn id="9" xr3:uid="{EE59964C-DE3F-4092-B699-AFE637936604}" name="Antécédent WBS" dataDxfId="264"/>
    <tableColumn id="11" xr3:uid="{4ADCB8A6-9DE2-4B65-B745-4BEF899BB232}" name="Poids [%]" dataDxfId="263" dataCellStyle="Monétaire"/>
    <tableColumn id="16" xr3:uid="{0D8E0080-9980-469C-85C2-5DCF544A68D8}" name="Progrès [%]" dataDxfId="75"/>
    <tableColumn id="12" xr3:uid="{1E161412-167C-4DD9-A4DB-F71046D3BF5C}" name="Début référence" dataDxfId="71"/>
    <tableColumn id="8" xr3:uid="{4251FE52-2A55-4F23-84E6-908441A9897F}" name="Durée référence" dataDxfId="69"/>
    <tableColumn id="13" xr3:uid="{6514F397-CC75-45FC-AE33-D64603623B7F}" name="Fin référence" dataDxfId="70">
      <calculatedColumnFormula>IF(OR(tbl_WBS[[#This Row],[Début référence]]="",tbl_WBS[[#This Row],[Durée référence]]=""),"",tbl_WBS[[#This Row],[Début référence]]+tbl_WBS[[#This Row],[Durée référence]]-1)</calculatedColumnFormula>
    </tableColumn>
    <tableColumn id="14" xr3:uid="{663327C9-5E1D-42D2-993F-6DEC884D88C6}" name="Début réel" dataDxfId="74"/>
    <tableColumn id="15" xr3:uid="{06A4F457-C1B0-4FF0-B9C3-457704307C23}" name="Fin réelle" dataDxfId="68"/>
    <tableColumn id="19" xr3:uid="{B1D1676C-D826-4513-B234-2E77D4751E9E}" name="Durée réelle" dataDxfId="66">
      <calculatedColumnFormula>IF(OR(tbl_WBS[[#This Row],[Début réel]]="",tbl_WBS[[#This Row],[Fin réelle]]=""),"",tbl_WBS[[#This Row],[Fin réelle]]-tbl_WBS[[#This Row],[Début réel]]+1)</calculatedColumnFormula>
    </tableColumn>
    <tableColumn id="20" xr3:uid="{83A55166-E2CA-427F-8A8E-356FA4910601}" name="Début prévu" dataDxfId="67"/>
    <tableColumn id="21" xr3:uid="{85DF14BE-E21A-4E39-A192-3BD9B747AD1C}" name="Fin prévue" dataDxfId="72"/>
    <tableColumn id="22" xr3:uid="{BE77B559-0D2F-445A-9484-4AC03262B688}" name="Début calculé" dataDxfId="73"/>
    <tableColumn id="23" xr3:uid="{BC9CBD8A-9F68-41DB-8C92-D8080C004102}" name="Fin calculée" dataDxfId="65"/>
    <tableColumn id="24" xr3:uid="{7754B179-E0B1-4D52-904C-F2C3DD7D5FB5}" name="Durée calculée" dataDxfId="63">
      <calculatedColumnFormula>IF(OR(tbl_WBS[[#This Row],[Début calculé]]="",tbl_WBS[[#This Row],[Fin calculée]]=""),"",tbl_WBS[[#This Row],[Fin calculée]]-tbl_WBS[[#This Row],[Début calculé]]+1)</calculatedColumnFormula>
    </tableColumn>
    <tableColumn id="27" xr3:uid="{BD7B9AC2-A0FB-46E7-A1E4-6FCE9770AACD}" name="Écart début" dataDxfId="64"/>
    <tableColumn id="26" xr3:uid="{085E9D48-D1AC-49A6-8359-E909E84ED29D}" name="Écart fin" dataDxfId="138"/>
    <tableColumn id="25" xr3:uid="{740C8801-C175-42CF-9C2E-6562269FDAFF}" name="Écart durée" dataDxfId="137"/>
    <tableColumn id="28" xr3:uid="{36538DD8-0F63-4245-BF37-680C2F4E8CC0}" name="Logique pilotante" dataDxfId="136"/>
    <tableColumn id="32" xr3:uid="{2038DF66-6016-4D63-BC6B-8180D6204809}" name="Chemin critique" dataDxfId="135"/>
    <tableColumn id="33" xr3:uid="{680B9DDD-4C0F-4481-873F-0B75E7D8F7D4}" name="Chemin critique REX" dataDxfId="134"/>
    <tableColumn id="31" xr3:uid="{28144896-C0A1-457E-BEEE-3D633DBEDD19}" name="Chemin le plus long" dataDxfId="133"/>
    <tableColumn id="36" xr3:uid="{C6CE1F9E-00D0-4268-9F9D-C0E8504FBCB2}" name="Chemin le plus long REX" dataDxfId="132"/>
    <tableColumn id="29" xr3:uid="{B7BE1F1A-D2F7-40AF-AF20-FCBE4A6D640E}" name="Marge totale" dataDxfId="131"/>
    <tableColumn id="30" xr3:uid="{4AD0B96C-8DF6-4AEE-B663-DEF5444BCA06}" name="Marge libre" dataDxfId="130"/>
    <tableColumn id="34" xr3:uid="{8C51BEE3-90AF-4616-9E1C-EE2D86954972}" name="Marge totale REX" dataDxfId="129"/>
    <tableColumn id="35" xr3:uid="{C91BCCC3-AF73-408F-AE09-026B8FCBEFE7}" name="Marge libre REX" dataDxfId="128"/>
    <tableColumn id="18" xr3:uid="{B7CBFBEC-98EE-4614-A8E7-5711B16A6ABD}" name="Marge deadline" dataDxfId="127"/>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22E27D1-E235-4289-9A6B-DB23581DC320}" name="tbl_SCURVE" displayName="tbl_SCURVE" ref="A1:J2" insertRow="1" totalsRowShown="0" headerRowDxfId="262" dataDxfId="261">
  <autoFilter ref="A1:J2" xr:uid="{822E27D1-E235-4289-9A6B-DB23581DC320}"/>
  <tableColumns count="10">
    <tableColumn id="1" xr3:uid="{5ACEA33D-73D4-4785-877C-B477B6EE98F3}" name="Date" dataDxfId="260"/>
    <tableColumn id="2" xr3:uid="{5958450B-A354-4F97-8418-A5D5E7AFECE6}" name="Référence journalière" dataDxfId="259"/>
    <tableColumn id="3" xr3:uid="{6D5B599A-A880-4737-B7EA-84BF90C66475}" name="Référence cumulée" dataDxfId="258"/>
    <tableColumn id="9" xr3:uid="{C67D92CE-1076-436B-BAAD-EEFA2F7BA9C0}" name="Réel journalier" dataDxfId="257"/>
    <tableColumn id="10" xr3:uid="{418218D3-2C00-43A7-81B7-8E4C53116EB4}" name="Réel actualisé cumulé" dataDxfId="256"/>
    <tableColumn id="4" xr3:uid="{162474B0-8718-46E2-95B5-FFE6CA657423}" name="Prévu restant journalier" dataDxfId="255"/>
    <tableColumn id="5" xr3:uid="{3D2DB700-32AD-49F8-94A8-B63EEE7AF230}" name="Prévu restant cumulé" dataDxfId="254"/>
    <tableColumn id="6" xr3:uid="{09EA6B72-F254-41EB-857F-514C5D873C7B}" name="Courbe calculée pleine" dataDxfId="253"/>
    <tableColumn id="7" xr3:uid="{4DD5D6D4-27A9-4D1F-9326-50E213C97BDA}" name="Courbe calculée pointillée" dataDxfId="252"/>
    <tableColumn id="11" xr3:uid="{90C1297F-4D01-4873-817A-52B7E7554B64}" name="Réel cumulé" dataDxfId="251"/>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307C61B5-8BE4-4206-AC3A-A6471A966AAF}" name="tbl_CONSTRAINTS" displayName="tbl_CONSTRAINTS" ref="A2:Q3" insertRow="1" totalsRowShown="0" headerRowDxfId="61" dataDxfId="62" headerRowBorderDxfId="250">
  <autoFilter ref="A2:Q3" xr:uid="{307C61B5-8BE4-4206-AC3A-A6471A966AAF}"/>
  <tableColumns count="17">
    <tableColumn id="1" xr3:uid="{91B99BA4-C3FA-4EC2-9DA7-E0E77B3687FF}" name="ID" dataDxfId="60"/>
    <tableColumn id="2" xr3:uid="{B9F79CE0-7210-4AF3-A194-E30C21EEB535}" name="WBS" dataDxfId="59"/>
    <tableColumn id="3" xr3:uid="{ECCC1E8E-471F-4838-8008-7B7A0FF7A045}" name="Nom de tâche" dataDxfId="58"/>
    <tableColumn id="4" xr3:uid="{A928AC04-D02A-4E4E-B549-AE0C64CB119E}" name="Description" dataDxfId="57"/>
    <tableColumn id="5" xr3:uid="{2EA270AA-E89C-49C8-904A-9DC02F1B1BB6}" name="Type de tâche" dataDxfId="56"/>
    <tableColumn id="6" xr3:uid="{E3A77228-AEB0-4BFC-9D25-E4B6E8254611}" name="Est summary" dataDxfId="55"/>
    <tableColumn id="7" xr3:uid="{481EA552-C520-4944-9FFE-3539FCD96120}" name="Type contrainte début" dataDxfId="50"/>
    <tableColumn id="8" xr3:uid="{E0EABABC-E9AA-43A7-9E7F-52CE8F9D282F}" name="Date contrainte début" dataDxfId="49"/>
    <tableColumn id="9" xr3:uid="{8B13E67D-1B20-4C3A-ACEB-922231324374}" name="Type contrainte fin" dataDxfId="48"/>
    <tableColumn id="10" xr3:uid="{69C9B30C-AAE4-4BF4-8FF5-CD12FF2F42B8}" name="Date contrainte fin" dataDxfId="47"/>
    <tableColumn id="11" xr3:uid="{7579B967-958A-4B73-B2F9-DAC452EF2BE1}" name="Actif" dataDxfId="45"/>
    <tableColumn id="12" xr3:uid="{ED20DDC1-DBCE-4CB9-8A47-7201883933A9}" name="Commentaire" dataDxfId="44"/>
    <tableColumn id="17" xr3:uid="{E1EA318A-3044-4663-93DA-877404FF8EAC}" name="Deadline" dataDxfId="46"/>
    <tableColumn id="13" xr3:uid="{050FF4FA-9CF9-47B5-ADA3-1C5A751E3149}" name="Début calculé" dataDxfId="54"/>
    <tableColumn id="14" xr3:uid="{2C332935-A59F-4185-9C8A-3818C35E1E01}" name="Fin calculée" dataDxfId="53"/>
    <tableColumn id="15" xr3:uid="{EA7AC2BF-7F45-4B54-A43B-AEF70D5DAD9D}" name="Durée calculée" dataDxfId="52"/>
    <tableColumn id="16" xr3:uid="{220C4378-7584-4606-A6C7-475A27396B07}" name="Logique pilotante" dataDxfId="51"/>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DA54992A-569A-4086-99FD-F4F8400CE5B0}" name="tbl_FINANCE" displayName="tbl_FINANCE" ref="A3:Q4" insertRow="1" totalsRowShown="0" headerRowDxfId="108" dataDxfId="109">
  <autoFilter ref="A3:Q4" xr:uid="{DA54992A-569A-4086-99FD-F4F8400CE5B0}"/>
  <tableColumns count="17">
    <tableColumn id="1" xr3:uid="{A05C680C-2588-4062-B697-3975F2CEAF7D}" name="ID" dataDxfId="126"/>
    <tableColumn id="2" xr3:uid="{282EC5E1-B70A-45D5-9463-86EE5F60E138}" name="WBS" dataDxfId="125"/>
    <tableColumn id="3" xr3:uid="{D32C1C55-3655-4BBC-911E-09247E5062EB}" name="Activité" dataDxfId="124"/>
    <tableColumn id="4" xr3:uid="{94FD8338-586E-4DD3-BF86-7EA02C8D7F2F}" name="Projet" dataDxfId="123"/>
    <tableColumn id="5" xr3:uid="{6354609F-8790-4636-8C16-440574D2D15B}" name="Statut" dataDxfId="122"/>
    <tableColumn id="6" xr3:uid="{65CF9A72-DF2E-4F0A-A3B2-DCFD4A6C1C2B}" name="Avancement WBS (%)" dataDxfId="121"/>
    <tableColumn id="7" xr3:uid="{4A623A57-C97C-423C-B1EA-C15ED70901A5}" name="Début" dataDxfId="120"/>
    <tableColumn id="8" xr3:uid="{BE8006A7-CEBD-4E0B-BCE0-90448862F72D}" name="Fin" dataDxfId="119"/>
    <tableColumn id="9" xr3:uid="{5CB360C7-29A2-4209-9F77-29CB43B7AF8D}" name="Budget" dataDxfId="118"/>
    <tableColumn id="10" xr3:uid="{459625D2-5320-408B-82DE-084951F2A753}" name="Profil de répartition" dataDxfId="117"/>
    <tableColumn id="11" xr3:uid="{CD1D37D6-2B5A-446D-BC98-D949AC3A24A4}" name="Coût réel constaté" dataDxfId="116"/>
    <tableColumn id="12" xr3:uid="{BE7868C1-3344-4738-A3CD-E6EDEC32321C}" name="Reste à dépenser estimé" dataDxfId="115"/>
    <tableColumn id="13" xr3:uid="{9D79482E-C137-4D87-BCF1-A4C02AD299E3}" name="Coût prévisionnel à terminaison" dataDxfId="114"/>
    <tableColumn id="14" xr3:uid="{7AEE723F-FCC9-4CCA-AA40-307FC2DDCA36}" name="Écart prévisionnel" dataDxfId="113"/>
    <tableColumn id="15" xr3:uid="{B5FDF0E3-46DE-440A-ABE5-F96D3BBADDD3}" name="Diagnostic" dataDxfId="112"/>
    <tableColumn id="16" xr3:uid="{F0EF67DF-ACF0-4AF5-8139-F8007381D132}" name="Autres projets financiers" dataDxfId="111"/>
    <tableColumn id="17" xr3:uid="{1B2E733F-47F1-4D38-B2C6-B67E65320ECA}" name="Relation financière" dataDxfId="110"/>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5EE0E300-36A9-411D-91ED-3D7F56C96516}" name="tbl_FINANCE_EXPENSES" displayName="tbl_FINANCE_EXPENSES" ref="S3:X4" insertRow="1" totalsRowShown="0" headerRowDxfId="107">
  <autoFilter ref="S3:X4" xr:uid="{5EE0E300-36A9-411D-91ED-3D7F56C96516}"/>
  <tableColumns count="6">
    <tableColumn id="1" xr3:uid="{311F1421-DCFF-4499-A05F-185D7AED1662}" name="WBS"/>
    <tableColumn id="2" xr3:uid="{073882E9-EECF-4F0F-A7C7-E6DD6CA0AA9E}" name="Statut"/>
    <tableColumn id="3" xr3:uid="{EADD6B96-8552-4AC3-ACB0-1A8FE75B83AA}" name="Date de constat"/>
    <tableColumn id="4" xr3:uid="{7D794793-8448-48EA-B8A1-C7925509B6C7}" name="Montant"/>
    <tableColumn id="5" xr3:uid="{01CA9AB6-D7E8-4699-9C22-610EC2938287}" name="Commentaire"/>
    <tableColumn id="6" xr3:uid="{035A41E2-05C8-41E4-9597-A40FF5146795}" name="Projet financier"/>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8E2A6477-FA77-4A2F-99DA-FE814D7BCCFE}" name="tbl_FINANCE_TOTALS" displayName="tbl_FINANCE_TOTALS" ref="A30:N31" insertRow="1" totalsRowShown="0" headerRowDxfId="84" dataDxfId="85">
  <autoFilter ref="A30:N31" xr:uid="{8E2A6477-FA77-4A2F-99DA-FE814D7BCCFE}"/>
  <tableColumns count="14">
    <tableColumn id="1" xr3:uid="{A3183019-5971-4D91-B5DF-BC2233BA94D2}" name="Périmètre" dataDxfId="99"/>
    <tableColumn id="2" xr3:uid="{0502D814-6ECC-4B83-AADA-A299EE719A5A}" name="Budget renseigné" dataDxfId="98"/>
    <tableColumn id="3" xr3:uid="{795D2095-04D9-429E-824C-602C5D40A19A}" name="Coûts constatés" dataDxfId="97"/>
    <tableColumn id="4" xr3:uid="{85B6BF55-3528-48B1-B78D-C1CBBC4332E5}" name="Coût restant renseigné" dataDxfId="96"/>
    <tableColumn id="5" xr3:uid="{510EAB0F-548E-45EC-A921-4A4E2F0F7372}" name="Coût final estimé renseigné" dataDxfId="95"/>
    <tableColumn id="6" xr3:uid="{0E1F64D9-A922-4A9A-8983-160D512AD786}" name="Écart prévisionnel renseigné" dataDxfId="94"/>
    <tableColumn id="7" xr3:uid="{183F2796-A04C-4CD4-B9B0-A00564DCD35E}" name="Activités" dataDxfId="93"/>
    <tableColumn id="8" xr3:uid="{B8533DBB-0093-4756-8FB0-E63B784E9EDD}" name="Activités avec budget" dataDxfId="92"/>
    <tableColumn id="9" xr3:uid="{089D24E1-6157-4FAD-971A-96DF9B521079}" name="Activités avec coûts constatés" dataDxfId="91"/>
    <tableColumn id="10" xr3:uid="{4BB2054F-8AB1-44F4-85CD-BD7F8C3C5ADC}" name="Activités avec reste estimé" dataDxfId="90"/>
    <tableColumn id="11" xr3:uid="{9A62C0B1-9F84-4E32-A69F-D7DC178AF173}" name="Activités avec estimation finale" dataDxfId="89"/>
    <tableColumn id="12" xr3:uid="{FE93FF5C-1A94-46D4-A6C6-3F29D5A73B25}" name="Budget non réparti" dataDxfId="88"/>
    <tableColumn id="13" xr3:uid="{CAE7D0DB-B566-4679-A48E-32E0DCAD7E91}" name="Activités sans dates valides" dataDxfId="87"/>
    <tableColumn id="14" xr3:uid="{C48B6165-5BC2-4E4E-8B4C-B703DAD9E923}" name="Budget intégré au prévisionnel mensuel" dataDxfId="86"/>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5CC18CD7-0EC3-444D-8F62-78EAABAC2F38}" name="tbl_FINANCE_MONTHS" displayName="tbl_FINANCE_MONTHS" ref="A25:E26" insertRow="1" totalsRowShown="0" headerRowDxfId="100" dataDxfId="101">
  <autoFilter ref="A25:E26" xr:uid="{5CC18CD7-0EC3-444D-8F62-78EAABAC2F38}"/>
  <tableColumns count="5">
    <tableColumn id="1" xr3:uid="{A3B1112E-689D-4087-9DF4-81C5F6A0D229}" name="Mois" dataDxfId="106"/>
    <tableColumn id="2" xr3:uid="{E5950BA7-D0DA-4906-A75D-7262C253CEC6}" name="Budget mensuel" dataDxfId="105"/>
    <tableColumn id="3" xr3:uid="{FBE54692-EB36-4AB2-A02F-74156E3A9637}" name="Budget cumulé" dataDxfId="104"/>
    <tableColumn id="4" xr3:uid="{A4DC906B-AF14-4B4C-B1E8-3C239FA8D1DF}" name="Coûts constatés mensuels" dataDxfId="103"/>
    <tableColumn id="5" xr3:uid="{317DE54C-FC7A-4CCE-BE49-222ABED48473}" name="Coûts constatés cumulés" dataDxfId="102"/>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E8A7B571-2E4F-425D-8F3E-D3B24864456D}" name="tbl_EVENT_HISTORY" displayName="tbl_EVENT_HISTORY" ref="A3:E4" totalsRowShown="0" headerRowDxfId="14" dataDxfId="13">
  <autoFilter ref="A3:E4" xr:uid="{E8A7B571-2E4F-425D-8F3E-D3B24864456D}"/>
  <tableColumns count="5">
    <tableColumn id="1" xr3:uid="{EE3FAC7A-C77B-4CD9-AFA6-BD5AD52BFADD}" name="Date" dataDxfId="19"/>
    <tableColumn id="2" xr3:uid="{D6B58163-4754-42DB-8B76-2E20BFDD6EDC}" name="Heure" dataDxfId="18"/>
    <tableColumn id="3" xr3:uid="{8A81C255-4B23-43CD-B900-AB40E7B335E2}" name="Sévérité" dataDxfId="17"/>
    <tableColumn id="4" xr3:uid="{CF77DB54-B79D-48FE-AC38-BD7A3E8170F9}" name="Message" dataDxfId="16"/>
    <tableColumn id="5" xr3:uid="{49453E8D-C1DE-43B2-B02F-2B4FBC63E8EE}" name="Acquitté" dataDxfId="15"/>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C30CA190-5C98-431E-A269-9E299C9C0F26}" name="tbl_EVENT_ACK" displayName="tbl_EVENT_ACK" ref="A2:K3" insertRow="1" totalsRowShown="0" headerRowDxfId="1" dataDxfId="0">
  <autoFilter ref="A2:K3" xr:uid="{C30CA190-5C98-431E-A269-9E299C9C0F26}"/>
  <tableColumns count="11">
    <tableColumn id="1" xr3:uid="{FED36AED-D600-48B8-8D68-B79E296D4F45}" name="Identifiant unique" dataDxfId="12"/>
    <tableColumn id="2" xr3:uid="{61530C6A-6AF0-418E-8175-EB198C391FC4}" name="Sévérité" dataDxfId="11"/>
    <tableColumn id="3" xr3:uid="{ACE9E0C2-C295-48A5-B4FD-9424C4C9DB21}" name="Type" dataDxfId="10"/>
    <tableColumn id="4" xr3:uid="{4583B707-BD95-4305-AC46-6108E6DF316C}" name="Acquitté" dataDxfId="9"/>
    <tableColumn id="5" xr3:uid="{192F0E96-3231-43CB-A62B-9B7B60450FEB}" name="Date et heure" dataDxfId="8"/>
    <tableColumn id="6" xr3:uid="{97515FD0-8976-4802-AD35-7E5EFF5B305D}" name="Acquitté par" dataDxfId="7"/>
    <tableColumn id="7" xr3:uid="{FDDBDE08-CC6B-4C0E-8592-BD5298FAD6A6}" name="Commentaire" dataDxfId="6"/>
    <tableColumn id="8" xr3:uid="{F8A8738F-D42A-4513-8EBB-EB42D36A1D62}" name="WBS" dataDxfId="5"/>
    <tableColumn id="9" xr3:uid="{EE48138C-DACC-4F86-975B-DBC4E5040A25}" name="Nom de tâche" dataDxfId="4"/>
    <tableColumn id="10" xr3:uid="{ACB4CFD4-2F1C-40C0-8405-729F4DFEC9DE}" name="FR Message" dataDxfId="3"/>
    <tableColumn id="11" xr3:uid="{803DEB03-E63C-494C-8642-FED5AF3E8BA1}" name="EN Message" dataDxfId="2"/>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5E5A5678-2778-4C64-8B76-C5D877664702}" name="tbl_CALC" displayName="tbl_CALC" ref="A1:AM2" insertRow="1" totalsRowShown="0">
  <autoFilter ref="A1:AM2" xr:uid="{5E5A5678-2778-4C64-8B76-C5D877664702}"/>
  <tableColumns count="39">
    <tableColumn id="1" xr3:uid="{CEC3E40E-E3B0-4C74-9FC0-7A6469E266BE}" name="ID" dataDxfId="249"/>
    <tableColumn id="2" xr3:uid="{15C86D4F-449A-475E-93FB-6D43834711AE}" name="WBS" dataDxfId="248"/>
    <tableColumn id="3" xr3:uid="{16144738-FDD1-49E5-B033-3DFD7451943D}" name="ParentID" dataDxfId="247"/>
    <tableColumn id="4" xr3:uid="{D8AC1CD1-104E-4F85-8AF5-BD3B81AA5302}" name="IsSummary" dataDxfId="246"/>
    <tableColumn id="5" xr3:uid="{13352F47-9251-4678-BC2C-4AB76D1F144A}" name="Predecessors WBS" dataDxfId="245"/>
    <tableColumn id="6" xr3:uid="{4BA93CBA-AAC7-4954-80B3-2496F425F5A5}" name="Baseline Start" dataDxfId="244"/>
    <tableColumn id="7" xr3:uid="{F67D84D1-BBC6-4205-975D-7E2A70136CC3}" name="Baseline Duration" dataDxfId="243"/>
    <tableColumn id="8" xr3:uid="{3CD8B17B-2F75-413F-BFD7-7B79CAACDC9C}" name="Baseline Finish" dataDxfId="242"/>
    <tableColumn id="9" xr3:uid="{914197B2-0314-4DC3-97AE-2230E5321AD2}" name="Actual Start" dataDxfId="241"/>
    <tableColumn id="10" xr3:uid="{8C1280C0-B791-454C-91CB-19A801654A0D}" name="Actual Finish" dataDxfId="240"/>
    <tableColumn id="11" xr3:uid="{4DEDBC2A-A39D-49CA-A74F-52A86D5C8048}" name="Actual Duration" dataDxfId="239"/>
    <tableColumn id="12" xr3:uid="{877B96D8-7FA6-431E-B31A-3F44DA4FB8D4}" name="Forecast Start" dataDxfId="238"/>
    <tableColumn id="13" xr3:uid="{BEA9BF9B-4D29-47B9-9CBE-CFEE99C9C124}" name="Forecast Finish" dataDxfId="237"/>
    <tableColumn id="14" xr3:uid="{5F576B90-3591-43BF-9E92-D1D0B35D95FC}" name="Calculated Start" dataDxfId="236"/>
    <tableColumn id="15" xr3:uid="{343DD3BC-D1D9-45B1-958F-33F8AEAAF8F0}" name="Calculated Finish" dataDxfId="235"/>
    <tableColumn id="16" xr3:uid="{D3BB56C6-1B2D-48B0-9F8E-D9B39913D8CB}" name="Calculated Duration" dataDxfId="234"/>
    <tableColumn id="17" xr3:uid="{F2BFE34A-2595-4A65-8FA2-304100EF6C6B}" name="Driving Logic" dataDxfId="233"/>
    <tableColumn id="18" xr3:uid="{1B095A2C-C27B-42AA-ACA0-162140BE7EA7}" name="Error flag" dataDxfId="232"/>
    <tableColumn id="19" xr3:uid="{BEB9B8D7-B412-47E5-8521-6025A2952CD0}" name="ErrorMsg" dataDxfId="231"/>
    <tableColumn id="20" xr3:uid="{03E1061B-5A37-42B9-8CE4-59505E798F3B}" name="Critical Path" dataDxfId="230"/>
    <tableColumn id="21" xr3:uid="{382084FB-D622-4403-8215-00F292DFCE6F}" name="Total Float" dataDxfId="229"/>
    <tableColumn id="22" xr3:uid="{84A01BCB-373B-4CA2-80E5-31304EF57042}" name="Free Float" dataDxfId="228"/>
    <tableColumn id="23" xr3:uid="{E5115D39-3DED-4AB1-B899-C9F6F77CDD47}" name="Critical Path REX" dataDxfId="227"/>
    <tableColumn id="24" xr3:uid="{3A513AA9-141D-45E9-BA2C-03F4217AF415}" name="Total Float REX" dataDxfId="226"/>
    <tableColumn id="25" xr3:uid="{7C16F78E-067F-4413-A6D3-EFA3AAAB8FB7}" name="Free Float REX" dataDxfId="225"/>
    <tableColumn id="26" xr3:uid="{EE0EA934-00F6-4E90-B67E-A5562172CF70}" name="Task Type" dataDxfId="224"/>
    <tableColumn id="27" xr3:uid="{B45565E3-1541-4D65-8EE4-36027A9FAA55}" name="Constraint Active" dataDxfId="223"/>
    <tableColumn id="28" xr3:uid="{C4F42277-1A18-4101-B86B-AE3C3C3C8D4B}" name="Start Constraint Type" dataDxfId="222"/>
    <tableColumn id="29" xr3:uid="{CA6FBB03-3DF2-4572-BF5A-4DC23BB76363}" name="Start Constraint Date" dataDxfId="221"/>
    <tableColumn id="30" xr3:uid="{0FB24F79-B364-4446-9E15-2526124A931B}" name="Finish Constraint Type" dataDxfId="220"/>
    <tableColumn id="31" xr3:uid="{13861692-8C3A-40FA-9366-2265A5FD174D}" name="Finish Constraint Date" dataDxfId="219"/>
    <tableColumn id="32" xr3:uid="{779BC4D6-218A-44C6-AF04-FF6BCE67DBC9}" name="Task Name" dataDxfId="218"/>
    <tableColumn id="33" xr3:uid="{CC359D18-82A5-4204-9F83-B6D94A7DBD4B}" name="Deadline" dataDxfId="217"/>
    <tableColumn id="34" xr3:uid="{288A0BB3-C5CA-44D7-A300-7D2DCE3CC74C}" name="Deadline Float" dataDxfId="216"/>
    <tableColumn id="35" xr3:uid="{FC7F098B-F348-4564-96FE-94F191BCC8D2}" name="Longest Path" dataDxfId="215"/>
    <tableColumn id="36" xr3:uid="{770F8147-FE8A-411F-A65A-F3281D3BE5DE}" name="Cal" dataDxfId="214"/>
    <tableColumn id="37" xr3:uid="{861FE270-6EAF-4626-A405-0F8A38CEB70C}" name="S" dataDxfId="213"/>
    <tableColumn id="38" xr3:uid="{5C759971-CB0A-420F-9CC0-CB1BDF5CA8AA}" name="Longest Path REX" dataDxfId="212"/>
    <tableColumn id="39" xr3:uid="{F638EC06-7102-493F-BF35-B2BB01714D2A}" name="Core Diagnostic Codes" dataDxfId="211"/>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ED034C0E-642A-4BCF-99C3-E3B06DBDF1C7}" name="tbl_LOGIC_LINKS" displayName="tbl_LOGIC_LINKS" ref="AQ1:AX2" insertRow="1" totalsRowShown="0">
  <autoFilter ref="AQ1:AX2" xr:uid="{ED034C0E-642A-4BCF-99C3-E3B06DBDF1C7}"/>
  <tableColumns count="8">
    <tableColumn id="1" xr3:uid="{32B05659-A4D5-43D6-8122-F5FF4E596820}" name="Succ ID" dataDxfId="210"/>
    <tableColumn id="2" xr3:uid="{AE810B80-CE41-435B-A66F-D27E751A547E}" name="Succ WBS" dataDxfId="209"/>
    <tableColumn id="3" xr3:uid="{44C93285-8506-46B0-B94C-C007D4052CBE}" name="Pred ID" dataDxfId="208"/>
    <tableColumn id="4" xr3:uid="{10682735-0AEE-46F7-9007-2A7CECB7F646}" name="Pred WBS" dataDxfId="207"/>
    <tableColumn id="5" xr3:uid="{6BB40E6A-3EA4-40FB-8FF0-063A9C12A6B2}" name="Link Type" dataDxfId="206"/>
    <tableColumn id="6" xr3:uid="{83DB4FFD-D5A3-42C3-A2E9-46B29F6FF7B4}" name="Lag" dataDxfId="205"/>
    <tableColumn id="7" xr3:uid="{815EA69A-E7C5-42D6-B885-04D1FFDC0B6A}" name="Raw Token" dataDxfId="204"/>
    <tableColumn id="8" xr3:uid="{F22F48F9-BCD7-424D-A329-B3EA878726DF}" name="Expanded From"/>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864B1807-52EF-4A05-A603-CF5308941E47}" name="tbl_CALC_GANTT_TEST" displayName="tbl_CALC_GANTT_TEST" ref="A1:AD2" insertRow="1" totalsRowShown="0">
  <autoFilter ref="A1:AD2" xr:uid="{864B1807-52EF-4A05-A603-CF5308941E47}"/>
  <tableColumns count="30">
    <tableColumn id="1" xr3:uid="{433253C2-25EE-4764-9125-E43DC16E0853}" name="ID" dataDxfId="203"/>
    <tableColumn id="2" xr3:uid="{0C3BE728-7F19-4EBC-92E2-3361A0301C1A}" name="WBS" dataDxfId="202"/>
    <tableColumn id="3" xr3:uid="{D1204123-D5C9-49C4-B11A-93EB9DBB4BCA}" name="Task Type" dataDxfId="201"/>
    <tableColumn id="4" xr3:uid="{C6F9AD7A-F996-4759-95D4-1F3FAD88DE9B}" name="Cal" dataDxfId="200"/>
    <tableColumn id="5" xr3:uid="{3672F395-6760-4B57-82AF-77B8C0B1CF13}" name="Is Summary" dataDxfId="199"/>
    <tableColumn id="6" xr3:uid="{F711FC28-6192-456C-B16A-9CB4D13830F7}" name="Parent ID" dataDxfId="198"/>
    <tableColumn id="7" xr3:uid="{CD69F6D1-10DA-4FC1-8769-C0E698D1FCFB}" name="Base Start" dataDxfId="197"/>
    <tableColumn id="8" xr3:uid="{DB41B7D4-9B2C-498E-8642-DD8B28AFB618}" name="Base Finish" dataDxfId="196"/>
    <tableColumn id="9" xr3:uid="{97136946-25F1-48E6-9136-67CDFC7AFB17}" name="Base Duration"/>
    <tableColumn id="10" xr3:uid="{B8358DAC-BE68-4B5B-B74B-8893E4AE5CAD}" name="Base Progress" dataDxfId="195"/>
    <tableColumn id="11" xr3:uid="{5B13965B-7B25-44B8-BDDA-11BD00D1123A}" name="Driving Logic" dataDxfId="194"/>
    <tableColumn id="12" xr3:uid="{E346DD9D-F4F5-48D9-9868-0EE348BBBC52}" name="Has Actual" dataDxfId="193"/>
    <tableColumn id="13" xr3:uid="{2C057740-A501-4227-9BA4-1ABE48E740AE}" name="Test Start" dataDxfId="192"/>
    <tableColumn id="14" xr3:uid="{50181F9B-B8FE-47AD-AB5E-4D2062D11868}" name="Test Finish" dataDxfId="191"/>
    <tableColumn id="15" xr3:uid="{98D2EDC5-986E-4348-B081-E13A7CD745A1}" name="Test % Raw" dataDxfId="190"/>
    <tableColumn id="16" xr3:uid="{2FB61A64-839A-47F9-B7C6-9865E82BC854}" name="Test % Normalized" dataDxfId="189"/>
    <tableColumn id="17" xr3:uid="{4DF0AEFE-ED55-4A28-B3B5-E8D752F1252B}" name="Input Start" dataDxfId="188"/>
    <tableColumn id="18" xr3:uid="{FE432CE3-7423-4C21-9D76-CC0EBDCA49BE}" name="Input Finish" dataDxfId="187"/>
    <tableColumn id="19" xr3:uid="{342F3939-589A-46E3-B478-2525CA82895D}" name="Input Duration"/>
    <tableColumn id="20" xr3:uid="{5F85C808-6DF1-40E5-8199-EC167945F4E5}" name="Input Progress" dataDxfId="186"/>
    <tableColumn id="21" xr3:uid="{77E63C28-9362-4D34-9277-196E217EA2FB}" name="Predecessors" dataDxfId="185"/>
    <tableColumn id="22" xr3:uid="{B3604FFA-0685-4FBA-995E-99414F5B50AF}" name="Lag"/>
    <tableColumn id="23" xr3:uid="{049BCE09-4B3D-47A5-9B39-DC034EEA34AC}" name="Any Test Value" dataDxfId="184"/>
    <tableColumn id="24" xr3:uid="{CC535EDA-EF17-4B6B-9B5D-1FA6F46B337B}" name="Calc Test Start" dataDxfId="183"/>
    <tableColumn id="25" xr3:uid="{B2EAE926-0F67-4EB5-806E-6C69F1B526AE}" name="Calc Test Finish" dataDxfId="182"/>
    <tableColumn id="26" xr3:uid="{CF23F695-640E-43F6-9F92-329E19F84CFA}" name="Calc Test Duration"/>
    <tableColumn id="27" xr3:uid="{862936B3-ACCF-4EA2-ACF0-7281F6B1D317}" name="Calc Test Progress" dataDxfId="181"/>
    <tableColumn id="28" xr3:uid="{02E97EEB-9B94-4F78-9861-4A9E64CF9ED1}" name="Warning Flag" dataDxfId="180"/>
    <tableColumn id="29" xr3:uid="{A7B8BAD1-3625-430E-A5AA-8A6C28F8157F}" name="Warning Text" dataDxfId="179"/>
    <tableColumn id="30" xr3:uid="{962B2EB6-100F-464D-8825-281700C8C109}" name="Error Flag" dataDxfId="178"/>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846BE13-E4BC-4E85-B633-EF6412F4F8BE}" name="tbl_CALC_SCURVE" displayName="tbl_CALC_SCURVE" ref="A1:N2" insertRow="1" totalsRowShown="0" headerRowDxfId="177" headerRowBorderDxfId="176" tableBorderDxfId="175" totalsRowBorderDxfId="174">
  <autoFilter ref="A1:N2" xr:uid="{2846BE13-E4BC-4E85-B633-EF6412F4F8BE}"/>
  <tableColumns count="14">
    <tableColumn id="1" xr3:uid="{0538CCE3-8B5C-433C-9263-6AF55188C7B5}" name="ID" dataDxfId="173"/>
    <tableColumn id="2" xr3:uid="{73C35CED-2C19-465F-98A7-20DB8CEE98AF}" name="SCurve Included" dataDxfId="172"/>
    <tableColumn id="3" xr3:uid="{CF396C97-4825-4D1E-BA46-3445560DE567}" name="SCurve Warning" dataDxfId="171"/>
    <tableColumn id="4" xr3:uid="{A065340F-EE18-4C12-A349-90A28FFAA8CF}" name="SCurve Weight Raw" dataDxfId="170"/>
    <tableColumn id="5" xr3:uid="{F383CF1A-7778-4B1A-A4D6-99CCFCF2BD42}" name="SCurve Weight Normalized" dataDxfId="169"/>
    <tableColumn id="6" xr3:uid="{05B0A851-94E2-4CE5-BA0E-B17983461D82}" name="SCurve Baseline Start" dataDxfId="168"/>
    <tableColumn id="7" xr3:uid="{4EEA8863-38D5-4F73-A2D4-101857EBAD68}" name="SCurve Baseline Finish" dataDxfId="167"/>
    <tableColumn id="8" xr3:uid="{2F5B7C77-F93C-4553-8A1E-58451479053E}" name="SCurve Calculated Start" dataDxfId="166"/>
    <tableColumn id="9" xr3:uid="{F5F7EC72-B2A1-47A7-9F50-54832FE2EC4D}" name="SCurve Calculated Finish" dataDxfId="165"/>
    <tableColumn id="10" xr3:uid="{C9DC00BE-6867-4F94-B903-D61F795BF605}" name="SCurve Progress" dataDxfId="164"/>
    <tableColumn id="11" xr3:uid="{417EE336-4793-4136-BF24-7E61B1DF433E}" name="SCurve Baseline Daily" dataDxfId="163"/>
    <tableColumn id="12" xr3:uid="{FF805E28-2DAD-42CD-AF43-E75AED55AE5A}" name="SCurve Calculated Daily" dataDxfId="162"/>
    <tableColumn id="13" xr3:uid="{6CBBB73D-7E18-4D7F-87A3-ACB12D2E2669}" name="SCurve Actualized Weight" dataDxfId="161"/>
    <tableColumn id="14" xr3:uid="{9180899F-97FC-43D4-BB38-FCB68B9124F0}" name="Error flag" dataDxfId="160"/>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79F69D0-0D1F-49BF-9212-4A46078A3FAD}" name="tbl_CALC_STATE" displayName="tbl_CALC_STATE" ref="A1:T2" insertRow="1" totalsRowShown="0">
  <autoFilter ref="A1:T2" xr:uid="{B79F69D0-0D1F-49BF-9212-4A46078A3FAD}"/>
  <tableColumns count="20">
    <tableColumn id="1" xr3:uid="{A2445DDE-CCEF-435C-A68E-73B654BDEAB7}" name="ID" dataDxfId="159"/>
    <tableColumn id="2" xr3:uid="{0A2D461D-44E1-47DD-8FC6-646C6DA33183}" name="ParentID" dataDxfId="158"/>
    <tableColumn id="3" xr3:uid="{FE24C443-5C0D-4804-A7E5-DD0B81265C2E}" name="IsSummary" dataDxfId="157"/>
    <tableColumn id="4" xr3:uid="{C8D66473-ACD9-4C76-8B24-253A99433DF6}" name="Predecessors WBS" dataDxfId="156"/>
    <tableColumn id="5" xr3:uid="{1ADFB2AE-0036-4FEB-9214-A81A69F9CAA8}" name="Baseline Start" dataDxfId="155"/>
    <tableColumn id="6" xr3:uid="{457F2424-856F-4DDE-94F7-3F4EAB2EA884}" name="Baseline Duration" dataDxfId="154"/>
    <tableColumn id="7" xr3:uid="{940F2405-0239-4C5C-BC44-BF9FDE303769}" name="Actual Start" dataDxfId="153"/>
    <tableColumn id="8" xr3:uid="{4733E2F2-2EC8-4897-962B-5D3B22C10A4A}" name="Actual Finish" dataDxfId="152"/>
    <tableColumn id="9" xr3:uid="{EF0913F6-D1D9-412A-98C8-47F23943E6F5}" name="Forecast Start" dataDxfId="151"/>
    <tableColumn id="10" xr3:uid="{B369F27F-A08D-4DBC-BC72-D5730E0DCFA1}" name="Forecast Finish" dataDxfId="150"/>
    <tableColumn id="11" xr3:uid="{23DCF844-59AB-492D-8089-35052E700BC5}" name="Row Signature" dataDxfId="149"/>
    <tableColumn id="12" xr3:uid="{595BDD2C-A63F-4950-8CA1-1190BEC6DEE8}" name="Run Status" dataDxfId="148"/>
    <tableColumn id="13" xr3:uid="{55175A28-6FF9-417B-B4AC-85D270104375}" name="Predecessors" dataDxfId="147"/>
    <tableColumn id="14" xr3:uid="{F8E99CCC-EDEF-45A3-A909-CC40C874BE08}" name="Constraint Active" dataDxfId="146"/>
    <tableColumn id="15" xr3:uid="{E5AF9C17-4732-4D25-8E07-95D439FD82B3}" name="Start Constraint Type" dataDxfId="145"/>
    <tableColumn id="16" xr3:uid="{083691AD-8AF2-4F37-91E8-F5291E280178}" name="Start Constraint Date" dataDxfId="144"/>
    <tableColumn id="17" xr3:uid="{79159880-6402-419F-AF22-22B36B35B492}" name="Finish Constraint Type" dataDxfId="143"/>
    <tableColumn id="18" xr3:uid="{818C2BE8-D85C-47BB-B7BA-58CAC87237B0}" name="Finish Constraint Date" dataDxfId="142"/>
    <tableColumn id="19" xr3:uid="{29B1B2D7-CB3B-4397-BDCB-319D4117ED6C}" name="Deadline" dataDxfId="141"/>
    <tableColumn id="20" xr3:uid="{4A0115F5-201A-47AD-905B-3E9D429E4EEC}" name="Cal" dataDxfId="140"/>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1DC061F3-1224-4A0F-8987-66A5D159DC04}" name="tbl_CALC_ALARM" displayName="tbl_CALC_ALARM" ref="A1:S2" totalsRowShown="0">
  <autoFilter ref="A1:S2" xr:uid="{1DC061F3-1224-4A0F-8987-66A5D159DC04}"/>
  <tableColumns count="19">
    <tableColumn id="1" xr3:uid="{34555117-F1DF-4F9E-AD16-5D9A1D1A4DC1}" name="Event ID" dataDxfId="37"/>
    <tableColumn id="2" xr3:uid="{A4313C0E-F3ED-42AC-B714-75A0F2E473F6}" name="Run ID" dataDxfId="24"/>
    <tableColumn id="3" xr3:uid="{22610164-27C3-4111-816F-0565A4F55923}" name="Timestamp" dataDxfId="23"/>
    <tableColumn id="4" xr3:uid="{F2A82EF5-A534-4138-A903-CDE809B4D42D}" name="Date" dataDxfId="22"/>
    <tableColumn id="5" xr3:uid="{3AB85CCA-E52F-4766-9342-F6989EDE4BC3}" name="Time" dataDxfId="20"/>
    <tableColumn id="6" xr3:uid="{C3391E1C-8B7F-4F77-8841-8CE9F17DEAF7}" name="Severity" dataDxfId="21"/>
    <tableColumn id="7" xr3:uid="{539939F1-89AA-447D-A782-555AD3CE0DD9}" name="Event Type" dataDxfId="36"/>
    <tableColumn id="8" xr3:uid="{2B44855D-8648-4C43-90B8-0CC52041B373}" name="Hash" dataDxfId="35"/>
    <tableColumn id="9" xr3:uid="{2D119F06-F71E-40E4-B765-AC5138DE380F}" name="Acknowledged"/>
    <tableColumn id="10" xr3:uid="{24182624-EC96-4A48-AA24-5B125F2DE00A}" name="Sheet" dataDxfId="34"/>
    <tableColumn id="11" xr3:uid="{D4D41667-252B-4C80-9FBB-6CBB08B12B5A}" name="Table" dataDxfId="33"/>
    <tableColumn id="12" xr3:uid="{29EB6E44-F4F9-4FE0-97E1-9AF22C909B78}" name="ID" dataDxfId="32"/>
    <tableColumn id="13" xr3:uid="{92742930-2993-42C2-8B38-F31051CEFD8D}" name="WBS" dataDxfId="31"/>
    <tableColumn id="14" xr3:uid="{B5FA0D98-8E12-417D-801E-2B7FB9824B0F}" name="Task Name" dataDxfId="30"/>
    <tableColumn id="15" xr3:uid="{08C0EFF3-2838-44F9-ACDA-DF5405E8CE80}" name="FR Message" dataDxfId="29"/>
    <tableColumn id="16" xr3:uid="{0C0E67D1-F92F-4716-B945-2C58448DB2BA}" name="EN Message" dataDxfId="28"/>
    <tableColumn id="17" xr3:uid="{DCE42C37-D0DB-4B1C-A110-BB77BBB7B71B}" name="FR Details" dataDxfId="27"/>
    <tableColumn id="18" xr3:uid="{08886CC8-F403-4F85-8FFD-EAC162D69A94}" name="EN Details" dataDxfId="26"/>
    <tableColumn id="19" xr3:uid="{233C3043-CB25-49BB-8B1C-9529308DE2EB}" name="Source Procedure" dataDxfId="25"/>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E4144BCF-78E9-4EC1-9186-7CB6DE0A5196}" name="tbl_DASHBOARD_SNAPSHOTS" displayName="tbl_DASHBOARD_SNAPSHOTS" ref="A1:O2" insertRow="1" totalsRowShown="0">
  <autoFilter ref="A1:O2" xr:uid="{E4144BCF-78E9-4EC1-9186-7CB6DE0A5196}"/>
  <tableColumns count="15">
    <tableColumn id="1" xr3:uid="{4E001092-84CC-4117-8F01-91E253921E00}" name="SnapshotId"/>
    <tableColumn id="2" xr3:uid="{7E4C468F-FF81-4DC3-9236-37FA06EB3BB9}" name="SnapshotDateTime"/>
    <tableColumn id="3" xr3:uid="{6FA6DC20-FEAA-4CEC-ABEB-0C78A27D4855}" name="SnapshotLabel"/>
    <tableColumn id="4" xr3:uid="{C23FB9FE-6D87-4519-81FA-B2A493BAE20D}" name="ActualProgress"/>
    <tableColumn id="5" xr3:uid="{22E27C36-53AF-441E-9225-C2DD6C33B47F}" name="PlannedProgress"/>
    <tableColumn id="6" xr3:uid="{2575268E-C0B8-40D0-BB7C-254F0D73DBC4}" name="ProgressVariance"/>
    <tableColumn id="7" xr3:uid="{FF472D4F-1639-4AAD-80BB-343BF8248E94}" name="ForecastFinish"/>
    <tableColumn id="8" xr3:uid="{A3C96314-0231-4CEC-B739-0E49B9B536EB}" name="BaselineFinish"/>
    <tableColumn id="9" xr3:uid="{D3C26EC9-342E-449B-A273-A1D84BD8BE24}" name="DriftDays"/>
    <tableColumn id="10" xr3:uid="{4359760F-CA0B-4DB1-8E1C-2E49BFB0B34B}" name="ContractStatus"/>
    <tableColumn id="11" xr3:uid="{A2742ED6-9661-40AE-89FE-9636174712A3}" name="DeadlineRiskCount"/>
    <tableColumn id="12" xr3:uid="{35EC8CFA-05C8-4327-A7D4-CAE912CCD176}" name="ForecastIssueCount"/>
    <tableColumn id="13" xr3:uid="{8EBFF8E2-CA57-42DB-B6F3-C94C6A81B3F4}" name="LongestPathCount"/>
    <tableColumn id="14" xr3:uid="{F753D6D7-F002-4C06-B288-AB5AB7490BF2}" name="LongestPathRemaining"/>
    <tableColumn id="15" xr3:uid="{F86CAD03-E9D3-4798-A487-BC9711DA19D6}" name="CriticalPathCount"/>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92C6AA9B-915E-4072-AF7C-7F0B8D7D6592}" name="tbl_FINANCE_PROJECTS" displayName="tbl_FINANCE_PROJECTS" ref="A1:C2" totalsRowShown="0">
  <autoFilter ref="A1:C2" xr:uid="{92C6AA9B-915E-4072-AF7C-7F0B8D7D6592}"/>
  <tableColumns count="3">
    <tableColumn id="1" xr3:uid="{70CE6C41-F311-4FAE-8BDE-A56754F11F3E}" name="PROJECT_ID"/>
    <tableColumn id="2" xr3:uid="{E79E18A0-36B0-4E02-A68D-4643CCD66E47}" name="NAME"/>
    <tableColumn id="3" xr3:uid="{AA3827A1-B203-428D-836C-FE0B71E5DA53}" name="DISPLAY_ORDER"/>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AF96A9E0-1CD1-4F4C-B3BC-15D0768AC326}" name="tbl_FINANCE_LINKS" displayName="tbl_FINANCE_LINKS" ref="F1:Q2" insertRow="1" totalsRowShown="0">
  <autoFilter ref="F1:Q2" xr:uid="{AF96A9E0-1CD1-4F4C-B3BC-15D0768AC326}"/>
  <tableColumns count="12">
    <tableColumn id="1" xr3:uid="{812A3735-33D2-416B-A9E5-1588BE2324DA}" name="LINK_ID"/>
    <tableColumn id="2" xr3:uid="{7BF0152F-5962-4642-A47C-B8A55C720EF7}" name="PROJECT_ID"/>
    <tableColumn id="3" xr3:uid="{5A9421D4-E42C-40D0-A48C-804F24938C24}" name="WBS"/>
    <tableColumn id="4" xr3:uid="{B52062B5-78E6-45AB-9840-7E9DED31C1CD}" name="STATE"/>
    <tableColumn id="5" xr3:uid="{B30822E4-A268-4855-AD73-C9A33712417F}" name="FINANCIAL_ID"/>
    <tableColumn id="6" xr3:uid="{A8C0A7EB-2AA1-4D7B-AFC3-1C482492A072}" name="ROW_ORDER"/>
    <tableColumn id="7" xr3:uid="{65985777-F515-4FD2-93DF-AEC8BC0BEA0D}" name="TASK_ID"/>
    <tableColumn id="8" xr3:uid="{5C594D17-49E7-45A4-9718-78B1431ACEC6}" name="TASK_NAME"/>
    <tableColumn id="9" xr3:uid="{0E516EB8-2EE5-47D5-980F-65EA67BF1D1D}" name="PROJECT"/>
    <tableColumn id="10" xr3:uid="{CB62115F-C6FF-4633-AA23-7BF53F950BA0}" name="START"/>
    <tableColumn id="11" xr3:uid="{F6521D96-8856-4684-9E04-783715AE9283}" name="FINISH"/>
    <tableColumn id="12" xr3:uid="{D1DC7EF9-ED16-40A4-B505-4AD7722EA908}" name="COPY_FROM"/>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D69F549-5EF7-4083-B8B4-2207C02A6D74}" name="tbl_FINANCE_RECORDS" displayName="tbl_FINANCE_RECORDS" ref="U1:X2" insertRow="1" totalsRowShown="0">
  <autoFilter ref="U1:X2" xr:uid="{0D69F549-5EF7-4083-B8B4-2207C02A6D74}"/>
  <tableColumns count="4">
    <tableColumn id="1" xr3:uid="{D5C882B6-3BEF-442B-A347-8A29B7411D81}" name="FINANCIAL_ID"/>
    <tableColumn id="2" xr3:uid="{3C85C569-2EF5-42E2-B656-DDDEC9221B08}" name="BUDGET"/>
    <tableColumn id="3" xr3:uid="{C3070C8E-3479-4383-9D51-858E57EDA1BF}" name="PROFILE"/>
    <tableColumn id="4" xr3:uid="{24E75241-A7C5-4E12-9C5E-5E39B4C03A9B}" name="ETC"/>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EAE5E459-55D2-4212-8242-527111100C0A}" name="tbl_FINANCE_JOURNAL" displayName="tbl_FINANCE_JOURNAL" ref="Z1:AD2" insertRow="1" totalsRowShown="0">
  <autoFilter ref="Z1:AD2" xr:uid="{EAE5E459-55D2-4212-8242-527111100C0A}"/>
  <tableColumns count="5">
    <tableColumn id="1" xr3:uid="{AC1FFAA4-2706-4EED-A54E-CD39F79919B7}" name="EXPENSE_ID"/>
    <tableColumn id="2" xr3:uid="{050F9101-BDC8-4B25-982D-7FA51FDB9B15}" name="FINANCIAL_ID"/>
    <tableColumn id="3" xr3:uid="{A5F320BB-B65F-49B9-B9DE-DD32DE4A4EFC}" name="DATE"/>
    <tableColumn id="4" xr3:uid="{02723A37-C9CA-4311-8BBB-E9343C254F20}" name="AMOUNT"/>
    <tableColumn id="5" xr3:uid="{4B9FF5D7-1AD2-41C0-9D45-973B9DC23E1B}" name="COMMENT"/>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411F520D-CFA2-45B7-9DBD-B00BA1F55413}" name="tbl_FINANCE_META" displayName="tbl_FINANCE_META" ref="AF1:AM2" totalsRowShown="0">
  <autoFilter ref="AF1:AM2" xr:uid="{411F520D-CFA2-45B7-9DBD-B00BA1F55413}"/>
  <tableColumns count="8">
    <tableColumn id="1" xr3:uid="{71BB4C0B-8737-4480-A8F3-AE60ED0708EF}" name="SCOPE_ID"/>
    <tableColumn id="2" xr3:uid="{09FA89C3-3739-4FFD-8BE8-8EBE4E08C0A5}" name="CURRENCY"/>
    <tableColumn id="3" xr3:uid="{96FA307A-DF48-4D5F-BD7D-F4E1E10CA885}" name="REFRESH_AT"/>
    <tableColumn id="4" xr3:uid="{87375E72-58D0-4FCB-B2B0-7774C858D42F}" name="REVISION"/>
    <tableColumn id="5" xr3:uid="{89EF996B-8437-4751-A852-6AF4FFB20214}" name="NEXT_PROJECT"/>
    <tableColumn id="6" xr3:uid="{818562C1-65AB-49F0-A335-97B9AFAC5BF9}" name="NEXT_LINK"/>
    <tableColumn id="7" xr3:uid="{E92F93D2-6544-4D8A-8546-3A5BBC0BC2E0}" name="NEXT_FINANCIAL"/>
    <tableColumn id="8" xr3:uid="{08D60AB8-467A-4AAA-9758-F974DEC8D558}" name="NEXT_EXPENSE"/>
  </tableColumns>
  <tableStyleInfo name="TableStyleMedium2" showFirstColumn="0"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A3" dT="2026-10-21T08:20:58.92" personId="{4A5D8C9D-BB2F-4688-A715-853A0EA18F7F}" id="{E32320E2-57E5-46AE-BFA9-1E2C01C9EC36}">
    <text>Rôle : identifiant unique de la ligne._x000D_
Saisie attendue : entier unique, sans doublon._x000D_
Exemple : 1 / 17 / 29_x000D_
_x000D_
Utilité :_x000D_
- Sert de clé technique entre WBS, CALC, GANTT et S-Curve._x000D_
- Ne doit jamais être dupliqué._x000D_
- Peut rester simple même si le WBS change.</text>
  </threadedComment>
  <threadedComment ref="B3" dT="2026-10-21T08:20:58.92" personId="{4A5D8C9D-BB2F-4688-A715-853A0EA18F7F}" id="{E34224B8-D29D-48B6-A70C-9E16ADC15E36}">
    <text>Rôle : code hiérarchique de la tâche dans la structure du projet._x000D_
Saisie attendue : format numérique hiérarchique avec points._x000D_
Exemple : 1.0 / 1.3 / 1.3.2 / 1.3.2.1_x000D_
_x000D_
Règles :_x000D_
- Utiliser uniquement des chiffres et des points._x000D_
- Pas d’espace, pas de lettres._x000D_
- Une tâche parent a des enfants dont le WBS commence par son propre code.</text>
  </threadedComment>
  <threadedComment ref="C3" dT="2026-10-21T08:20:58.92" personId="{4A5D8C9D-BB2F-4688-A715-853A0EA18F7F}" id="{EFC800D4-C93A-43BE-B1AA-AE9C7881032E}">
    <text>Rôle : nom court de la tâche._x000D_
Saisie attendue : intitulé clair et lisible._x000D_
Exemple : Kick-off / RFQ / Assembly / FAT_x000D_
_x000D_
Conseil :_x000D_
- Rester court._x000D_
- Utiliser un nom orienté action ou livrable.</text>
  </threadedComment>
  <threadedComment ref="D3" dT="2026-10-21T08:20:58.92" personId="{4A5D8C9D-BB2F-4688-A715-853A0EA18F7F}" id="{B53CE13A-5EC8-4939-BEEB-3A87235CB1E8}">
    <text>Rôle : description détaillée de la tâche._x000D_
Saisie attendue : phrase courte ou précision utile._x000D_
Exemple : Project official start meeting / Vendor docs review_x000D_
_x000D_
Utilité :_x000D_
- Aide à comprendre la tâche sans lire tout le planning.</text>
  </threadedComment>
  <threadedComment ref="E3" dT="2026-10-21T08:20:58.92" personId="{4A5D8C9D-BB2F-4688-A715-853A0EA18F7F}" id="{D9438BF3-0094-4BC7-9949-5EA25DD1E3F1}">
    <text>Rôle : discipline technique principale concernée._x000D_
Saisie attendue : nom de discipline cohérent sur tout le fichier._x000D_
Exemple : Process / Mechanical / Structure / QAQC / Logistics_x000D_
_x000D_
Conseil :_x000D_
- Garder un vocabulaire homogène dans tout le planning.</text>
  </threadedComment>
  <threadedComment ref="F3" dT="2026-10-21T08:20:58.92" personId="{4A5D8C9D-BB2F-4688-A715-853A0EA18F7F}" id="{C3AA9C1C-69A3-4107-9BE6-1169FEE69771}">
    <text>Rôle : acteur principal responsable ou concerné par la tâche._x000D_
Saisie attendue : nom de société, fournisseur ou entité interne._x000D_
Exemple : Internal / Vendor A / Client / Forwarder</text>
  </threadedComment>
  <threadedComment ref="G3" dT="2026-10-21T08:20:58.92" personId="{4A5D8C9D-BB2F-4688-A715-853A0EA18F7F}" id="{23BF8750-EAC0-4758-B296-C98CB253907E}">
    <text>Rôle : projet ou regroupement métier facultatif associé à la tâche._x000D_
Saisie attendue : nom du projet ou regroupement utile._x000D_
Exemple : Projet A / Fabrication / Zone 2_x000D_
_x000D_
Utilité :_x000D_
- Facilite le regroupement métier des tâches._x000D_
- Peut rester vide._x000D_
- N'intervient pas dans le calcul du planning.</text>
  </threadedComment>
  <threadedComment ref="I3" dT="2026-10-21T08:20:58.92" personId="{4A5D8C9D-BB2F-4688-A715-853A0EA18F7F}" id="{B8283A5C-7945-408F-AC73-80375FF6A644}">
    <text>Rôle : définit le comportement de la tâche dans le moteur de planning._x000D_
_x000D_
Valeurs autorisées :_x000D_
Task_x000D_
Milestone_x000D_
Level of Effort_x000D_
_x000D_
Définition :_x000D_
_x000D_
Task_x000D_
tâche standard avec durée_x000D_
peut avoir des prédécesseurs_x000D_
pilotée par Actual / Forecast / Baseline / Dependencies_x000D_
impacte le réseau normalement_x000D_
_x000D_
Milestone_x000D_
tâche sans durée (événement ponctuel)_x000D_
durée nulle ou minimale selon convention_x000D_
peut avoir des prédécesseurs_x000D_
représente un jalon (début / fin / validation)_x000D_
_x000D_
Level of Effort_x000D_
tâche dépendante d’une plage d’activités_x000D_
ne pilote pas le planning_x000D_
est pilotée par ses dépendances_x000D_
généralement définie par SS (début) et FF (fin)_x000D_
durée déduite du réseau_x000D_
_x000D_
Règles :_x000D_
une seule valeur par tâche_x000D_
respecter strictement les valeurs autorisées_x000D_
une LOE ne doit pas être utilisée comme driver d’autres tâches_x000D_
une milestone ne doit pas porter de durée métier</text>
  </threadedComment>
  <threadedComment ref="J3" dT="2026-10-21T08:20:58.94" personId="{4A5D8C9D-BB2F-4688-A715-853A0EA18F7F}" id="{4E549B0B-F921-4983-BE6E-8749FC55EB98}">
    <text>Rôle : définit si la tâche doit apparaître dans la vue Summary du Gantt._x000D_
Valeurs autorisées :_x000D_
Y_x000D_
N_x000D_
Définition :_x000D_
Y_x000D_
la tâche est affichée dans la vue Summary_x000D_
peut être utilisé pour afficher une tâche standard importante_x000D_
permet de forcer l’affichage d’une ligne même si ce n’est pas un parent ou une milestone_x000D_
N_x000D_
la tâche est masquée dans la vue Summary_x000D_
permet de masquer une milestone ou une ligne non pertinente_x000D_
n’impacte pas le calcul planning_x000D_
Règles :_x000D_
si vide, la valeur est remplie automatiquement_x000D_
parents / summaries : Y par défaut_x000D_
milestones : Y par défaut_x000D_
tasks standard : N par défaut_x000D_
Level of Effort : N par défaut_x000D_
une valeur déjà renseignée n’est jamais écrasée_x000D_
Y ou N uniquement</text>
  </threadedComment>
  <threadedComment ref="K3" dT="2026-10-21T08:20:58.92" personId="{4A5D8C9D-BB2F-4688-A715-853A0EA18F7F}" id="{1F42C617-D929-45D2-A4AE-1F57DAE8DEF7}">
    <text>Rôle : zone libre pour note de contexte._x000D_
Saisie attendue : commentaire court, risque, hypothèse, précision._x000D_
Exemple : Waiting vendor confirmation / Milestone imposed by client</text>
  </threadedComment>
  <threadedComment ref="L3" dT="2026-10-21T08:20:58.92" personId="{4A5D8C9D-BB2F-4688-A715-853A0EA18F7F}" id="{0C895EDD-DF47-44D2-A5BC-CE30EA3A81E9}">
    <text>Rôle : antécédents de la tâche, saisis au format WBS avec type de lien et lag éventuel._x000D_
Saisie attendue :_x000D_
un ou plusieurs prédécesseurs séparés par un point-virgule_x000D_
type par défaut = FS si rien n’est précisé_x000D_
Exemples :_x000D_
1.2.3_x000D_
1.2.3+4_x000D_
1.2.3-2_x000D_
1.2.3FS+4_x000D_
1.2.3SS-2_x000D_
1.2.3FF_x000D_
1.2.3;1.4.1SS+2;2.3FF-1_x000D_
Règles :_x000D_
pas d’espace_x000D_
utiliser le WBS, pas l’ID_x000D_
types autorisés : FS, SS, FF_x000D_
lag autorisé en positif ou négatif_x000D_
le moteur convertit ensuite cette donnée en IDs techniques + table de liens logiques</text>
  </threadedComment>
  <threadedComment ref="M3" dT="2026-10-21T08:20:58.92" personId="{4A5D8C9D-BB2F-4688-A715-853A0EA18F7F}" id="{03ADBFA6-D39B-43CB-9038-FD00E167EAEA}">
    <text>Rôle : poids de la tâche pour les analyses de charge ou de progression pondérée._x000D_
Saisie attendue : valeur de poids selon la logique projet._x000D_
Exemple : 20000 € / 15 / 4.5_x000D_
_x000D_
Utilité :_x000D_
- Peut représenter un coût, une charge, un volume ou tout autre poids relatif._x000D_
- La S-Curve travaille sur les tâches feuilles uniquement et normalise ensuite les poids.</text>
  </threadedComment>
  <threadedComment ref="N3" dT="2026-10-21T08:20:58.92" personId="{4A5D8C9D-BB2F-4688-A715-853A0EA18F7F}" id="{429DC9F5-3DBE-4746-9C83-16DD5F2839D7}">
    <text>Rôle : avancement manuel de la tâche._x000D_
Saisie attendue : pourcentage entre 0% et 100%._x000D_
Exemple : 0% / 8% / 70% / 100%_x000D_
_x000D_
Règles :_x000D_
- À renseigner sur les tâches feuilles._x000D_
- En l’absence de valeur, l’affichage Gantt peut considérer 0%.</text>
  </threadedComment>
  <threadedComment ref="O3" dT="2026-10-21T08:20:58.92" personId="{4A5D8C9D-BB2F-4688-A715-853A0EA18F7F}" id="{8472AF70-0B6B-4455-8C43-7A9FF13462AE}">
    <text>Rôle : date de début de référence._x000D_
Saisie attendue : date baseline prévue au plan initial._x000D_
Exemple : 05/02/2026_x000D_
_x000D_
Utilité :_x000D_
- Sert de base de comparaison pour les écarts._x000D_
- Utilisée par le moteur et par les analyses REX.</text>
  </threadedComment>
  <threadedComment ref="P3" dT="2026-10-21T08:20:58.92" personId="{4A5D8C9D-BB2F-4688-A715-853A0EA18F7F}" id="{E7122466-443F-4A99-9FAC-B074A1014E9B}">
    <text>Rôle : durée baseline en jours calendaires inclusifs._x000D_
Saisie attendue : entier positif._x000D_
Exemple : 1 / 5 / 12_x000D_
_x000D_
Règle importante :_x000D_
- Une durée de 1 jour signifie début = fin le même jour.</text>
  </threadedComment>
  <threadedComment ref="Q3" dT="2026-10-21T08:20:58.92" personId="{4A5D8C9D-BB2F-4688-A715-853A0EA18F7F}" id="{0952D9C7-D849-453E-93E7-6F0499A37B18}">
    <text>Rôle : date de fin baseline._x000D_
Calcul / logique :_x000D_
- Colonne calculée automatiquement à partir de Baseline Start et Baseline Duration._x000D_
- Logique inclusive : Finish = Start + Duration - 1_x000D_
_x000D_
Utilité :_x000D_
- Sert aux écarts de fin et aux comparaisons planning.</text>
  </threadedComment>
  <threadedComment ref="R3" dT="2026-10-21T08:20:58.93" personId="{4A5D8C9D-BB2F-4688-A715-853A0EA18F7F}" id="{B1C9A9C0-3CAA-4C5E-B646-3C684BDB39E8}">
    <text>Rôle : date de début réellement constatée._x000D_
Saisie attendue : date réelle si la tâche a commencé._x000D_
Exemple : 21/03/2026_x000D_
_x000D_
Utilité :_x000D_
- Prioritaire sur Forecast et Baseline pour le calcul moteur.</text>
  </threadedComment>
  <threadedComment ref="S3" dT="2026-10-21T08:20:58.93" personId="{4A5D8C9D-BB2F-4688-A715-853A0EA18F7F}" id="{532B6960-7CB1-4557-9BD6-D487398A2D02}">
    <text>Rôle : date de fin réellement constatée._x000D_
Saisie attendue : date réelle si la tâche est terminée._x000D_
Exemple : 23/03/2026_x000D_
_x000D_
Utilité :_x000D_
- Prioritaire pour le calcul de la fin si présente.</text>
  </threadedComment>
  <threadedComment ref="T3" dT="2026-10-21T08:20:58.93" personId="{4A5D8C9D-BB2F-4688-A715-853A0EA18F7F}" id="{20736BA3-C13A-4052-AD49-5A90BC3BCBDD}">
    <text>Rôle : durée réelle observée._x000D_
Calcul / logique :_x000D_
- Colonne calculée automatiquement à partir de Actual Start et Actual Finish._x000D_
- Logique inclusive : Duration = Finish - Start + 1_x000D_
_x000D_
Utilité :_x000D_
- Donne la durée réelle constatée sans saisie manuelle.</text>
  </threadedComment>
  <threadedComment ref="U3" dT="2026-10-21T08:20:58.93" personId="{4A5D8C9D-BB2F-4688-A715-853A0EA18F7F}" id="{C80A14B3-181E-4AD4-B0BE-BFB64DEC3A3F}">
    <text>Rôle : date de début prévisionnelle mise à jour._x000D_
Saisie attendue : date forecast si la tâche n’est pas entièrement portée par l’Actual._x000D_
Exemple : 04/04/2026_x000D_
_x000D_
Utilité :_x000D_
- Permet de simuler ou piloter une dérive planning._x000D_
- Si incohérente avec les dépendances, le moteur bloque.</text>
  </threadedComment>
  <threadedComment ref="V3" dT="2026-10-21T08:20:58.93" personId="{4A5D8C9D-BB2F-4688-A715-853A0EA18F7F}" id="{DF242F29-9243-4251-BA28-A742AFF930DF}">
    <text>Rôle : date de fin prévisionnelle mise à jour._x000D_
Saisie attendue : date forecast de fin._x000D_
Exemple : 30/04/2026_x000D_
_x000D_
Utilité :_x000D_
- Permet d’imposer une fin forecast._x000D_
- Si seule la date de début est donnée, le moteur conserve la durée de référence.</text>
  </threadedComment>
  <threadedComment ref="W3" dT="2026-10-21T08:20:58.93" personId="{4A5D8C9D-BB2F-4688-A715-853A0EA18F7F}" id="{E85F27B7-B786-466F-94A3-09BCECD3173E}">
    <text>Rôle : date de début calculée par le moteur._x000D_
Calcul / logique :_x000D_
- Priorité générale : Actual &gt; Forecast &gt; Baseline &gt; Dépendances seules_x000D_
- Le moteur tient compte des prédécesseurs et du lag._x000D_
_x000D_
Utilité :_x000D_
- Référence consolidée utilisée pour le Gantt et les analyses.</text>
  </threadedComment>
  <threadedComment ref="X3" dT="2026-10-21T08:20:58.93" personId="{4A5D8C9D-BB2F-4688-A715-853A0EA18F7F}" id="{2A9EF6BB-B3D0-44C6-B02B-FD0E2A2DC50B}">
    <text>Rôle : date de fin calculée par le moteur._x000D_
Calcul / logique :_x000D_
- Basée sur Actual Finish si présent, sinon Forecast Finish si présent, sinon durée de référence._x000D_
- Toujours cohérente avec Calculated Start si le calcul réussit._x000D_
_x000D_
Utilité :_x000D_
- Référence consolidée utilisée pour le Gantt et les analyses.</text>
  </threadedComment>
  <threadedComment ref="Y3" dT="2026-10-21T08:20:58.93" personId="{4A5D8C9D-BB2F-4688-A715-853A0EA18F7F}" id="{9860C733-1662-4C10-A47F-CBAC11B8C57F}">
    <text>Rôle : durée calculée consolidée._x000D_
Calcul / logique :_x000D_
- Colonne calculée automatiquement à partir de Calculated Start et Calculated Finish._x000D_
- Logique inclusive : Duration = Finish - Start + 1_x000D_
_x000D_
Utilité :_x000D_
- Affiche la durée réellement retenue après calcul.</text>
  </threadedComment>
  <threadedComment ref="Z3" dT="2026-10-21T08:20:58.93" personId="{4A5D8C9D-BB2F-4688-A715-853A0EA18F7F}" id="{D5B6ED37-1EEE-40B8-B407-0448E24ABA75}">
    <text>Rôle : écart entre le début calculé et le début baseline._x000D_
Calcul / logique :_x000D_
- Start Variance = Calculated Start - Baseline Start_x000D_
_x000D_
Lecture :_x000D_
- 0 = conforme baseline_x000D_
- &gt; 0 = démarrage plus tardif_x000D_
- &lt; 0 = démarrage plus tôt</text>
  </threadedComment>
  <threadedComment ref="AA3" dT="2026-10-21T08:20:58.93" personId="{4A5D8C9D-BB2F-4688-A715-853A0EA18F7F}" id="{7C96C47E-AD63-4A8C-9CF2-9D06F5460F71}">
    <text>Rôle : écart entre la fin calculée et la fin baseline._x000D_
Calcul / logique :_x000D_
- Finish Variance = Calculated Finish - Baseline Finish_x000D_
_x000D_
Lecture :_x000D_
- 0 = conforme baseline_x000D_
- &gt; 0 = fin plus tardive_x000D_
- &lt; 0 = fin plus tôt</text>
  </threadedComment>
  <threadedComment ref="AB3" dT="2026-10-21T08:20:58.93" personId="{4A5D8C9D-BB2F-4688-A715-853A0EA18F7F}" id="{918DC492-7F37-4D57-B306-14F3B8AF7A0B}">
    <text>Rôle : écart entre la durée calculée et la durée baseline._x000D_
Calcul / logique :_x000D_
- Duration Variance = Calculated Duration - Baseline Duration_x000D_
_x000D_
Lecture :_x000D_
- 0 = durée inchangée_x000D_
- &gt; 0 = durée plus longue_x000D_
- &lt; 0 = durée plus courte</text>
  </threadedComment>
  <threadedComment ref="AC3" dT="2026-10-21T08:20:58.93" personId="{4A5D8C9D-BB2F-4688-A715-853A0EA18F7F}" id="{770ACD80-5B72-481E-9356-F43E2CA19AEB}">
    <text>Rôle : source principale ayant piloté le calcul de la tâche._x000D_
Valeurs typiques :_x000D_
- ACTUAL_x000D_
- FORECAST_x000D_
- BASELINE_x000D_
- DEPENDENCY_x000D_
- SUMMARY_x000D_
_x000D_
Utilité :_x000D_
- Permet de comprendre rapidement pourquoi la date calculée est celle-ci.</text>
  </threadedComment>
  <threadedComment ref="AD3" dT="2026-10-21T08:20:58.93" personId="{4A5D8C9D-BB2F-4688-A715-853A0EA18F7F}" id="{AB0AF210-9A78-49F3-8150-E58F744D8C6D}">
    <text>Rôle : indicateur de chemin critique sur le réseau de planning actuel._x000D_
Calcul / logique :_x000D_
- Basé sur le float total courant._x000D_
- Une tâche est critique si son Total Float est inférieur ou égal à 0._x000D_
_x000D_
Utilité :_x000D_
- Aide à identifier les tâches qui pilotent directement la date projet actuelle.</text>
  </threadedComment>
  <threadedComment ref="AE3" dT="2026-10-21T08:20:58.93" personId="{4A5D8C9D-BB2F-4688-A715-853A0EA18F7F}" id="{91EE320D-843B-4F14-AFE5-288D997AC630}">
    <text>Rôle : indicateur de chemin critique sur l'état de référence Baseline._x000D_
Calcul / logique :_x000D_
- Utilise le même graphe que les analytics Current._x000D_
- Analyse les dates Baseline posées, sans compresser les gaps non exprimés en lag._x000D_
- Une tâche est critique si son Total Float REX est inférieur ou égal à 0._x000D_
_x000D_
Utilité :_x000D_
- Sert à l'analyse rétrospective ou comparative sur l'état Baseline.</text>
  </threadedComment>
  <threadedComment ref="AF3" dT="2026-10-21T08:20:58.93" personId="{4A5D8C9D-BB2F-4688-A715-853A0EA18F7F}" id="{C8F24E14-8379-45BB-AB7F-8526E8785103}">
    <text>Rôle : indique si la tâche appartient au plus long chemin du réseau de planning actuel._x000D_
Calcul / logique :_x000D_
- Le moteur marque LONGEST les tâches non terminées reliées à la date de fin du réseau courant par des liens directeurs._x000D_
_x000D_
Utilité :_x000D_
- Identifie la séquence active la plus longue jusqu'à la fin du projet.</text>
  </threadedComment>
  <threadedComment ref="AG3" dT="2026-10-21T08:20:58.93" personId="{4A5D8C9D-BB2F-4688-A715-853A0EA18F7F}" id="{ACECDD28-0356-42A5-BC99-3D5F503B1E53}">
    <text>Rôle : sortie calculée réservée au plus long chemin sur l'état de référence Baseline / REX._x000D_
_x000D_
Règles :_x000D_
- Ne pas renseigner manuellement._x000D_
- Peut rester vide lorsque le workflow REX ne produit pas cet indicateur.</text>
  </threadedComment>
  <threadedComment ref="AH3" dT="2026-10-21T08:20:58.93" personId="{4A5D8C9D-BB2F-4688-A715-853A0EA18F7F}" id="{F28A923F-52B3-49AC-9961-EE0582C3BC4C}">
    <text>Rôle : marge totale sur le planning actuel._x000D_
Calcul / logique :_x000D_
- Nombre de jours pendant lesquels la tâche peut glisser sans décaler la date de fin projet actuelle._x000D_
_x000D_
Lecture :_x000D_
- 0 = critique_x000D_
- &gt; 0 = marge disponible_x000D_
- &lt; 0 = float négatif, planning incohérent ou contraint</text>
  </threadedComment>
  <threadedComment ref="AI3" dT="2026-10-21T08:20:58.94" personId="{4A5D8C9D-BB2F-4688-A715-853A0EA18F7F}" id="{D5812A14-A66D-4574-843F-B97CD01A6F93}">
    <text>Rôle : marge libre sur le planning actuel._x000D_
_x000D_
Calcul / logique :_x000D_
- Nombre de jours pendant lesquels la tâche peut glisser sans impacter le début au plus tôt de la tâche suivante._x000D_
_x000D_
Cas particulier :_x000D_
- Si le float est négatif, cela signifie que la tâche ne respecte pas les contraintes du réseau._x000D_
- La date de fin actuelle est déjà trop tardive par rapport aux exigences des successeurs (ou la durée est insuffisante)._x000D_
_x000D_
Utilité :_x000D_
- Mesure la marge locale, plus fine que le Total Float._x000D_
- Permet d’identifier immédiatement les incohérences ou contraintes impossibles dans le planning.</text>
  </threadedComment>
  <threadedComment ref="AJ3" dT="2026-10-21T08:20:58.94" personId="{4A5D8C9D-BB2F-4688-A715-853A0EA18F7F}" id="{240405E7-AF81-4DFA-993D-B6477AE56A0F}">
    <text>Rôle : marge totale sur l'état de référence Baseline / REX._x000D_
Calcul / logique :_x000D_
- Equivalent Baseline du Total Float, calculé avec le même graphe que Current sur les dates Baseline posées._x000D_
_x000D_
Utilité :_x000D_
- Sert aux comparaisons et au retour d'expérience.</text>
  </threadedComment>
  <threadedComment ref="AK3" dT="2026-10-21T08:20:58.94" personId="{4A5D8C9D-BB2F-4688-A715-853A0EA18F7F}" id="{6F57F2AF-A41E-41AF-ADF1-C4089FBB79A7}">
    <text>Rôle : marge libre sur l'état de référence Baseline / REX._x000D_
Calcul / logique :_x000D_
- Equivalent Baseline du Free Float, calculé avec le même graphe que Current sur les dates Baseline posées._x000D_
_x000D_
Utilité :_x000D_
- Sert à l'analyse fine des marges sur l'état Baseline.</text>
  </threadedComment>
  <threadedComment ref="AL3" dT="2026-10-21T08:20:58.94" personId="{4A5D8C9D-BB2F-4688-A715-853A0EA18F7F}" id="{C2559C50-5706-4AC9-9ABC-9A51A4F3FE4F}">
    <text>Rôle : marge entre la deadline de la tâche et sa date de fin calculée._x000D_
Calcul / logique :_x000D_
- Deadline Float = Deadline - Calculated Finish._x000D_
_x000D_
Lecture :_x000D_
- 0 = échéance atteinte exactement._x000D_
- &gt; 0 = marge disponible avant l'échéance._x000D_
- &lt; 0 = échéance dépassée.</text>
  </threadedComment>
</ThreadedComments>
</file>

<file path=xl/threadedComments/threadedComment2.xml><?xml version="1.0" encoding="utf-8"?>
<ThreadedComments xmlns="http://schemas.microsoft.com/office/spreadsheetml/2018/threadedcomments" xmlns:x="http://schemas.openxmlformats.org/spreadsheetml/2006/main">
  <threadedComment ref="A1" dT="2026-10-21T08:22:25.56" personId="{4A5D8C9D-BB2F-4688-A715-853A0EA18F7F}" id="{77CFB41F-43B8-4E97-A740-A36658F4DA8C}">
    <text>ID
Projection automatique
- Identite et hierarchie issues de WBS.
- Dates calculees, duree et logique pilote issues du moteur de planning.
Modifier la source ou actualiser le planning ; ne pas saisir de valeur ici.</text>
  </threadedComment>
  <threadedComment ref="B1" dT="2026-10-21T08:22:25.57" personId="{4A5D8C9D-BB2F-4688-A715-853A0EA18F7F}" id="{F0621250-1093-492F-AF6C-2C7B27C82A67}">
    <text>WBS
Projection automatique
- Identite et hierarchie issues de WBS.
- Dates calculees, duree et logique pilote issues du moteur de planning.
Modifier la source ou actualiser le planning ; ne pas saisir de valeur ici.</text>
  </threadedComment>
  <threadedComment ref="C1" dT="2026-10-21T08:22:25.58" personId="{4A5D8C9D-BB2F-4688-A715-853A0EA18F7F}" id="{C48D0B76-3D00-40FA-A48E-0857D4780F07}">
    <text>Nom de tâche
Projection automatique
- Identite et hierarchie issues de WBS.
- Dates calculees, duree et logique pilote issues du moteur de planning.
Modifier la source ou actualiser le planning ; ne pas saisir de valeur ici.</text>
  </threadedComment>
  <threadedComment ref="D1" dT="2026-10-21T08:22:25.59" personId="{4A5D8C9D-BB2F-4688-A715-853A0EA18F7F}" id="{5E220711-F429-4A87-9BDF-AFC49BB5EB0C}">
    <text>Description
Projection automatique
- Identite et hierarchie issues de WBS.
- Dates calculees, duree et logique pilote issues du moteur de planning.
Modifier la source ou actualiser le planning ; ne pas saisir de valeur ici.</text>
  </threadedComment>
  <threadedComment ref="E1" dT="2026-10-21T08:22:25.60" personId="{4A5D8C9D-BB2F-4688-A715-853A0EA18F7F}" id="{4C770F6C-B5B7-4F04-B662-4B7719264293}">
    <text>Type de tâche
Projection automatique
- Identite et hierarchie issues de WBS.
- Dates calculees, duree et logique pilote issues du moteur de planning.
Modifier la source ou actualiser le planning ; ne pas saisir de valeur ici.</text>
  </threadedComment>
  <threadedComment ref="F1" dT="2026-10-21T08:22:25.61" personId="{4A5D8C9D-BB2F-4688-A715-853A0EA18F7F}" id="{E46CDDEA-CC43-46BE-98E1-E3BE6DF7BDC7}">
    <text>Est summary
Projection automatique
- Identite et hierarchie issues de WBS.
- Dates calculees, duree et logique pilote issues du moteur de planning.
Modifier la source ou actualiser le planning ; ne pas saisir de valeur ici.</text>
  </threadedComment>
  <threadedComment ref="G1" dT="2026-10-21T08:22:25.67" personId="{4A5D8C9D-BB2F-4688-A715-853A0EA18F7F}" id="{A891BB72-2F98-4EB0-AE78-5DDC48AB7FA4}">
    <text>Type contrainte début
Saisie facultative
Choisir une contrainte de debut dans la liste et saisir sa date dans la colonne voisine.
Laisser les deux champs vides sans contrainte de debut.</text>
  </threadedComment>
  <threadedComment ref="H1" dT="2026-10-21T08:22:25.68" personId="{4A5D8C9D-BB2F-4688-A715-853A0EA18F7F}" id="{C9DBC7C0-AC73-47A6-9EE9-F0809A8429E1}">
    <text>Date contrainte début
Saisie facultative
Obligatoire si un type de contrainte de debut est choisi.
Saisir une date Excel, par exemple le 15/06/2026 avec un format jour/mois/annee.</text>
  </threadedComment>
  <threadedComment ref="I1" dT="2026-10-21T08:22:25.69" personId="{4A5D8C9D-BB2F-4688-A715-853A0EA18F7F}" id="{6DA74E84-52D6-440A-9A9B-E181674EAFBC}">
    <text>Type contrainte fin
Saisie facultative
Choisir une contrainte de fin dans la liste et saisir sa date dans la colonne voisine.
Laisser les deux champs vides sans contrainte de fin.</text>
  </threadedComment>
  <threadedComment ref="J1" dT="2026-10-21T08:22:25.69" personId="{4A5D8C9D-BB2F-4688-A715-853A0EA18F7F}" id="{7F4F4F0F-240E-4B01-8DCA-6060D12B20B0}">
    <text>Date contrainte fin
Saisie facultative
Obligatoire si un type de contrainte de fin est choisi.
Utiliser une vraie date Excel, pas un texte libre.</text>
  </threadedComment>
  <threadedComment ref="K1" dT="2026-10-21T08:22:25.71" personId="{4A5D8C9D-BB2F-4688-A715-853A0EA18F7F}" id="{4F865417-E16B-4343-832F-32836C4E38D8}">
    <text>Actif
Saisie facultative
Yes : appliquer les contraintes de la ligne. No : conserver les saisies sans les appliquer.
Les restrictions des parents et activites Level of Effort restent applicables.</text>
  </threadedComment>
  <threadedComment ref="L1" dT="2026-10-21T08:22:25.72" personId="{4A5D8C9D-BB2F-4688-A715-853A0EA18F7F}" id="{FA9DA77D-7ED8-4521-B949-643F3FEBF5FF}">
    <text>Commentaire
Saisie facultative
Expliquer la contrainte ou son hypothese.
Exemple : equipement disponible apres livraison.</text>
  </threadedComment>
  <threadedComment ref="M1" dT="2026-10-21T08:22:25.70" personId="{4A5D8C9D-BB2F-4688-A715-853A0EA18F7F}" id="{E11F479A-C241-4620-B55D-B2875BC3A742}">
    <text>Deadline
Saisie facultative
Date cible utilisee pour evaluer la marge deadline ; elle ne force pas la fin de l'activite.
Laisser vide sans echeance definie.</text>
  </threadedComment>
  <threadedComment ref="N1" dT="2026-10-21T08:22:25.62" personId="{4A5D8C9D-BB2F-4688-A715-853A0EA18F7F}" id="{3E3A5DB0-3282-4014-999F-078D791BA4A3}">
    <text>Début calculé
Projection automatique
- Identite et hierarchie issues de WBS.
- Dates calculees, duree et logique pilote issues du moteur de planning.
Modifier la source ou actualiser le planning ; ne pas saisir de valeur ici.</text>
  </threadedComment>
  <threadedComment ref="O1" dT="2026-10-21T08:22:25.63" personId="{4A5D8C9D-BB2F-4688-A715-853A0EA18F7F}" id="{1FF0F4DE-B0F1-4C07-99E4-C06C49707C10}">
    <text>Fin calculée
Projection automatique
- Identite et hierarchie issues de WBS.
- Dates calculees, duree et logique pilote issues du moteur de planning.
Modifier la source ou actualiser le planning ; ne pas saisir de valeur ici.</text>
  </threadedComment>
  <threadedComment ref="P1" dT="2026-10-21T08:22:25.65" personId="{4A5D8C9D-BB2F-4688-A715-853A0EA18F7F}" id="{FD4AD85E-6512-4053-8AE6-0F7DF0EAB620}">
    <text>Durée calculée
Projection automatique
- Identite et hierarchie issues de WBS.
- Dates calculees, duree et logique pilote issues du moteur de planning.
Modifier la source ou actualiser le planning ; ne pas saisir de valeur ici.</text>
  </threadedComment>
  <threadedComment ref="Q1" dT="2026-10-21T08:22:25.66" personId="{4A5D8C9D-BB2F-4688-A715-853A0EA18F7F}" id="{7068BFFF-37F7-41F7-8734-8DD4D50927AE}">
    <text>Logique pilotante
Projection automatique
- Identite et hierarchie issues de WBS.
- Dates calculees, duree et logique pilote issues du moteur de planning.
Modifier la source ou actualiser le planning ; ne pas saisir de valeur ici.</text>
  </threadedComment>
</ThreadedComments>
</file>

<file path=xl/threadedComments/threadedComment3.xml><?xml version="1.0" encoding="utf-8"?>
<ThreadedComments xmlns="http://schemas.microsoft.com/office/spreadsheetml/2018/threadedcomments" xmlns:x="http://schemas.openxmlformats.org/spreadsheetml/2006/main">
  <threadedComment ref="A2" dT="2026-10-21T07:25:28.60" personId="{38C3D30F-AE48-4E72-9CE3-957D23EBCBFB}" id="{EDBE2241-3F8F-4550-BBA7-074C57A27ABA}">
    <text>ID
Automatique : ID numérique repris de WBS.
- Sert au repérage et au tri, pas au rattachement persistant Finance.
- Exemple : 123.</text>
  </threadedComment>
  <threadedComment ref="B2" dT="2026-10-21T07:25:28.59" personId="{38C3D30F-AE48-4E72-9CE3-957D23EBCBFB}" id="{97CE2266-6F59-4FE7-A809-56054E88CF3A}">
    <text>WBS
Automatique : référence WBS de l'activité.
- Les montants Finance sont rattachés au WBS.
- Utilisez Gérer les activités pour modifier la sélection.
- Exemple : 1.2.3.</text>
  </threadedComment>
  <threadedComment ref="C2" dT="2026-10-21T07:25:28.59" personId="{38C3D30F-AE48-4E72-9CE3-957D23EBCBFB}" id="{818CC9AB-6EF7-4681-BD32-0698FA9771FF}">
    <text>Activité
Automatique : dernier nom de tâche repris de WBS.
- Renommez l'activité dans WBS, pas ici.</text>
  </threadedComment>
  <threadedComment ref="D2" dT="2026-10-21T07:25:28.60" personId="{38C3D30F-AE48-4E72-9CE3-957D23EBCBFB}" id="{76973510-28A2-4FDE-8CC7-A74E6CF75C66}">
    <text>Projet
Automatique : champ Projet repris de WBS.
- Il ne crée pas de total financier supplémentaire.</text>
  </threadedComment>
  <threadedComment ref="E2" dT="2026-10-21T07:25:28.59" personId="{38C3D30F-AE48-4E72-9CE3-957D23EBCBFB}" id="{C1C90BCA-CD6D-4548-B7B7-5FD50679EF9F}">
    <text>Statut
Automatique : Actif signifie rattaché à WBS ; Historique conserve les montants hors du WBS courant.
- Aucun rattachement automatique d'un historique.</text>
  </threadedComment>
  <threadedComment ref="F2" dT="2026-10-21T07:25:28.59" personId="{38C3D30F-AE48-4E72-9CE3-957D23EBCBFB}" id="{7C4FA9D6-D170-4E3C-8CD0-96F345815061}">
    <text>Avancement WBS (%)
Automatique : avancement physique repris de WBS à l'actualisation Finance.
- Information uniquement ; jamais converti en montant ou dépense.</text>
  </threadedComment>
  <threadedComment ref="G2" dT="2026-10-21T07:25:28.60" personId="{38C3D30F-AE48-4E72-9CE3-957D23EBCBFB}" id="{FEFBCC4C-E3BF-40AE-B4F1-11FCDF0CE298}">
    <text>Début
Automatique : début calculé lu dans les résultats du planning à l'actualisation Finance.
- Aucun recalcul planning ici.
- Sert à répartir le budget, pas à dater les dépenses réelles.</text>
  </threadedComment>
  <threadedComment ref="H2" dT="2026-10-21T07:25:28.60" personId="{38C3D30F-AE48-4E72-9CE3-957D23EBCBFB}" id="{7AEA619C-BA5D-4216-BBFA-FFCC63860BF0}">
    <text>Fin
Automatique : fin calculée lue dans les résultats du planning.
- Vide signifie sans date exploitable.
- Un historique peut conserver ses dernières dates connues.</text>
  </threadedComment>
  <threadedComment ref="I2" dT="2026-10-21T07:25:28.60" personId="{38C3D30F-AE48-4E72-9CE3-957D23EBCBFB}" id="{9F1EA96A-FC05-4324-87B1-572228AC3F0B}">
    <text>Budget
Saisie optionnelle : montant prévu pour cette activité, dans la devise choisie.
- Positif ou nul, deux décimales maximum.
- Vide = inconnu ; zéro = zéro déclaré.
- Exemple : 12000,50.
- Jamais déduit de l'avancement ou du poids.</text>
  </threadedComment>
  <threadedComment ref="J2" dT="2026-10-21T07:25:28.60" personId="{38C3D30F-AE48-4E72-9CE3-957D23EBCBFB}" id="{9F9956C1-4042-408E-86F5-683EFC7132F0}">
    <text>Profil de répartition
Saisie avec Linéaire par défaut.
- Début : tout le budget au mois de démarrage.
- Fin : tout au mois de fin.
- Linéaire : prorata des jours calendaires entre dates calculées incluses, regroupé par mois.
- Jalon/un jour : tout sur ce mois.
- Aucune conversion de devise.</text>
  </threadedComment>
  <threadedComment ref="K2" dT="2026-10-21T07:25:28.60" personId="{38C3D30F-AE48-4E72-9CE3-957D23EBCBFB}" id="{C770D078-3F85-4782-ACCE-8270EC62E178}">
    <text>Coût réel constaté
Automatique : somme signée des dépenses datées confirmées de l'activité.
- Utilisez Gérer les dépenses ; les avoirs négatifs sont permis.
- Vide = aucune dépense renseignée, pas un zéro déclaré.
- Aucun lien de calcul avec l'avancement.</text>
  </threadedComment>
  <threadedComment ref="L2" dT="2026-10-21T07:25:28.60" personId="{38C3D30F-AE48-4E72-9CE3-957D23EBCBFB}" id="{17179232-B0BF-4327-BE7E-9588088E29A4}">
    <text>Reste à dépenser estimé
Saisie optionnelle : votre estimation des dépenses futures encore nécessaires.
- Positive ou nulle, deux décimales maximum.
- Vide = inconnu.
- Ce n'est PAS automatiquement le budget moins le réalisé.
- Exemple : 4500.</text>
  </threadedComment>
  <threadedComment ref="M2" dT="2026-10-21T07:25:28.60" personId="{38C3D30F-AE48-4E72-9CE3-957D23EBCBFB}" id="{91CFCEF5-B784-4588-A8E7-B1924F2BAB14}">
    <text>Coût prévisionnel à terminaison
Automatique : coût constaté + reste à dépenser estimé, seulement si les deux sont connus.
- Terme anglais : Estimate at Completion (EAC).
- Jamais déduit de l'avancement physique.</text>
  </threadedComment>
  <threadedComment ref="N2" dT="2026-10-21T07:25:28.60" personId="{38C3D30F-AE48-4E72-9CE3-957D23EBCBFB}" id="{1E522371-C071-435C-82A8-7B9396894196}">
    <text>Écart prévisionnel
Automatique : coût final estimé moins budget, seulement si les deux sont connus.
- Positif = dépassement prévu ; négatif = économie prévue.
- Vide = données insuffisantes.</text>
  </threadedComment>
  <threadedComment ref="O2" dT="2026-10-21T07:25:28.60" personId="{38C3D30F-AE48-4E72-9CE3-957D23EBCBFB}" id="{6E670892-D4FE-4206-AAAE-DBC3B16A3E0E}">
    <text>Diagnostic
Automatique à l'actualisation Finance : explique un budget non réparti faute de dates valides, ou un coût constaté supérieur au budget.
- Vide = aucun de ces avertissements ; ce n'est pas une certification de fraîcheur.</text>
  </threadedComment>
  <threadedComment ref="P2" dT="2026-10-27T15:32:48.00" personId="{661C2AE0-CDEE-4476-93FA-0D4178366DCD}" id="{9531C349-3589-4E00-9765-684307B2EC72}">
    <text>Autres projets financiers
Automatique : autres projets financiers actifs suivant ce WBS.
- Le nom d'un projet est un libellé, pas une identité financière.</text>
  </threadedComment>
  <threadedComment ref="Q2" dT="2026-10-27T15:32:48.01" personId="{661C2AE0-CDEE-4476-93FA-0D4178366DCD}" id="{4DF296FA-1CFE-4D33-9A48-0757FC8DC5D3}">
    <text>Relation financière
Valeurs non liées : saisies et dépenses distinctes, initialement vides.
- Copié : copie ponctuelle, puis valeurs non liées.
- Dupliqué : saisies et dépenses communes, modifiables depuis chaque projet et comptabilisées une fois dans Global.
- Global est la vue consolidée en lecture seule de tous les projets financiers.</text>
  </threadedComment>
  <threadedComment ref="V2" dT="2026-10-27T15:32:47.90" personId="{661C2AE0-CDEE-4476-93FA-0D4178366DCD}" id="{F67713E0-0A46-4B74-94EA-3A8814AB6A4A}">
    <text>Montant
Automatique : montant signé de la dépense. Les doublons liés utilisent la même écriture, comptabilisée une fois dans Global. Les écritures copiées ou non liées restent distinctes et sont additionnées. Gérer les dépenses modifie l'écriture d'origine.</text>
  </threadedComment>
  <threadedComment ref="X2" dT="2026-10-27T15:32:47.91" personId="{661C2AE0-CDEE-4476-93FA-0D4178366DCD}" id="{CBEDB69B-9DEA-4E7D-9B53-60E209B225FF}">
    <text>Projet financier
Automatique : projets financiers utilisant cette écriture. Un doublon lié utilise une seule écriture commune, comptabilisée une fois dans Global.</text>
  </threadedComment>
</ThreadedComments>
</file>

<file path=xl/threadedComments/threadedComment4.xml><?xml version="1.0" encoding="utf-8"?>
<ThreadedComments xmlns="http://schemas.microsoft.com/office/spreadsheetml/2018/threadedcomments" xmlns:x="http://schemas.openxmlformats.org/spreadsheetml/2006/main">
  <threadedComment ref="A24" dT="2026-10-21T07:25:28.61" personId="{38C3D30F-AE48-4E72-9CE3-957D23EBCBFB}" id="{1F967792-B1DE-4D7B-86AF-02EF51471510}">
    <text>Mois
Automatique : mois de reporting.
- Le budget utilise les dates calculées du planning ; les dépenses utilisent leur propre date de constat.</text>
  </threadedComment>
  <threadedComment ref="B24" dT="2026-10-21T07:25:28.61" personId="{38C3D30F-AE48-4E72-9CE3-957D23EBCBFB}" id="{7796ABA5-6D7A-4E66-82A5-187DC03E68B5}">
    <text>Budget mensuel
Automatique : part des budgets prévus affectée à ce mois selon Début/Fin/Linéaire.
- C'est une prévision, pas une dépense réelle.</text>
  </threadedComment>
  <threadedComment ref="C24" dT="2026-10-21T07:25:28.61" personId="{38C3D30F-AE48-4E72-9CE3-957D23EBCBFB}" id="{5AC4EA46-3B61-4E59-A196-3D9106215924}">
    <text>Budget cumulé
Automatique : somme des budgets mensuels depuis le premier mois affiché jusqu'à ce mois inclus.</text>
  </threadedComment>
  <threadedComment ref="D24" dT="2026-10-21T07:25:28.61" personId="{38C3D30F-AE48-4E72-9CE3-957D23EBCBFB}" id="{1C77A7A1-18F8-4A9D-8B8C-A34104F88930}">
    <text>Coûts constatés mensuels
Automatique : somme signée des dépenses datées de ce mois.
- Les avoirs négatifs réduisent le total.
- Aucun montant inventé à partir de l'avancement.</text>
  </threadedComment>
  <threadedComment ref="E24" dT="2026-10-21T07:25:28.61" personId="{38C3D30F-AE48-4E72-9CE3-957D23EBCBFB}" id="{1ADC50E2-9ABE-435C-B468-E15EF7DA047E}">
    <text>Coûts constatés cumulés
Automatique : somme cumulée des dépenses mensuelles constatées, avoirs négatifs compris.</text>
  </threadedComment>
  <threadedComment ref="A29" dT="2026-10-21T07:25:28.61" personId="{38C3D30F-AE48-4E72-9CE3-957D23EBCBFB}" id="{638C9CE5-D9E0-40F1-9218-F51C533161BF}">
    <text>Périmètre
Automatique : GLOBAL ou WBS + nom de tâche.
- Les parents incluent leurs descendants.
- Ne sommez pas GLOBAL et les parents : ces périmètres se recouvrent.
- Utilisez le plan Excel pour développer/réduire.</text>
  </threadedComment>
  <threadedComment ref="B29" dT="2026-10-21T07:25:28.61" personId="{38C3D30F-AE48-4E72-9CE3-957D23EBCBFB}" id="{97B36C98-5F12-4FBF-A197-3CDCB5FEA7EA}">
    <text>Budget renseigné
Automatique : somme des budgets renseignés du périmètre.
- Global comptabilise un doublon lié une fois et additionne les budgets copiés ou non liés distincts.
- Un budget absent n'est pas zéro ; consultez les compteurs de couverture.</text>
  </threadedComment>
  <threadedComment ref="C29" dT="2026-10-21T07:25:28.62" personId="{38C3D30F-AE48-4E72-9CE3-957D23EBCBFB}" id="{40BCEE30-7A46-4566-A3CE-3CF44D7D2E07}">
    <text>Coûts constatés
Automatique : somme signée des dépenses confirmées du périmètre, avoirs compris.
- L'absence de dépense renseignée ne prouve pas une dépense nulle.</text>
  </threadedComment>
  <threadedComment ref="D29" dT="2026-10-21T07:25:28.62" personId="{38C3D30F-AE48-4E72-9CE3-957D23EBCBFB}" id="{BF80ACF9-0856-4D6F-A313-1CFE7EB80D53}">
    <text>Coût restant renseigné
Automatique : somme des restes à dépenser estimés renseignés.
- Total partiel si certaines activités n'ont pas d'estimation ; consultez les compteurs de couverture.</text>
  </threadedComment>
  <threadedComment ref="E29" dT="2026-10-21T07:25:28.62" personId="{38C3D30F-AE48-4E72-9CE3-957D23EBCBFB}" id="{1A0FE19C-2532-4CE6-838F-6037B6200E32}">
    <text>Coût final estimé renseigné
Automatique : somme des coûts finaux calculables à partir du constaté et du reste estimé.
- Ce n'est pas une prévision complète du projet si la couverture est partielle.</text>
  </threadedComment>
  <threadedComment ref="F29" dT="2026-10-21T07:25:28.62" personId="{38C3D30F-AE48-4E72-9CE3-957D23EBCBFB}" id="{22D7ED83-3A93-4264-B4E3-65297A179672}">
    <text>Écart prévisionnel renseigné
Automatique : somme des écarts calculables entre coût final et budget.
- Positif = dépassement ; négatif = économie.
- Les compteurs indiquent la couverture partielle.</text>
  </threadedComment>
  <threadedComment ref="G29" dT="2026-10-21T07:25:28.62" personId="{38C3D30F-AE48-4E72-9CE3-957D23EBCBFB}" id="{41CFBDBF-1E2C-42C6-BBA8-BFA2C008A91C}">
    <text>Activités
Automatique : activités suivies dans un projet individuel ; fiches financières distinctes dans Global.
- Les doublons liés comptent une fois ; les fiches copiées ou non liées restent distinctes, même pour un WBS identique.</text>
  </threadedComment>
  <threadedComment ref="H29" dT="2026-10-21T07:25:28.62" personId="{38C3D30F-AE48-4E72-9CE3-957D23EBCBFB}" id="{B230F738-D1B4-41FC-9ED5-E9065F71B005}">
    <text>Activités avec budget
Automatique : nombre d'activités avec budget renseigné ; un zéro déclaré compte comme renseigné.</text>
  </threadedComment>
  <threadedComment ref="I29" dT="2026-10-21T07:25:28.62" personId="{38C3D30F-AE48-4E72-9CE3-957D23EBCBFB}" id="{9B93E25A-B2DA-4C8C-BCA8-A19D7070F671}">
    <text>Activités avec coûts constatés
Automatique : nombre d'activités avec au moins une dépense confirmée, y compris un total net nul ou négatif.</text>
  </threadedComment>
  <threadedComment ref="J29" dT="2026-10-21T07:25:28.62" personId="{38C3D30F-AE48-4E72-9CE3-957D23EBCBFB}" id="{BDBA471E-B0A6-42E3-9E04-882596231DB6}">
    <text>Activités avec reste estimé
Automatique : nombre d'activités avec reste à dépenser estimé renseigné, y compris zéro déclaré.</text>
  </threadedComment>
  <threadedComment ref="K29" dT="2026-10-21T07:25:28.62" personId="{38C3D30F-AE48-4E72-9CE3-957D23EBCBFB}" id="{A9D94A7E-B693-4266-B44B-1426E326F828}">
    <text>Activités avec estimation finale
Automatique : nombre d'activités dont le constaté et le reste estimé permettent de calculer le coût final.</text>
  </threadedComment>
  <threadedComment ref="L29" dT="2026-10-21T07:25:28.62" personId="{38C3D30F-AE48-4E72-9CE3-957D23EBCBFB}" id="{88D8F462-4D9B-4FC2-8F78-518936A74E3F}">
    <text>Budget non réparti
Automatique : budget renseigné exclu du prévisionnel mensuel faute de dates début/fin exploitables.
- Il reste inclus dans le budget total renseigné.</text>
  </threadedComment>
  <threadedComment ref="M29" dT="2026-10-21T07:25:28.62" personId="{38C3D30F-AE48-4E72-9CE3-957D23EBCBFB}" id="{CAFA73ED-F798-4A58-BB48-64C2815483EF}">
    <text>Activités sans dates valides
Automatique : nombre d'activités avec budget exclues du prévisionnel mensuel car leurs dates planning ne sont pas exploitables.</text>
  </threadedComment>
  <threadedComment ref="N29" dT="2026-10-21T07:25:28.62" personId="{38C3D30F-AE48-4E72-9CE3-957D23EBCBFB}" id="{3315E9E8-207D-4878-BACF-F6C9EE78A5C6}">
    <text>Budget intégré au prévisionnel mensuel
Automatique : budget renseigné intégré au prévisionnel mensuel grâce à des dates valides et au profil Début/Fin/Linéaire.
- Ce n'est PAS de l'argent déjà dépensé.
- Budget renseigné = ce montant + budget non réparti.</text>
  </threadedComment>
</ThreadedComments>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drawing" Target="../drawings/drawing3.xm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table" Target="../tables/table2.xml"/></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table" Target="../tables/table3.xml"/><Relationship Id="rId1" Type="http://schemas.openxmlformats.org/officeDocument/2006/relationships/vmlDrawing" Target="../drawings/vmlDrawing2.vml"/><Relationship Id="rId4" Type="http://schemas.microsoft.com/office/2017/10/relationships/threadedComment" Target="../threadedComments/threadedComment2.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1.xml"/><Relationship Id="rId7" Type="http://schemas.microsoft.com/office/2017/10/relationships/threadedComment" Target="../threadedComments/threadedComment3.xml"/><Relationship Id="rId2" Type="http://schemas.openxmlformats.org/officeDocument/2006/relationships/vmlDrawing" Target="../drawings/vmlDrawing3.vml"/><Relationship Id="rId1" Type="http://schemas.openxmlformats.org/officeDocument/2006/relationships/drawing" Target="../drawings/drawing5.xml"/><Relationship Id="rId6" Type="http://schemas.openxmlformats.org/officeDocument/2006/relationships/comments" Target="../comments3.xml"/><Relationship Id="rId5" Type="http://schemas.openxmlformats.org/officeDocument/2006/relationships/table" Target="../tables/table5.xml"/><Relationship Id="rId4" Type="http://schemas.openxmlformats.org/officeDocument/2006/relationships/table" Target="../tables/table4.xml"/></Relationships>
</file>

<file path=xl/worksheets/_rels/sheet8.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table" Target="../tables/table6.xml"/><Relationship Id="rId1" Type="http://schemas.openxmlformats.org/officeDocument/2006/relationships/vmlDrawing" Target="../drawings/vmlDrawing4.vml"/><Relationship Id="rId5" Type="http://schemas.microsoft.com/office/2017/10/relationships/threadedComment" Target="../threadedComments/threadedComment4.xml"/><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drawing" Target="../drawings/drawing7.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table" Target="../tables/table10.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8.xml.rels><?xml version="1.0" encoding="UTF-8" standalone="yes"?>
<Relationships xmlns="http://schemas.openxmlformats.org/package/2006/relationships"><Relationship Id="rId3" Type="http://schemas.openxmlformats.org/officeDocument/2006/relationships/table" Target="../tables/table19.xml"/><Relationship Id="rId2" Type="http://schemas.openxmlformats.org/officeDocument/2006/relationships/table" Target="../tables/table18.xml"/><Relationship Id="rId1" Type="http://schemas.openxmlformats.org/officeDocument/2006/relationships/table" Target="../tables/table17.xml"/><Relationship Id="rId5" Type="http://schemas.openxmlformats.org/officeDocument/2006/relationships/table" Target="../tables/table21.xml"/><Relationship Id="rId4" Type="http://schemas.openxmlformats.org/officeDocument/2006/relationships/table" Target="../tables/table2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383528-64C4-4FED-975A-A0F705062B1D}">
  <sheetPr codeName="Feuil14">
    <tabColor rgb="FF606F80"/>
  </sheetPr>
  <dimension ref="B1:X30"/>
  <sheetViews>
    <sheetView showGridLines="0" topLeftCell="B4" workbookViewId="0">
      <selection activeCell="B4" sqref="B4"/>
    </sheetView>
  </sheetViews>
  <sheetFormatPr baseColWidth="10" defaultColWidth="11.42578125" defaultRowHeight="16.5" x14ac:dyDescent="0.3"/>
  <cols>
    <col min="1" max="1" width="3.28515625" style="33" customWidth="1"/>
    <col min="2" max="12" width="12.7109375" style="33" customWidth="1"/>
    <col min="13" max="23" width="11.42578125" style="33"/>
    <col min="24" max="25" width="0" style="33" hidden="1" customWidth="1"/>
    <col min="26" max="16384" width="11.42578125" style="33"/>
  </cols>
  <sheetData>
    <row r="1" spans="2:24" ht="27.95" customHeight="1" x14ac:dyDescent="0.3">
      <c r="B1" s="118" t="s">
        <v>249</v>
      </c>
      <c r="C1" s="118"/>
      <c r="D1" s="118"/>
      <c r="E1" s="118"/>
      <c r="F1" s="118"/>
      <c r="G1" s="118"/>
      <c r="H1" s="118"/>
      <c r="I1" s="118"/>
      <c r="J1" s="118"/>
      <c r="K1" s="118"/>
      <c r="X1" s="33" t="s">
        <v>127</v>
      </c>
    </row>
    <row r="2" spans="2:24" ht="27.95" customHeight="1" x14ac:dyDescent="0.3">
      <c r="B2" s="118"/>
      <c r="C2" s="118"/>
      <c r="D2" s="118"/>
      <c r="E2" s="118"/>
      <c r="F2" s="118"/>
      <c r="G2" s="118"/>
      <c r="H2" s="118"/>
      <c r="I2" s="118"/>
      <c r="J2" s="118"/>
      <c r="K2" s="118"/>
      <c r="X2" s="33" t="s">
        <v>156</v>
      </c>
    </row>
    <row r="3" spans="2:24" ht="21.95" customHeight="1" x14ac:dyDescent="0.3">
      <c r="X3" s="33" t="b">
        <v>1</v>
      </c>
    </row>
    <row r="4" spans="2:24" ht="21.95" customHeight="1" x14ac:dyDescent="0.3">
      <c r="X4" s="33" t="s">
        <v>156</v>
      </c>
    </row>
    <row r="5" spans="2:24" ht="21.95" customHeight="1" x14ac:dyDescent="0.3">
      <c r="X5" s="33" t="s">
        <v>156</v>
      </c>
    </row>
    <row r="6" spans="2:24" ht="21.95" customHeight="1" x14ac:dyDescent="0.3">
      <c r="X6" s="33" t="s">
        <v>156</v>
      </c>
    </row>
    <row r="7" spans="2:24" ht="21.95" customHeight="1" x14ac:dyDescent="0.3">
      <c r="X7" s="33" t="s">
        <v>156</v>
      </c>
    </row>
    <row r="8" spans="2:24" ht="21.95" customHeight="1" x14ac:dyDescent="0.3">
      <c r="X8" s="33" t="s">
        <v>156</v>
      </c>
    </row>
    <row r="9" spans="2:24" ht="21.95" customHeight="1" x14ac:dyDescent="0.3">
      <c r="X9" s="33" t="b">
        <v>1</v>
      </c>
    </row>
    <row r="10" spans="2:24" ht="21.95" customHeight="1" x14ac:dyDescent="0.3">
      <c r="X10" s="33" t="s">
        <v>156</v>
      </c>
    </row>
    <row r="11" spans="2:24" ht="21.95" customHeight="1" x14ac:dyDescent="0.3">
      <c r="X11" s="33" t="s">
        <v>126</v>
      </c>
    </row>
    <row r="12" spans="2:24" ht="21.95" customHeight="1" x14ac:dyDescent="0.3"/>
    <row r="13" spans="2:24" ht="21.95" customHeight="1" x14ac:dyDescent="0.3"/>
    <row r="14" spans="2:24" ht="21.95" customHeight="1" x14ac:dyDescent="0.3"/>
    <row r="15" spans="2:24" ht="21.95" customHeight="1" x14ac:dyDescent="0.3"/>
    <row r="16" spans="2:24" ht="21.95" customHeight="1" x14ac:dyDescent="0.3"/>
    <row r="17" spans="24:24" ht="21.95" customHeight="1" x14ac:dyDescent="0.3"/>
    <row r="18" spans="24:24" ht="21.95" customHeight="1" x14ac:dyDescent="0.3"/>
    <row r="19" spans="24:24" ht="21.95" customHeight="1" x14ac:dyDescent="0.3">
      <c r="X19" s="33" t="s">
        <v>139</v>
      </c>
    </row>
    <row r="20" spans="24:24" ht="21.95" customHeight="1" x14ac:dyDescent="0.3">
      <c r="X20" s="33" t="s">
        <v>156</v>
      </c>
    </row>
    <row r="21" spans="24:24" ht="21.95" customHeight="1" x14ac:dyDescent="0.3"/>
    <row r="22" spans="24:24" ht="21.95" customHeight="1" x14ac:dyDescent="0.3"/>
    <row r="23" spans="24:24" ht="21.95" customHeight="1" x14ac:dyDescent="0.3"/>
    <row r="24" spans="24:24" ht="21.95" customHeight="1" x14ac:dyDescent="0.3"/>
    <row r="25" spans="24:24" ht="21.95" customHeight="1" x14ac:dyDescent="0.3"/>
    <row r="26" spans="24:24" ht="21.95" customHeight="1" x14ac:dyDescent="0.3"/>
    <row r="27" spans="24:24" ht="21.95" customHeight="1" x14ac:dyDescent="0.3"/>
    <row r="28" spans="24:24" ht="21.95" customHeight="1" x14ac:dyDescent="0.3"/>
    <row r="29" spans="24:24" ht="21.95" customHeight="1" x14ac:dyDescent="0.3"/>
    <row r="30" spans="24:24" ht="21.95" customHeight="1" x14ac:dyDescent="0.3"/>
  </sheetData>
  <mergeCells count="1">
    <mergeCell ref="B1:K2"/>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3B821B-66D6-49C3-B77B-A4E1BA8875B9}">
  <sheetPr codeName="Feuil12">
    <tabColor rgb="FF0070C0"/>
    <pageSetUpPr fitToPage="1"/>
  </sheetPr>
  <dimension ref="B1:Q72"/>
  <sheetViews>
    <sheetView showGridLines="0" topLeftCell="B4" zoomScaleNormal="100" workbookViewId="0">
      <selection activeCell="B4" sqref="B4"/>
    </sheetView>
  </sheetViews>
  <sheetFormatPr baseColWidth="10" defaultColWidth="11.42578125" defaultRowHeight="14.25" x14ac:dyDescent="0.25"/>
  <cols>
    <col min="1" max="1" width="2.7109375" style="29" customWidth="1"/>
    <col min="2" max="3" width="11.7109375" style="29" customWidth="1"/>
    <col min="4" max="6" width="12.7109375" style="29" customWidth="1"/>
    <col min="7" max="8" width="11.7109375" style="29" customWidth="1"/>
    <col min="9" max="14" width="12.7109375" style="29" customWidth="1"/>
    <col min="15" max="23" width="11.7109375" style="29" customWidth="1"/>
    <col min="24" max="24" width="10.7109375" style="29" customWidth="1"/>
    <col min="25" max="16384" width="11.42578125" style="29"/>
  </cols>
  <sheetData>
    <row r="1" spans="2:17" ht="18" customHeight="1" x14ac:dyDescent="0.25">
      <c r="B1" s="119" t="s">
        <v>199</v>
      </c>
      <c r="C1" s="119"/>
      <c r="D1" s="119"/>
      <c r="E1" s="119"/>
      <c r="F1" s="119"/>
      <c r="G1" s="119"/>
      <c r="H1" s="119"/>
      <c r="I1" s="119"/>
      <c r="J1" s="119"/>
      <c r="K1" s="119"/>
      <c r="L1" s="119"/>
      <c r="M1" s="119"/>
      <c r="N1" s="119"/>
      <c r="O1" s="119"/>
      <c r="P1" s="119"/>
    </row>
    <row r="2" spans="2:17" ht="18" customHeight="1" x14ac:dyDescent="0.25">
      <c r="B2" s="119"/>
      <c r="C2" s="119"/>
      <c r="D2" s="119"/>
      <c r="E2" s="119"/>
      <c r="F2" s="119"/>
      <c r="G2" s="119"/>
      <c r="H2" s="119"/>
      <c r="I2" s="119"/>
      <c r="J2" s="119"/>
      <c r="K2" s="119"/>
      <c r="L2" s="119"/>
      <c r="M2" s="119"/>
      <c r="N2" s="119"/>
      <c r="O2" s="119"/>
      <c r="P2" s="119"/>
    </row>
    <row r="3" spans="2:17" ht="18" customHeight="1" x14ac:dyDescent="0.25">
      <c r="B3" s="120" t="s">
        <v>200</v>
      </c>
      <c r="C3" s="120"/>
      <c r="D3" s="120"/>
      <c r="E3" s="120"/>
      <c r="F3" s="120"/>
      <c r="G3" s="120"/>
      <c r="H3" s="120"/>
      <c r="I3" s="120"/>
      <c r="J3" s="120"/>
      <c r="K3" s="120"/>
      <c r="L3" s="120"/>
      <c r="M3" s="120"/>
      <c r="N3" s="120"/>
      <c r="O3" s="120"/>
      <c r="P3" s="120"/>
    </row>
    <row r="4" spans="2:17" ht="18" customHeight="1" x14ac:dyDescent="0.25">
      <c r="B4" s="30" t="s">
        <v>201</v>
      </c>
      <c r="C4" s="121"/>
      <c r="D4" s="121"/>
      <c r="F4" s="30" t="s">
        <v>202</v>
      </c>
      <c r="G4" s="121"/>
      <c r="H4" s="121"/>
    </row>
    <row r="5" spans="2:17" ht="18" customHeight="1" x14ac:dyDescent="0.25"/>
    <row r="6" spans="2:17" ht="18" customHeight="1" x14ac:dyDescent="0.45">
      <c r="B6" s="122" t="s">
        <v>203</v>
      </c>
      <c r="C6" s="171"/>
      <c r="D6" s="171"/>
      <c r="E6" s="171"/>
      <c r="F6" s="171"/>
      <c r="G6" s="171"/>
      <c r="H6" s="171"/>
      <c r="I6" s="171"/>
      <c r="J6" s="171"/>
      <c r="K6" s="171"/>
      <c r="L6" s="171"/>
      <c r="M6" s="171"/>
      <c r="N6" s="123" t="s">
        <v>286</v>
      </c>
      <c r="O6" s="123"/>
      <c r="P6" s="123"/>
      <c r="Q6" s="123"/>
    </row>
    <row r="7" spans="2:17" ht="18" customHeight="1" x14ac:dyDescent="0.25"/>
    <row r="8" spans="2:17" ht="18" customHeight="1" x14ac:dyDescent="0.25"/>
    <row r="9" spans="2:17" ht="18" customHeight="1" x14ac:dyDescent="0.25"/>
    <row r="10" spans="2:17" ht="18" customHeight="1" x14ac:dyDescent="0.25"/>
    <row r="11" spans="2:17" ht="18" customHeight="1" x14ac:dyDescent="0.25"/>
    <row r="12" spans="2:17" ht="18" customHeight="1" x14ac:dyDescent="0.25"/>
    <row r="13" spans="2:17" ht="18" customHeight="1" x14ac:dyDescent="0.25"/>
    <row r="14" spans="2:17" ht="18" customHeight="1" x14ac:dyDescent="0.25"/>
    <row r="15" spans="2:17" ht="18" customHeight="1" x14ac:dyDescent="0.25"/>
    <row r="16" spans="2:17" ht="18" customHeight="1" x14ac:dyDescent="0.25"/>
    <row r="17" ht="18" customHeight="1" x14ac:dyDescent="0.25"/>
    <row r="18" ht="18" customHeight="1" x14ac:dyDescent="0.25"/>
    <row r="19" ht="18" customHeight="1" x14ac:dyDescent="0.25"/>
    <row r="20" ht="18" customHeight="1" x14ac:dyDescent="0.25"/>
    <row r="21" ht="18" customHeight="1" x14ac:dyDescent="0.25"/>
    <row r="22" ht="18" customHeight="1" x14ac:dyDescent="0.25"/>
    <row r="23" ht="18" customHeight="1" x14ac:dyDescent="0.25"/>
    <row r="24" ht="18" customHeight="1" x14ac:dyDescent="0.25"/>
    <row r="25" ht="18" customHeight="1" x14ac:dyDescent="0.25"/>
    <row r="26" ht="18" customHeight="1" x14ac:dyDescent="0.25"/>
    <row r="27" ht="18" customHeight="1" x14ac:dyDescent="0.25"/>
    <row r="28" ht="18" customHeight="1" x14ac:dyDescent="0.25"/>
    <row r="29" ht="18" customHeight="1" x14ac:dyDescent="0.25"/>
    <row r="30" ht="18" customHeight="1" x14ac:dyDescent="0.25"/>
    <row r="31" ht="18" customHeight="1" x14ac:dyDescent="0.25"/>
    <row r="32" ht="18" customHeight="1" x14ac:dyDescent="0.25"/>
    <row r="33" ht="18" customHeight="1" x14ac:dyDescent="0.25"/>
    <row r="34" ht="18" customHeight="1" x14ac:dyDescent="0.25"/>
    <row r="35" ht="18" customHeight="1" x14ac:dyDescent="0.25"/>
    <row r="36" ht="18" customHeight="1" x14ac:dyDescent="0.25"/>
    <row r="37" ht="18" customHeight="1" x14ac:dyDescent="0.25"/>
    <row r="38" ht="18" customHeight="1" x14ac:dyDescent="0.25"/>
    <row r="39" ht="18" customHeight="1" x14ac:dyDescent="0.25"/>
    <row r="40" ht="18" customHeight="1" x14ac:dyDescent="0.25"/>
    <row r="41" ht="18" customHeight="1" x14ac:dyDescent="0.25"/>
    <row r="42" ht="18" customHeight="1" x14ac:dyDescent="0.25"/>
    <row r="43" ht="18" customHeight="1" x14ac:dyDescent="0.25"/>
    <row r="44" ht="18" customHeight="1" x14ac:dyDescent="0.25"/>
    <row r="45" ht="18" customHeight="1" x14ac:dyDescent="0.25"/>
    <row r="46" ht="18" customHeight="1" x14ac:dyDescent="0.25"/>
    <row r="47" ht="18" customHeight="1" x14ac:dyDescent="0.25"/>
    <row r="48" ht="18" customHeight="1" x14ac:dyDescent="0.25"/>
    <row r="49" ht="18" customHeight="1" x14ac:dyDescent="0.25"/>
    <row r="50" ht="18" customHeight="1" x14ac:dyDescent="0.25"/>
    <row r="51" ht="18" customHeight="1" x14ac:dyDescent="0.25"/>
    <row r="52" ht="18" customHeight="1" x14ac:dyDescent="0.25"/>
    <row r="53" ht="18" customHeight="1" x14ac:dyDescent="0.25"/>
    <row r="54" ht="18" customHeight="1" x14ac:dyDescent="0.25"/>
    <row r="55" ht="18" customHeight="1" x14ac:dyDescent="0.25"/>
    <row r="56" ht="18" customHeight="1" x14ac:dyDescent="0.25"/>
    <row r="57" ht="18" customHeight="1" x14ac:dyDescent="0.25"/>
    <row r="58" ht="18" customHeight="1" x14ac:dyDescent="0.25"/>
    <row r="59" ht="18" customHeight="1" x14ac:dyDescent="0.25"/>
    <row r="60" ht="18" customHeight="1" x14ac:dyDescent="0.25"/>
    <row r="61" ht="18" customHeight="1" x14ac:dyDescent="0.25"/>
    <row r="62" ht="18" customHeight="1" x14ac:dyDescent="0.25"/>
    <row r="63" ht="20.100000000000001" customHeight="1" x14ac:dyDescent="0.25"/>
    <row r="64" ht="20.100000000000001" customHeight="1" x14ac:dyDescent="0.25"/>
    <row r="65" s="29" customFormat="1" ht="20.100000000000001" customHeight="1" x14ac:dyDescent="0.25"/>
    <row r="66" s="29" customFormat="1" ht="20.100000000000001" customHeight="1" x14ac:dyDescent="0.25"/>
    <row r="67" s="29" customFormat="1" ht="20.100000000000001" customHeight="1" x14ac:dyDescent="0.25"/>
    <row r="68" s="29" customFormat="1" ht="20.100000000000001" customHeight="1" x14ac:dyDescent="0.25"/>
    <row r="69" s="29" customFormat="1" ht="20.100000000000001" customHeight="1" x14ac:dyDescent="0.25"/>
    <row r="70" s="29" customFormat="1" ht="20.100000000000001" customHeight="1" x14ac:dyDescent="0.25"/>
    <row r="71" s="29" customFormat="1" ht="20.100000000000001" customHeight="1" x14ac:dyDescent="0.25"/>
    <row r="72" s="29" customFormat="1" ht="20.100000000000001" customHeight="1" x14ac:dyDescent="0.25"/>
  </sheetData>
  <mergeCells count="6">
    <mergeCell ref="B1:P2"/>
    <mergeCell ref="B3:P3"/>
    <mergeCell ref="C4:D4"/>
    <mergeCell ref="G4:H4"/>
    <mergeCell ref="B6:M6"/>
    <mergeCell ref="N6:Q6"/>
  </mergeCells>
  <pageMargins left="0.7" right="0.7" top="0.75" bottom="0.75" header="0.3" footer="0.3"/>
  <pageSetup paperSize="9" scale="48" fitToHeight="0" orientation="landscape"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8821B3-9396-49FA-8066-006B34A4DE33}">
  <sheetPr codeName="Feuil1">
    <tabColor rgb="FF70AD47"/>
  </sheetPr>
  <dimension ref="A1:AL58"/>
  <sheetViews>
    <sheetView tabSelected="1" zoomScaleNormal="100" workbookViewId="0">
      <pane xSplit="2" ySplit="4" topLeftCell="C5" activePane="bottomRight" state="frozen"/>
      <selection pane="topRight" activeCell="C1" sqref="C1"/>
      <selection pane="bottomLeft" activeCell="A4" sqref="A4"/>
      <selection pane="bottomRight" activeCell="AD4" sqref="AD4"/>
    </sheetView>
  </sheetViews>
  <sheetFormatPr baseColWidth="10" defaultRowHeight="15" x14ac:dyDescent="0.25"/>
  <cols>
    <col min="1" max="1" width="7.140625" customWidth="1"/>
    <col min="2" max="2" width="7.42578125" bestFit="1" customWidth="1"/>
    <col min="3" max="3" width="18.7109375" customWidth="1"/>
    <col min="4" max="4" width="25.85546875" bestFit="1" customWidth="1"/>
    <col min="5" max="5" width="14.85546875" bestFit="1" customWidth="1"/>
    <col min="6" max="6" width="11.7109375" bestFit="1" customWidth="1"/>
    <col min="7" max="7" width="12.28515625" bestFit="1" customWidth="1"/>
    <col min="8" max="8" width="7.5703125" customWidth="1"/>
    <col min="9" max="9" width="13.42578125" bestFit="1" customWidth="1"/>
    <col min="10" max="10" width="4.42578125" bestFit="1" customWidth="1"/>
    <col min="11" max="11" width="21.28515625" bestFit="1" customWidth="1"/>
    <col min="12" max="12" width="20.28515625" bestFit="1" customWidth="1"/>
    <col min="13" max="13" width="16.28515625" customWidth="1"/>
    <col min="14" max="14" width="13.140625" bestFit="1" customWidth="1"/>
    <col min="15" max="15" width="15.7109375" bestFit="1" customWidth="1"/>
    <col min="16" max="16" width="19.42578125" bestFit="1" customWidth="1"/>
    <col min="17" max="17" width="16.85546875" bestFit="1" customWidth="1"/>
    <col min="18" max="18" width="13.5703125" bestFit="1" customWidth="1"/>
    <col min="19" max="19" width="14.7109375" bestFit="1" customWidth="1"/>
    <col min="20" max="20" width="17.140625" bestFit="1" customWidth="1"/>
    <col min="21" max="21" width="17.5703125" bestFit="1" customWidth="1"/>
    <col min="22" max="22" width="16.85546875" bestFit="1" customWidth="1"/>
    <col min="23" max="23" width="17.7109375" bestFit="1" customWidth="1"/>
    <col min="24" max="24" width="19" bestFit="1" customWidth="1"/>
    <col min="25" max="25" width="21.42578125" bestFit="1" customWidth="1"/>
    <col min="26" max="26" width="15.7109375" bestFit="1" customWidth="1"/>
    <col min="27" max="27" width="16.85546875" bestFit="1" customWidth="1"/>
    <col min="28" max="28" width="19.42578125" bestFit="1" customWidth="1"/>
    <col min="29" max="29" width="16.85546875" bestFit="1" customWidth="1"/>
    <col min="30" max="30" width="17.140625" bestFit="1" customWidth="1"/>
    <col min="31" max="31" width="19.7109375" bestFit="1" customWidth="1"/>
    <col min="32" max="32" width="19" bestFit="1" customWidth="1"/>
    <col min="33" max="33" width="23.140625" bestFit="1" customWidth="1"/>
    <col min="34" max="34" width="16.28515625" bestFit="1" customWidth="1"/>
    <col min="35" max="35" width="12.140625" bestFit="1" customWidth="1"/>
    <col min="36" max="36" width="16.5703125" bestFit="1" customWidth="1"/>
    <col min="37" max="37" width="16.140625" bestFit="1" customWidth="1"/>
    <col min="38" max="38" width="16.28515625" bestFit="1" customWidth="1"/>
    <col min="39" max="39" width="18.42578125" bestFit="1" customWidth="1"/>
  </cols>
  <sheetData>
    <row r="1" spans="1:38" ht="30.75" customHeight="1" thickBot="1" x14ac:dyDescent="0.3">
      <c r="A1" s="21"/>
      <c r="B1" s="21"/>
      <c r="C1" s="21"/>
      <c r="D1" s="21"/>
      <c r="E1" s="21"/>
      <c r="F1" s="21"/>
      <c r="G1" s="21"/>
      <c r="H1" s="21"/>
      <c r="I1" s="21"/>
      <c r="J1" s="21"/>
      <c r="K1" s="21"/>
      <c r="L1" s="2" t="s">
        <v>212</v>
      </c>
      <c r="M1" s="3" t="s">
        <v>213</v>
      </c>
      <c r="N1" s="4" t="s">
        <v>214</v>
      </c>
      <c r="O1" s="124" t="s">
        <v>218</v>
      </c>
      <c r="P1" s="125"/>
      <c r="Q1" s="125"/>
      <c r="R1" s="125"/>
      <c r="S1" s="21"/>
      <c r="T1" s="21"/>
      <c r="U1" s="21"/>
      <c r="V1" s="21"/>
      <c r="W1" s="21"/>
      <c r="X1" s="21"/>
      <c r="Y1" s="21"/>
      <c r="Z1" s="21"/>
      <c r="AA1" s="21"/>
      <c r="AD1" s="136" t="s">
        <v>250</v>
      </c>
      <c r="AE1" s="136" t="s">
        <v>78</v>
      </c>
      <c r="AF1" s="27" t="s">
        <v>104</v>
      </c>
      <c r="AG1" s="27" t="s">
        <v>78</v>
      </c>
      <c r="AH1" s="28" t="s">
        <v>78</v>
      </c>
      <c r="AI1" s="21"/>
      <c r="AJ1" s="21"/>
      <c r="AK1" s="21"/>
      <c r="AL1" s="21"/>
    </row>
    <row r="2" spans="1:38" ht="15" customHeight="1" thickBot="1" x14ac:dyDescent="0.3">
      <c r="A2" s="21"/>
      <c r="B2" s="21"/>
      <c r="C2" s="21"/>
      <c r="D2" s="21"/>
      <c r="E2" s="21"/>
      <c r="F2" s="21"/>
      <c r="G2" s="21"/>
      <c r="H2" s="21"/>
      <c r="I2" s="21"/>
      <c r="J2" s="21"/>
      <c r="K2" s="21"/>
      <c r="L2" s="35">
        <f>MAX(tbl_WBS[Fin référence])</f>
        <v>0</v>
      </c>
      <c r="M2" s="36">
        <f>MAX(tbl_WBS[Fin calculée])</f>
        <v>0</v>
      </c>
      <c r="N2" s="37">
        <f>IF(OR(NOT(ISNUMBER(L2)),NOT(ISNUMBER(M2))),"",M2-L2)</f>
        <v>0</v>
      </c>
      <c r="O2" s="124"/>
      <c r="P2" s="125"/>
      <c r="Q2" s="125"/>
      <c r="R2" s="125"/>
      <c r="S2" s="21"/>
      <c r="T2" s="21"/>
      <c r="U2" s="21"/>
      <c r="V2" s="21"/>
      <c r="W2" s="21"/>
      <c r="X2" s="21"/>
      <c r="Y2" s="21"/>
      <c r="Z2" s="21"/>
      <c r="AA2" s="21"/>
      <c r="AB2" s="21"/>
      <c r="AC2" s="21"/>
      <c r="AD2" s="21"/>
      <c r="AE2" s="21"/>
      <c r="AF2" s="21"/>
      <c r="AG2" s="21"/>
      <c r="AH2" s="21"/>
      <c r="AI2" s="21"/>
      <c r="AJ2" s="21"/>
      <c r="AK2" s="21"/>
      <c r="AL2" s="21"/>
    </row>
    <row r="3" spans="1:38" s="38" customFormat="1" ht="14.1" customHeight="1" thickTop="1" thickBot="1" x14ac:dyDescent="0.3">
      <c r="A3" s="40" t="s">
        <v>215</v>
      </c>
      <c r="B3" s="40" t="s">
        <v>215</v>
      </c>
      <c r="C3" s="40" t="s">
        <v>215</v>
      </c>
      <c r="D3" s="39" t="s">
        <v>155</v>
      </c>
      <c r="E3" s="39" t="s">
        <v>155</v>
      </c>
      <c r="F3" s="39" t="s">
        <v>155</v>
      </c>
      <c r="G3" s="39" t="s">
        <v>155</v>
      </c>
      <c r="H3" s="39" t="s">
        <v>155</v>
      </c>
      <c r="I3" s="39" t="s">
        <v>155</v>
      </c>
      <c r="J3" s="39" t="s">
        <v>123</v>
      </c>
      <c r="K3" s="39" t="s">
        <v>155</v>
      </c>
      <c r="L3" s="41" t="s">
        <v>216</v>
      </c>
      <c r="M3" s="41" t="s">
        <v>217</v>
      </c>
      <c r="N3" s="40" t="s">
        <v>217</v>
      </c>
      <c r="O3" s="40" t="s">
        <v>216</v>
      </c>
      <c r="P3" s="40" t="s">
        <v>216</v>
      </c>
      <c r="Q3" s="39" t="s">
        <v>154</v>
      </c>
      <c r="R3" s="39" t="s">
        <v>155</v>
      </c>
      <c r="S3" s="39" t="s">
        <v>155</v>
      </c>
      <c r="T3" s="39" t="s">
        <v>154</v>
      </c>
      <c r="U3" s="39" t="s">
        <v>155</v>
      </c>
      <c r="V3" s="39" t="s">
        <v>155</v>
      </c>
      <c r="W3" s="39" t="s">
        <v>154</v>
      </c>
      <c r="X3" s="39" t="s">
        <v>154</v>
      </c>
      <c r="Y3" s="39" t="s">
        <v>154</v>
      </c>
      <c r="Z3" s="39" t="s">
        <v>154</v>
      </c>
      <c r="AA3" s="39" t="s">
        <v>154</v>
      </c>
      <c r="AB3" s="39" t="s">
        <v>154</v>
      </c>
      <c r="AC3" s="39" t="s">
        <v>154</v>
      </c>
      <c r="AD3" s="39" t="s">
        <v>154</v>
      </c>
      <c r="AE3" s="39" t="s">
        <v>154</v>
      </c>
      <c r="AF3" s="39" t="s">
        <v>154</v>
      </c>
      <c r="AG3" s="39" t="s">
        <v>154</v>
      </c>
      <c r="AH3" s="39" t="s">
        <v>154</v>
      </c>
      <c r="AI3" s="39" t="s">
        <v>154</v>
      </c>
      <c r="AJ3" s="39" t="s">
        <v>154</v>
      </c>
      <c r="AK3" s="39" t="s">
        <v>154</v>
      </c>
      <c r="AL3" s="39" t="s">
        <v>154</v>
      </c>
    </row>
    <row r="4" spans="1:38" ht="18.75" customHeight="1" thickTop="1" thickBot="1" x14ac:dyDescent="0.3">
      <c r="A4" s="126" t="s">
        <v>0</v>
      </c>
      <c r="B4" s="127" t="s">
        <v>8</v>
      </c>
      <c r="C4" s="126" t="s">
        <v>140</v>
      </c>
      <c r="D4" s="128" t="s">
        <v>141</v>
      </c>
      <c r="E4" s="128" t="s">
        <v>9</v>
      </c>
      <c r="F4" s="128" t="s">
        <v>157</v>
      </c>
      <c r="G4" s="128" t="s">
        <v>158</v>
      </c>
      <c r="H4" s="128" t="s">
        <v>105</v>
      </c>
      <c r="I4" s="129" t="s">
        <v>142</v>
      </c>
      <c r="J4" s="129" t="s">
        <v>121</v>
      </c>
      <c r="K4" s="130" t="s">
        <v>159</v>
      </c>
      <c r="L4" s="131" t="s">
        <v>160</v>
      </c>
      <c r="M4" s="132" t="s">
        <v>161</v>
      </c>
      <c r="N4" s="132" t="s">
        <v>162</v>
      </c>
      <c r="O4" s="133" t="s">
        <v>163</v>
      </c>
      <c r="P4" s="132" t="s">
        <v>164</v>
      </c>
      <c r="Q4" s="52" t="s">
        <v>165</v>
      </c>
      <c r="R4" s="134" t="s">
        <v>166</v>
      </c>
      <c r="S4" s="133" t="s">
        <v>167</v>
      </c>
      <c r="T4" s="53" t="s">
        <v>168</v>
      </c>
      <c r="U4" s="134" t="s">
        <v>169</v>
      </c>
      <c r="V4" s="135" t="s">
        <v>170</v>
      </c>
      <c r="W4" s="54" t="s">
        <v>150</v>
      </c>
      <c r="X4" s="52" t="s">
        <v>151</v>
      </c>
      <c r="Y4" s="53" t="s">
        <v>152</v>
      </c>
      <c r="Z4" s="55" t="s">
        <v>171</v>
      </c>
      <c r="AA4" s="56" t="s">
        <v>172</v>
      </c>
      <c r="AB4" s="53" t="s">
        <v>173</v>
      </c>
      <c r="AC4" s="55" t="s">
        <v>153</v>
      </c>
      <c r="AD4" s="56" t="s">
        <v>174</v>
      </c>
      <c r="AE4" s="53" t="s">
        <v>175</v>
      </c>
      <c r="AF4" s="55" t="s">
        <v>176</v>
      </c>
      <c r="AG4" s="53" t="s">
        <v>177</v>
      </c>
      <c r="AH4" s="55" t="s">
        <v>178</v>
      </c>
      <c r="AI4" s="56" t="s">
        <v>179</v>
      </c>
      <c r="AJ4" s="56" t="s">
        <v>180</v>
      </c>
      <c r="AK4" s="53" t="s">
        <v>181</v>
      </c>
      <c r="AL4" s="56" t="s">
        <v>182</v>
      </c>
    </row>
    <row r="5" spans="1:38" x14ac:dyDescent="0.25">
      <c r="A5" s="146"/>
      <c r="B5" s="100"/>
      <c r="C5" s="99"/>
      <c r="D5" s="99"/>
      <c r="E5" s="99"/>
      <c r="F5" s="99"/>
      <c r="G5" s="99"/>
      <c r="H5" s="100"/>
      <c r="I5" s="100"/>
      <c r="J5" s="101"/>
      <c r="K5" s="102"/>
      <c r="L5" s="116"/>
      <c r="M5" s="51"/>
      <c r="N5" s="103"/>
      <c r="O5" s="148"/>
      <c r="P5" s="158"/>
      <c r="Q5" s="144" t="str">
        <f>IF(OR(tbl_WBS[[#This Row],[Début référence]]="",tbl_WBS[[#This Row],[Durée référence]]=""),"",tbl_WBS[[#This Row],[Début référence]]+tbl_WBS[[#This Row],[Durée référence]]-1)</f>
        <v/>
      </c>
      <c r="R5" s="151"/>
      <c r="S5" s="148"/>
      <c r="T5" s="57" t="str">
        <f>IF(OR(tbl_WBS[[#This Row],[Début réel]]="",tbl_WBS[[#This Row],[Fin réelle]]=""),"",tbl_WBS[[#This Row],[Fin réelle]]-tbl_WBS[[#This Row],[Début réel]]+1)</f>
        <v/>
      </c>
      <c r="U5" s="151"/>
      <c r="V5" s="155"/>
      <c r="W5" s="59"/>
      <c r="X5" s="60"/>
      <c r="Y5" s="61" t="str">
        <f>IF(OR(tbl_WBS[[#This Row],[Début calculé]]="",tbl_WBS[[#This Row],[Fin calculée]]=""),"",tbl_WBS[[#This Row],[Fin calculée]]-tbl_WBS[[#This Row],[Début calculé]]+1)</f>
        <v/>
      </c>
      <c r="Z5" s="62"/>
      <c r="AA5" s="63"/>
      <c r="AB5" s="61"/>
      <c r="AC5" s="64"/>
      <c r="AD5" s="65"/>
      <c r="AE5" s="66"/>
      <c r="AF5" s="67"/>
      <c r="AG5" s="68"/>
      <c r="AH5" s="69"/>
      <c r="AI5" s="65"/>
      <c r="AJ5" s="65"/>
      <c r="AK5" s="66"/>
      <c r="AL5" s="57"/>
    </row>
    <row r="6" spans="1:38" ht="15" customHeight="1" x14ac:dyDescent="0.25">
      <c r="A6" s="147"/>
      <c r="B6" s="105"/>
      <c r="C6" s="104"/>
      <c r="D6" s="104"/>
      <c r="E6" s="104"/>
      <c r="F6" s="104"/>
      <c r="G6" s="104"/>
      <c r="H6" s="105"/>
      <c r="I6" s="105"/>
      <c r="J6" s="106"/>
      <c r="K6" s="107"/>
      <c r="L6" s="117"/>
      <c r="M6" s="51"/>
      <c r="N6" s="108"/>
      <c r="O6" s="149"/>
      <c r="P6" s="159"/>
      <c r="Q6" s="144" t="str">
        <f>IF(OR(tbl_WBS[[#This Row],[Début référence]]="",tbl_WBS[[#This Row],[Durée référence]]=""),"",tbl_WBS[[#This Row],[Début référence]]+tbl_WBS[[#This Row],[Durée référence]]-1)</f>
        <v/>
      </c>
      <c r="R6" s="152"/>
      <c r="S6" s="149"/>
      <c r="T6" s="57" t="str">
        <f>IF(OR(tbl_WBS[[#This Row],[Début réel]]="",tbl_WBS[[#This Row],[Fin réelle]]=""),"",tbl_WBS[[#This Row],[Fin réelle]]-tbl_WBS[[#This Row],[Début réel]]+1)</f>
        <v/>
      </c>
      <c r="U6" s="152"/>
      <c r="V6" s="156"/>
      <c r="W6" s="70"/>
      <c r="X6" s="71"/>
      <c r="Y6" s="61" t="str">
        <f>IF(OR(tbl_WBS[[#This Row],[Début calculé]]="",tbl_WBS[[#This Row],[Fin calculée]]=""),"",tbl_WBS[[#This Row],[Fin calculée]]-tbl_WBS[[#This Row],[Début calculé]]+1)</f>
        <v/>
      </c>
      <c r="Z6" s="62"/>
      <c r="AA6" s="63"/>
      <c r="AB6" s="61"/>
      <c r="AC6" s="72"/>
      <c r="AD6" s="73"/>
      <c r="AE6" s="74"/>
      <c r="AF6" s="75"/>
      <c r="AG6" s="76"/>
      <c r="AH6" s="77"/>
      <c r="AI6" s="78"/>
      <c r="AJ6" s="78"/>
      <c r="AK6" s="74"/>
      <c r="AL6" s="58"/>
    </row>
    <row r="7" spans="1:38" x14ac:dyDescent="0.25">
      <c r="A7" s="147"/>
      <c r="B7" s="105"/>
      <c r="C7" s="104"/>
      <c r="D7" s="104"/>
      <c r="E7" s="104"/>
      <c r="F7" s="104"/>
      <c r="G7" s="104"/>
      <c r="H7" s="17"/>
      <c r="I7" s="105"/>
      <c r="J7" s="106"/>
      <c r="K7" s="107"/>
      <c r="L7" s="19"/>
      <c r="M7" s="16"/>
      <c r="N7" s="109"/>
      <c r="O7" s="150"/>
      <c r="P7" s="160"/>
      <c r="Q7" s="145" t="str">
        <f>IF(OR(tbl_WBS[[#This Row],[Début référence]]="",tbl_WBS[[#This Row],[Durée référence]]=""),"",tbl_WBS[[#This Row],[Début référence]]+tbl_WBS[[#This Row],[Durée référence]]-1)</f>
        <v/>
      </c>
      <c r="R7" s="153"/>
      <c r="S7" s="153"/>
      <c r="T7" s="58" t="str">
        <f>IF(OR(tbl_WBS[[#This Row],[Début réel]]="",tbl_WBS[[#This Row],[Fin réelle]]=""),"",tbl_WBS[[#This Row],[Fin réelle]]-tbl_WBS[[#This Row],[Début réel]]+1)</f>
        <v/>
      </c>
      <c r="U7" s="152"/>
      <c r="V7" s="156"/>
      <c r="W7" s="70"/>
      <c r="X7" s="79"/>
      <c r="Y7" s="80" t="str">
        <f>IF(OR(tbl_WBS[[#This Row],[Début calculé]]="",tbl_WBS[[#This Row],[Fin calculée]]=""),"",tbl_WBS[[#This Row],[Fin calculée]]-tbl_WBS[[#This Row],[Début calculé]]+1)</f>
        <v/>
      </c>
      <c r="Z7" s="81"/>
      <c r="AA7" s="82"/>
      <c r="AB7" s="80"/>
      <c r="AC7" s="72"/>
      <c r="AD7" s="83"/>
      <c r="AE7" s="74"/>
      <c r="AF7" s="75"/>
      <c r="AG7" s="76"/>
      <c r="AH7" s="77"/>
      <c r="AI7" s="84"/>
      <c r="AJ7" s="84"/>
      <c r="AK7" s="74"/>
      <c r="AL7" s="58"/>
    </row>
    <row r="8" spans="1:38" x14ac:dyDescent="0.25">
      <c r="A8" s="147"/>
      <c r="B8" s="17"/>
      <c r="C8" s="18"/>
      <c r="D8" s="18"/>
      <c r="E8" s="18"/>
      <c r="F8" s="18"/>
      <c r="G8" s="18"/>
      <c r="H8" s="17"/>
      <c r="I8" s="17"/>
      <c r="J8" s="106"/>
      <c r="K8" s="107"/>
      <c r="L8" s="117"/>
      <c r="M8" s="51"/>
      <c r="N8" s="110"/>
      <c r="O8" s="150"/>
      <c r="P8" s="161"/>
      <c r="Q8" s="144" t="str">
        <f>IF(OR(tbl_WBS[[#This Row],[Début référence]]="",tbl_WBS[[#This Row],[Durée référence]]=""),"",tbl_WBS[[#This Row],[Début référence]]+tbl_WBS[[#This Row],[Durée référence]]-1)</f>
        <v/>
      </c>
      <c r="R8" s="154"/>
      <c r="S8" s="150"/>
      <c r="T8" s="57" t="str">
        <f>IF(OR(tbl_WBS[[#This Row],[Début réel]]="",tbl_WBS[[#This Row],[Fin réelle]]=""),"",tbl_WBS[[#This Row],[Fin réelle]]-tbl_WBS[[#This Row],[Début réel]]+1)</f>
        <v/>
      </c>
      <c r="U8" s="154"/>
      <c r="V8" s="157"/>
      <c r="W8" s="70"/>
      <c r="X8" s="71"/>
      <c r="Y8" s="61" t="str">
        <f>IF(OR(tbl_WBS[[#This Row],[Début calculé]]="",tbl_WBS[[#This Row],[Fin calculée]]=""),"",tbl_WBS[[#This Row],[Fin calculée]]-tbl_WBS[[#This Row],[Début calculé]]+1)</f>
        <v/>
      </c>
      <c r="Z8" s="62"/>
      <c r="AA8" s="63"/>
      <c r="AB8" s="61"/>
      <c r="AC8" s="72"/>
      <c r="AD8" s="78"/>
      <c r="AE8" s="74"/>
      <c r="AF8" s="75"/>
      <c r="AG8" s="76"/>
      <c r="AH8" s="77"/>
      <c r="AI8" s="78"/>
      <c r="AJ8" s="78"/>
      <c r="AK8" s="74"/>
      <c r="AL8" s="58"/>
    </row>
    <row r="9" spans="1:38" x14ac:dyDescent="0.25">
      <c r="A9" s="147"/>
      <c r="B9" s="17"/>
      <c r="C9" s="18"/>
      <c r="D9" s="18"/>
      <c r="E9" s="18"/>
      <c r="F9" s="18"/>
      <c r="G9" s="18"/>
      <c r="H9" s="17"/>
      <c r="I9" s="17"/>
      <c r="J9" s="106"/>
      <c r="K9" s="107"/>
      <c r="L9" s="117"/>
      <c r="M9" s="51"/>
      <c r="N9" s="110"/>
      <c r="O9" s="150"/>
      <c r="P9" s="161"/>
      <c r="Q9" s="144" t="str">
        <f>IF(OR(tbl_WBS[[#This Row],[Début référence]]="",tbl_WBS[[#This Row],[Durée référence]]=""),"",tbl_WBS[[#This Row],[Début référence]]+tbl_WBS[[#This Row],[Durée référence]]-1)</f>
        <v/>
      </c>
      <c r="R9" s="154"/>
      <c r="S9" s="150"/>
      <c r="T9" s="57" t="str">
        <f>IF(OR(tbl_WBS[[#This Row],[Début réel]]="",tbl_WBS[[#This Row],[Fin réelle]]=""),"",tbl_WBS[[#This Row],[Fin réelle]]-tbl_WBS[[#This Row],[Début réel]]+1)</f>
        <v/>
      </c>
      <c r="U9" s="154"/>
      <c r="V9" s="157"/>
      <c r="W9" s="70"/>
      <c r="X9" s="71"/>
      <c r="Y9" s="61" t="str">
        <f>IF(OR(tbl_WBS[[#This Row],[Début calculé]]="",tbl_WBS[[#This Row],[Fin calculée]]=""),"",tbl_WBS[[#This Row],[Fin calculée]]-tbl_WBS[[#This Row],[Début calculé]]+1)</f>
        <v/>
      </c>
      <c r="Z9" s="62"/>
      <c r="AA9" s="63"/>
      <c r="AB9" s="61"/>
      <c r="AC9" s="72"/>
      <c r="AD9" s="78"/>
      <c r="AE9" s="74"/>
      <c r="AF9" s="75"/>
      <c r="AG9" s="76"/>
      <c r="AH9" s="77"/>
      <c r="AI9" s="78"/>
      <c r="AJ9" s="78"/>
      <c r="AK9" s="74"/>
      <c r="AL9" s="58"/>
    </row>
    <row r="36" ht="15" customHeight="1" x14ac:dyDescent="0.25"/>
    <row r="58" ht="15" customHeight="1" x14ac:dyDescent="0.25"/>
  </sheetData>
  <mergeCells count="1">
    <mergeCell ref="O1:R2"/>
  </mergeCells>
  <phoneticPr fontId="4" type="noConversion"/>
  <conditionalFormatting sqref="AI1:AJ1 AG2:AJ3 AG10:AJ1048576 AH4:AL9">
    <cfRule type="cellIs" dxfId="43" priority="1" operator="lessThan">
      <formula>0</formula>
    </cfRule>
  </conditionalFormatting>
  <conditionalFormatting sqref="Y1:AA3 Y10:AA1048576 Z4:AB9">
    <cfRule type="cellIs" dxfId="42" priority="2" operator="lessThan">
      <formula>0</formula>
    </cfRule>
    <cfRule type="expression" dxfId="41" priority="3">
      <formula>AND(ISNUMBER(Y1),Y1&gt;0)</formula>
    </cfRule>
  </conditionalFormatting>
  <dataValidations count="3">
    <dataValidation type="list" allowBlank="1" showInputMessage="1" errorTitle="Type de tâche invalide" error="Valeurs autorisées : Task, Milestone, Level of Effort." promptTitle="Type de tâche" prompt="Choisir : Task, Milestone ou Level of Effort." sqref="I5:I9" xr:uid="{51577324-830C-4234-B8AE-1AFAC6351D82}">
      <formula1>"Task,Milestone,Level of Effort"</formula1>
    </dataValidation>
    <dataValidation type="list" allowBlank="1" showInputMessage="1" errorTitle="Valeur S invalide" error="Valeurs autorisées : vide, Y, N." promptTitle="S" prompt="Choisir Y pour afficher dans Summary, N pour masquer." sqref="J5:J9" xr:uid="{3D6112B1-D7F1-4EF4-8D3E-F52D54923BE0}">
      <formula1>"Y,N"</formula1>
    </dataValidation>
    <dataValidation type="list" allowBlank="1" showInputMessage="1" errorTitle="Calendrier invalide" error="Valeurs autorisées : vide, 7j/7, 6j/7, 5j/7." promptTitle="Cal" prompt="Choisir : 7j/7, 6j/7 ou 5j/7." sqref="H5:H9" xr:uid="{2787594F-EF5D-4E6A-9C57-C2AF84571104}">
      <formula1>"7j/7,6j/7,5j/7"</formula1>
    </dataValidation>
  </dataValidations>
  <pageMargins left="0.7" right="0.7" top="0.75" bottom="0.75" header="0.3" footer="0.3"/>
  <drawing r:id="rId1"/>
  <legacyDrawing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C1178E-3861-4099-AEEB-19008A3ACC89}">
  <sheetPr codeName="Feuil5">
    <tabColor rgb="FF70AD47"/>
  </sheetPr>
  <dimension ref="A1:FU64"/>
  <sheetViews>
    <sheetView showGridLines="0" zoomScaleNormal="100" workbookViewId="0">
      <pane xSplit="4" ySplit="4" topLeftCell="E5" activePane="bottomRight" state="frozen"/>
      <selection pane="topRight" activeCell="E1" sqref="E1"/>
      <selection pane="bottomLeft" activeCell="A5" sqref="A5"/>
      <selection pane="bottomRight" activeCell="E5" sqref="E5"/>
    </sheetView>
  </sheetViews>
  <sheetFormatPr baseColWidth="10" defaultRowHeight="15" x14ac:dyDescent="0.25"/>
  <cols>
    <col min="1" max="1" width="12.7109375" customWidth="1"/>
    <col min="2" max="2" width="34.7109375" customWidth="1"/>
    <col min="3" max="6" width="11.7109375" customWidth="1"/>
    <col min="7" max="7" width="9.7109375" customWidth="1"/>
    <col min="8" max="9" width="8.7109375" customWidth="1"/>
    <col min="10" max="10" width="15.5703125" customWidth="1"/>
    <col min="11" max="275" width="4.7109375" customWidth="1"/>
  </cols>
  <sheetData>
    <row r="1" spans="1:177" ht="21" customHeight="1" x14ac:dyDescent="0.25">
      <c r="A1" s="169" t="s">
        <v>204</v>
      </c>
      <c r="B1" s="169"/>
      <c r="C1" s="169"/>
      <c r="D1" s="169"/>
      <c r="E1" s="169"/>
      <c r="F1" s="169"/>
      <c r="G1" s="169"/>
      <c r="H1" s="169"/>
      <c r="I1" s="169"/>
      <c r="J1" s="169"/>
      <c r="K1" s="170"/>
      <c r="L1" s="170"/>
      <c r="M1" s="170"/>
      <c r="N1" s="170"/>
      <c r="O1" s="170"/>
      <c r="P1" s="170"/>
      <c r="Q1" s="170"/>
      <c r="R1" s="170"/>
      <c r="S1" s="170"/>
      <c r="T1" s="170"/>
      <c r="U1" s="170"/>
      <c r="V1" s="170"/>
      <c r="W1" s="170"/>
      <c r="X1" s="170"/>
      <c r="Y1" s="170"/>
      <c r="Z1" s="170"/>
      <c r="AA1" s="170"/>
      <c r="AB1" s="170"/>
      <c r="AC1" s="170"/>
      <c r="AD1" s="170"/>
      <c r="AE1" s="170"/>
      <c r="AF1" s="170"/>
      <c r="AG1" s="170"/>
      <c r="AH1" s="170"/>
      <c r="AI1" s="170"/>
      <c r="AJ1" s="170"/>
      <c r="AK1" s="170"/>
      <c r="AL1" s="170"/>
      <c r="AM1" s="170"/>
      <c r="AN1" s="170"/>
      <c r="AO1" s="170"/>
      <c r="AP1" s="170"/>
      <c r="AQ1" s="170"/>
      <c r="AR1" s="170"/>
      <c r="AS1" s="170"/>
      <c r="AT1" s="170"/>
      <c r="AU1" s="170"/>
      <c r="AV1" s="170"/>
      <c r="AW1" s="170"/>
      <c r="AX1" s="170"/>
      <c r="AY1" s="170"/>
      <c r="AZ1" s="170"/>
      <c r="BA1" s="170"/>
      <c r="BB1" s="170"/>
      <c r="BC1" s="170"/>
      <c r="BD1" s="170"/>
      <c r="BE1" s="170"/>
      <c r="BF1" s="170"/>
      <c r="BG1" s="170"/>
      <c r="BH1" s="170"/>
      <c r="BI1" s="170"/>
      <c r="BJ1" s="170"/>
      <c r="BK1" s="170"/>
      <c r="BL1" s="170"/>
      <c r="BM1" s="170"/>
      <c r="BN1" s="170"/>
      <c r="BO1" s="170"/>
      <c r="BP1" s="170"/>
      <c r="BQ1" s="170"/>
      <c r="BR1" s="170"/>
      <c r="BS1" s="170"/>
      <c r="BT1" s="170"/>
      <c r="BU1" s="170"/>
      <c r="BV1" s="170"/>
      <c r="BW1" s="170"/>
      <c r="BX1" s="170"/>
      <c r="BY1" s="170"/>
      <c r="BZ1" s="170"/>
      <c r="CA1" s="170"/>
      <c r="CB1" s="170"/>
      <c r="CC1" s="170"/>
      <c r="CD1" s="170"/>
      <c r="CE1" s="170"/>
      <c r="CF1" s="170"/>
      <c r="CG1" s="170"/>
      <c r="CH1" s="170"/>
      <c r="CI1" s="170"/>
      <c r="CJ1" s="170"/>
      <c r="CK1" s="170"/>
      <c r="CL1" s="170"/>
      <c r="CM1" s="170"/>
      <c r="CN1" s="170"/>
      <c r="CO1" s="170"/>
      <c r="CP1" s="170"/>
      <c r="CQ1" s="170"/>
      <c r="CR1" s="170"/>
      <c r="CS1" s="170"/>
      <c r="CT1" s="170"/>
      <c r="CU1" s="170"/>
      <c r="CV1" s="170"/>
      <c r="CW1" s="170"/>
      <c r="CX1" s="170"/>
      <c r="CY1" s="170"/>
      <c r="CZ1" s="170"/>
      <c r="DA1" s="170"/>
      <c r="DB1" s="170"/>
      <c r="DC1" s="170"/>
      <c r="DD1" s="170"/>
      <c r="DE1" s="170"/>
      <c r="DF1" s="170"/>
      <c r="DG1" s="170"/>
      <c r="DH1" s="170"/>
      <c r="DI1" s="170"/>
      <c r="DJ1" s="170"/>
      <c r="DK1" s="170"/>
      <c r="DL1" s="170"/>
      <c r="DM1" s="170"/>
      <c r="DN1" s="170"/>
      <c r="DO1" s="170"/>
      <c r="DP1" s="170"/>
      <c r="DQ1" s="170"/>
      <c r="DR1" s="170"/>
      <c r="DS1" s="170"/>
      <c r="DT1" s="170"/>
      <c r="DU1" s="170"/>
      <c r="DV1" s="170"/>
      <c r="DW1" s="170"/>
      <c r="DX1" s="170"/>
      <c r="DY1" s="170"/>
      <c r="DZ1" s="170"/>
      <c r="EA1" s="170"/>
      <c r="EB1" s="170"/>
      <c r="EC1" s="170"/>
      <c r="ED1" s="170"/>
      <c r="EE1" s="170"/>
      <c r="EF1" s="170"/>
      <c r="EG1" s="170"/>
      <c r="EH1" s="170"/>
      <c r="EI1" s="170"/>
      <c r="EJ1" s="170"/>
      <c r="EK1" s="170"/>
      <c r="EL1" s="170"/>
      <c r="EM1" s="170"/>
      <c r="EN1" s="170"/>
      <c r="EO1" s="170"/>
      <c r="EP1" s="170"/>
      <c r="EQ1" s="170"/>
      <c r="ER1" s="170"/>
      <c r="ES1" s="170"/>
      <c r="ET1" s="170"/>
      <c r="EU1" s="170"/>
      <c r="EV1" s="170"/>
      <c r="EW1" s="170"/>
      <c r="EX1" s="170"/>
      <c r="EY1" s="170"/>
      <c r="EZ1" s="170"/>
      <c r="FA1" s="170"/>
      <c r="FB1" s="170"/>
      <c r="FC1" s="170"/>
      <c r="FD1" s="170"/>
      <c r="FE1" s="170"/>
      <c r="FF1" s="170"/>
      <c r="FG1" s="170"/>
      <c r="FH1" s="170"/>
      <c r="FI1" s="170"/>
      <c r="FJ1" s="170"/>
      <c r="FK1" s="170"/>
      <c r="FL1" s="170"/>
      <c r="FM1" s="170"/>
      <c r="FN1" s="170"/>
      <c r="FO1" s="170"/>
      <c r="FP1" s="170"/>
      <c r="FQ1" s="170"/>
      <c r="FR1" s="170"/>
      <c r="FS1" s="170"/>
      <c r="FT1" s="170"/>
      <c r="FU1" s="170"/>
    </row>
    <row r="2" spans="1:177" ht="18" customHeight="1" x14ac:dyDescent="0.25">
      <c r="A2" s="170"/>
      <c r="B2" s="170"/>
      <c r="C2" s="170"/>
      <c r="D2" s="170"/>
      <c r="E2" s="170"/>
      <c r="F2" s="170"/>
      <c r="G2" s="170"/>
      <c r="H2" s="170"/>
      <c r="I2" s="170"/>
      <c r="J2" s="170"/>
      <c r="K2" s="170"/>
      <c r="L2" s="170"/>
      <c r="M2" s="170"/>
      <c r="N2" s="170"/>
      <c r="O2" s="170"/>
      <c r="P2" s="170"/>
      <c r="Q2" s="170"/>
      <c r="R2" s="170"/>
      <c r="S2" s="170"/>
      <c r="T2" s="170"/>
      <c r="U2" s="170"/>
      <c r="V2" s="170"/>
      <c r="W2" s="170"/>
      <c r="X2" s="170"/>
      <c r="Y2" s="170"/>
      <c r="Z2" s="170"/>
      <c r="AA2" s="170"/>
      <c r="AB2" s="170"/>
      <c r="AC2" s="170"/>
      <c r="AD2" s="170"/>
      <c r="AE2" s="170"/>
      <c r="AF2" s="170"/>
      <c r="AG2" s="170"/>
      <c r="AH2" s="170"/>
      <c r="AI2" s="170"/>
      <c r="AJ2" s="170"/>
      <c r="AK2" s="170"/>
      <c r="AL2" s="170"/>
      <c r="AM2" s="170"/>
      <c r="AN2" s="170"/>
      <c r="AO2" s="170"/>
      <c r="AP2" s="170"/>
      <c r="AQ2" s="170"/>
      <c r="AR2" s="170"/>
      <c r="AS2" s="170"/>
      <c r="AT2" s="170"/>
      <c r="AU2" s="170"/>
      <c r="AV2" s="170"/>
      <c r="AW2" s="170"/>
      <c r="AX2" s="170"/>
      <c r="AY2" s="170"/>
      <c r="AZ2" s="170"/>
      <c r="BA2" s="170"/>
      <c r="BB2" s="170"/>
      <c r="BC2" s="170"/>
      <c r="BD2" s="170"/>
      <c r="BE2" s="170"/>
      <c r="BF2" s="170"/>
      <c r="BG2" s="170"/>
      <c r="BH2" s="170"/>
      <c r="BI2" s="170"/>
      <c r="BJ2" s="170"/>
      <c r="BK2" s="170"/>
      <c r="BL2" s="170"/>
      <c r="BM2" s="170"/>
      <c r="BN2" s="170"/>
      <c r="BO2" s="170"/>
      <c r="BP2" s="170"/>
      <c r="BQ2" s="170"/>
      <c r="BR2" s="170"/>
      <c r="BS2" s="170"/>
      <c r="BT2" s="170"/>
      <c r="BU2" s="170"/>
      <c r="BV2" s="170"/>
      <c r="BW2" s="170"/>
      <c r="BX2" s="170"/>
      <c r="BY2" s="170"/>
      <c r="BZ2" s="170"/>
      <c r="CA2" s="170"/>
      <c r="CB2" s="170"/>
      <c r="CC2" s="170"/>
      <c r="CD2" s="170"/>
      <c r="CE2" s="170"/>
      <c r="CF2" s="170"/>
      <c r="CG2" s="170"/>
      <c r="CH2" s="170"/>
      <c r="CI2" s="170"/>
      <c r="CJ2" s="170"/>
      <c r="CK2" s="170"/>
      <c r="CL2" s="170"/>
      <c r="CM2" s="170"/>
      <c r="CN2" s="170"/>
      <c r="CO2" s="170"/>
      <c r="CP2" s="170"/>
      <c r="CQ2" s="170"/>
      <c r="CR2" s="170"/>
      <c r="CS2" s="170"/>
      <c r="CT2" s="170"/>
      <c r="CU2" s="170"/>
      <c r="CV2" s="170"/>
      <c r="CW2" s="170"/>
      <c r="CX2" s="170"/>
      <c r="CY2" s="170"/>
      <c r="CZ2" s="170"/>
      <c r="DA2" s="170"/>
      <c r="DB2" s="170"/>
      <c r="DC2" s="170"/>
      <c r="DD2" s="170"/>
      <c r="DE2" s="170"/>
      <c r="DF2" s="170"/>
      <c r="DG2" s="170"/>
      <c r="DH2" s="170"/>
      <c r="DI2" s="170"/>
      <c r="DJ2" s="170"/>
      <c r="DK2" s="170"/>
      <c r="DL2" s="170"/>
      <c r="DM2" s="170"/>
      <c r="DN2" s="170"/>
      <c r="DO2" s="170"/>
      <c r="DP2" s="170"/>
      <c r="DQ2" s="170"/>
      <c r="DR2" s="170"/>
      <c r="DS2" s="170"/>
      <c r="DT2" s="170"/>
      <c r="DU2" s="170"/>
      <c r="DV2" s="170"/>
      <c r="DW2" s="170"/>
      <c r="DX2" s="170"/>
      <c r="DY2" s="170"/>
      <c r="DZ2" s="170"/>
      <c r="EA2" s="170"/>
      <c r="EB2" s="170"/>
      <c r="EC2" s="170"/>
      <c r="ED2" s="170"/>
      <c r="EE2" s="170"/>
      <c r="EF2" s="170"/>
      <c r="EG2" s="170"/>
      <c r="EH2" s="170"/>
      <c r="EI2" s="170"/>
      <c r="EJ2" s="170"/>
      <c r="EK2" s="170"/>
      <c r="EL2" s="170"/>
      <c r="EM2" s="170"/>
      <c r="EN2" s="170"/>
      <c r="EO2" s="170"/>
      <c r="EP2" s="170"/>
      <c r="EQ2" s="170"/>
      <c r="ER2" s="170"/>
      <c r="ES2" s="170"/>
      <c r="ET2" s="170"/>
      <c r="EU2" s="170"/>
      <c r="EV2" s="170"/>
      <c r="EW2" s="170"/>
      <c r="EX2" s="170"/>
      <c r="EY2" s="170"/>
      <c r="EZ2" s="170"/>
      <c r="FA2" s="170"/>
      <c r="FB2" s="170"/>
      <c r="FC2" s="170"/>
      <c r="FD2" s="170"/>
      <c r="FE2" s="170"/>
      <c r="FF2" s="170"/>
      <c r="FG2" s="170"/>
      <c r="FH2" s="170"/>
      <c r="FI2" s="170"/>
      <c r="FJ2" s="170"/>
      <c r="FK2" s="170"/>
      <c r="FL2" s="170"/>
      <c r="FM2" s="170"/>
      <c r="FN2" s="170"/>
      <c r="FO2" s="170"/>
      <c r="FP2" s="170"/>
      <c r="FQ2" s="170"/>
      <c r="FR2" s="170"/>
      <c r="FS2" s="170"/>
      <c r="FT2" s="170"/>
      <c r="FU2" s="170"/>
    </row>
    <row r="3" spans="1:177" ht="18" customHeight="1" x14ac:dyDescent="0.25">
      <c r="A3" s="170"/>
      <c r="B3" s="170"/>
      <c r="C3" s="170"/>
      <c r="D3" s="170"/>
      <c r="E3" s="170"/>
      <c r="F3" s="170"/>
      <c r="G3" s="170"/>
      <c r="H3" s="170"/>
      <c r="I3" s="170"/>
      <c r="J3" s="170"/>
      <c r="K3" s="170"/>
      <c r="L3" s="170"/>
      <c r="M3" s="170"/>
      <c r="N3" s="170"/>
      <c r="O3" s="170"/>
      <c r="P3" s="170"/>
      <c r="Q3" s="170"/>
      <c r="R3" s="170"/>
      <c r="S3" s="170"/>
      <c r="T3" s="170"/>
      <c r="U3" s="170"/>
      <c r="V3" s="170"/>
      <c r="W3" s="170"/>
      <c r="X3" s="170"/>
      <c r="Y3" s="170"/>
      <c r="Z3" s="170"/>
      <c r="AA3" s="170"/>
      <c r="AB3" s="170"/>
      <c r="AC3" s="170"/>
      <c r="AD3" s="170"/>
      <c r="AE3" s="170"/>
      <c r="AF3" s="170"/>
      <c r="AG3" s="170"/>
      <c r="AH3" s="170"/>
      <c r="AI3" s="170"/>
      <c r="AJ3" s="170"/>
      <c r="AK3" s="170"/>
      <c r="AL3" s="170"/>
      <c r="AM3" s="170"/>
      <c r="AN3" s="170"/>
      <c r="AO3" s="170"/>
      <c r="AP3" s="170"/>
      <c r="AQ3" s="170"/>
      <c r="AR3" s="170"/>
      <c r="AS3" s="170"/>
      <c r="AT3" s="170"/>
      <c r="AU3" s="170"/>
      <c r="AV3" s="170"/>
      <c r="AW3" s="170"/>
      <c r="AX3" s="170"/>
      <c r="AY3" s="170"/>
      <c r="AZ3" s="170"/>
      <c r="BA3" s="170"/>
      <c r="BB3" s="170"/>
      <c r="BC3" s="170"/>
      <c r="BD3" s="170"/>
      <c r="BE3" s="170"/>
      <c r="BF3" s="170"/>
      <c r="BG3" s="170"/>
      <c r="BH3" s="170"/>
      <c r="BI3" s="170"/>
      <c r="BJ3" s="170"/>
      <c r="BK3" s="170"/>
      <c r="BL3" s="170"/>
      <c r="BM3" s="170"/>
      <c r="BN3" s="170"/>
      <c r="BO3" s="170"/>
      <c r="BP3" s="170"/>
      <c r="BQ3" s="170"/>
      <c r="BR3" s="170"/>
      <c r="BS3" s="170"/>
      <c r="BT3" s="170"/>
      <c r="BU3" s="170"/>
      <c r="BV3" s="170"/>
      <c r="BW3" s="170"/>
      <c r="BX3" s="170"/>
      <c r="BY3" s="170"/>
      <c r="BZ3" s="170"/>
      <c r="CA3" s="170"/>
      <c r="CB3" s="170"/>
      <c r="CC3" s="170"/>
      <c r="CD3" s="170"/>
      <c r="CE3" s="170"/>
      <c r="CF3" s="170"/>
      <c r="CG3" s="170"/>
      <c r="CH3" s="170"/>
      <c r="CI3" s="170"/>
      <c r="CJ3" s="170"/>
      <c r="CK3" s="170"/>
      <c r="CL3" s="170"/>
      <c r="CM3" s="170"/>
      <c r="CN3" s="170"/>
      <c r="CO3" s="170"/>
      <c r="CP3" s="170"/>
      <c r="CQ3" s="170"/>
      <c r="CR3" s="170"/>
      <c r="CS3" s="170"/>
      <c r="CT3" s="170"/>
      <c r="CU3" s="170"/>
      <c r="CV3" s="170"/>
      <c r="CW3" s="170"/>
      <c r="CX3" s="170"/>
      <c r="CY3" s="170"/>
      <c r="CZ3" s="170"/>
      <c r="DA3" s="170"/>
      <c r="DB3" s="170"/>
      <c r="DC3" s="170"/>
      <c r="DD3" s="170"/>
      <c r="DE3" s="170"/>
      <c r="DF3" s="170"/>
      <c r="DG3" s="170"/>
      <c r="DH3" s="170"/>
      <c r="DI3" s="170"/>
      <c r="DJ3" s="170"/>
      <c r="DK3" s="170"/>
      <c r="DL3" s="170"/>
      <c r="DM3" s="170"/>
      <c r="DN3" s="170"/>
      <c r="DO3" s="170"/>
      <c r="DP3" s="170"/>
      <c r="DQ3" s="170"/>
      <c r="DR3" s="170"/>
      <c r="DS3" s="170"/>
      <c r="DT3" s="170"/>
      <c r="DU3" s="170"/>
      <c r="DV3" s="170"/>
      <c r="DW3" s="170"/>
      <c r="DX3" s="170"/>
      <c r="DY3" s="170"/>
      <c r="DZ3" s="170"/>
      <c r="EA3" s="170"/>
      <c r="EB3" s="170"/>
      <c r="EC3" s="170"/>
      <c r="ED3" s="170"/>
      <c r="EE3" s="170"/>
      <c r="EF3" s="170"/>
      <c r="EG3" s="170"/>
      <c r="EH3" s="170"/>
      <c r="EI3" s="170"/>
      <c r="EJ3" s="170"/>
      <c r="EK3" s="170"/>
      <c r="EL3" s="170"/>
      <c r="EM3" s="170"/>
      <c r="EN3" s="170"/>
      <c r="EO3" s="170"/>
      <c r="EP3" s="170"/>
      <c r="EQ3" s="170"/>
      <c r="ER3" s="170"/>
      <c r="ES3" s="170"/>
      <c r="ET3" s="170"/>
      <c r="EU3" s="170"/>
      <c r="EV3" s="170"/>
      <c r="EW3" s="170"/>
      <c r="EX3" s="170"/>
      <c r="EY3" s="170"/>
      <c r="EZ3" s="170"/>
      <c r="FA3" s="170"/>
      <c r="FB3" s="170"/>
      <c r="FC3" s="170"/>
      <c r="FD3" s="170"/>
      <c r="FE3" s="170"/>
      <c r="FF3" s="170"/>
      <c r="FG3" s="170"/>
      <c r="FH3" s="170"/>
      <c r="FI3" s="170"/>
      <c r="FJ3" s="170"/>
      <c r="FK3" s="170"/>
      <c r="FL3" s="170"/>
      <c r="FM3" s="170"/>
      <c r="FN3" s="170"/>
      <c r="FO3" s="170"/>
      <c r="FP3" s="170"/>
      <c r="FQ3" s="170"/>
      <c r="FR3" s="170"/>
      <c r="FS3" s="170"/>
      <c r="FT3" s="170"/>
      <c r="FU3" s="170"/>
    </row>
    <row r="4" spans="1:177" ht="18" customHeight="1" x14ac:dyDescent="0.25">
      <c r="A4" s="15" t="s">
        <v>8</v>
      </c>
      <c r="B4" s="15" t="s">
        <v>205</v>
      </c>
      <c r="C4" s="15" t="s">
        <v>206</v>
      </c>
      <c r="D4" s="15" t="s">
        <v>207</v>
      </c>
      <c r="E4" s="15" t="s">
        <v>208</v>
      </c>
      <c r="F4" s="15" t="s">
        <v>209</v>
      </c>
      <c r="G4" s="15" t="s">
        <v>210</v>
      </c>
      <c r="H4" s="15" t="s">
        <v>27</v>
      </c>
      <c r="I4" s="15" t="s">
        <v>43</v>
      </c>
      <c r="J4" s="15" t="s">
        <v>211</v>
      </c>
    </row>
    <row r="5" spans="1:177" ht="18" customHeight="1" x14ac:dyDescent="0.25"/>
    <row r="6" spans="1:177" ht="18" customHeight="1" x14ac:dyDescent="0.25"/>
    <row r="7" spans="1:177" ht="18" customHeight="1" x14ac:dyDescent="0.25"/>
    <row r="8" spans="1:177" ht="18" customHeight="1" x14ac:dyDescent="0.25"/>
    <row r="9" spans="1:177" ht="18" customHeight="1" x14ac:dyDescent="0.25"/>
    <row r="10" spans="1:177" ht="18" customHeight="1" x14ac:dyDescent="0.25"/>
    <row r="11" spans="1:177" ht="18" customHeight="1" x14ac:dyDescent="0.25"/>
    <row r="12" spans="1:177" ht="18" customHeight="1" x14ac:dyDescent="0.25"/>
    <row r="13" spans="1:177" ht="18" customHeight="1" x14ac:dyDescent="0.25"/>
    <row r="14" spans="1:177" ht="18" customHeight="1" x14ac:dyDescent="0.25"/>
    <row r="15" spans="1:177" ht="18" customHeight="1" x14ac:dyDescent="0.25"/>
    <row r="16" spans="1:177" ht="18" customHeight="1" x14ac:dyDescent="0.25"/>
    <row r="17" ht="18" customHeight="1" x14ac:dyDescent="0.25"/>
    <row r="18" ht="18" customHeight="1" x14ac:dyDescent="0.25"/>
    <row r="19" ht="18" customHeight="1" x14ac:dyDescent="0.25"/>
    <row r="20" ht="18" customHeight="1" x14ac:dyDescent="0.25"/>
    <row r="21" ht="18" customHeight="1" x14ac:dyDescent="0.25"/>
    <row r="22" ht="18" customHeight="1" x14ac:dyDescent="0.25"/>
    <row r="23" ht="18" customHeight="1" x14ac:dyDescent="0.25"/>
    <row r="24" ht="18" customHeight="1" x14ac:dyDescent="0.25"/>
    <row r="25" ht="18" customHeight="1" x14ac:dyDescent="0.25"/>
    <row r="26" ht="18" customHeight="1" x14ac:dyDescent="0.25"/>
    <row r="27" ht="18" customHeight="1" x14ac:dyDescent="0.25"/>
    <row r="28" ht="18" customHeight="1" x14ac:dyDescent="0.25"/>
    <row r="29" ht="18" customHeight="1" x14ac:dyDescent="0.25"/>
    <row r="30" ht="18" customHeight="1" x14ac:dyDescent="0.25"/>
    <row r="31" ht="18" customHeight="1" x14ac:dyDescent="0.25"/>
    <row r="32" ht="18" customHeight="1" x14ac:dyDescent="0.25"/>
    <row r="33" ht="18" customHeight="1" x14ac:dyDescent="0.25"/>
    <row r="34" ht="18" customHeight="1" x14ac:dyDescent="0.25"/>
    <row r="35" ht="18" customHeight="1" x14ac:dyDescent="0.25"/>
    <row r="36" ht="18" customHeight="1" x14ac:dyDescent="0.25"/>
    <row r="37" ht="18" customHeight="1" x14ac:dyDescent="0.25"/>
    <row r="38" ht="18" customHeight="1" x14ac:dyDescent="0.25"/>
    <row r="39" ht="18" customHeight="1" x14ac:dyDescent="0.25"/>
    <row r="40" ht="18" customHeight="1" x14ac:dyDescent="0.25"/>
    <row r="41" ht="18" customHeight="1" x14ac:dyDescent="0.25"/>
    <row r="42" ht="18" customHeight="1" x14ac:dyDescent="0.25"/>
    <row r="43" ht="18" customHeight="1" x14ac:dyDescent="0.25"/>
    <row r="44" ht="18" customHeight="1" x14ac:dyDescent="0.25"/>
    <row r="45" ht="18" customHeight="1" x14ac:dyDescent="0.25"/>
    <row r="46" ht="18" customHeight="1" x14ac:dyDescent="0.25"/>
    <row r="47" ht="18" customHeight="1" x14ac:dyDescent="0.25"/>
    <row r="48" ht="18" customHeight="1" x14ac:dyDescent="0.25"/>
    <row r="49" ht="18" customHeight="1" x14ac:dyDescent="0.25"/>
    <row r="50" ht="18" customHeight="1" x14ac:dyDescent="0.25"/>
    <row r="51" ht="18" customHeight="1" x14ac:dyDescent="0.25"/>
    <row r="52" ht="18" customHeight="1" x14ac:dyDescent="0.25"/>
    <row r="53" ht="18" customHeight="1" x14ac:dyDescent="0.25"/>
    <row r="54" ht="18" customHeight="1" x14ac:dyDescent="0.25"/>
    <row r="55" ht="18" customHeight="1" x14ac:dyDescent="0.25"/>
    <row r="56" ht="18" customHeight="1" x14ac:dyDescent="0.25"/>
    <row r="57" ht="18" customHeight="1" x14ac:dyDescent="0.25"/>
    <row r="58" ht="18" customHeight="1" x14ac:dyDescent="0.25"/>
    <row r="59" ht="18" customHeight="1" x14ac:dyDescent="0.25"/>
    <row r="60" ht="18" customHeight="1" x14ac:dyDescent="0.25"/>
    <row r="61" ht="18" customHeight="1" x14ac:dyDescent="0.25"/>
    <row r="62" ht="18" customHeight="1" x14ac:dyDescent="0.25"/>
    <row r="63" ht="18" customHeight="1" x14ac:dyDescent="0.25"/>
    <row r="64" ht="18" customHeight="1" x14ac:dyDescent="0.25"/>
  </sheetData>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780001-41ED-4909-9454-4F865695B2C0}">
  <sheetPr codeName="Feuil3">
    <tabColor rgb="FF70AD47"/>
  </sheetPr>
  <dimension ref="A1:J2"/>
  <sheetViews>
    <sheetView topLeftCell="L2" zoomScale="85" zoomScaleNormal="85" workbookViewId="0">
      <selection activeCell="L2" sqref="L2"/>
    </sheetView>
  </sheetViews>
  <sheetFormatPr baseColWidth="10" defaultColWidth="11.5703125" defaultRowHeight="15" x14ac:dyDescent="0.25"/>
  <cols>
    <col min="1" max="1" width="11.140625" bestFit="1" customWidth="1"/>
    <col min="2" max="2" width="19.140625" bestFit="1" customWidth="1"/>
    <col min="3" max="3" width="22" bestFit="1" customWidth="1"/>
    <col min="4" max="4" width="17.5703125" bestFit="1" customWidth="1"/>
    <col min="5" max="5" width="23.7109375" bestFit="1" customWidth="1"/>
    <col min="6" max="6" width="26.28515625" bestFit="1" customWidth="1"/>
    <col min="7" max="7" width="32.28515625" bestFit="1" customWidth="1"/>
    <col min="8" max="8" width="24.140625" bestFit="1" customWidth="1"/>
    <col min="9" max="9" width="26.42578125" bestFit="1" customWidth="1"/>
    <col min="10" max="10" width="19.85546875" bestFit="1" customWidth="1"/>
  </cols>
  <sheetData>
    <row r="1" spans="1:10" x14ac:dyDescent="0.25">
      <c r="A1" s="89" t="s">
        <v>28</v>
      </c>
      <c r="B1" s="90" t="s">
        <v>183</v>
      </c>
      <c r="C1" s="90" t="s">
        <v>184</v>
      </c>
      <c r="D1" s="90" t="s">
        <v>185</v>
      </c>
      <c r="E1" s="90" t="s">
        <v>186</v>
      </c>
      <c r="F1" s="90" t="s">
        <v>187</v>
      </c>
      <c r="G1" s="90" t="s">
        <v>188</v>
      </c>
      <c r="H1" s="90" t="s">
        <v>189</v>
      </c>
      <c r="I1" s="90" t="s">
        <v>190</v>
      </c>
      <c r="J1" s="90" t="s">
        <v>191</v>
      </c>
    </row>
    <row r="2" spans="1:10" x14ac:dyDescent="0.25">
      <c r="A2" s="88"/>
      <c r="B2" s="91"/>
      <c r="C2" s="91"/>
      <c r="D2" s="91"/>
      <c r="E2" s="91"/>
      <c r="F2" s="91"/>
      <c r="G2" s="91"/>
      <c r="H2" s="91"/>
      <c r="I2" s="91"/>
      <c r="J2" s="91"/>
    </row>
  </sheetData>
  <phoneticPr fontId="4"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CF9827-59D0-4123-A028-6CFD6E587AF1}">
  <sheetPr codeName="Feuil7">
    <tabColor theme="8" tint="0.39997558519241921"/>
  </sheetPr>
  <dimension ref="A1:Q3"/>
  <sheetViews>
    <sheetView topLeftCell="A2" workbookViewId="0">
      <selection activeCell="M2" sqref="M2"/>
    </sheetView>
  </sheetViews>
  <sheetFormatPr baseColWidth="10" defaultRowHeight="15" x14ac:dyDescent="0.25"/>
  <cols>
    <col min="1" max="1" width="5.28515625" bestFit="1" customWidth="1"/>
    <col min="2" max="2" width="7.42578125" bestFit="1" customWidth="1"/>
    <col min="3" max="3" width="18.7109375" bestFit="1" customWidth="1"/>
    <col min="4" max="4" width="25.85546875" bestFit="1" customWidth="1"/>
    <col min="5" max="5" width="12.42578125" bestFit="1" customWidth="1"/>
    <col min="6" max="6" width="13.7109375" bestFit="1" customWidth="1"/>
    <col min="7" max="8" width="22.42578125" bestFit="1" customWidth="1"/>
    <col min="9" max="10" width="23.7109375" bestFit="1" customWidth="1"/>
    <col min="11" max="11" width="8.85546875" bestFit="1" customWidth="1"/>
    <col min="12" max="12" width="12.28515625" bestFit="1" customWidth="1"/>
    <col min="13" max="13" width="11.42578125" bestFit="1" customWidth="1"/>
    <col min="14" max="14" width="17.7109375" bestFit="1" customWidth="1"/>
    <col min="15" max="15" width="19" bestFit="1" customWidth="1"/>
    <col min="16" max="16" width="21.42578125" bestFit="1" customWidth="1"/>
    <col min="17" max="18" width="14.85546875" bestFit="1" customWidth="1"/>
  </cols>
  <sheetData>
    <row r="1" spans="1:17" s="32" customFormat="1" ht="18" customHeight="1" thickBot="1" x14ac:dyDescent="0.3">
      <c r="A1" s="85" t="s">
        <v>154</v>
      </c>
      <c r="B1" s="85" t="s">
        <v>154</v>
      </c>
      <c r="C1" s="85" t="s">
        <v>154</v>
      </c>
      <c r="D1" s="85" t="s">
        <v>154</v>
      </c>
      <c r="E1" s="85" t="s">
        <v>154</v>
      </c>
      <c r="F1" s="85" t="s">
        <v>154</v>
      </c>
      <c r="G1" s="85" t="s">
        <v>155</v>
      </c>
      <c r="H1" s="85" t="s">
        <v>155</v>
      </c>
      <c r="I1" s="85" t="s">
        <v>155</v>
      </c>
      <c r="J1" s="85" t="s">
        <v>155</v>
      </c>
      <c r="K1" s="85" t="s">
        <v>155</v>
      </c>
      <c r="L1" s="85" t="s">
        <v>155</v>
      </c>
      <c r="M1" s="85" t="s">
        <v>155</v>
      </c>
      <c r="N1" s="85" t="s">
        <v>154</v>
      </c>
      <c r="O1" s="85" t="s">
        <v>154</v>
      </c>
      <c r="P1" s="85" t="s">
        <v>154</v>
      </c>
      <c r="Q1" s="85" t="s">
        <v>154</v>
      </c>
    </row>
    <row r="2" spans="1:17" ht="30.75" thickBot="1" x14ac:dyDescent="0.3">
      <c r="A2" s="86" t="s">
        <v>0</v>
      </c>
      <c r="B2" s="87" t="s">
        <v>8</v>
      </c>
      <c r="C2" s="87" t="s">
        <v>140</v>
      </c>
      <c r="D2" s="87" t="s">
        <v>141</v>
      </c>
      <c r="E2" s="87" t="s">
        <v>142</v>
      </c>
      <c r="F2" s="87" t="s">
        <v>143</v>
      </c>
      <c r="G2" s="164" t="s">
        <v>144</v>
      </c>
      <c r="H2" s="165" t="s">
        <v>145</v>
      </c>
      <c r="I2" s="164" t="s">
        <v>146</v>
      </c>
      <c r="J2" s="165" t="s">
        <v>147</v>
      </c>
      <c r="K2" s="164" t="s">
        <v>148</v>
      </c>
      <c r="L2" s="164" t="s">
        <v>149</v>
      </c>
      <c r="M2" s="165" t="s">
        <v>100</v>
      </c>
      <c r="N2" s="162" t="s">
        <v>150</v>
      </c>
      <c r="O2" s="162" t="s">
        <v>151</v>
      </c>
      <c r="P2" s="86" t="s">
        <v>152</v>
      </c>
      <c r="Q2" s="87" t="s">
        <v>153</v>
      </c>
    </row>
    <row r="3" spans="1:17" x14ac:dyDescent="0.25">
      <c r="A3" s="166"/>
      <c r="B3" s="167"/>
      <c r="C3" s="167"/>
      <c r="D3" s="167"/>
      <c r="E3" s="167"/>
      <c r="F3" s="167"/>
      <c r="G3" s="167"/>
      <c r="H3" s="168"/>
      <c r="I3" s="167"/>
      <c r="J3" s="168"/>
      <c r="K3" s="167"/>
      <c r="L3" s="167"/>
      <c r="M3" s="168"/>
      <c r="N3" s="168"/>
      <c r="O3" s="168"/>
      <c r="P3" s="166"/>
      <c r="Q3" s="167"/>
    </row>
  </sheetData>
  <dataValidations count="3">
    <dataValidation type="list" errorStyle="warning" allowBlank="1" showInputMessage="1" errorTitle="Contrainte de debut inconnue" error="Utiliser Start No Earlier Than, Start No Later Than ou Must Start On." promptTitle="Type de contrainte de debut" prompt="Choisir vide, Start No Earlier Than, Start No Later Than ou Must Start On." sqref="G3" xr:uid="{263309C4-4715-462F-89D0-6E2F9A0EF368}">
      <formula1>"Start No Earlier Than,Start No Later Than,Must Start On"</formula1>
    </dataValidation>
    <dataValidation type="list" errorStyle="warning" allowBlank="1" showInputMessage="1" errorTitle="Contrainte de fin inconnue" error="Utiliser Finish No Earlier Than, Finish No Later Than ou Must Finish On." promptTitle="Type de contrainte de fin" prompt="Choisir vide, Finish No Earlier Than, Finish No Later Than ou Must Finish On." sqref="I3" xr:uid="{87E9E49C-54D4-4BB7-83E0-9B77A1846952}">
      <formula1>"Finish No Earlier Than,Finish No Later Than,Must Finish On"</formula1>
    </dataValidation>
    <dataValidation type="list" errorStyle="warning" allowBlank="1" showInputMessage="1" errorTitle="Valeur Actif inconnue" error="Valeurs recommandees : Yes ou No." promptTitle="Actif" prompt="Choisir Yes ou No." sqref="K3" xr:uid="{9CB41B12-BF7A-455B-A4DF-CDE753256A1E}">
      <formula1>"Yes,No"</formula1>
    </dataValidation>
  </dataValidations>
  <pageMargins left="0.7" right="0.7" top="0.75" bottom="0.75" header="0.3" footer="0.3"/>
  <legacyDrawing r:id="rId1"/>
  <tableParts count="1">
    <tablePart r:id="rId2"/>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7A4FDE-AC08-41AF-B257-305307C0B9C1}">
  <sheetPr codeName="Feuil16">
    <tabColor theme="8" tint="0.39997558519241921"/>
  </sheetPr>
  <dimension ref="A1:AZ48"/>
  <sheetViews>
    <sheetView workbookViewId="0">
      <selection activeCell="A3" sqref="A3"/>
    </sheetView>
  </sheetViews>
  <sheetFormatPr baseColWidth="10" defaultRowHeight="16.5" x14ac:dyDescent="0.3"/>
  <cols>
    <col min="1" max="2" width="8.7109375" style="45" customWidth="1"/>
    <col min="3" max="3" width="18.7109375" style="45" customWidth="1"/>
    <col min="4" max="4" width="12.28515625" style="45" customWidth="1"/>
    <col min="5" max="5" width="9" style="45" customWidth="1"/>
    <col min="6" max="6" width="15.7109375" style="45" customWidth="1"/>
    <col min="7" max="9" width="10.42578125" style="45" customWidth="1"/>
    <col min="10" max="10" width="9.85546875" style="45" customWidth="1"/>
    <col min="11" max="11" width="13.5703125" style="45" customWidth="1"/>
    <col min="12" max="13" width="18.85546875" style="45" customWidth="1"/>
    <col min="14" max="14" width="11" style="45" customWidth="1"/>
    <col min="15" max="15" width="12.85546875" style="45" customWidth="1"/>
    <col min="16" max="16" width="18.140625" style="45" hidden="1" customWidth="1"/>
    <col min="17" max="17" width="0" style="45" hidden="1" customWidth="1"/>
    <col min="18" max="18" width="8.28515625" style="45" bestFit="1" customWidth="1"/>
    <col min="19" max="19" width="8.28515625" style="45" customWidth="1"/>
    <col min="20" max="20" width="9.85546875" style="45" customWidth="1"/>
    <col min="21" max="21" width="18" style="45" customWidth="1"/>
    <col min="22" max="22" width="12.5703125" style="45" customWidth="1"/>
    <col min="23" max="23" width="13.42578125" style="45" customWidth="1"/>
    <col min="24" max="24" width="0" style="45" hidden="1" customWidth="1"/>
    <col min="25" max="26" width="11.42578125" style="45"/>
    <col min="27" max="27" width="8.28515625" style="45" bestFit="1" customWidth="1"/>
    <col min="28" max="28" width="9.7109375" style="45" bestFit="1" customWidth="1"/>
    <col min="29" max="29" width="11.85546875" style="45" bestFit="1" customWidth="1"/>
    <col min="30" max="30" width="12.5703125" style="45" bestFit="1" customWidth="1"/>
    <col min="31" max="31" width="15.140625" style="45" bestFit="1" customWidth="1"/>
    <col min="32" max="35" width="11.42578125" style="45"/>
    <col min="36" max="36" width="22.5703125" style="45" bestFit="1" customWidth="1"/>
    <col min="37" max="37" width="18.28515625" style="45" bestFit="1" customWidth="1"/>
    <col min="38" max="38" width="18.85546875" style="45" bestFit="1" customWidth="1"/>
    <col min="39" max="39" width="18.42578125" style="45" bestFit="1" customWidth="1"/>
    <col min="40" max="40" width="19.28515625" style="45" bestFit="1" customWidth="1"/>
    <col min="41" max="41" width="20" style="45" bestFit="1" customWidth="1"/>
    <col min="42" max="42" width="12.85546875" style="45" bestFit="1" customWidth="1"/>
    <col min="43" max="46" width="18.42578125" style="45" bestFit="1" customWidth="1"/>
    <col min="47" max="47" width="16" style="45" bestFit="1" customWidth="1"/>
    <col min="48" max="48" width="17.28515625" style="45" bestFit="1" customWidth="1"/>
    <col min="49" max="49" width="19.140625" style="45" bestFit="1" customWidth="1"/>
    <col min="50" max="50" width="6.7109375" style="45" hidden="1" customWidth="1"/>
    <col min="51" max="51" width="5.42578125" style="45" hidden="1" customWidth="1"/>
    <col min="52" max="52" width="0" style="45" hidden="1" customWidth="1"/>
    <col min="53" max="16384" width="11.42578125" style="45"/>
  </cols>
  <sheetData>
    <row r="1" spans="1:52" ht="32.1" customHeight="1" x14ac:dyDescent="0.55000000000000004">
      <c r="A1" s="44"/>
      <c r="R1" s="46" t="s">
        <v>129</v>
      </c>
      <c r="S1" s="46" t="s">
        <v>130</v>
      </c>
      <c r="AX1" s="45" t="s">
        <v>206</v>
      </c>
      <c r="AY1" s="45" t="s">
        <v>130</v>
      </c>
      <c r="AZ1" s="46">
        <v>0</v>
      </c>
    </row>
    <row r="2" spans="1:52" ht="18" customHeight="1" x14ac:dyDescent="0.3">
      <c r="A2" s="49" t="s">
        <v>154</v>
      </c>
      <c r="B2" s="49" t="s">
        <v>154</v>
      </c>
      <c r="C2" s="49" t="s">
        <v>154</v>
      </c>
      <c r="D2" s="49" t="s">
        <v>154</v>
      </c>
      <c r="E2" s="49" t="s">
        <v>154</v>
      </c>
      <c r="F2" s="49" t="s">
        <v>154</v>
      </c>
      <c r="G2" s="49" t="s">
        <v>154</v>
      </c>
      <c r="H2" s="49" t="s">
        <v>154</v>
      </c>
      <c r="I2" s="49" t="s">
        <v>155</v>
      </c>
      <c r="J2" s="49" t="s">
        <v>215</v>
      </c>
      <c r="K2" s="49" t="s">
        <v>154</v>
      </c>
      <c r="L2" s="49" t="s">
        <v>155</v>
      </c>
      <c r="M2" s="49" t="s">
        <v>154</v>
      </c>
      <c r="N2" s="49" t="s">
        <v>154</v>
      </c>
      <c r="O2" s="49" t="s">
        <v>154</v>
      </c>
      <c r="P2" s="49" t="s">
        <v>154</v>
      </c>
      <c r="Q2" s="49" t="s">
        <v>154</v>
      </c>
      <c r="R2" s="46" t="s">
        <v>131</v>
      </c>
      <c r="S2" s="46"/>
      <c r="V2" s="143" t="s">
        <v>154</v>
      </c>
      <c r="X2" s="143" t="s">
        <v>154</v>
      </c>
      <c r="AX2" s="45" t="s">
        <v>207</v>
      </c>
      <c r="AY2" s="45" t="s">
        <v>134</v>
      </c>
    </row>
    <row r="3" spans="1:52" ht="60" customHeight="1" x14ac:dyDescent="0.3">
      <c r="A3" s="92" t="s">
        <v>0</v>
      </c>
      <c r="B3" s="92" t="s">
        <v>8</v>
      </c>
      <c r="C3" s="92" t="s">
        <v>219</v>
      </c>
      <c r="D3" s="92" t="s">
        <v>158</v>
      </c>
      <c r="E3" s="92" t="s">
        <v>220</v>
      </c>
      <c r="F3" s="92" t="s">
        <v>221</v>
      </c>
      <c r="G3" s="92" t="s">
        <v>206</v>
      </c>
      <c r="H3" s="92" t="s">
        <v>207</v>
      </c>
      <c r="I3" s="139" t="s">
        <v>132</v>
      </c>
      <c r="J3" s="139" t="s">
        <v>222</v>
      </c>
      <c r="K3" s="92" t="s">
        <v>223</v>
      </c>
      <c r="L3" s="139" t="s">
        <v>224</v>
      </c>
      <c r="M3" s="92" t="s">
        <v>225</v>
      </c>
      <c r="N3" s="92" t="s">
        <v>226</v>
      </c>
      <c r="O3" s="92" t="s">
        <v>133</v>
      </c>
      <c r="P3" s="92" t="s">
        <v>280</v>
      </c>
      <c r="Q3" s="92" t="s">
        <v>281</v>
      </c>
      <c r="S3" s="137" t="s">
        <v>8</v>
      </c>
      <c r="T3" s="137" t="s">
        <v>220</v>
      </c>
      <c r="U3" s="137" t="s">
        <v>228</v>
      </c>
      <c r="V3" s="137" t="s">
        <v>229</v>
      </c>
      <c r="W3" s="137" t="s">
        <v>149</v>
      </c>
      <c r="X3" s="137" t="s">
        <v>282</v>
      </c>
      <c r="AX3" s="45" t="s">
        <v>227</v>
      </c>
      <c r="AY3" s="45" t="s">
        <v>135</v>
      </c>
    </row>
    <row r="4" spans="1:52" x14ac:dyDescent="0.3">
      <c r="A4" s="138"/>
      <c r="B4" s="138"/>
      <c r="C4" s="138"/>
      <c r="D4" s="138"/>
      <c r="E4" s="138"/>
      <c r="F4" s="138"/>
      <c r="G4" s="138"/>
      <c r="H4" s="138"/>
      <c r="I4" s="138"/>
      <c r="J4" s="138"/>
      <c r="K4" s="138"/>
      <c r="L4" s="138"/>
      <c r="M4" s="138"/>
      <c r="N4" s="138"/>
      <c r="O4" s="138"/>
      <c r="P4" s="138"/>
      <c r="Q4" s="138"/>
      <c r="S4"/>
      <c r="T4"/>
      <c r="U4"/>
      <c r="V4"/>
      <c r="W4"/>
      <c r="X4"/>
      <c r="AY4" s="45" t="s">
        <v>136</v>
      </c>
    </row>
    <row r="5" spans="1:52" x14ac:dyDescent="0.3">
      <c r="A5"/>
      <c r="B5"/>
      <c r="C5"/>
      <c r="D5"/>
      <c r="E5"/>
      <c r="F5"/>
      <c r="G5"/>
      <c r="H5"/>
      <c r="I5"/>
      <c r="J5"/>
      <c r="K5"/>
      <c r="L5"/>
      <c r="M5"/>
      <c r="N5"/>
      <c r="O5"/>
      <c r="P5"/>
      <c r="Q5"/>
      <c r="S5"/>
      <c r="T5"/>
      <c r="U5"/>
      <c r="V5"/>
      <c r="W5"/>
      <c r="X5"/>
      <c r="AY5" s="45" t="s">
        <v>137</v>
      </c>
    </row>
    <row r="6" spans="1:52" ht="16.5" customHeight="1" x14ac:dyDescent="0.3">
      <c r="A6"/>
      <c r="B6"/>
      <c r="C6"/>
      <c r="D6"/>
      <c r="E6"/>
      <c r="F6"/>
      <c r="G6"/>
      <c r="H6"/>
      <c r="I6"/>
      <c r="J6"/>
      <c r="K6"/>
      <c r="L6"/>
      <c r="M6"/>
      <c r="N6"/>
      <c r="O6"/>
      <c r="P6"/>
      <c r="Q6"/>
      <c r="AY6" s="45" t="s">
        <v>138</v>
      </c>
    </row>
    <row r="7" spans="1:52" x14ac:dyDescent="0.3">
      <c r="A7"/>
      <c r="B7"/>
      <c r="C7"/>
      <c r="D7"/>
      <c r="E7"/>
      <c r="F7"/>
      <c r="G7"/>
      <c r="H7"/>
      <c r="I7"/>
      <c r="J7"/>
      <c r="K7"/>
      <c r="L7"/>
      <c r="M7"/>
      <c r="N7"/>
      <c r="O7"/>
      <c r="P7"/>
      <c r="Q7"/>
    </row>
    <row r="8" spans="1:52" x14ac:dyDescent="0.3">
      <c r="A8"/>
      <c r="B8"/>
      <c r="C8"/>
      <c r="D8"/>
      <c r="E8"/>
      <c r="F8"/>
      <c r="G8"/>
      <c r="H8"/>
      <c r="I8"/>
      <c r="J8"/>
      <c r="K8"/>
      <c r="L8"/>
      <c r="M8"/>
      <c r="N8"/>
      <c r="O8"/>
      <c r="P8"/>
      <c r="Q8"/>
    </row>
    <row r="9" spans="1:52" x14ac:dyDescent="0.3">
      <c r="A9"/>
      <c r="B9"/>
      <c r="C9"/>
      <c r="D9"/>
      <c r="E9"/>
      <c r="F9"/>
      <c r="G9"/>
      <c r="H9"/>
      <c r="I9"/>
      <c r="J9"/>
      <c r="K9"/>
      <c r="L9"/>
      <c r="M9"/>
      <c r="N9"/>
      <c r="O9"/>
      <c r="P9"/>
      <c r="Q9"/>
    </row>
    <row r="10" spans="1:52" x14ac:dyDescent="0.3">
      <c r="A10"/>
      <c r="B10"/>
      <c r="C10"/>
      <c r="D10"/>
      <c r="E10"/>
      <c r="F10"/>
      <c r="G10"/>
      <c r="H10"/>
      <c r="I10"/>
      <c r="J10"/>
      <c r="K10"/>
      <c r="L10"/>
      <c r="M10"/>
      <c r="N10"/>
      <c r="O10"/>
      <c r="P10"/>
      <c r="Q10"/>
    </row>
    <row r="11" spans="1:52" x14ac:dyDescent="0.3">
      <c r="A11"/>
      <c r="B11"/>
      <c r="C11"/>
      <c r="D11"/>
      <c r="E11"/>
      <c r="F11"/>
      <c r="G11"/>
      <c r="H11"/>
      <c r="I11"/>
      <c r="J11"/>
      <c r="K11"/>
      <c r="L11"/>
      <c r="M11"/>
      <c r="N11"/>
      <c r="O11"/>
      <c r="P11"/>
      <c r="Q11"/>
    </row>
    <row r="12" spans="1:52" x14ac:dyDescent="0.3">
      <c r="A12"/>
      <c r="B12"/>
      <c r="C12"/>
      <c r="D12"/>
      <c r="E12"/>
      <c r="F12"/>
      <c r="G12"/>
      <c r="H12"/>
      <c r="I12"/>
      <c r="J12"/>
      <c r="K12"/>
      <c r="L12"/>
      <c r="M12"/>
      <c r="N12"/>
      <c r="O12"/>
      <c r="P12"/>
      <c r="Q12"/>
    </row>
    <row r="13" spans="1:52" x14ac:dyDescent="0.3">
      <c r="A13"/>
      <c r="B13"/>
      <c r="C13"/>
      <c r="D13"/>
      <c r="E13"/>
      <c r="F13"/>
      <c r="G13"/>
      <c r="H13"/>
      <c r="I13"/>
      <c r="J13"/>
      <c r="K13"/>
      <c r="L13"/>
      <c r="M13"/>
      <c r="N13"/>
      <c r="O13"/>
      <c r="P13"/>
      <c r="Q13"/>
    </row>
    <row r="14" spans="1:52" x14ac:dyDescent="0.3">
      <c r="A14"/>
      <c r="B14"/>
      <c r="C14"/>
      <c r="D14"/>
      <c r="E14"/>
      <c r="F14"/>
      <c r="G14"/>
      <c r="H14"/>
      <c r="I14"/>
      <c r="J14"/>
      <c r="K14"/>
      <c r="L14"/>
      <c r="M14"/>
      <c r="N14"/>
      <c r="O14"/>
      <c r="P14"/>
      <c r="Q14"/>
    </row>
    <row r="15" spans="1:52" x14ac:dyDescent="0.3">
      <c r="A15"/>
      <c r="B15"/>
      <c r="C15"/>
      <c r="D15"/>
      <c r="E15"/>
      <c r="F15"/>
      <c r="G15"/>
      <c r="H15"/>
      <c r="I15"/>
      <c r="J15"/>
      <c r="K15"/>
      <c r="L15"/>
      <c r="M15"/>
      <c r="N15"/>
      <c r="O15"/>
      <c r="P15"/>
      <c r="Q15"/>
    </row>
    <row r="16" spans="1:52" x14ac:dyDescent="0.3">
      <c r="A16"/>
      <c r="B16"/>
      <c r="C16"/>
      <c r="D16"/>
      <c r="E16"/>
      <c r="F16"/>
      <c r="G16"/>
      <c r="H16"/>
      <c r="I16"/>
      <c r="J16"/>
      <c r="K16"/>
      <c r="L16"/>
      <c r="M16"/>
      <c r="N16"/>
      <c r="O16"/>
      <c r="P16"/>
      <c r="Q16"/>
    </row>
    <row r="17" spans="1:17" x14ac:dyDescent="0.3">
      <c r="A17"/>
      <c r="B17"/>
      <c r="C17"/>
      <c r="D17"/>
      <c r="E17"/>
      <c r="F17"/>
      <c r="G17"/>
      <c r="H17"/>
      <c r="I17"/>
      <c r="J17"/>
      <c r="K17"/>
      <c r="L17"/>
      <c r="M17"/>
      <c r="N17"/>
      <c r="O17"/>
      <c r="P17"/>
      <c r="Q17"/>
    </row>
    <row r="18" spans="1:17" x14ac:dyDescent="0.3">
      <c r="A18"/>
      <c r="B18"/>
      <c r="C18"/>
      <c r="D18"/>
      <c r="E18"/>
      <c r="F18"/>
      <c r="G18"/>
      <c r="H18"/>
      <c r="I18"/>
      <c r="J18"/>
      <c r="K18"/>
      <c r="L18"/>
      <c r="M18"/>
      <c r="N18"/>
      <c r="O18"/>
      <c r="P18"/>
      <c r="Q18"/>
    </row>
    <row r="19" spans="1:17" x14ac:dyDescent="0.3">
      <c r="A19"/>
      <c r="B19"/>
      <c r="C19"/>
      <c r="D19"/>
      <c r="E19"/>
      <c r="F19"/>
      <c r="G19"/>
      <c r="H19"/>
      <c r="I19"/>
      <c r="J19"/>
      <c r="K19"/>
      <c r="L19"/>
      <c r="M19"/>
      <c r="N19"/>
      <c r="O19"/>
      <c r="P19"/>
      <c r="Q19"/>
    </row>
    <row r="20" spans="1:17" x14ac:dyDescent="0.3">
      <c r="A20"/>
      <c r="B20"/>
      <c r="C20"/>
      <c r="D20"/>
      <c r="E20"/>
      <c r="F20"/>
      <c r="G20"/>
      <c r="H20"/>
      <c r="I20"/>
      <c r="J20"/>
      <c r="K20"/>
      <c r="L20"/>
      <c r="M20"/>
      <c r="N20"/>
      <c r="O20"/>
      <c r="P20"/>
      <c r="Q20"/>
    </row>
    <row r="21" spans="1:17" x14ac:dyDescent="0.3">
      <c r="A21"/>
      <c r="B21"/>
      <c r="C21"/>
      <c r="D21"/>
      <c r="E21"/>
      <c r="F21"/>
      <c r="G21"/>
      <c r="H21"/>
      <c r="I21"/>
      <c r="J21"/>
      <c r="K21"/>
      <c r="L21"/>
      <c r="M21"/>
      <c r="N21"/>
      <c r="O21"/>
      <c r="P21"/>
      <c r="Q21"/>
    </row>
    <row r="22" spans="1:17" x14ac:dyDescent="0.3">
      <c r="A22"/>
      <c r="B22"/>
      <c r="C22"/>
      <c r="D22"/>
      <c r="E22"/>
      <c r="F22"/>
      <c r="G22"/>
      <c r="H22"/>
      <c r="I22"/>
      <c r="J22"/>
      <c r="K22"/>
      <c r="L22"/>
      <c r="M22"/>
      <c r="N22"/>
      <c r="O22"/>
      <c r="P22"/>
      <c r="Q22"/>
    </row>
    <row r="23" spans="1:17" x14ac:dyDescent="0.3">
      <c r="A23"/>
      <c r="B23"/>
      <c r="C23"/>
      <c r="D23"/>
      <c r="E23"/>
      <c r="F23"/>
      <c r="G23"/>
      <c r="H23"/>
      <c r="I23"/>
      <c r="J23"/>
      <c r="K23"/>
      <c r="L23"/>
      <c r="M23"/>
      <c r="N23"/>
      <c r="O23"/>
      <c r="P23"/>
      <c r="Q23"/>
    </row>
    <row r="24" spans="1:17" x14ac:dyDescent="0.3">
      <c r="A24"/>
      <c r="B24"/>
      <c r="C24"/>
      <c r="D24"/>
      <c r="E24"/>
      <c r="F24"/>
      <c r="G24"/>
      <c r="H24"/>
      <c r="I24"/>
      <c r="J24"/>
      <c r="K24"/>
      <c r="L24"/>
      <c r="M24"/>
      <c r="N24"/>
      <c r="O24"/>
      <c r="P24"/>
      <c r="Q24"/>
    </row>
    <row r="25" spans="1:17" x14ac:dyDescent="0.3">
      <c r="A25"/>
      <c r="B25"/>
      <c r="C25"/>
      <c r="D25"/>
      <c r="E25"/>
      <c r="F25"/>
      <c r="G25"/>
      <c r="H25"/>
      <c r="I25"/>
      <c r="J25"/>
      <c r="K25"/>
      <c r="L25"/>
      <c r="M25"/>
      <c r="N25"/>
      <c r="O25"/>
      <c r="P25"/>
      <c r="Q25"/>
    </row>
    <row r="26" spans="1:17" x14ac:dyDescent="0.3">
      <c r="A26"/>
      <c r="B26"/>
      <c r="C26"/>
      <c r="D26"/>
      <c r="E26"/>
      <c r="F26"/>
      <c r="G26"/>
      <c r="H26"/>
      <c r="I26"/>
      <c r="J26"/>
      <c r="K26"/>
      <c r="L26"/>
      <c r="M26"/>
      <c r="N26"/>
      <c r="O26"/>
      <c r="P26"/>
      <c r="Q26"/>
    </row>
    <row r="27" spans="1:17" x14ac:dyDescent="0.3">
      <c r="A27"/>
      <c r="B27"/>
      <c r="C27"/>
      <c r="D27"/>
      <c r="E27"/>
      <c r="F27"/>
      <c r="G27"/>
      <c r="H27"/>
      <c r="I27"/>
      <c r="J27"/>
      <c r="K27"/>
      <c r="L27"/>
      <c r="M27"/>
      <c r="N27"/>
      <c r="O27"/>
      <c r="P27"/>
      <c r="Q27"/>
    </row>
    <row r="28" spans="1:17" x14ac:dyDescent="0.3">
      <c r="A28"/>
      <c r="B28"/>
      <c r="C28"/>
      <c r="D28"/>
      <c r="E28"/>
      <c r="F28"/>
      <c r="G28"/>
      <c r="H28"/>
      <c r="I28"/>
      <c r="J28"/>
      <c r="K28"/>
      <c r="L28"/>
      <c r="M28"/>
      <c r="N28"/>
      <c r="O28"/>
      <c r="P28"/>
      <c r="Q28"/>
    </row>
    <row r="29" spans="1:17" x14ac:dyDescent="0.3">
      <c r="A29"/>
      <c r="B29"/>
      <c r="C29"/>
      <c r="D29"/>
      <c r="E29"/>
      <c r="F29"/>
      <c r="G29"/>
      <c r="H29"/>
      <c r="I29"/>
      <c r="J29"/>
      <c r="K29"/>
      <c r="L29"/>
      <c r="M29"/>
      <c r="N29"/>
      <c r="O29"/>
      <c r="P29"/>
      <c r="Q29"/>
    </row>
    <row r="30" spans="1:17" x14ac:dyDescent="0.3">
      <c r="A30"/>
      <c r="B30"/>
      <c r="C30"/>
      <c r="D30"/>
      <c r="E30"/>
      <c r="F30"/>
      <c r="G30"/>
      <c r="H30"/>
      <c r="I30"/>
      <c r="J30"/>
      <c r="K30"/>
      <c r="L30"/>
      <c r="M30"/>
      <c r="N30"/>
      <c r="O30"/>
      <c r="P30"/>
      <c r="Q30"/>
    </row>
    <row r="31" spans="1:17" x14ac:dyDescent="0.3">
      <c r="A31"/>
      <c r="B31"/>
      <c r="C31"/>
      <c r="D31"/>
      <c r="E31"/>
      <c r="F31"/>
      <c r="G31"/>
      <c r="H31"/>
      <c r="I31"/>
      <c r="J31"/>
      <c r="K31"/>
      <c r="L31"/>
      <c r="M31"/>
      <c r="N31"/>
      <c r="O31"/>
      <c r="P31"/>
      <c r="Q31"/>
    </row>
    <row r="32" spans="1:17" x14ac:dyDescent="0.3">
      <c r="A32"/>
      <c r="B32"/>
      <c r="C32"/>
      <c r="D32"/>
      <c r="E32"/>
      <c r="F32"/>
      <c r="G32"/>
      <c r="H32"/>
      <c r="I32"/>
      <c r="J32"/>
      <c r="K32"/>
      <c r="L32"/>
      <c r="M32"/>
      <c r="N32"/>
      <c r="O32"/>
      <c r="P32"/>
      <c r="Q32"/>
    </row>
    <row r="33" spans="1:17" x14ac:dyDescent="0.3">
      <c r="A33"/>
      <c r="B33"/>
      <c r="C33"/>
      <c r="D33"/>
      <c r="E33"/>
      <c r="F33"/>
      <c r="G33"/>
      <c r="H33"/>
      <c r="I33"/>
      <c r="J33"/>
      <c r="K33"/>
      <c r="L33"/>
      <c r="M33"/>
      <c r="N33"/>
      <c r="O33"/>
      <c r="P33"/>
      <c r="Q33"/>
    </row>
    <row r="34" spans="1:17" x14ac:dyDescent="0.3">
      <c r="A34"/>
      <c r="B34"/>
      <c r="C34"/>
      <c r="D34"/>
      <c r="E34"/>
      <c r="F34"/>
      <c r="G34"/>
      <c r="H34"/>
      <c r="I34"/>
      <c r="J34"/>
      <c r="K34"/>
      <c r="L34"/>
      <c r="M34"/>
      <c r="N34"/>
      <c r="O34"/>
      <c r="P34"/>
      <c r="Q34"/>
    </row>
    <row r="35" spans="1:17" x14ac:dyDescent="0.3">
      <c r="A35"/>
      <c r="B35"/>
      <c r="C35"/>
      <c r="D35"/>
      <c r="E35"/>
      <c r="F35"/>
      <c r="G35"/>
      <c r="H35"/>
      <c r="I35"/>
      <c r="J35"/>
      <c r="K35"/>
      <c r="L35"/>
      <c r="M35"/>
      <c r="N35"/>
      <c r="O35"/>
      <c r="P35"/>
      <c r="Q35"/>
    </row>
    <row r="36" spans="1:17" x14ac:dyDescent="0.3">
      <c r="A36"/>
      <c r="B36"/>
      <c r="C36"/>
      <c r="D36"/>
      <c r="E36"/>
      <c r="F36"/>
      <c r="G36"/>
      <c r="H36"/>
      <c r="I36"/>
      <c r="J36"/>
      <c r="K36"/>
      <c r="L36"/>
      <c r="M36"/>
      <c r="N36"/>
      <c r="O36"/>
      <c r="P36"/>
      <c r="Q36"/>
    </row>
    <row r="37" spans="1:17" x14ac:dyDescent="0.3">
      <c r="A37"/>
      <c r="B37"/>
      <c r="C37"/>
      <c r="D37"/>
      <c r="E37"/>
      <c r="F37"/>
      <c r="G37"/>
      <c r="H37"/>
      <c r="I37"/>
      <c r="J37"/>
      <c r="K37"/>
      <c r="L37"/>
      <c r="M37"/>
      <c r="N37"/>
      <c r="O37"/>
      <c r="P37"/>
      <c r="Q37"/>
    </row>
    <row r="38" spans="1:17" x14ac:dyDescent="0.3">
      <c r="A38"/>
      <c r="B38"/>
      <c r="C38"/>
      <c r="D38"/>
      <c r="E38"/>
      <c r="F38"/>
      <c r="G38"/>
      <c r="H38"/>
      <c r="I38"/>
      <c r="J38"/>
      <c r="K38"/>
      <c r="L38"/>
      <c r="M38"/>
      <c r="N38"/>
      <c r="O38"/>
      <c r="P38"/>
      <c r="Q38"/>
    </row>
    <row r="39" spans="1:17" x14ac:dyDescent="0.3">
      <c r="A39"/>
      <c r="B39"/>
      <c r="C39"/>
      <c r="D39"/>
      <c r="E39"/>
      <c r="F39"/>
      <c r="G39"/>
      <c r="H39"/>
      <c r="I39"/>
      <c r="J39"/>
      <c r="K39"/>
      <c r="L39"/>
      <c r="M39"/>
      <c r="N39"/>
      <c r="O39"/>
      <c r="P39"/>
      <c r="Q39"/>
    </row>
    <row r="40" spans="1:17" x14ac:dyDescent="0.3">
      <c r="A40"/>
      <c r="B40"/>
      <c r="C40"/>
      <c r="D40"/>
      <c r="E40"/>
      <c r="F40"/>
      <c r="G40"/>
      <c r="H40"/>
      <c r="I40"/>
      <c r="J40"/>
      <c r="K40"/>
      <c r="L40"/>
      <c r="M40"/>
      <c r="N40"/>
      <c r="O40"/>
      <c r="P40"/>
      <c r="Q40"/>
    </row>
    <row r="41" spans="1:17" x14ac:dyDescent="0.3">
      <c r="A41"/>
      <c r="B41"/>
      <c r="C41"/>
      <c r="D41"/>
      <c r="E41"/>
      <c r="F41"/>
      <c r="G41"/>
      <c r="H41"/>
      <c r="I41"/>
      <c r="J41"/>
      <c r="K41"/>
      <c r="L41"/>
      <c r="M41"/>
      <c r="N41"/>
      <c r="O41"/>
      <c r="P41"/>
      <c r="Q41"/>
    </row>
    <row r="42" spans="1:17" x14ac:dyDescent="0.3">
      <c r="A42"/>
      <c r="B42"/>
      <c r="C42"/>
      <c r="D42"/>
      <c r="E42"/>
      <c r="F42"/>
      <c r="G42"/>
      <c r="H42"/>
      <c r="I42"/>
      <c r="J42"/>
      <c r="K42"/>
      <c r="L42"/>
      <c r="M42"/>
      <c r="N42"/>
      <c r="O42"/>
      <c r="P42"/>
      <c r="Q42"/>
    </row>
    <row r="43" spans="1:17" x14ac:dyDescent="0.3">
      <c r="A43"/>
      <c r="B43"/>
      <c r="C43"/>
      <c r="D43"/>
      <c r="E43"/>
      <c r="F43"/>
      <c r="G43"/>
      <c r="H43"/>
      <c r="I43"/>
      <c r="J43"/>
      <c r="K43"/>
      <c r="L43"/>
      <c r="M43"/>
      <c r="N43"/>
      <c r="O43"/>
      <c r="P43"/>
      <c r="Q43"/>
    </row>
    <row r="44" spans="1:17" x14ac:dyDescent="0.3">
      <c r="A44"/>
      <c r="B44"/>
      <c r="C44"/>
      <c r="D44"/>
      <c r="E44"/>
      <c r="F44"/>
      <c r="G44"/>
      <c r="H44"/>
      <c r="I44"/>
      <c r="J44"/>
      <c r="K44"/>
      <c r="L44"/>
      <c r="M44"/>
      <c r="N44"/>
      <c r="O44"/>
      <c r="P44"/>
      <c r="Q44"/>
    </row>
    <row r="45" spans="1:17" x14ac:dyDescent="0.3">
      <c r="A45"/>
      <c r="B45"/>
      <c r="C45"/>
      <c r="D45"/>
      <c r="E45"/>
      <c r="F45"/>
      <c r="G45"/>
      <c r="H45"/>
      <c r="I45"/>
      <c r="J45"/>
      <c r="K45"/>
      <c r="L45"/>
      <c r="M45"/>
      <c r="N45"/>
      <c r="O45"/>
      <c r="P45"/>
      <c r="Q45"/>
    </row>
    <row r="46" spans="1:17" x14ac:dyDescent="0.3">
      <c r="A46"/>
      <c r="B46"/>
      <c r="C46"/>
      <c r="D46"/>
      <c r="E46"/>
      <c r="F46"/>
      <c r="G46"/>
      <c r="H46"/>
      <c r="I46"/>
      <c r="J46"/>
      <c r="K46"/>
      <c r="L46"/>
      <c r="M46"/>
      <c r="N46"/>
      <c r="O46"/>
      <c r="P46"/>
      <c r="Q46"/>
    </row>
    <row r="47" spans="1:17" x14ac:dyDescent="0.3">
      <c r="A47"/>
      <c r="B47"/>
      <c r="C47"/>
      <c r="D47"/>
      <c r="E47"/>
      <c r="F47"/>
      <c r="G47"/>
      <c r="H47"/>
      <c r="I47"/>
      <c r="J47"/>
      <c r="K47"/>
      <c r="L47"/>
      <c r="M47"/>
      <c r="N47"/>
      <c r="O47"/>
      <c r="P47"/>
      <c r="Q47"/>
    </row>
    <row r="48" spans="1:17" x14ac:dyDescent="0.3">
      <c r="A48"/>
      <c r="B48"/>
      <c r="C48"/>
      <c r="D48"/>
      <c r="E48"/>
      <c r="F48"/>
      <c r="G48"/>
      <c r="H48"/>
      <c r="I48"/>
      <c r="J48"/>
      <c r="K48"/>
      <c r="L48"/>
      <c r="M48"/>
      <c r="N48"/>
      <c r="O48"/>
      <c r="P48"/>
      <c r="Q48"/>
    </row>
  </sheetData>
  <sheetProtection autoFilter="0"/>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7" r:id="rId3" name="peFinanceCurrency">
              <controlPr defaultSize="0" autoFill="0" autoPict="0" macro="[0]!Finance_SelectCurrency">
                <anchor>
                  <from>
                    <xdr:col>3</xdr:col>
                    <xdr:colOff>609600</xdr:colOff>
                    <xdr:row>0</xdr:row>
                    <xdr:rowOff>57150</xdr:rowOff>
                  </from>
                  <to>
                    <xdr:col>5</xdr:col>
                    <xdr:colOff>333375</xdr:colOff>
                    <xdr:row>0</xdr:row>
                    <xdr:rowOff>352425</xdr:rowOff>
                  </to>
                </anchor>
              </controlPr>
            </control>
          </mc:Choice>
        </mc:AlternateContent>
      </controls>
    </mc:Choice>
  </mc:AlternateContent>
  <tableParts count="2">
    <tablePart r:id="rId4"/>
    <tablePart r:id="rId5"/>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F21C88-1F46-445B-BADF-776D2F4CB7C4}">
  <sheetPr codeName="Feuil17">
    <tabColor rgb="FFD86DCD"/>
    <outlinePr summaryBelow="0"/>
  </sheetPr>
  <dimension ref="A1:N99"/>
  <sheetViews>
    <sheetView topLeftCell="A3" workbookViewId="0">
      <selection activeCell="A3" sqref="A3"/>
    </sheetView>
  </sheetViews>
  <sheetFormatPr baseColWidth="10" defaultRowHeight="15" x14ac:dyDescent="0.25"/>
  <cols>
    <col min="1" max="14" width="18.7109375" customWidth="1"/>
  </cols>
  <sheetData>
    <row r="1" spans="1:1" ht="32.1" customHeight="1" x14ac:dyDescent="0.25">
      <c r="A1" t="s">
        <v>283</v>
      </c>
    </row>
    <row r="2" spans="1:1" ht="8.1" customHeight="1" x14ac:dyDescent="0.25"/>
    <row r="24" spans="1:14" ht="18" customHeight="1" x14ac:dyDescent="0.25">
      <c r="A24" s="50" t="s">
        <v>154</v>
      </c>
      <c r="B24" s="50" t="s">
        <v>154</v>
      </c>
      <c r="C24" s="50" t="s">
        <v>154</v>
      </c>
      <c r="D24" s="50" t="s">
        <v>154</v>
      </c>
      <c r="E24" s="50" t="s">
        <v>154</v>
      </c>
    </row>
    <row r="25" spans="1:14" ht="60" customHeight="1" x14ac:dyDescent="0.25">
      <c r="A25" s="92" t="s">
        <v>230</v>
      </c>
      <c r="B25" s="92" t="s">
        <v>231</v>
      </c>
      <c r="C25" s="92" t="s">
        <v>232</v>
      </c>
      <c r="D25" s="92" t="s">
        <v>233</v>
      </c>
      <c r="E25" s="92" t="s">
        <v>234</v>
      </c>
    </row>
    <row r="26" spans="1:14" x14ac:dyDescent="0.25">
      <c r="A26" s="93"/>
      <c r="B26" s="113"/>
      <c r="C26" s="113"/>
      <c r="D26" s="113"/>
      <c r="E26" s="113"/>
    </row>
    <row r="27" spans="1:14" x14ac:dyDescent="0.25">
      <c r="A27" s="93"/>
      <c r="B27" s="113"/>
      <c r="C27" s="113"/>
      <c r="D27" s="113"/>
      <c r="E27" s="113"/>
    </row>
    <row r="28" spans="1:14" x14ac:dyDescent="0.25">
      <c r="A28" s="93"/>
      <c r="B28" s="113"/>
      <c r="C28" s="113"/>
      <c r="D28" s="113"/>
      <c r="E28" s="113"/>
    </row>
    <row r="29" spans="1:14" ht="18" customHeight="1" x14ac:dyDescent="0.25">
      <c r="A29" s="50" t="s">
        <v>154</v>
      </c>
      <c r="B29" s="50" t="s">
        <v>154</v>
      </c>
      <c r="C29" s="50" t="s">
        <v>154</v>
      </c>
      <c r="D29" s="50" t="s">
        <v>154</v>
      </c>
      <c r="E29" s="50" t="s">
        <v>154</v>
      </c>
      <c r="F29" s="50" t="s">
        <v>154</v>
      </c>
      <c r="G29" s="50" t="s">
        <v>154</v>
      </c>
      <c r="H29" s="50" t="s">
        <v>154</v>
      </c>
      <c r="I29" s="50" t="s">
        <v>154</v>
      </c>
      <c r="J29" s="50" t="s">
        <v>154</v>
      </c>
      <c r="K29" s="50" t="s">
        <v>154</v>
      </c>
      <c r="L29" s="50" t="s">
        <v>154</v>
      </c>
      <c r="M29" s="50" t="s">
        <v>154</v>
      </c>
      <c r="N29" s="50" t="s">
        <v>154</v>
      </c>
    </row>
    <row r="30" spans="1:14" ht="60" customHeight="1" x14ac:dyDescent="0.25">
      <c r="A30" s="92" t="s">
        <v>235</v>
      </c>
      <c r="B30" s="92" t="s">
        <v>236</v>
      </c>
      <c r="C30" s="92" t="s">
        <v>237</v>
      </c>
      <c r="D30" s="92" t="s">
        <v>238</v>
      </c>
      <c r="E30" s="92" t="s">
        <v>239</v>
      </c>
      <c r="F30" s="92" t="s">
        <v>240</v>
      </c>
      <c r="G30" s="92" t="s">
        <v>241</v>
      </c>
      <c r="H30" s="92" t="s">
        <v>242</v>
      </c>
      <c r="I30" s="92" t="s">
        <v>243</v>
      </c>
      <c r="J30" s="92" t="s">
        <v>244</v>
      </c>
      <c r="K30" s="92" t="s">
        <v>245</v>
      </c>
      <c r="L30" s="92" t="s">
        <v>246</v>
      </c>
      <c r="M30" s="92" t="s">
        <v>247</v>
      </c>
      <c r="N30" s="92" t="s">
        <v>248</v>
      </c>
    </row>
    <row r="31" spans="1:14" x14ac:dyDescent="0.25">
      <c r="A31" s="140"/>
      <c r="B31" s="141"/>
      <c r="C31" s="141"/>
      <c r="D31" s="141"/>
      <c r="E31" s="141"/>
      <c r="F31" s="141"/>
      <c r="G31" s="142"/>
      <c r="H31" s="142"/>
      <c r="I31" s="142"/>
      <c r="J31" s="142"/>
      <c r="K31" s="142"/>
      <c r="L31" s="141"/>
      <c r="M31" s="142"/>
      <c r="N31" s="141"/>
    </row>
    <row r="32" spans="1:14" x14ac:dyDescent="0.25">
      <c r="A32" s="93"/>
      <c r="B32" s="113"/>
      <c r="C32" s="113"/>
      <c r="D32" s="113"/>
      <c r="E32" s="113"/>
    </row>
    <row r="33" spans="1:14" x14ac:dyDescent="0.25">
      <c r="A33" s="93"/>
      <c r="B33" s="113"/>
      <c r="C33" s="113"/>
      <c r="D33" s="113"/>
      <c r="E33" s="113"/>
    </row>
    <row r="34" spans="1:14" x14ac:dyDescent="0.25">
      <c r="A34" s="93"/>
      <c r="B34" s="113"/>
      <c r="C34" s="113"/>
      <c r="D34" s="113"/>
      <c r="E34" s="113"/>
    </row>
    <row r="37" spans="1:14" ht="18" customHeight="1" x14ac:dyDescent="0.25"/>
    <row r="38" spans="1:14" ht="60" customHeight="1" x14ac:dyDescent="0.25"/>
    <row r="39" spans="1:14" ht="24" customHeight="1" x14ac:dyDescent="0.25"/>
    <row r="40" spans="1:14" ht="21" customHeight="1" x14ac:dyDescent="0.3">
      <c r="A40" s="114"/>
      <c r="B40" s="115"/>
      <c r="C40" s="115"/>
      <c r="D40" s="115"/>
      <c r="E40" s="115"/>
      <c r="F40" s="115"/>
      <c r="G40" s="97"/>
      <c r="H40" s="97"/>
      <c r="I40" s="97"/>
      <c r="J40" s="97"/>
      <c r="K40" s="97"/>
      <c r="L40" s="115"/>
      <c r="M40" s="97"/>
      <c r="N40" s="115"/>
    </row>
    <row r="41" spans="1:14" ht="21" customHeight="1" x14ac:dyDescent="0.3">
      <c r="A41" s="114"/>
      <c r="B41" s="115"/>
      <c r="C41" s="115"/>
      <c r="D41" s="115"/>
      <c r="E41" s="115"/>
      <c r="F41" s="115"/>
      <c r="G41" s="97"/>
      <c r="H41" s="97"/>
      <c r="I41" s="97"/>
      <c r="J41" s="97"/>
      <c r="K41" s="97"/>
      <c r="L41" s="115"/>
      <c r="M41" s="97"/>
      <c r="N41" s="115"/>
    </row>
    <row r="42" spans="1:14" ht="21" customHeight="1" x14ac:dyDescent="0.3">
      <c r="A42" s="114"/>
      <c r="B42" s="115"/>
      <c r="C42" s="115"/>
      <c r="D42" s="115"/>
      <c r="E42" s="115"/>
      <c r="F42" s="115"/>
      <c r="G42" s="97"/>
      <c r="H42" s="97"/>
      <c r="I42" s="97"/>
      <c r="J42" s="97"/>
      <c r="K42" s="97"/>
      <c r="L42" s="115"/>
      <c r="M42" s="97"/>
      <c r="N42" s="115"/>
    </row>
    <row r="43" spans="1:14" ht="21" customHeight="1" x14ac:dyDescent="0.3">
      <c r="A43" s="114"/>
      <c r="B43" s="115"/>
      <c r="C43" s="115"/>
      <c r="D43" s="115"/>
      <c r="E43" s="115"/>
      <c r="F43" s="115"/>
      <c r="G43" s="97"/>
      <c r="H43" s="97"/>
      <c r="I43" s="97"/>
      <c r="J43" s="97"/>
      <c r="K43" s="97"/>
      <c r="L43" s="115"/>
      <c r="M43" s="97"/>
      <c r="N43" s="115"/>
    </row>
    <row r="44" spans="1:14" x14ac:dyDescent="0.25">
      <c r="A44" s="94"/>
      <c r="B44" s="113"/>
      <c r="C44" s="113"/>
      <c r="D44" s="113"/>
      <c r="E44" s="113"/>
      <c r="F44" s="113"/>
      <c r="G44" s="95"/>
      <c r="H44" s="95"/>
      <c r="I44" s="95"/>
      <c r="J44" s="95"/>
      <c r="K44" s="95"/>
      <c r="L44" s="113"/>
      <c r="M44" s="95"/>
      <c r="N44" s="113"/>
    </row>
    <row r="45" spans="1:14" x14ac:dyDescent="0.25">
      <c r="A45" s="94"/>
      <c r="B45" s="113"/>
      <c r="C45" s="113"/>
      <c r="D45" s="113"/>
      <c r="E45" s="113"/>
      <c r="F45" s="113"/>
      <c r="G45" s="95"/>
      <c r="H45" s="95"/>
      <c r="I45" s="95"/>
      <c r="J45" s="95"/>
      <c r="K45" s="95"/>
      <c r="L45" s="113"/>
      <c r="M45" s="95"/>
      <c r="N45" s="113"/>
    </row>
    <row r="46" spans="1:14" x14ac:dyDescent="0.25">
      <c r="A46" s="94"/>
      <c r="B46" s="113"/>
      <c r="C46" s="113"/>
      <c r="D46" s="113"/>
      <c r="E46" s="113"/>
      <c r="F46" s="113"/>
      <c r="G46" s="95"/>
      <c r="H46" s="95"/>
      <c r="I46" s="95"/>
      <c r="J46" s="95"/>
      <c r="K46" s="95"/>
      <c r="L46" s="113"/>
      <c r="M46" s="95"/>
      <c r="N46" s="113"/>
    </row>
    <row r="47" spans="1:14" x14ac:dyDescent="0.25">
      <c r="A47" s="94"/>
      <c r="B47" s="113"/>
      <c r="C47" s="113"/>
      <c r="D47" s="113"/>
      <c r="E47" s="113"/>
      <c r="F47" s="113"/>
      <c r="G47" s="95"/>
      <c r="H47" s="95"/>
      <c r="I47" s="95"/>
      <c r="J47" s="95"/>
      <c r="K47" s="95"/>
      <c r="L47" s="113"/>
      <c r="M47" s="95"/>
      <c r="N47" s="113"/>
    </row>
    <row r="48" spans="1:14" ht="21" customHeight="1" x14ac:dyDescent="0.3">
      <c r="A48" s="98"/>
      <c r="B48" s="115"/>
      <c r="C48" s="115"/>
      <c r="D48" s="115"/>
      <c r="E48" s="115"/>
      <c r="F48" s="115"/>
      <c r="G48" s="97"/>
      <c r="H48" s="97"/>
      <c r="I48" s="97"/>
      <c r="J48" s="97"/>
      <c r="K48" s="97"/>
      <c r="L48" s="115"/>
      <c r="M48" s="97"/>
      <c r="N48" s="115"/>
    </row>
    <row r="49" spans="1:14" x14ac:dyDescent="0.25">
      <c r="A49" s="94"/>
      <c r="B49" s="113"/>
      <c r="C49" s="113"/>
      <c r="D49" s="113"/>
      <c r="E49" s="113"/>
      <c r="F49" s="113"/>
      <c r="G49" s="95"/>
      <c r="H49" s="95"/>
      <c r="I49" s="95"/>
      <c r="J49" s="95"/>
      <c r="K49" s="95"/>
      <c r="L49" s="113"/>
      <c r="M49" s="95"/>
      <c r="N49" s="113"/>
    </row>
    <row r="50" spans="1:14" ht="21" customHeight="1" x14ac:dyDescent="0.25">
      <c r="A50" s="94"/>
      <c r="B50" s="113"/>
      <c r="C50" s="113"/>
      <c r="D50" s="113"/>
      <c r="E50" s="113"/>
      <c r="F50" s="113"/>
      <c r="G50" s="95"/>
      <c r="H50" s="95"/>
      <c r="I50" s="95"/>
      <c r="J50" s="95"/>
      <c r="K50" s="95"/>
      <c r="L50" s="113"/>
      <c r="M50" s="95"/>
      <c r="N50" s="113"/>
    </row>
    <row r="51" spans="1:14" x14ac:dyDescent="0.25">
      <c r="A51" s="94"/>
      <c r="B51" s="113"/>
      <c r="C51" s="113"/>
      <c r="D51" s="113"/>
      <c r="E51" s="113"/>
      <c r="F51" s="113"/>
      <c r="G51" s="95"/>
      <c r="H51" s="95"/>
      <c r="I51" s="95"/>
      <c r="J51" s="95"/>
      <c r="K51" s="95"/>
      <c r="L51" s="113"/>
      <c r="M51" s="95"/>
      <c r="N51" s="113"/>
    </row>
    <row r="52" spans="1:14" ht="21" customHeight="1" x14ac:dyDescent="0.3">
      <c r="A52" s="98"/>
      <c r="B52" s="115"/>
      <c r="C52" s="115"/>
      <c r="D52" s="115"/>
      <c r="E52" s="115"/>
      <c r="F52" s="115"/>
      <c r="G52" s="97"/>
      <c r="H52" s="97"/>
      <c r="I52" s="97"/>
      <c r="J52" s="97"/>
      <c r="K52" s="97"/>
      <c r="L52" s="115"/>
      <c r="M52" s="97"/>
      <c r="N52" s="115"/>
    </row>
    <row r="53" spans="1:14" x14ac:dyDescent="0.25">
      <c r="A53" s="94"/>
      <c r="B53" s="113"/>
      <c r="C53" s="113"/>
      <c r="D53" s="113"/>
      <c r="E53" s="113"/>
      <c r="F53" s="113"/>
      <c r="G53" s="95"/>
      <c r="H53" s="95"/>
      <c r="I53" s="95"/>
      <c r="J53" s="95"/>
      <c r="K53" s="95"/>
      <c r="L53" s="113"/>
      <c r="M53" s="95"/>
      <c r="N53" s="113"/>
    </row>
    <row r="54" spans="1:14" ht="21" customHeight="1" x14ac:dyDescent="0.25">
      <c r="A54" s="94"/>
      <c r="B54" s="113"/>
      <c r="C54" s="113"/>
      <c r="D54" s="113"/>
      <c r="E54" s="113"/>
      <c r="F54" s="113"/>
      <c r="G54" s="95"/>
      <c r="H54" s="95"/>
      <c r="I54" s="95"/>
      <c r="J54" s="95"/>
      <c r="K54" s="95"/>
      <c r="L54" s="113"/>
      <c r="M54" s="95"/>
      <c r="N54" s="113"/>
    </row>
    <row r="55" spans="1:14" ht="21" customHeight="1" x14ac:dyDescent="0.25">
      <c r="A55" s="96"/>
      <c r="B55" s="113"/>
      <c r="C55" s="113"/>
      <c r="D55" s="113"/>
      <c r="E55" s="113"/>
      <c r="F55" s="113"/>
      <c r="G55" s="95"/>
      <c r="H55" s="95"/>
      <c r="I55" s="95"/>
      <c r="J55" s="95"/>
      <c r="K55" s="95"/>
      <c r="L55" s="113"/>
      <c r="M55" s="95"/>
      <c r="N55" s="113"/>
    </row>
    <row r="56" spans="1:14" x14ac:dyDescent="0.25">
      <c r="A56" s="96"/>
      <c r="B56" s="113"/>
      <c r="C56" s="113"/>
      <c r="D56" s="113"/>
      <c r="E56" s="113"/>
      <c r="F56" s="113"/>
      <c r="G56" s="95"/>
      <c r="H56" s="95"/>
      <c r="I56" s="95"/>
      <c r="J56" s="95"/>
      <c r="K56" s="95"/>
      <c r="L56" s="113"/>
      <c r="M56" s="95"/>
      <c r="N56" s="113"/>
    </row>
    <row r="57" spans="1:14" x14ac:dyDescent="0.25">
      <c r="A57" s="94"/>
      <c r="B57" s="113"/>
      <c r="C57" s="113"/>
      <c r="D57" s="113"/>
      <c r="E57" s="113"/>
      <c r="F57" s="113"/>
      <c r="G57" s="95"/>
      <c r="H57" s="95"/>
      <c r="I57" s="95"/>
      <c r="J57" s="95"/>
      <c r="K57" s="95"/>
      <c r="L57" s="113"/>
      <c r="M57" s="95"/>
      <c r="N57" s="113"/>
    </row>
    <row r="58" spans="1:14" x14ac:dyDescent="0.25">
      <c r="A58" s="94"/>
      <c r="B58" s="113"/>
      <c r="C58" s="113"/>
      <c r="D58" s="113"/>
      <c r="E58" s="113"/>
      <c r="F58" s="113"/>
      <c r="G58" s="95"/>
      <c r="H58" s="95"/>
      <c r="I58" s="95"/>
      <c r="J58" s="95"/>
      <c r="K58" s="95"/>
      <c r="L58" s="113"/>
      <c r="M58" s="95"/>
      <c r="N58" s="113"/>
    </row>
    <row r="59" spans="1:14" x14ac:dyDescent="0.25">
      <c r="A59" s="94"/>
      <c r="B59" s="113"/>
      <c r="C59" s="113"/>
      <c r="D59" s="113"/>
      <c r="E59" s="113"/>
      <c r="F59" s="113"/>
      <c r="G59" s="95"/>
      <c r="H59" s="95"/>
      <c r="I59" s="95"/>
      <c r="J59" s="95"/>
      <c r="K59" s="95"/>
      <c r="L59" s="113"/>
      <c r="M59" s="95"/>
      <c r="N59" s="113"/>
    </row>
    <row r="60" spans="1:14" ht="21" customHeight="1" x14ac:dyDescent="0.3">
      <c r="A60" s="98"/>
      <c r="B60" s="115"/>
      <c r="C60" s="115"/>
      <c r="D60" s="115"/>
      <c r="E60" s="115"/>
      <c r="F60" s="115"/>
      <c r="G60" s="97"/>
      <c r="H60" s="97"/>
      <c r="I60" s="97"/>
      <c r="J60" s="97"/>
      <c r="K60" s="97"/>
      <c r="L60" s="115"/>
      <c r="M60" s="97"/>
      <c r="N60" s="115"/>
    </row>
    <row r="61" spans="1:14" x14ac:dyDescent="0.25">
      <c r="A61" s="94"/>
      <c r="B61" s="113"/>
      <c r="C61" s="113"/>
      <c r="D61" s="113"/>
      <c r="E61" s="113"/>
      <c r="F61" s="113"/>
      <c r="G61" s="95"/>
      <c r="H61" s="95"/>
      <c r="I61" s="95"/>
      <c r="J61" s="95"/>
      <c r="K61" s="95"/>
      <c r="L61" s="113"/>
      <c r="M61" s="95"/>
      <c r="N61" s="113"/>
    </row>
    <row r="62" spans="1:14" ht="21" customHeight="1" x14ac:dyDescent="0.25">
      <c r="A62" s="94"/>
      <c r="B62" s="113"/>
      <c r="C62" s="113"/>
      <c r="D62" s="113"/>
      <c r="E62" s="113"/>
      <c r="F62" s="113"/>
      <c r="G62" s="95"/>
      <c r="H62" s="95"/>
      <c r="I62" s="95"/>
      <c r="J62" s="95"/>
      <c r="K62" s="95"/>
      <c r="L62" s="113"/>
      <c r="M62" s="95"/>
      <c r="N62" s="113"/>
    </row>
    <row r="63" spans="1:14" ht="21" customHeight="1" x14ac:dyDescent="0.25">
      <c r="A63" s="94"/>
      <c r="B63" s="113"/>
      <c r="C63" s="113"/>
      <c r="D63" s="113"/>
      <c r="E63" s="113"/>
      <c r="F63" s="113"/>
      <c r="G63" s="95"/>
      <c r="H63" s="95"/>
      <c r="I63" s="95"/>
      <c r="J63" s="95"/>
      <c r="K63" s="95"/>
      <c r="L63" s="113"/>
      <c r="M63" s="95"/>
      <c r="N63" s="113"/>
    </row>
    <row r="64" spans="1:14" ht="21" customHeight="1" x14ac:dyDescent="0.3">
      <c r="A64" s="98"/>
      <c r="B64" s="115"/>
      <c r="C64" s="115"/>
      <c r="D64" s="115"/>
      <c r="E64" s="115"/>
      <c r="F64" s="115"/>
      <c r="G64" s="97"/>
      <c r="H64" s="97"/>
      <c r="I64" s="97"/>
      <c r="J64" s="97"/>
      <c r="K64" s="97"/>
      <c r="L64" s="115"/>
      <c r="M64" s="97"/>
      <c r="N64" s="115"/>
    </row>
    <row r="65" spans="1:14" x14ac:dyDescent="0.25">
      <c r="A65" s="94"/>
      <c r="B65" s="113"/>
      <c r="C65" s="113"/>
      <c r="D65" s="113"/>
      <c r="E65" s="113"/>
      <c r="F65" s="113"/>
      <c r="G65" s="95"/>
      <c r="H65" s="95"/>
      <c r="I65" s="95"/>
      <c r="J65" s="95"/>
      <c r="K65" s="95"/>
      <c r="L65" s="113"/>
      <c r="M65" s="95"/>
      <c r="N65" s="113"/>
    </row>
    <row r="66" spans="1:14" ht="21" customHeight="1" x14ac:dyDescent="0.25">
      <c r="A66" s="94"/>
      <c r="B66" s="113"/>
      <c r="C66" s="113"/>
      <c r="D66" s="113"/>
      <c r="E66" s="113"/>
      <c r="F66" s="113"/>
      <c r="G66" s="95"/>
      <c r="H66" s="95"/>
      <c r="I66" s="95"/>
      <c r="J66" s="95"/>
      <c r="K66" s="95"/>
      <c r="L66" s="113"/>
      <c r="M66" s="95"/>
      <c r="N66" s="113"/>
    </row>
    <row r="67" spans="1:14" ht="21" customHeight="1" x14ac:dyDescent="0.3">
      <c r="A67" s="98"/>
      <c r="B67" s="115"/>
      <c r="C67" s="115"/>
      <c r="D67" s="115"/>
      <c r="E67" s="115"/>
      <c r="F67" s="115"/>
      <c r="G67" s="97"/>
      <c r="H67" s="97"/>
      <c r="I67" s="97"/>
      <c r="J67" s="97"/>
      <c r="K67" s="97"/>
      <c r="L67" s="115"/>
      <c r="M67" s="97"/>
      <c r="N67" s="115"/>
    </row>
    <row r="68" spans="1:14" ht="21" customHeight="1" x14ac:dyDescent="0.3">
      <c r="A68" s="98"/>
      <c r="B68" s="115"/>
      <c r="C68" s="115"/>
      <c r="D68" s="115"/>
      <c r="E68" s="115"/>
      <c r="F68" s="115"/>
      <c r="G68" s="97"/>
      <c r="H68" s="97"/>
      <c r="I68" s="97"/>
      <c r="J68" s="97"/>
      <c r="K68" s="97"/>
      <c r="L68" s="115"/>
      <c r="M68" s="97"/>
      <c r="N68" s="115"/>
    </row>
    <row r="69" spans="1:14" ht="21" customHeight="1" x14ac:dyDescent="0.3">
      <c r="A69" s="98"/>
      <c r="B69" s="115"/>
      <c r="C69" s="115"/>
      <c r="D69" s="115"/>
      <c r="E69" s="115"/>
      <c r="F69" s="115"/>
      <c r="G69" s="97"/>
      <c r="H69" s="97"/>
      <c r="I69" s="97"/>
      <c r="J69" s="97"/>
      <c r="K69" s="97"/>
      <c r="L69" s="115"/>
      <c r="M69" s="97"/>
      <c r="N69" s="115"/>
    </row>
    <row r="70" spans="1:14" ht="21" customHeight="1" x14ac:dyDescent="0.25">
      <c r="A70" s="94"/>
      <c r="B70" s="113"/>
      <c r="C70" s="113"/>
      <c r="D70" s="113"/>
      <c r="E70" s="113"/>
      <c r="F70" s="113"/>
      <c r="G70" s="95"/>
      <c r="H70" s="95"/>
      <c r="I70" s="95"/>
      <c r="J70" s="95"/>
      <c r="K70" s="95"/>
      <c r="L70" s="113"/>
      <c r="M70" s="95"/>
      <c r="N70" s="113"/>
    </row>
    <row r="71" spans="1:14" ht="21" customHeight="1" x14ac:dyDescent="0.25">
      <c r="A71" s="94"/>
      <c r="B71" s="113"/>
      <c r="C71" s="113"/>
      <c r="D71" s="113"/>
      <c r="E71" s="113"/>
      <c r="F71" s="113"/>
      <c r="G71" s="95"/>
      <c r="H71" s="95"/>
      <c r="I71" s="95"/>
      <c r="J71" s="95"/>
      <c r="K71" s="95"/>
      <c r="L71" s="113"/>
      <c r="M71" s="95"/>
      <c r="N71" s="113"/>
    </row>
    <row r="72" spans="1:14" ht="21" customHeight="1" x14ac:dyDescent="0.25">
      <c r="A72" s="94"/>
      <c r="B72" s="113"/>
      <c r="C72" s="113"/>
      <c r="D72" s="113"/>
      <c r="E72" s="113"/>
      <c r="F72" s="113"/>
      <c r="G72" s="95"/>
      <c r="H72" s="95"/>
      <c r="I72" s="95"/>
      <c r="J72" s="95"/>
      <c r="K72" s="95"/>
      <c r="L72" s="113"/>
      <c r="M72" s="95"/>
      <c r="N72" s="113"/>
    </row>
    <row r="73" spans="1:14" x14ac:dyDescent="0.25">
      <c r="A73" s="94"/>
      <c r="B73" s="113"/>
      <c r="C73" s="113"/>
      <c r="D73" s="113"/>
      <c r="E73" s="113"/>
      <c r="F73" s="113"/>
      <c r="G73" s="95"/>
      <c r="H73" s="95"/>
      <c r="I73" s="95"/>
      <c r="J73" s="95"/>
      <c r="K73" s="95"/>
      <c r="L73" s="113"/>
      <c r="M73" s="95"/>
      <c r="N73" s="113"/>
    </row>
    <row r="74" spans="1:14" x14ac:dyDescent="0.25">
      <c r="A74" s="94"/>
      <c r="B74" s="113"/>
      <c r="C74" s="113"/>
      <c r="D74" s="113"/>
      <c r="E74" s="113"/>
      <c r="F74" s="113"/>
      <c r="G74" s="95"/>
      <c r="H74" s="95"/>
      <c r="I74" s="95"/>
      <c r="J74" s="95"/>
      <c r="K74" s="95"/>
      <c r="L74" s="113"/>
      <c r="M74" s="95"/>
      <c r="N74" s="113"/>
    </row>
    <row r="75" spans="1:14" x14ac:dyDescent="0.25">
      <c r="A75" s="94"/>
      <c r="B75" s="113"/>
      <c r="C75" s="113"/>
      <c r="D75" s="113"/>
      <c r="E75" s="113"/>
      <c r="F75" s="113"/>
      <c r="G75" s="95"/>
      <c r="H75" s="95"/>
      <c r="I75" s="95"/>
      <c r="J75" s="95"/>
      <c r="K75" s="95"/>
      <c r="L75" s="113"/>
      <c r="M75" s="95"/>
      <c r="N75" s="113"/>
    </row>
    <row r="76" spans="1:14" ht="21" customHeight="1" x14ac:dyDescent="0.3">
      <c r="A76" s="98"/>
      <c r="B76" s="115"/>
      <c r="C76" s="115"/>
      <c r="D76" s="115"/>
      <c r="E76" s="115"/>
      <c r="F76" s="115"/>
      <c r="G76" s="97"/>
      <c r="H76" s="97"/>
      <c r="I76" s="97"/>
      <c r="J76" s="97"/>
      <c r="K76" s="97"/>
      <c r="L76" s="115"/>
      <c r="M76" s="97"/>
      <c r="N76" s="115"/>
    </row>
    <row r="77" spans="1:14" x14ac:dyDescent="0.25">
      <c r="A77" s="94"/>
      <c r="B77" s="113"/>
      <c r="C77" s="113"/>
      <c r="D77" s="113"/>
      <c r="E77" s="113"/>
      <c r="F77" s="113"/>
      <c r="G77" s="95"/>
      <c r="H77" s="95"/>
      <c r="I77" s="95"/>
      <c r="J77" s="95"/>
      <c r="K77" s="95"/>
      <c r="L77" s="113"/>
      <c r="M77" s="95"/>
      <c r="N77" s="113"/>
    </row>
    <row r="78" spans="1:14" ht="21" customHeight="1" x14ac:dyDescent="0.25">
      <c r="A78" s="94"/>
      <c r="B78" s="113"/>
      <c r="C78" s="113"/>
      <c r="D78" s="113"/>
      <c r="E78" s="113"/>
      <c r="F78" s="113"/>
      <c r="G78" s="95"/>
      <c r="H78" s="95"/>
      <c r="I78" s="95"/>
      <c r="J78" s="95"/>
      <c r="K78" s="95"/>
      <c r="L78" s="113"/>
      <c r="M78" s="95"/>
      <c r="N78" s="113"/>
    </row>
    <row r="79" spans="1:14" ht="21" customHeight="1" x14ac:dyDescent="0.25">
      <c r="A79" s="94"/>
      <c r="B79" s="113"/>
      <c r="C79" s="113"/>
      <c r="D79" s="113"/>
      <c r="E79" s="113"/>
      <c r="F79" s="113"/>
      <c r="G79" s="95"/>
      <c r="H79" s="95"/>
      <c r="I79" s="95"/>
      <c r="J79" s="95"/>
      <c r="K79" s="95"/>
      <c r="L79" s="113"/>
      <c r="M79" s="95"/>
      <c r="N79" s="113"/>
    </row>
    <row r="80" spans="1:14" x14ac:dyDescent="0.25">
      <c r="A80" s="94"/>
      <c r="B80" s="113"/>
      <c r="C80" s="113"/>
      <c r="D80" s="113"/>
      <c r="E80" s="113"/>
      <c r="F80" s="113"/>
      <c r="G80" s="95"/>
      <c r="H80" s="95"/>
      <c r="I80" s="95"/>
      <c r="J80" s="95"/>
      <c r="K80" s="95"/>
      <c r="L80" s="113"/>
      <c r="M80" s="95"/>
      <c r="N80" s="113"/>
    </row>
    <row r="81" spans="1:14" ht="21" customHeight="1" x14ac:dyDescent="0.3">
      <c r="A81" s="98"/>
      <c r="B81" s="115"/>
      <c r="C81" s="115"/>
      <c r="D81" s="115"/>
      <c r="E81" s="115"/>
      <c r="F81" s="115"/>
      <c r="G81" s="97"/>
      <c r="H81" s="97"/>
      <c r="I81" s="97"/>
      <c r="J81" s="97"/>
      <c r="K81" s="97"/>
      <c r="L81" s="115"/>
      <c r="M81" s="97"/>
      <c r="N81" s="115"/>
    </row>
    <row r="82" spans="1:14" x14ac:dyDescent="0.25">
      <c r="A82" s="94"/>
      <c r="B82" s="113"/>
      <c r="C82" s="113"/>
      <c r="D82" s="113"/>
      <c r="E82" s="113"/>
      <c r="F82" s="113"/>
      <c r="G82" s="95"/>
      <c r="H82" s="95"/>
      <c r="I82" s="95"/>
      <c r="J82" s="95"/>
      <c r="K82" s="95"/>
      <c r="L82" s="113"/>
      <c r="M82" s="95"/>
      <c r="N82" s="113"/>
    </row>
    <row r="83" spans="1:14" ht="21" customHeight="1" x14ac:dyDescent="0.25">
      <c r="A83" s="94"/>
      <c r="B83" s="113"/>
      <c r="C83" s="113"/>
      <c r="D83" s="113"/>
      <c r="E83" s="113"/>
      <c r="F83" s="113"/>
      <c r="G83" s="95"/>
      <c r="H83" s="95"/>
      <c r="I83" s="95"/>
      <c r="J83" s="95"/>
      <c r="K83" s="95"/>
      <c r="L83" s="113"/>
      <c r="M83" s="95"/>
      <c r="N83" s="113"/>
    </row>
    <row r="84" spans="1:14" ht="21" customHeight="1" x14ac:dyDescent="0.25">
      <c r="A84" s="96"/>
      <c r="B84" s="113"/>
      <c r="C84" s="113"/>
      <c r="D84" s="113"/>
      <c r="E84" s="113"/>
      <c r="F84" s="113"/>
      <c r="G84" s="95"/>
      <c r="H84" s="95"/>
      <c r="I84" s="95"/>
      <c r="J84" s="95"/>
      <c r="K84" s="95"/>
      <c r="L84" s="113"/>
      <c r="M84" s="95"/>
      <c r="N84" s="113"/>
    </row>
    <row r="85" spans="1:14" x14ac:dyDescent="0.25">
      <c r="A85" s="96"/>
      <c r="B85" s="113"/>
      <c r="C85" s="113"/>
      <c r="D85" s="113"/>
      <c r="E85" s="113"/>
      <c r="F85" s="113"/>
      <c r="G85" s="95"/>
      <c r="H85" s="95"/>
      <c r="I85" s="95"/>
      <c r="J85" s="95"/>
      <c r="K85" s="95"/>
      <c r="L85" s="113"/>
      <c r="M85" s="95"/>
      <c r="N85" s="113"/>
    </row>
    <row r="86" spans="1:14" x14ac:dyDescent="0.25">
      <c r="A86" s="94"/>
      <c r="B86" s="113"/>
      <c r="C86" s="113"/>
      <c r="D86" s="113"/>
      <c r="E86" s="113"/>
      <c r="F86" s="113"/>
      <c r="G86" s="95"/>
      <c r="H86" s="95"/>
      <c r="I86" s="95"/>
      <c r="J86" s="95"/>
      <c r="K86" s="95"/>
      <c r="L86" s="113"/>
      <c r="M86" s="95"/>
      <c r="N86" s="113"/>
    </row>
    <row r="87" spans="1:14" x14ac:dyDescent="0.25">
      <c r="A87" s="94"/>
      <c r="B87" s="113"/>
      <c r="C87" s="113"/>
      <c r="D87" s="113"/>
      <c r="E87" s="113"/>
      <c r="F87" s="113"/>
      <c r="G87" s="95"/>
      <c r="H87" s="95"/>
      <c r="I87" s="95"/>
      <c r="J87" s="95"/>
      <c r="K87" s="95"/>
      <c r="L87" s="113"/>
      <c r="M87" s="95"/>
      <c r="N87" s="113"/>
    </row>
    <row r="88" spans="1:14" x14ac:dyDescent="0.25">
      <c r="A88" s="94"/>
      <c r="B88" s="113"/>
      <c r="C88" s="113"/>
      <c r="D88" s="113"/>
      <c r="E88" s="113"/>
      <c r="F88" s="113"/>
      <c r="G88" s="95"/>
      <c r="H88" s="95"/>
      <c r="I88" s="95"/>
      <c r="J88" s="95"/>
      <c r="K88" s="95"/>
      <c r="L88" s="113"/>
      <c r="M88" s="95"/>
      <c r="N88" s="113"/>
    </row>
    <row r="89" spans="1:14" ht="21" customHeight="1" x14ac:dyDescent="0.3">
      <c r="A89" s="98"/>
      <c r="B89" s="115"/>
      <c r="C89" s="115"/>
      <c r="D89" s="115"/>
      <c r="E89" s="115"/>
      <c r="F89" s="115"/>
      <c r="G89" s="97"/>
      <c r="H89" s="97"/>
      <c r="I89" s="97"/>
      <c r="J89" s="97"/>
      <c r="K89" s="97"/>
      <c r="L89" s="115"/>
      <c r="M89" s="97"/>
      <c r="N89" s="115"/>
    </row>
    <row r="90" spans="1:14" x14ac:dyDescent="0.25">
      <c r="A90" s="94"/>
      <c r="B90" s="113"/>
      <c r="C90" s="113"/>
      <c r="D90" s="113"/>
      <c r="E90" s="113"/>
      <c r="F90" s="113"/>
      <c r="G90" s="95"/>
      <c r="H90" s="95"/>
      <c r="I90" s="95"/>
      <c r="J90" s="95"/>
      <c r="K90" s="95"/>
      <c r="L90" s="113"/>
      <c r="M90" s="95"/>
      <c r="N90" s="113"/>
    </row>
    <row r="91" spans="1:14" ht="21" customHeight="1" x14ac:dyDescent="0.25">
      <c r="A91" s="94"/>
      <c r="B91" s="113"/>
      <c r="C91" s="113"/>
      <c r="D91" s="113"/>
      <c r="E91" s="113"/>
      <c r="F91" s="113"/>
      <c r="G91" s="95"/>
      <c r="H91" s="95"/>
      <c r="I91" s="95"/>
      <c r="J91" s="95"/>
      <c r="K91" s="95"/>
      <c r="L91" s="113"/>
      <c r="M91" s="95"/>
      <c r="N91" s="113"/>
    </row>
    <row r="92" spans="1:14" ht="21" customHeight="1" x14ac:dyDescent="0.25">
      <c r="A92" s="94"/>
      <c r="B92" s="113"/>
      <c r="C92" s="113"/>
      <c r="D92" s="113"/>
      <c r="E92" s="113"/>
      <c r="F92" s="113"/>
      <c r="G92" s="95"/>
      <c r="H92" s="95"/>
      <c r="I92" s="95"/>
      <c r="J92" s="95"/>
      <c r="K92" s="95"/>
      <c r="L92" s="113"/>
      <c r="M92" s="95"/>
      <c r="N92" s="113"/>
    </row>
    <row r="93" spans="1:14" ht="21" customHeight="1" x14ac:dyDescent="0.3">
      <c r="A93" s="98"/>
      <c r="B93" s="115"/>
      <c r="C93" s="115"/>
      <c r="D93" s="115"/>
      <c r="E93" s="115"/>
      <c r="F93" s="115"/>
      <c r="G93" s="97"/>
      <c r="H93" s="97"/>
      <c r="I93" s="97"/>
      <c r="J93" s="97"/>
      <c r="K93" s="97"/>
      <c r="L93" s="115"/>
      <c r="M93" s="97"/>
      <c r="N93" s="115"/>
    </row>
    <row r="94" spans="1:14" x14ac:dyDescent="0.25">
      <c r="A94" s="94"/>
      <c r="B94" s="113"/>
      <c r="C94" s="113"/>
      <c r="D94" s="113"/>
      <c r="E94" s="113"/>
      <c r="F94" s="113"/>
      <c r="G94" s="95"/>
      <c r="H94" s="95"/>
      <c r="I94" s="95"/>
      <c r="J94" s="95"/>
      <c r="K94" s="95"/>
      <c r="L94" s="113"/>
      <c r="M94" s="95"/>
      <c r="N94" s="113"/>
    </row>
    <row r="95" spans="1:14" ht="21" customHeight="1" x14ac:dyDescent="0.25">
      <c r="A95" s="94"/>
      <c r="B95" s="113"/>
      <c r="C95" s="113"/>
      <c r="D95" s="113"/>
      <c r="E95" s="113"/>
      <c r="F95" s="113"/>
      <c r="G95" s="95"/>
      <c r="H95" s="95"/>
      <c r="I95" s="95"/>
      <c r="J95" s="95"/>
      <c r="K95" s="95"/>
      <c r="L95" s="113"/>
      <c r="M95" s="95"/>
      <c r="N95" s="113"/>
    </row>
    <row r="96" spans="1:14" ht="21" customHeight="1" x14ac:dyDescent="0.3">
      <c r="A96" s="98"/>
      <c r="B96" s="115"/>
      <c r="C96" s="115"/>
      <c r="D96" s="115"/>
      <c r="E96" s="115"/>
      <c r="F96" s="115"/>
      <c r="G96" s="97"/>
      <c r="H96" s="97"/>
      <c r="I96" s="97"/>
      <c r="J96" s="97"/>
      <c r="K96" s="97"/>
      <c r="L96" s="115"/>
      <c r="M96" s="97"/>
      <c r="N96" s="115"/>
    </row>
    <row r="98" ht="21" customHeight="1" x14ac:dyDescent="0.25"/>
    <row r="99" ht="21" customHeight="1" x14ac:dyDescent="0.25"/>
  </sheetData>
  <pageMargins left="0.7" right="0.7" top="0.75" bottom="0.75" header="0.3" footer="0.3"/>
  <legacyDrawing r:id="rId1"/>
  <tableParts count="2">
    <tablePart r:id="rId2"/>
    <tablePart r:id="rId3"/>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0F711F-D6D4-4686-8274-AAD27DC8DB79}">
  <sheetPr codeName="Feuil10">
    <tabColor theme="8" tint="0.39997558519241921"/>
  </sheetPr>
  <dimension ref="A1:E4"/>
  <sheetViews>
    <sheetView topLeftCell="C3" workbookViewId="0">
      <selection activeCell="C3" sqref="C3"/>
    </sheetView>
  </sheetViews>
  <sheetFormatPr baseColWidth="10" defaultRowHeight="15" x14ac:dyDescent="0.25"/>
  <cols>
    <col min="1" max="1" width="10.42578125" bestFit="1" customWidth="1"/>
    <col min="2" max="2" width="8.85546875" bestFit="1" customWidth="1"/>
    <col min="3" max="3" width="10.85546875" bestFit="1" customWidth="1"/>
    <col min="4" max="4" width="72.7109375" customWidth="1"/>
    <col min="5" max="5" width="10.85546875" bestFit="1" customWidth="1"/>
  </cols>
  <sheetData>
    <row r="1" spans="1:5" s="21" customFormat="1" ht="21.95" customHeight="1" x14ac:dyDescent="0.25"/>
    <row r="2" spans="1:5" s="21" customFormat="1" ht="21.95" customHeight="1" x14ac:dyDescent="0.25"/>
    <row r="3" spans="1:5" x14ac:dyDescent="0.25">
      <c r="A3" s="42" t="s">
        <v>28</v>
      </c>
      <c r="B3" s="23" t="s">
        <v>192</v>
      </c>
      <c r="C3" s="24" t="s">
        <v>193</v>
      </c>
      <c r="D3" s="25" t="s">
        <v>99</v>
      </c>
      <c r="E3" s="23" t="s">
        <v>194</v>
      </c>
    </row>
    <row r="4" spans="1:5" ht="30" x14ac:dyDescent="0.25">
      <c r="A4" s="173">
        <v>46324</v>
      </c>
      <c r="B4" s="174">
        <v>0.49412037037037038</v>
      </c>
      <c r="C4" s="47" t="s">
        <v>122</v>
      </c>
      <c r="D4" s="48" t="s">
        <v>291</v>
      </c>
      <c r="E4" s="34" t="b">
        <v>0</v>
      </c>
    </row>
  </sheetData>
  <pageMargins left="0.7" right="0.7" top="0.75" bottom="0.75" header="0.3" footer="0.3"/>
  <drawing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A0E228-93B9-4969-B31A-7CB0820BB48E}">
  <sheetPr codeName="Feuil11">
    <tabColor theme="8" tint="0.39997558519241921"/>
  </sheetPr>
  <dimension ref="A1:K3"/>
  <sheetViews>
    <sheetView workbookViewId="0">
      <selection activeCell="F3" sqref="F3"/>
    </sheetView>
  </sheetViews>
  <sheetFormatPr baseColWidth="10" defaultRowHeight="15" x14ac:dyDescent="0.25"/>
  <cols>
    <col min="1" max="1" width="19.5703125" bestFit="1" customWidth="1"/>
    <col min="2" max="2" width="10.85546875" bestFit="1" customWidth="1"/>
    <col min="3" max="3" width="7.5703125" bestFit="1" customWidth="1"/>
    <col min="4" max="4" width="10.85546875" bestFit="1" customWidth="1"/>
    <col min="5" max="5" width="15.5703125" bestFit="1" customWidth="1"/>
    <col min="6" max="6" width="14.140625" bestFit="1" customWidth="1"/>
    <col min="7" max="7" width="15.7109375" bestFit="1" customWidth="1"/>
    <col min="8" max="8" width="7.42578125" bestFit="1" customWidth="1"/>
    <col min="9" max="9" width="15.7109375" bestFit="1" customWidth="1"/>
    <col min="10" max="10" width="13.85546875" bestFit="1" customWidth="1"/>
    <col min="11" max="11" width="14.140625" bestFit="1" customWidth="1"/>
  </cols>
  <sheetData>
    <row r="1" spans="1:11" ht="21.95" customHeight="1" x14ac:dyDescent="0.25"/>
    <row r="2" spans="1:11" x14ac:dyDescent="0.25">
      <c r="A2" s="24" t="s">
        <v>195</v>
      </c>
      <c r="B2" s="24" t="s">
        <v>193</v>
      </c>
      <c r="C2" s="24" t="s">
        <v>196</v>
      </c>
      <c r="D2" s="23" t="s">
        <v>194</v>
      </c>
      <c r="E2" s="26" t="s">
        <v>197</v>
      </c>
      <c r="F2" s="24" t="s">
        <v>198</v>
      </c>
      <c r="G2" s="24" t="s">
        <v>149</v>
      </c>
      <c r="H2" s="24" t="s">
        <v>8</v>
      </c>
      <c r="I2" s="24" t="s">
        <v>140</v>
      </c>
      <c r="J2" s="24" t="s">
        <v>94</v>
      </c>
      <c r="K2" s="24" t="s">
        <v>95</v>
      </c>
    </row>
    <row r="3" spans="1:11" x14ac:dyDescent="0.25">
      <c r="A3" s="24"/>
      <c r="B3" s="24"/>
      <c r="C3" s="24"/>
      <c r="D3" s="23"/>
      <c r="E3" s="26"/>
      <c r="F3" s="24"/>
      <c r="G3" s="24"/>
      <c r="H3" s="24"/>
      <c r="I3" s="24"/>
      <c r="J3" s="25"/>
      <c r="K3" s="25"/>
    </row>
  </sheetData>
  <pageMargins left="0.7" right="0.7" top="0.75" bottom="0.75" header="0.3" footer="0.3"/>
  <drawing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EB68CD-BC26-441D-997C-BEB388AA61FB}">
  <sheetPr codeName="Feuil6">
    <tabColor theme="0" tint="-0.499984740745262"/>
  </sheetPr>
  <dimension ref="A1:AX2"/>
  <sheetViews>
    <sheetView topLeftCell="F1" workbookViewId="0">
      <selection activeCell="Z22" sqref="Z22"/>
    </sheetView>
  </sheetViews>
  <sheetFormatPr baseColWidth="10" defaultRowHeight="15" x14ac:dyDescent="0.25"/>
  <cols>
    <col min="4" max="4" width="13.140625" customWidth="1"/>
    <col min="5" max="5" width="20" customWidth="1"/>
    <col min="6" max="6" width="15.5703125" customWidth="1"/>
    <col min="7" max="7" width="19.140625" customWidth="1"/>
    <col min="8" max="8" width="16.7109375" customWidth="1"/>
    <col min="9" max="9" width="13.42578125" customWidth="1"/>
    <col min="10" max="10" width="14.5703125" customWidth="1"/>
    <col min="11" max="11" width="17" customWidth="1"/>
    <col min="12" max="12" width="15.5703125" customWidth="1"/>
    <col min="13" max="13" width="16.7109375" customWidth="1"/>
    <col min="14" max="14" width="17.5703125" customWidth="1"/>
    <col min="15" max="15" width="18.7109375" customWidth="1"/>
    <col min="16" max="16" width="21.140625" customWidth="1"/>
    <col min="17" max="17" width="14.7109375" customWidth="1"/>
    <col min="20" max="20" width="14.140625" customWidth="1"/>
    <col min="21" max="21" width="12.42578125" customWidth="1"/>
    <col min="22" max="22" width="12" customWidth="1"/>
    <col min="23" max="23" width="18.140625" customWidth="1"/>
    <col min="24" max="24" width="16.42578125" customWidth="1"/>
    <col min="25" max="25" width="16" customWidth="1"/>
    <col min="26" max="26" width="12.42578125" bestFit="1" customWidth="1"/>
    <col min="30" max="30" width="12" customWidth="1"/>
    <col min="32" max="32" width="11.85546875" customWidth="1"/>
    <col min="33" max="33" width="11.5703125" customWidth="1"/>
    <col min="35" max="35" width="12.7109375" customWidth="1"/>
    <col min="36" max="36" width="17" customWidth="1"/>
  </cols>
  <sheetData>
    <row r="1" spans="1:50" x14ac:dyDescent="0.25">
      <c r="A1" s="20" t="s">
        <v>0</v>
      </c>
      <c r="B1" s="19" t="s">
        <v>8</v>
      </c>
      <c r="C1" s="20" t="s">
        <v>71</v>
      </c>
      <c r="D1" s="19" t="s">
        <v>72</v>
      </c>
      <c r="E1" s="19" t="s">
        <v>19</v>
      </c>
      <c r="F1" s="1" t="s">
        <v>2</v>
      </c>
      <c r="G1" s="20" t="s">
        <v>13</v>
      </c>
      <c r="H1" s="1" t="s">
        <v>3</v>
      </c>
      <c r="I1" s="1" t="s">
        <v>10</v>
      </c>
      <c r="J1" s="1" t="s">
        <v>11</v>
      </c>
      <c r="K1" s="20" t="s">
        <v>14</v>
      </c>
      <c r="L1" s="1" t="s">
        <v>15</v>
      </c>
      <c r="M1" s="1" t="s">
        <v>16</v>
      </c>
      <c r="N1" s="1" t="s">
        <v>6</v>
      </c>
      <c r="O1" s="1" t="s">
        <v>7</v>
      </c>
      <c r="P1" s="20" t="s">
        <v>17</v>
      </c>
      <c r="Q1" s="19" t="s">
        <v>18</v>
      </c>
      <c r="R1" s="19" t="s">
        <v>12</v>
      </c>
      <c r="S1" s="19" t="s">
        <v>73</v>
      </c>
      <c r="T1" s="19" t="s">
        <v>23</v>
      </c>
      <c r="U1" s="20" t="s">
        <v>21</v>
      </c>
      <c r="V1" s="20" t="s">
        <v>22</v>
      </c>
      <c r="W1" s="19" t="s">
        <v>24</v>
      </c>
      <c r="X1" s="20" t="s">
        <v>25</v>
      </c>
      <c r="Y1" s="20" t="s">
        <v>26</v>
      </c>
      <c r="Z1" s="20" t="s">
        <v>77</v>
      </c>
      <c r="AA1" s="20" t="s">
        <v>83</v>
      </c>
      <c r="AB1" s="20" t="s">
        <v>79</v>
      </c>
      <c r="AC1" s="20" t="s">
        <v>80</v>
      </c>
      <c r="AD1" s="20" t="s">
        <v>81</v>
      </c>
      <c r="AE1" s="20" t="s">
        <v>82</v>
      </c>
      <c r="AF1" s="20" t="s">
        <v>1</v>
      </c>
      <c r="AG1" s="20" t="s">
        <v>100</v>
      </c>
      <c r="AH1" s="20" t="s">
        <v>101</v>
      </c>
      <c r="AI1" s="20" t="s">
        <v>102</v>
      </c>
      <c r="AJ1" s="20" t="s">
        <v>105</v>
      </c>
      <c r="AK1" s="20" t="s">
        <v>121</v>
      </c>
      <c r="AL1" s="20" t="s">
        <v>103</v>
      </c>
      <c r="AM1" s="20" t="s">
        <v>128</v>
      </c>
      <c r="AQ1" t="s">
        <v>65</v>
      </c>
      <c r="AR1" t="s">
        <v>66</v>
      </c>
      <c r="AS1" t="s">
        <v>67</v>
      </c>
      <c r="AT1" t="s">
        <v>68</v>
      </c>
      <c r="AU1" t="s">
        <v>69</v>
      </c>
      <c r="AV1" t="s">
        <v>5</v>
      </c>
      <c r="AW1" t="s">
        <v>70</v>
      </c>
      <c r="AX1" t="s">
        <v>74</v>
      </c>
    </row>
    <row r="2" spans="1:50" x14ac:dyDescent="0.25">
      <c r="A2" s="20"/>
      <c r="B2" s="19"/>
      <c r="C2" s="20"/>
      <c r="D2" s="19"/>
      <c r="E2" s="19"/>
      <c r="F2" s="1"/>
      <c r="G2" s="20"/>
      <c r="H2" s="1"/>
      <c r="I2" s="1"/>
      <c r="J2" s="1"/>
      <c r="K2" s="20"/>
      <c r="L2" s="1"/>
      <c r="M2" s="1"/>
      <c r="N2" s="1"/>
      <c r="O2" s="1"/>
      <c r="P2" s="20"/>
      <c r="Q2" s="19"/>
      <c r="R2" s="19"/>
      <c r="S2" s="19"/>
      <c r="T2" s="19"/>
      <c r="U2" s="20"/>
      <c r="V2" s="20"/>
      <c r="W2" s="19"/>
      <c r="X2" s="20"/>
      <c r="Y2" s="20"/>
      <c r="Z2" s="19"/>
      <c r="AA2" s="19"/>
      <c r="AB2" s="19"/>
      <c r="AC2" s="1"/>
      <c r="AD2" s="19"/>
      <c r="AE2" s="1"/>
      <c r="AF2" s="19"/>
      <c r="AG2" s="1"/>
      <c r="AH2" s="20"/>
      <c r="AI2" s="19"/>
      <c r="AJ2" s="19"/>
      <c r="AK2" s="19"/>
      <c r="AL2" s="19"/>
      <c r="AM2" s="19"/>
      <c r="AQ2" s="19"/>
      <c r="AR2" s="19"/>
      <c r="AS2" s="19"/>
      <c r="AT2" s="19"/>
      <c r="AU2" s="19"/>
      <c r="AV2" s="20"/>
      <c r="AW2" s="19"/>
    </row>
  </sheetData>
  <pageMargins left="0.7" right="0.7" top="0.75" bottom="0.75" header="0.3" footer="0.3"/>
  <tableParts count="2">
    <tablePart r:id="rId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8B9693-7E2B-4535-8E27-51D6E2A55494}">
  <sheetPr codeName="Feuil8">
    <tabColor theme="0" tint="-0.499984740745262"/>
  </sheetPr>
  <dimension ref="A1:AD2"/>
  <sheetViews>
    <sheetView workbookViewId="0">
      <selection activeCell="E22" sqref="E22"/>
    </sheetView>
  </sheetViews>
  <sheetFormatPr baseColWidth="10" defaultRowHeight="15" x14ac:dyDescent="0.25"/>
  <cols>
    <col min="3" max="3" width="13.5703125" customWidth="1"/>
    <col min="4" max="4" width="13.140625" customWidth="1"/>
    <col min="5" max="5" width="13.5703125" customWidth="1"/>
    <col min="6" max="6" width="13.28515625" customWidth="1"/>
    <col min="7" max="10" width="15.7109375" customWidth="1"/>
    <col min="11" max="11" width="14.7109375" customWidth="1"/>
    <col min="12" max="12" width="12.85546875" customWidth="1"/>
    <col min="13" max="13" width="13.140625" customWidth="1"/>
    <col min="14" max="14" width="19.7109375" customWidth="1"/>
    <col min="15" max="15" width="19" customWidth="1"/>
    <col min="16" max="16" width="19.7109375" customWidth="1"/>
    <col min="17" max="22" width="16.140625" customWidth="1"/>
    <col min="23" max="23" width="17.28515625" customWidth="1"/>
    <col min="24" max="27" width="19.7109375" customWidth="1"/>
    <col min="28" max="28" width="14.5703125" customWidth="1"/>
    <col min="29" max="29" width="14.85546875" customWidth="1"/>
    <col min="30" max="30" width="11.5703125" customWidth="1"/>
  </cols>
  <sheetData>
    <row r="1" spans="1:30" x14ac:dyDescent="0.25">
      <c r="A1" t="s">
        <v>0</v>
      </c>
      <c r="B1" t="s">
        <v>8</v>
      </c>
      <c r="C1" t="s">
        <v>77</v>
      </c>
      <c r="D1" t="s">
        <v>105</v>
      </c>
      <c r="E1" t="s">
        <v>44</v>
      </c>
      <c r="F1" t="s">
        <v>45</v>
      </c>
      <c r="G1" t="s">
        <v>46</v>
      </c>
      <c r="H1" t="s">
        <v>47</v>
      </c>
      <c r="I1" t="s">
        <v>48</v>
      </c>
      <c r="J1" t="s">
        <v>49</v>
      </c>
      <c r="K1" t="s">
        <v>18</v>
      </c>
      <c r="L1" t="s">
        <v>50</v>
      </c>
      <c r="M1" t="s">
        <v>41</v>
      </c>
      <c r="N1" t="s">
        <v>42</v>
      </c>
      <c r="O1" t="s">
        <v>51</v>
      </c>
      <c r="P1" t="s">
        <v>52</v>
      </c>
      <c r="Q1" t="s">
        <v>53</v>
      </c>
      <c r="R1" t="s">
        <v>54</v>
      </c>
      <c r="S1" t="s">
        <v>55</v>
      </c>
      <c r="T1" t="s">
        <v>56</v>
      </c>
      <c r="U1" t="s">
        <v>4</v>
      </c>
      <c r="V1" t="s">
        <v>5</v>
      </c>
      <c r="W1" t="s">
        <v>57</v>
      </c>
      <c r="X1" t="s">
        <v>58</v>
      </c>
      <c r="Y1" t="s">
        <v>59</v>
      </c>
      <c r="Z1" t="s">
        <v>60</v>
      </c>
      <c r="AA1" t="s">
        <v>61</v>
      </c>
      <c r="AB1" t="s">
        <v>62</v>
      </c>
      <c r="AC1" t="s">
        <v>63</v>
      </c>
      <c r="AD1" t="s">
        <v>64</v>
      </c>
    </row>
    <row r="2" spans="1:30" x14ac:dyDescent="0.25">
      <c r="A2" s="19"/>
      <c r="B2" s="19"/>
      <c r="C2" s="19"/>
      <c r="D2" s="19"/>
      <c r="E2" s="19"/>
      <c r="F2" s="19"/>
      <c r="G2" s="1"/>
      <c r="H2" s="1"/>
      <c r="J2" s="14"/>
      <c r="K2" s="19"/>
      <c r="L2" s="19"/>
      <c r="M2" s="1"/>
      <c r="N2" s="1"/>
      <c r="O2" s="14"/>
      <c r="P2" s="14"/>
      <c r="Q2" s="1"/>
      <c r="R2" s="1"/>
      <c r="T2" s="14"/>
      <c r="U2" s="19"/>
      <c r="W2" s="19"/>
      <c r="X2" s="1"/>
      <c r="Y2" s="1"/>
      <c r="AA2" s="14"/>
      <c r="AB2" s="19"/>
      <c r="AC2" s="19"/>
      <c r="AD2" s="19"/>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C0EADE-9EFD-42DA-8B99-CCFFF0EC470D}">
  <sheetPr codeName="Feuil4">
    <tabColor theme="0" tint="-0.499984740745262"/>
  </sheetPr>
  <dimension ref="A1:N2"/>
  <sheetViews>
    <sheetView topLeftCell="C1" workbookViewId="0">
      <selection activeCell="G34" sqref="G34"/>
    </sheetView>
  </sheetViews>
  <sheetFormatPr baseColWidth="10" defaultRowHeight="15" x14ac:dyDescent="0.25"/>
  <cols>
    <col min="1" max="1" width="5.28515625" bestFit="1" customWidth="1"/>
    <col min="2" max="2" width="18.140625" bestFit="1" customWidth="1"/>
    <col min="3" max="3" width="24.140625" bestFit="1" customWidth="1"/>
    <col min="4" max="4" width="21" bestFit="1" customWidth="1"/>
    <col min="5" max="5" width="27.7109375" bestFit="1" customWidth="1"/>
    <col min="6" max="6" width="22.85546875" bestFit="1" customWidth="1"/>
    <col min="7" max="7" width="24.140625" bestFit="1" customWidth="1"/>
    <col min="8" max="8" width="25" bestFit="1" customWidth="1"/>
    <col min="9" max="9" width="26.140625" bestFit="1" customWidth="1"/>
    <col min="10" max="10" width="18.140625" bestFit="1" customWidth="1"/>
    <col min="11" max="11" width="23.140625" bestFit="1" customWidth="1"/>
    <col min="12" max="12" width="25.28515625" bestFit="1" customWidth="1"/>
    <col min="13" max="13" width="26.7109375" bestFit="1" customWidth="1"/>
  </cols>
  <sheetData>
    <row r="1" spans="1:14" x14ac:dyDescent="0.25">
      <c r="A1" s="5" t="s">
        <v>0</v>
      </c>
      <c r="B1" s="6" t="s">
        <v>29</v>
      </c>
      <c r="C1" s="7" t="s">
        <v>30</v>
      </c>
      <c r="D1" s="7" t="s">
        <v>31</v>
      </c>
      <c r="E1" s="7" t="s">
        <v>32</v>
      </c>
      <c r="F1" s="7" t="s">
        <v>33</v>
      </c>
      <c r="G1" s="7" t="s">
        <v>34</v>
      </c>
      <c r="H1" s="7" t="s">
        <v>35</v>
      </c>
      <c r="I1" s="7" t="s">
        <v>36</v>
      </c>
      <c r="J1" s="7" t="s">
        <v>37</v>
      </c>
      <c r="K1" s="7" t="s">
        <v>38</v>
      </c>
      <c r="L1" s="7" t="s">
        <v>39</v>
      </c>
      <c r="M1" s="7" t="s">
        <v>40</v>
      </c>
      <c r="N1" s="8" t="s">
        <v>12</v>
      </c>
    </row>
    <row r="2" spans="1:14" x14ac:dyDescent="0.25">
      <c r="A2" s="9"/>
      <c r="B2" s="10"/>
      <c r="C2" s="10"/>
      <c r="D2" s="12"/>
      <c r="E2" s="12"/>
      <c r="F2" s="43"/>
      <c r="G2" s="43"/>
      <c r="H2" s="43"/>
      <c r="I2" s="43"/>
      <c r="J2" s="12"/>
      <c r="K2" s="13"/>
      <c r="L2" s="13"/>
      <c r="M2" s="12"/>
      <c r="N2" s="11"/>
    </row>
  </sheetData>
  <conditionalFormatting sqref="B1">
    <cfRule type="cellIs" dxfId="39" priority="2" operator="equal">
      <formula>"ERROR"</formula>
    </cfRule>
  </conditionalFormatting>
  <conditionalFormatting sqref="N1">
    <cfRule type="cellIs" dxfId="38" priority="1" operator="equal">
      <formula>"ERROR"</formula>
    </cfRule>
  </conditionalFormatting>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D1E328-92BD-4612-B6E2-C12B9787E743}">
  <sheetPr codeName="Feuil2">
    <tabColor theme="0" tint="-0.499984740745262"/>
  </sheetPr>
  <dimension ref="A1:T2"/>
  <sheetViews>
    <sheetView workbookViewId="0">
      <selection activeCell="H27" sqref="H27"/>
    </sheetView>
  </sheetViews>
  <sheetFormatPr baseColWidth="10" defaultRowHeight="15" x14ac:dyDescent="0.25"/>
  <cols>
    <col min="3" max="3" width="13.140625" customWidth="1"/>
    <col min="4" max="4" width="20.28515625" bestFit="1" customWidth="1"/>
    <col min="5" max="5" width="15.5703125" customWidth="1"/>
    <col min="6" max="6" width="19.140625" customWidth="1"/>
    <col min="7" max="7" width="13.42578125" customWidth="1"/>
    <col min="8" max="8" width="14.5703125" customWidth="1"/>
    <col min="9" max="9" width="15.5703125" customWidth="1"/>
    <col min="10" max="10" width="16.7109375" customWidth="1"/>
    <col min="11" max="11" width="16" customWidth="1"/>
    <col min="12" max="12" width="12.85546875" customWidth="1"/>
  </cols>
  <sheetData>
    <row r="1" spans="1:20" x14ac:dyDescent="0.25">
      <c r="A1" s="20" t="s">
        <v>0</v>
      </c>
      <c r="B1" s="20" t="s">
        <v>71</v>
      </c>
      <c r="C1" s="19" t="s">
        <v>72</v>
      </c>
      <c r="D1" s="19" t="s">
        <v>19</v>
      </c>
      <c r="E1" s="1" t="s">
        <v>2</v>
      </c>
      <c r="F1" s="20" t="s">
        <v>13</v>
      </c>
      <c r="G1" s="1" t="s">
        <v>10</v>
      </c>
      <c r="H1" s="1" t="s">
        <v>11</v>
      </c>
      <c r="I1" s="1" t="s">
        <v>15</v>
      </c>
      <c r="J1" s="1" t="s">
        <v>16</v>
      </c>
      <c r="K1" s="19" t="s">
        <v>75</v>
      </c>
      <c r="L1" s="19" t="s">
        <v>76</v>
      </c>
      <c r="M1" s="19" t="s">
        <v>4</v>
      </c>
      <c r="N1" s="19" t="s">
        <v>83</v>
      </c>
      <c r="O1" s="19" t="s">
        <v>79</v>
      </c>
      <c r="P1" s="1" t="s">
        <v>80</v>
      </c>
      <c r="Q1" s="19" t="s">
        <v>81</v>
      </c>
      <c r="R1" s="1" t="s">
        <v>82</v>
      </c>
      <c r="S1" s="1" t="s">
        <v>100</v>
      </c>
      <c r="T1" s="19" t="s">
        <v>105</v>
      </c>
    </row>
    <row r="2" spans="1:20" x14ac:dyDescent="0.25">
      <c r="A2" s="20"/>
      <c r="B2" s="20"/>
      <c r="C2" s="19"/>
      <c r="D2" s="19"/>
      <c r="E2" s="1"/>
      <c r="F2" s="20"/>
      <c r="G2" s="1"/>
      <c r="H2" s="1"/>
      <c r="I2" s="1"/>
      <c r="J2" s="1"/>
      <c r="K2" s="19"/>
      <c r="L2" s="19"/>
      <c r="M2" s="19"/>
      <c r="N2" s="19"/>
      <c r="O2" s="19"/>
      <c r="P2" s="1"/>
      <c r="Q2" s="19"/>
      <c r="R2" s="1"/>
      <c r="S2" s="1"/>
      <c r="T2" s="19"/>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7B031A-0FD6-4B9A-8B66-C8F306E857A9}">
  <sheetPr codeName="Feuil9">
    <tabColor theme="0" tint="-0.499984740745262"/>
  </sheetPr>
  <dimension ref="A1:S2"/>
  <sheetViews>
    <sheetView topLeftCell="C1" workbookViewId="0">
      <selection sqref="A1:S11"/>
    </sheetView>
  </sheetViews>
  <sheetFormatPr baseColWidth="10" defaultRowHeight="15" x14ac:dyDescent="0.25"/>
  <cols>
    <col min="1" max="1" width="26.7109375" bestFit="1" customWidth="1"/>
    <col min="2" max="2" width="35.85546875" bestFit="1" customWidth="1"/>
    <col min="3" max="3" width="18.140625" bestFit="1" customWidth="1"/>
    <col min="4" max="4" width="10.42578125" bestFit="1" customWidth="1"/>
    <col min="5" max="5" width="8.140625" bestFit="1" customWidth="1"/>
    <col min="6" max="6" width="10.7109375" bestFit="1" customWidth="1"/>
    <col min="7" max="7" width="25.140625" bestFit="1" customWidth="1"/>
    <col min="8" max="8" width="74.28515625" bestFit="1" customWidth="1"/>
    <col min="9" max="9" width="16.28515625" bestFit="1" customWidth="1"/>
    <col min="10" max="10" width="8.5703125" bestFit="1" customWidth="1"/>
    <col min="11" max="11" width="8.140625" bestFit="1" customWidth="1"/>
    <col min="12" max="12" width="5.28515625" bestFit="1" customWidth="1"/>
    <col min="13" max="13" width="7.42578125" bestFit="1" customWidth="1"/>
    <col min="14" max="14" width="13" bestFit="1" customWidth="1"/>
    <col min="15" max="15" width="87.42578125" bestFit="1" customWidth="1"/>
    <col min="16" max="16" width="75.85546875" bestFit="1" customWidth="1"/>
    <col min="17" max="17" width="12.42578125" bestFit="1" customWidth="1"/>
    <col min="18" max="18" width="12.7109375" bestFit="1" customWidth="1"/>
    <col min="19" max="19" width="19.42578125" bestFit="1" customWidth="1"/>
  </cols>
  <sheetData>
    <row r="1" spans="1:19" x14ac:dyDescent="0.25">
      <c r="A1" s="19" t="s">
        <v>84</v>
      </c>
      <c r="B1" s="19" t="s">
        <v>85</v>
      </c>
      <c r="C1" t="s">
        <v>86</v>
      </c>
      <c r="D1" t="s">
        <v>28</v>
      </c>
      <c r="E1" t="s">
        <v>87</v>
      </c>
      <c r="F1" s="19" t="s">
        <v>88</v>
      </c>
      <c r="G1" s="19" t="s">
        <v>89</v>
      </c>
      <c r="H1" s="19" t="s">
        <v>90</v>
      </c>
      <c r="I1" t="s">
        <v>91</v>
      </c>
      <c r="J1" s="19" t="s">
        <v>92</v>
      </c>
      <c r="K1" s="19" t="s">
        <v>93</v>
      </c>
      <c r="L1" s="19" t="s">
        <v>0</v>
      </c>
      <c r="M1" s="19" t="s">
        <v>8</v>
      </c>
      <c r="N1" s="19" t="s">
        <v>1</v>
      </c>
      <c r="O1" s="19" t="s">
        <v>94</v>
      </c>
      <c r="P1" s="19" t="s">
        <v>95</v>
      </c>
      <c r="Q1" s="19" t="s">
        <v>96</v>
      </c>
      <c r="R1" s="19" t="s">
        <v>97</v>
      </c>
      <c r="S1" s="19" t="s">
        <v>98</v>
      </c>
    </row>
    <row r="2" spans="1:19" x14ac:dyDescent="0.25">
      <c r="A2" s="19" t="s">
        <v>287</v>
      </c>
      <c r="B2" s="19" t="s">
        <v>288</v>
      </c>
      <c r="C2" s="22">
        <v>46324.494120370371</v>
      </c>
      <c r="D2" s="163">
        <v>46324</v>
      </c>
      <c r="E2" s="172">
        <v>0.49412037037037038</v>
      </c>
      <c r="F2" s="19" t="s">
        <v>122</v>
      </c>
      <c r="G2" s="19" t="s">
        <v>289</v>
      </c>
      <c r="H2" s="19" t="s">
        <v>290</v>
      </c>
      <c r="I2" t="b">
        <v>0</v>
      </c>
      <c r="J2" s="19" t="s">
        <v>20</v>
      </c>
      <c r="K2" s="19" t="s">
        <v>20</v>
      </c>
      <c r="L2" s="19" t="s">
        <v>20</v>
      </c>
      <c r="M2" s="19" t="s">
        <v>20</v>
      </c>
      <c r="N2" s="19" t="s">
        <v>20</v>
      </c>
      <c r="O2" s="19" t="s">
        <v>291</v>
      </c>
      <c r="P2" s="19" t="s">
        <v>292</v>
      </c>
      <c r="Q2" s="19"/>
      <c r="R2" s="19"/>
      <c r="S2" s="19" t="s">
        <v>293</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840FDC-6262-431E-8843-4D8EE1E18519}">
  <sheetPr codeName="Feuil13">
    <tabColor theme="0" tint="-0.499984740745262"/>
  </sheetPr>
  <dimension ref="A1:O2"/>
  <sheetViews>
    <sheetView showGridLines="0" workbookViewId="0">
      <selection activeCell="G26" sqref="G26"/>
    </sheetView>
  </sheetViews>
  <sheetFormatPr baseColWidth="10" defaultRowHeight="15" x14ac:dyDescent="0.25"/>
  <cols>
    <col min="1" max="1" width="13.28515625" customWidth="1"/>
    <col min="2" max="2" width="20.28515625" customWidth="1"/>
    <col min="3" max="3" width="16.42578125" customWidth="1"/>
    <col min="4" max="4" width="16.5703125" customWidth="1"/>
    <col min="5" max="5" width="18.28515625" customWidth="1"/>
    <col min="6" max="6" width="18.7109375" customWidth="1"/>
    <col min="7" max="8" width="16.28515625" customWidth="1"/>
    <col min="9" max="9" width="11.7109375" customWidth="1"/>
    <col min="10" max="10" width="16.7109375" customWidth="1"/>
    <col min="11" max="11" width="20.7109375" customWidth="1"/>
    <col min="12" max="12" width="21.28515625" customWidth="1"/>
    <col min="13" max="13" width="19.85546875" customWidth="1"/>
    <col min="14" max="14" width="23.85546875" customWidth="1"/>
    <col min="15" max="15" width="19.28515625" customWidth="1"/>
  </cols>
  <sheetData>
    <row r="1" spans="1:15" x14ac:dyDescent="0.25">
      <c r="A1" t="s">
        <v>106</v>
      </c>
      <c r="B1" t="s">
        <v>107</v>
      </c>
      <c r="C1" t="s">
        <v>108</v>
      </c>
      <c r="D1" t="s">
        <v>109</v>
      </c>
      <c r="E1" t="s">
        <v>110</v>
      </c>
      <c r="F1" t="s">
        <v>111</v>
      </c>
      <c r="G1" t="s">
        <v>112</v>
      </c>
      <c r="H1" t="s">
        <v>113</v>
      </c>
      <c r="I1" t="s">
        <v>114</v>
      </c>
      <c r="J1" t="s">
        <v>115</v>
      </c>
      <c r="K1" t="s">
        <v>116</v>
      </c>
      <c r="L1" t="s">
        <v>117</v>
      </c>
      <c r="M1" t="s">
        <v>118</v>
      </c>
      <c r="N1" t="s">
        <v>119</v>
      </c>
      <c r="O1" t="s">
        <v>120</v>
      </c>
    </row>
    <row r="2" spans="1:15" x14ac:dyDescent="0.25">
      <c r="B2" s="31"/>
      <c r="G2" s="1"/>
      <c r="H2" s="1"/>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759C66-98F0-436D-8A7D-A20B06DB6761}">
  <sheetPr codeName="Feuil15"/>
  <dimension ref="A1:D2"/>
  <sheetViews>
    <sheetView workbookViewId="0"/>
  </sheetViews>
  <sheetFormatPr baseColWidth="10" defaultRowHeight="15" x14ac:dyDescent="0.25"/>
  <sheetData>
    <row r="1" spans="1:4" x14ac:dyDescent="0.25">
      <c r="A1" t="s">
        <v>124</v>
      </c>
    </row>
    <row r="2" spans="1:4" x14ac:dyDescent="0.25">
      <c r="A2" t="s">
        <v>284</v>
      </c>
      <c r="B2" t="s">
        <v>125</v>
      </c>
      <c r="C2" t="s">
        <v>285</v>
      </c>
      <c r="D2" s="31">
        <v>46324.494085648148</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437862-C625-44D0-9841-DD45A2DF00D5}">
  <sheetPr codeName="Feuil18"/>
  <dimension ref="A1:AM46"/>
  <sheetViews>
    <sheetView workbookViewId="0"/>
  </sheetViews>
  <sheetFormatPr baseColWidth="10" defaultRowHeight="15" x14ac:dyDescent="0.25"/>
  <cols>
    <col min="1" max="1" width="14.140625" customWidth="1"/>
    <col min="3" max="3" width="18.140625" customWidth="1"/>
    <col min="7" max="7" width="14.140625" customWidth="1"/>
    <col min="10" max="10" width="15.7109375" customWidth="1"/>
    <col min="11" max="11" width="15.140625" customWidth="1"/>
    <col min="13" max="13" width="13.7109375" customWidth="1"/>
    <col min="17" max="17" width="14.42578125" customWidth="1"/>
    <col min="21" max="21" width="15.7109375" customWidth="1"/>
    <col min="26" max="26" width="14.28515625" customWidth="1"/>
    <col min="27" max="27" width="15.7109375" customWidth="1"/>
    <col min="30" max="30" width="12.7109375" customWidth="1"/>
    <col min="32" max="32" width="12.28515625" customWidth="1"/>
    <col min="33" max="33" width="13.5703125" customWidth="1"/>
    <col min="34" max="34" width="14.5703125" customWidth="1"/>
    <col min="35" max="35" width="11.85546875" customWidth="1"/>
    <col min="36" max="36" width="16.85546875" customWidth="1"/>
    <col min="37" max="37" width="12.85546875" customWidth="1"/>
    <col min="38" max="38" width="18.42578125" customWidth="1"/>
    <col min="39" max="39" width="17" customWidth="1"/>
  </cols>
  <sheetData>
    <row r="1" spans="1:39" x14ac:dyDescent="0.25">
      <c r="A1" t="s">
        <v>251</v>
      </c>
      <c r="B1" t="s">
        <v>252</v>
      </c>
      <c r="C1" t="s">
        <v>253</v>
      </c>
      <c r="F1" t="s">
        <v>255</v>
      </c>
      <c r="G1" t="s">
        <v>251</v>
      </c>
      <c r="H1" t="s">
        <v>8</v>
      </c>
      <c r="I1" t="s">
        <v>256</v>
      </c>
      <c r="J1" t="s">
        <v>257</v>
      </c>
      <c r="K1" t="s">
        <v>258</v>
      </c>
      <c r="L1" t="s">
        <v>259</v>
      </c>
      <c r="M1" t="s">
        <v>260</v>
      </c>
      <c r="N1" t="s">
        <v>261</v>
      </c>
      <c r="O1" t="s">
        <v>262</v>
      </c>
      <c r="P1" t="s">
        <v>263</v>
      </c>
      <c r="Q1" t="s">
        <v>264</v>
      </c>
      <c r="U1" t="s">
        <v>257</v>
      </c>
      <c r="V1" t="s">
        <v>265</v>
      </c>
      <c r="W1" t="s">
        <v>266</v>
      </c>
      <c r="X1" t="s">
        <v>267</v>
      </c>
      <c r="Z1" t="s">
        <v>268</v>
      </c>
      <c r="AA1" t="s">
        <v>257</v>
      </c>
      <c r="AB1" t="s">
        <v>269</v>
      </c>
      <c r="AC1" t="s">
        <v>270</v>
      </c>
      <c r="AD1" t="s">
        <v>271</v>
      </c>
      <c r="AF1" t="s">
        <v>272</v>
      </c>
      <c r="AG1" t="s">
        <v>273</v>
      </c>
      <c r="AH1" t="s">
        <v>274</v>
      </c>
      <c r="AI1" t="s">
        <v>275</v>
      </c>
      <c r="AJ1" t="s">
        <v>276</v>
      </c>
      <c r="AK1" t="s">
        <v>277</v>
      </c>
      <c r="AL1" t="s">
        <v>278</v>
      </c>
      <c r="AM1" t="s">
        <v>279</v>
      </c>
    </row>
    <row r="2" spans="1:39" x14ac:dyDescent="0.25">
      <c r="A2">
        <v>1</v>
      </c>
      <c r="B2" s="111" t="s">
        <v>254</v>
      </c>
      <c r="C2">
        <v>1</v>
      </c>
      <c r="H2" s="111"/>
      <c r="I2" s="111"/>
      <c r="M2" s="111"/>
      <c r="N2" s="111"/>
      <c r="V2" s="112"/>
      <c r="W2" s="111"/>
      <c r="X2" s="112"/>
      <c r="AC2" s="112"/>
      <c r="AD2" s="111"/>
      <c r="AF2">
        <v>1</v>
      </c>
      <c r="AG2" s="111" t="s">
        <v>130</v>
      </c>
      <c r="AI2">
        <v>0</v>
      </c>
      <c r="AJ2">
        <v>2</v>
      </c>
      <c r="AK2">
        <v>1</v>
      </c>
      <c r="AL2">
        <v>1</v>
      </c>
      <c r="AM2">
        <v>1</v>
      </c>
    </row>
    <row r="3" spans="1:39" x14ac:dyDescent="0.25">
      <c r="H3" s="111"/>
      <c r="I3" s="111"/>
      <c r="M3" s="111"/>
      <c r="N3" s="111"/>
      <c r="W3" s="111"/>
      <c r="AC3" s="112"/>
      <c r="AD3" s="111"/>
    </row>
    <row r="4" spans="1:39" x14ac:dyDescent="0.25">
      <c r="H4" s="111"/>
      <c r="I4" s="111"/>
      <c r="M4" s="111"/>
      <c r="N4" s="111"/>
      <c r="W4" s="111"/>
    </row>
    <row r="5" spans="1:39" x14ac:dyDescent="0.25">
      <c r="H5" s="111"/>
      <c r="I5" s="111"/>
      <c r="M5" s="111"/>
      <c r="N5" s="111"/>
      <c r="W5" s="111"/>
    </row>
    <row r="6" spans="1:39" x14ac:dyDescent="0.25">
      <c r="H6" s="111"/>
      <c r="I6" s="111"/>
      <c r="M6" s="111"/>
      <c r="N6" s="111"/>
      <c r="W6" s="111"/>
    </row>
    <row r="7" spans="1:39" x14ac:dyDescent="0.25">
      <c r="H7" s="111"/>
      <c r="I7" s="111"/>
      <c r="M7" s="111"/>
      <c r="N7" s="111"/>
      <c r="W7" s="111"/>
    </row>
    <row r="8" spans="1:39" x14ac:dyDescent="0.25">
      <c r="H8" s="111"/>
      <c r="I8" s="111"/>
      <c r="M8" s="111"/>
      <c r="N8" s="111"/>
      <c r="W8" s="111"/>
    </row>
    <row r="9" spans="1:39" x14ac:dyDescent="0.25">
      <c r="H9" s="111"/>
      <c r="I9" s="111"/>
      <c r="M9" s="111"/>
      <c r="N9" s="111"/>
      <c r="W9" s="111"/>
    </row>
    <row r="10" spans="1:39" x14ac:dyDescent="0.25">
      <c r="H10" s="111"/>
      <c r="I10" s="111"/>
      <c r="M10" s="111"/>
      <c r="N10" s="111"/>
      <c r="W10" s="111"/>
    </row>
    <row r="11" spans="1:39" x14ac:dyDescent="0.25">
      <c r="H11" s="111"/>
      <c r="I11" s="111"/>
      <c r="M11" s="111"/>
      <c r="N11" s="111"/>
      <c r="W11" s="111"/>
    </row>
    <row r="12" spans="1:39" x14ac:dyDescent="0.25">
      <c r="H12" s="111"/>
      <c r="I12" s="111"/>
      <c r="M12" s="111"/>
      <c r="N12" s="111"/>
      <c r="W12" s="111"/>
    </row>
    <row r="13" spans="1:39" x14ac:dyDescent="0.25">
      <c r="H13" s="111"/>
      <c r="I13" s="111"/>
      <c r="M13" s="111"/>
      <c r="W13" s="111"/>
    </row>
    <row r="14" spans="1:39" x14ac:dyDescent="0.25">
      <c r="H14" s="111"/>
      <c r="I14" s="111"/>
      <c r="M14" s="111"/>
      <c r="W14" s="111"/>
    </row>
    <row r="15" spans="1:39" x14ac:dyDescent="0.25">
      <c r="H15" s="111"/>
      <c r="I15" s="111"/>
      <c r="M15" s="111"/>
      <c r="N15" s="111"/>
      <c r="W15" s="111"/>
    </row>
    <row r="16" spans="1:39" x14ac:dyDescent="0.25">
      <c r="H16" s="111"/>
      <c r="I16" s="111"/>
      <c r="M16" s="111"/>
      <c r="N16" s="111"/>
      <c r="W16" s="111"/>
    </row>
    <row r="17" spans="8:23" x14ac:dyDescent="0.25">
      <c r="H17" s="111"/>
      <c r="I17" s="111"/>
      <c r="M17" s="111"/>
      <c r="N17" s="111"/>
      <c r="W17" s="111"/>
    </row>
    <row r="18" spans="8:23" x14ac:dyDescent="0.25">
      <c r="H18" s="111"/>
      <c r="I18" s="111"/>
      <c r="M18" s="111"/>
      <c r="N18" s="111"/>
      <c r="V18" s="112"/>
      <c r="W18" s="111"/>
    </row>
    <row r="19" spans="8:23" x14ac:dyDescent="0.25">
      <c r="H19" s="111"/>
      <c r="I19" s="111"/>
      <c r="M19" s="111"/>
      <c r="N19" s="111"/>
      <c r="W19" s="111"/>
    </row>
    <row r="20" spans="8:23" x14ac:dyDescent="0.25">
      <c r="H20" s="111"/>
      <c r="I20" s="111"/>
      <c r="M20" s="111"/>
      <c r="N20" s="111"/>
      <c r="W20" s="111"/>
    </row>
    <row r="21" spans="8:23" x14ac:dyDescent="0.25">
      <c r="H21" s="111"/>
      <c r="I21" s="111"/>
      <c r="M21" s="111"/>
      <c r="N21" s="111"/>
      <c r="W21" s="111"/>
    </row>
    <row r="22" spans="8:23" x14ac:dyDescent="0.25">
      <c r="H22" s="111"/>
      <c r="I22" s="111"/>
      <c r="M22" s="111"/>
      <c r="N22" s="111"/>
      <c r="W22" s="111"/>
    </row>
    <row r="23" spans="8:23" x14ac:dyDescent="0.25">
      <c r="H23" s="111"/>
      <c r="I23" s="111"/>
      <c r="M23" s="111"/>
      <c r="N23" s="111"/>
      <c r="W23" s="111"/>
    </row>
    <row r="24" spans="8:23" x14ac:dyDescent="0.25">
      <c r="H24" s="111"/>
      <c r="I24" s="111"/>
      <c r="M24" s="111"/>
      <c r="W24" s="111"/>
    </row>
    <row r="25" spans="8:23" x14ac:dyDescent="0.25">
      <c r="H25" s="111"/>
      <c r="I25" s="111"/>
      <c r="M25" s="111"/>
      <c r="N25" s="111"/>
      <c r="W25" s="111"/>
    </row>
    <row r="26" spans="8:23" x14ac:dyDescent="0.25">
      <c r="H26" s="111"/>
      <c r="I26" s="111"/>
      <c r="M26" s="111"/>
      <c r="N26" s="111"/>
      <c r="W26" s="111"/>
    </row>
    <row r="27" spans="8:23" x14ac:dyDescent="0.25">
      <c r="H27" s="111"/>
      <c r="I27" s="111"/>
      <c r="M27" s="111"/>
      <c r="N27" s="111"/>
      <c r="V27" s="112"/>
      <c r="W27" s="111"/>
    </row>
    <row r="28" spans="8:23" x14ac:dyDescent="0.25">
      <c r="H28" s="111"/>
      <c r="I28" s="111"/>
      <c r="M28" s="111"/>
      <c r="N28" s="111"/>
      <c r="W28" s="111"/>
    </row>
    <row r="29" spans="8:23" x14ac:dyDescent="0.25">
      <c r="H29" s="111"/>
      <c r="I29" s="111"/>
      <c r="M29" s="111"/>
      <c r="N29" s="111"/>
      <c r="W29" s="111"/>
    </row>
    <row r="30" spans="8:23" x14ac:dyDescent="0.25">
      <c r="H30" s="111"/>
      <c r="I30" s="111"/>
      <c r="M30" s="111"/>
      <c r="N30" s="111"/>
      <c r="W30" s="111"/>
    </row>
    <row r="31" spans="8:23" x14ac:dyDescent="0.25">
      <c r="H31" s="111"/>
      <c r="I31" s="111"/>
      <c r="M31" s="111"/>
      <c r="N31" s="111"/>
      <c r="W31" s="111"/>
    </row>
    <row r="32" spans="8:23" x14ac:dyDescent="0.25">
      <c r="H32" s="111"/>
      <c r="I32" s="111"/>
      <c r="M32" s="111"/>
      <c r="N32" s="111"/>
      <c r="W32" s="111"/>
    </row>
    <row r="33" spans="8:23" x14ac:dyDescent="0.25">
      <c r="H33" s="111"/>
      <c r="I33" s="111"/>
      <c r="M33" s="111"/>
      <c r="N33" s="111"/>
      <c r="W33" s="111"/>
    </row>
    <row r="34" spans="8:23" x14ac:dyDescent="0.25">
      <c r="H34" s="111"/>
      <c r="I34" s="111"/>
      <c r="M34" s="111"/>
      <c r="N34" s="111"/>
      <c r="W34" s="111"/>
    </row>
    <row r="35" spans="8:23" x14ac:dyDescent="0.25">
      <c r="H35" s="111"/>
      <c r="I35" s="111"/>
      <c r="M35" s="111"/>
      <c r="N35" s="111"/>
      <c r="W35" s="111"/>
    </row>
    <row r="36" spans="8:23" x14ac:dyDescent="0.25">
      <c r="H36" s="111"/>
      <c r="I36" s="111"/>
      <c r="M36" s="111"/>
      <c r="W36" s="111"/>
    </row>
    <row r="37" spans="8:23" x14ac:dyDescent="0.25">
      <c r="H37" s="111"/>
      <c r="I37" s="111"/>
      <c r="M37" s="111"/>
      <c r="V37" s="112"/>
      <c r="W37" s="111"/>
    </row>
    <row r="38" spans="8:23" x14ac:dyDescent="0.25">
      <c r="H38" s="111"/>
      <c r="I38" s="111"/>
      <c r="M38" s="111"/>
      <c r="N38" s="111"/>
      <c r="W38" s="111"/>
    </row>
    <row r="39" spans="8:23" x14ac:dyDescent="0.25">
      <c r="H39" s="111"/>
      <c r="I39" s="111"/>
      <c r="M39" s="111"/>
      <c r="N39" s="111"/>
      <c r="W39" s="111"/>
    </row>
    <row r="40" spans="8:23" x14ac:dyDescent="0.25">
      <c r="H40" s="111"/>
      <c r="I40" s="111"/>
      <c r="M40" s="111"/>
      <c r="N40" s="111"/>
      <c r="W40" s="111"/>
    </row>
    <row r="41" spans="8:23" x14ac:dyDescent="0.25">
      <c r="H41" s="111"/>
      <c r="I41" s="111"/>
      <c r="M41" s="111"/>
      <c r="N41" s="111"/>
      <c r="W41" s="111"/>
    </row>
    <row r="42" spans="8:23" x14ac:dyDescent="0.25">
      <c r="H42" s="111"/>
      <c r="I42" s="111"/>
      <c r="M42" s="111"/>
      <c r="N42" s="111"/>
      <c r="W42" s="111"/>
    </row>
    <row r="43" spans="8:23" x14ac:dyDescent="0.25">
      <c r="H43" s="111"/>
      <c r="I43" s="111"/>
      <c r="M43" s="111"/>
      <c r="N43" s="111"/>
      <c r="W43" s="111"/>
    </row>
    <row r="44" spans="8:23" x14ac:dyDescent="0.25">
      <c r="H44" s="111"/>
      <c r="I44" s="111"/>
      <c r="M44" s="111"/>
      <c r="N44" s="111"/>
      <c r="W44" s="111"/>
    </row>
    <row r="45" spans="8:23" x14ac:dyDescent="0.25">
      <c r="H45" s="111"/>
      <c r="I45" s="111"/>
      <c r="M45" s="111"/>
      <c r="N45" s="111"/>
      <c r="W45" s="111"/>
    </row>
    <row r="46" spans="8:23" x14ac:dyDescent="0.25">
      <c r="H46" s="111"/>
      <c r="I46" s="111"/>
      <c r="M46" s="111"/>
      <c r="W46" s="111"/>
    </row>
  </sheetData>
  <pageMargins left="0.7" right="0.7" top="0.75" bottom="0.75" header="0.3" footer="0.3"/>
  <tableParts count="5">
    <tablePart r:id="rId1"/>
    <tablePart r:id="rId2"/>
    <tablePart r:id="rId3"/>
    <tablePart r:id="rId4"/>
    <tablePart r:id="rId5"/>
  </tableParts>
</worksheet>
</file>

<file path=customUI/_rels/customUI.xml.rels><?xml version="1.0" encoding="UTF-8" standalone="yes"?>
<Relationships xmlns="http://schemas.openxmlformats.org/package/2006/relationships"><Relationship Id="img_peSelectedTask" Type="http://schemas.openxmlformats.org/officeDocument/2006/relationships/image" Target="images/peSelectedTask.png"/><Relationship Id="img_peFull" Type="http://schemas.openxmlformats.org/officeDocument/2006/relationships/image" Target="images/peFull.png"/><Relationship Id="img_peLock" Type="http://schemas.openxmlformats.org/officeDocument/2006/relationships/image" Target="images/peLock.png"/><Relationship Id="img_peFullTimeline" Type="http://schemas.openxmlformats.org/officeDocument/2006/relationships/image" Target="images/peFullTimeline.png"/><Relationship Id="img_peFinanceManage" Type="http://schemas.openxmlformats.org/officeDocument/2006/relationships/image" Target="images/peFinanceManage.png"/><Relationship Id="img_peImport" Type="http://schemas.openxmlformats.org/officeDocument/2006/relationships/image" Target="images/peImport.png"/><Relationship Id="img_peClearHistory" Type="http://schemas.openxmlformats.org/officeDocument/2006/relationships/image" Target="images/peClearHistory.png"/><Relationship Id="img_peSettings" Type="http://schemas.openxmlformats.org/officeDocument/2006/relationships/image" Target="images/peSettings.png"/><Relationship Id="img_peTutorial" Type="http://schemas.openxmlformats.org/officeDocument/2006/relationships/image" Target="images/peTutorial.png"/><Relationship Id="img_peResetPlanning" Type="http://schemas.openxmlformats.org/officeDocument/2006/relationships/image" Target="images/peResetPlanning.png"/><Relationship Id="img_peGantt" Type="http://schemas.openxmlformats.org/officeDocument/2006/relationships/image" Target="images/peGantt.png"/><Relationship Id="img_peFinanceExtract" Type="http://schemas.openxmlformats.org/officeDocument/2006/relationships/image" Target="images/peFinanceExtract.png"/><Relationship Id="img_peClearAck" Type="http://schemas.openxmlformats.org/officeDocument/2006/relationships/image" Target="images/peClearAck.png"/><Relationship Id="img_pePlanning" Type="http://schemas.openxmlformats.org/officeDocument/2006/relationships/image" Target="images/pePlanning.png"/><Relationship Id="img_peTest" Type="http://schemas.openxmlformats.org/officeDocument/2006/relationships/image" Target="images/peTest.png"/><Relationship Id="img_peGanttReset" Type="http://schemas.openxmlformats.org/officeDocument/2006/relationships/image" Target="images/peGanttReset.png"/><Relationship Id="img_peScenario" Type="http://schemas.openxmlformats.org/officeDocument/2006/relationships/image" Target="images/peScenario.png"/><Relationship Id="img_peCleanDashboard" Type="http://schemas.openxmlformats.org/officeDocument/2006/relationships/image" Target="images/peCleanDashboard.png"/><Relationship Id="img_peFullReset" Type="http://schemas.openxmlformats.org/officeDocument/2006/relationships/image" Target="images/peFullReset.png"/><Relationship Id="img_peSCurve" Type="http://schemas.openxmlformats.org/officeDocument/2006/relationships/image" Target="images/peSCurve.png"/><Relationship Id="img_peForced" Type="http://schemas.openxmlformats.org/officeDocument/2006/relationships/image" Target="images/peForced.png"/><Relationship Id="img_peFinanceExpenses" Type="http://schemas.openxmlformats.org/officeDocument/2006/relationships/image" Target="images/peFinanceExpenses.png"/></Relationships>
</file>

<file path=customUI/customUI.xml><?xml version="1.0" encoding="utf-8"?>
<customUI xmlns="http://schemas.microsoft.com/office/2006/01/customui" onLoad="PERibbon_OnLoad">
  <ribbon startFromScratch="false">
    <tabs>
      <tab id="peTab" getLabel="PERibbon_GetLabel">
        <group id="peNavigation" getLabel="PERibbon_GetLabel">
          <button id="peSettings" size="large" image="img_peSettings" getLabel="PERibbon_GetLabel" getScreentip="PERibbon_GetScreentip" getEnabled="PERibbon_GetEnabled" onAction="PERibbon_OnAction"/>
          <button id="peImport" size="large" image="img_peImport" getLabel="PERibbon_GetLabel" getScreentip="PERibbon_GetScreentip" getEnabled="PERibbon_GetEnabled" onAction="PERibbon_OnAction"/>
          <button id="peTutorial" size="large" image="img_peTutorial" getLabel="PERibbon_GetLabel" getScreentip="PERibbon_GetScreentip" getEnabled="PERibbon_GetEnabled" onAction="PERibbon_OnAction"/>
          <button id="peFullTimeline" size="large" image="img_peFullTimeline" getLabel="PERibbon_GetLabel" getScreentip="PERibbon_GetScreentip" getSupertip="PERibbon_GetSupertip" getEnabled="PERibbon_GetEnabled" onAction="PERibbon_OnAction"/>
          <button id="peSelectedTask" size="large" image="img_peSelectedTask" getLabel="PERibbon_GetLabel" getScreentip="PERibbon_GetScreentip" getSupertip="PERibbon_GetSupertip" getEnabled="PERibbon_GetEnabled" onAction="PERibbon_OnAction"/>
        </group>
        <group id="pePlanningTools" getLabel="PERibbon_GetLabel">
          <button id="peClearHistory" size="large" image="img_peClearHistory" getLabel="PERibbon_GetLabel" getScreentip="PERibbon_GetScreentip" getEnabled="PERibbon_GetEnabled" onAction="PERibbon_OnAction"/>
          <button id="peClearAck" size="large" image="img_peClearAck" getLabel="PERibbon_GetLabel" getScreentip="PERibbon_GetScreentip" getEnabled="PERibbon_GetEnabled" onAction="PERibbon_OnAction"/>
          <button id="peCleanDashboard" size="large" image="img_peCleanDashboard" getLabel="PERibbon_GetLabel" getScreentip="PERibbon_GetScreentip" getEnabled="PERibbon_GetEnabled" onAction="PERibbon_OnAction"/>
          <button id="peFinanceClean" size="large" image="img_peCleanDashboard" getLabel="PERibbon_GetLabel" getScreentip="PERibbon_GetScreentip" getEnabled="PERibbon_GetEnabled" onAction="PERibbon_OnAction"/>
          <button id="peResetPlanning" size="large" image="img_peResetPlanning" getLabel="PERibbon_GetLabel" getScreentip="PERibbon_GetScreentip" getSupertip="PERibbon_GetSupertip" getEnabled="PERibbon_GetEnabled" onAction="PERibbon_OnAction"/>
          <button id="peFullReset" size="large" image="img_peFullReset" getLabel="PERibbon_GetLabel" getScreentip="PERibbon_GetScreentip" getEnabled="PERibbon_GetEnabled" onAction="PERibbon_OnAction"/>
        </group>
        <group id="peUpdate" getLabel="PERibbon_GetLabel" getVisible="PERibbon_GetWBSVisible">
          <button id="pePlanning" size="large" image="img_pePlanning" getLabel="PERibbon_GetLabel" getScreentip="PERibbon_GetScreentip" getSupertip="PERibbon_GetSupertip" getEnabled="PERibbon_GetEnabled" onAction="PERibbon_OnAction"/>
          <button id="peGantt" size="large" image="img_peGantt" getLabel="PERibbon_GetLabel" getScreentip="PERibbon_GetScreentip" getSupertip="PERibbon_GetSupertip" getEnabled="PERibbon_GetEnabled" onAction="PERibbon_OnAction"/>
          <button id="peSCurve" size="large" image="img_peSCurve" getLabel="PERibbon_GetLabel" getScreentip="PERibbon_GetScreentip" getSupertip="PERibbon_GetSupertip" getEnabled="PERibbon_GetEnabled" onAction="PERibbon_OnAction"/>
          <button id="peForced" size="large" image="img_peForced" getLabel="PERibbon_GetLabel" getScreentip="PERibbon_GetScreentip" getEnabled="PERibbon_GetEnabled" onAction="PERibbon_OnAction"/>
          <button id="peFull" size="large" image="img_peFull" getLabel="PERibbon_GetLabel" getScreentip="PERibbon_GetScreentip" getSupertip="PERibbon_GetSupertip" getEnabled="PERibbon_GetEnabled" onAction="PERibbon_OnAction"/>
        </group>
        <group id="peGanttContext" getLabel="PERibbon_GetLabel" getVisible="PERibbon_GetGanttVisible">
          <button id="peGanttReset" size="large" image="img_peGanttReset" getLabel="PERibbon_GetLabel" getScreentip="PERibbon_GetScreentip" getEnabled="PERibbon_GetEnabled" onAction="PERibbon_OnAction"/>
          <button id="peScenario" size="large" image="img_peScenario" getLabel="PERibbon_GetLabel" getScreentip="PERibbon_GetScreentip" getEnabled="PERibbon_GetEnabled" onAction="PERibbon_OnAction"/>
          <button id="peTest" size="large" image="img_peTest" getLabel="PERibbon_GetLabel" getScreentip="PERibbon_GetScreentip" getEnabled="PERibbon_GetEnabled" onAction="PERibbon_OnAction"/>
          <button id="peLock" size="large" image="img_peLock" getLabel="PERibbon_GetLabel" getScreentip="PERibbon_GetScreentip" getEnabled="PERibbon_GetEnabled" onAction="PERibbon_OnAction"/>
        </group>
        <group id="peFinanceContext" getLabel="PERibbon_GetLabel" getVisible="PERibbon_GetFinanceVisible">
          <button id="peFinanceManage" size="large" image="img_peFinanceManage" getLabel="PERibbon_GetLabel" getEnabled="PERibbon_GetEnabled" onAction="PERibbon_OnAction"/>
          <button id="peFinanceExpenses" size="large" image="img_peFinanceExpenses" getLabel="PERibbon_GetLabel" getEnabled="PERibbon_GetEnabled" onAction="PERibbon_OnAction"/>
          <button id="peFinanceRefresh" size="large" image="img_pePlanning" getLabel="PERibbon_GetLabel" getEnabled="PERibbon_GetEnabled" onAction="PERibbon_OnAction"/>
          <button id="peFinanceExtract" size="large" image="img_peFinanceExtract" getLabel="PERibbon_GetLabel" getEnabled="PERibbon_GetEnabled" onAction="PERibbon_OnAction"/>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16</vt:i4>
      </vt:variant>
      <vt:variant>
        <vt:lpstr>Plages nommées</vt:lpstr>
      </vt:variant>
      <vt:variant>
        <vt:i4>1</vt:i4>
      </vt:variant>
    </vt:vector>
  </HeadingPairs>
  <TitlesOfParts>
    <vt:vector size="17" baseType="lpstr">
      <vt:lpstr>SETTINGS</vt:lpstr>
      <vt:lpstr>DASHBOARD</vt:lpstr>
      <vt:lpstr>WBS</vt:lpstr>
      <vt:lpstr>GANTT</vt:lpstr>
      <vt:lpstr>SCURVE</vt:lpstr>
      <vt:lpstr>CONSTRAINTS</vt:lpstr>
      <vt:lpstr>FINANCE</vt:lpstr>
      <vt:lpstr>FINANCE SUMMARY</vt:lpstr>
      <vt:lpstr>EVENT_HISTORY</vt:lpstr>
      <vt:lpstr>EVENT_ACK</vt:lpstr>
      <vt:lpstr>CALC</vt:lpstr>
      <vt:lpstr>CALC_GANTT_TEST</vt:lpstr>
      <vt:lpstr>CALC_SCURVE</vt:lpstr>
      <vt:lpstr>CALC_STATE</vt:lpstr>
      <vt:lpstr>CALC_ALARM</vt:lpstr>
      <vt:lpstr>DASHBOARD_SNAPSHOTS</vt:lpstr>
      <vt:lpstr>peFinanceProfiles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ProjectEngine</dc:creator>
  <cp:lastModifiedBy>MAILLET Thibaut</cp:lastModifiedBy>
  <dcterms:created xsi:type="dcterms:W3CDTF">2026-03-17T14:37:25Z</dcterms:created>
  <dcterms:modified xsi:type="dcterms:W3CDTF">2026-10-29T10:51:38Z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ProjectEngine.SchemaVersion">
    <vt:i4>3</vt:i4>
  </property>
  <property fmtid="{D5CDD505-2E9C-101B-9397-08002B2CF9AE}" pid="3" name="ProjectEngine.ReleaseId">
    <vt:lpwstr>mission63.6</vt:lpwstr>
  </property>
</Properties>
</file>