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 filterPrivacy="0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58DE3159-1DB7-438D-9681-44B3D9312226}" xr6:coauthVersionLast="47" xr6:coauthVersionMax="47" xr10:uidLastSave="{00000000-0000-0000-0000-000000000000}"/>
  <bookViews>
    <workbookView xWindow="-120" yWindow="-120" windowWidth="38640" windowHeight="211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 filterPrivacy="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tc={071B46D8-3C3F-48C8-AD23-B9591FA9D2CC}</author>
    <author>tc={3655D8BA-1E49-44E7-8A03-CC6DD5EA2C06}</author>
    <author>tc={705616CD-D112-4616-9F92-843D65577C4E}</author>
    <author>tc={50DE8F2A-1C3B-4FCA-B70C-26748B0987A9}</author>
    <author>tc={1AE6FB53-161D-4FA8-9AFC-6EC82265C922}</author>
    <author>tc={E5CDF73D-250D-45DB-BC06-C17760B28438}</author>
    <author>tc={D114C828-DA9B-4C92-A2BA-1E1EE4AF9F75}</author>
    <author>tc={2FA80E7B-7B70-48FA-8721-80E2F1238196}</author>
    <author>tc={047DD5EC-52BB-4AE6-AFE4-D46EC1E864B5}</author>
    <author>tc={693F95FE-58E4-4FFA-BFC5-2335057AF1B5}</author>
    <author>tc={B7F41C2E-DE37-4671-9C0D-1F315BAFF87B}</author>
    <author>tc={8A7B8B39-DA00-41A5-A083-F438A8736FA6}</author>
    <author>tc={10CA579C-007D-4B6D-9329-1C7E82619011}</author>
    <author>tc={82D4D284-146E-4BF2-9D1C-5E24AE7D913E}</author>
    <author>tc={70561D81-CBEA-4937-8AB2-F55F6CD1564E}</author>
    <author>tc={6B0A0CEB-B966-49C8-B6F8-B77EC609320A}</author>
    <author>tc={3D75C492-AF72-4545-8C1E-DC6350B0C6A1}</author>
    <author>tc={8892E9F1-ECCA-490E-94C1-B64D72B93D7E}</author>
    <author>tc={4C686BEC-26D8-424E-886A-EFD78AAC16F0}</author>
    <author>tc={0A7C9438-DD2B-4986-9F0D-DBDA5AD6995D}</author>
    <author>tc={A583ACE9-5B03-4FDE-8BAB-440B3520F601}</author>
    <author>tc={7CB81AD6-8F39-43A5-A8A2-9531C74FDD49}</author>
    <author>tc={D29AC3E9-223E-4123-8887-850274811EFC}</author>
    <author>tc={117597E5-6CD2-46CC-B72F-A31E9D1F3587}</author>
    <author>tc={21250927-1FD2-4040-92EE-0190B595DB37}</author>
    <author>tc={CE0FFEFF-1011-4FF4-98A2-387A0F2920DD}</author>
    <author>tc={4A0DE678-9DB4-476C-9648-95B49A296BC2}</author>
    <author>tc={9BD7E86D-F504-4E9D-B344-D616AF1CE0D5}</author>
    <author>tc={F185B9C3-689E-4C9B-B00D-36D0CBD9FE75}</author>
    <author>tc={22BA8172-7A37-49DC-9C6D-AE447FFFA4C7}</author>
    <author>tc={AB661495-AE33-4D86-AFA9-9483750E847B}</author>
    <author>tc={08740E05-DBB0-4C86-8C96-3AC0838EA4F1}</author>
    <author>tc={5E05C7BF-6E53-4DBA-B8AC-75045DBD0000}</author>
    <author>tc={BB678614-8D10-4B1F-9194-01BC45092608}</author>
    <author>tc={7FCB8271-9288-4A39-8426-1B2B2A9DAF8D}</author>
    <author>tc={B23F6DD6-30F5-462D-AFB7-005225A4E886}</author>
    <author>tc={567A8E8D-C188-4879-9210-2FF1CD613136}</author>
  </authors>
  <commentList>
    <comment ref="A3" authorId="0" shapeId="0" xr:uid="{071B46D8-3C3F-48C8-AD23-B9591FA9D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3655D8BA-1E49-44E7-8A03-CC6DD5EA2C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705616CD-D112-4616-9F92-843D65577C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50DE8F2A-1C3B-4FCA-B70C-26748B0987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1AE6FB53-161D-4FA8-9AFC-6EC82265C9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E5CDF73D-250D-45DB-BC06-C17760B284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D114C828-DA9B-4C92-A2BA-1E1EE4AF9F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2FA80E7B-7B70-48FA-8721-80E2F12381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047DD5EC-52BB-4AE6-AFE4-D46EC1E864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693F95FE-58E4-4FFA-BFC5-2335057AF1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B7F41C2E-DE37-4671-9C0D-1F315BAFF8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8A7B8B39-DA00-41A5-A083-F438A8736F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10CA579C-007D-4B6D-9329-1C7E8261901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82D4D284-146E-4BF2-9D1C-5E24AE7D91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70561D81-CBEA-4937-8AB2-F55F6CD156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6B0A0CEB-B966-49C8-B6F8-B77EC609320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3D75C492-AF72-4545-8C1E-DC6350B0C6A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8892E9F1-ECCA-490E-94C1-B64D72B93D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4C686BEC-26D8-424E-886A-EFD78AAC16F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A7C9438-DD2B-4986-9F0D-DBDA5AD699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A583ACE9-5B03-4FDE-8BAB-440B3520F6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7CB81AD6-8F39-43A5-A8A2-9531C74FDD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D29AC3E9-223E-4123-8887-850274811E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117597E5-6CD2-46CC-B72F-A31E9D1F35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21250927-1FD2-4040-92EE-0190B595DB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CE0FFEFF-1011-4FF4-98A2-387A0F2920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4A0DE678-9DB4-476C-9648-95B49A296B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BD7E86D-F504-4E9D-B344-D616AF1CE0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F185B9C3-689E-4C9B-B00D-36D0CBD9FE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22BA8172-7A37-49DC-9C6D-AE447FFFA4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AB661495-AE33-4D86-AFA9-9483750E84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08740E05-DBB0-4C86-8C96-3AC0838EA4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5E05C7BF-6E53-4DBA-B8AC-75045DBD000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BB678614-8D10-4B1F-9194-01BC450926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FCB8271-9288-4A39-8426-1B2B2A9DAF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B23F6DD6-30F5-462D-AFB7-005225A4E8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567A8E8D-C188-4879-9210-2FF1CD6131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<sst xmlns="http://schemas.openxmlformats.org/spreadsheetml/2006/main" count="953" uniqueCount="251">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</sst>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8" formatCode="dd/mm/yyyy"/>
    <numFmt numFmtId="169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49" fontId="0" fillId="11" borderId="0" xfId="0" applyNumberFormat="1" applyFill="1" applyAlignment="1">
      <alignment vertical="top"/>
    </xf>
    <xf numFmtId="49" fontId="0" fillId="11" borderId="0" xfId="0" applyNumberFormat="1" applyFill="1" applyAlignment="1">
      <alignment vertical="top" wrapText="1"/>
    </xf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14" fontId="0" fillId="0" borderId="8" xfId="0" applyNumberFormat="1" applyBorder="1"/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7" fillId="6" borderId="0" xfId="0" applyNumberFormat="1" applyFont="1" applyFill="1" applyBorder="1" applyAlignment="1">
      <alignment horizontal="center" vertical="center"/>
    </xf>
    <xf numFmtId="168" fontId="0" fillId="2" borderId="5" xfId="0" applyNumberFormat="1" applyFill="1" applyBorder="1" applyAlignment="1">
      <alignment vertical="center" wrapText="1"/>
    </xf>
    <xf numFmtId="168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8" fontId="0" fillId="0" borderId="5" xfId="0" applyNumberFormat="1" applyBorder="1"/>
    <xf numFmtId="168" fontId="0" fillId="0" borderId="12" xfId="0" applyNumberFormat="1" applyBorder="1" applyAlignment="1">
      <alignment vertical="center" wrapText="1"/>
    </xf>
    <xf numFmtId="168" fontId="0" fillId="0" borderId="12" xfId="0" applyNumberFormat="1" applyBorder="1"/>
    <xf numFmtId="168" fontId="0" fillId="0" borderId="18" xfId="0" applyNumberFormat="1" applyBorder="1"/>
    <xf numFmtId="168" fontId="0" fillId="0" borderId="16" xfId="0" applyNumberFormat="1" applyBorder="1" applyAlignment="1">
      <alignment vertical="center" wrapText="1"/>
    </xf>
    <xf numFmtId="168" fontId="0" fillId="0" borderId="20" xfId="0" applyNumberFormat="1" applyBorder="1" applyAlignment="1">
      <alignment vertical="center" wrapText="1"/>
    </xf>
    <xf numFmtId="168" fontId="0" fillId="0" borderId="16" xfId="0" applyNumberFormat="1" applyBorder="1"/>
    <xf numFmtId="168" fontId="0" fillId="0" borderId="19" xfId="0" applyNumberFormat="1" applyBorder="1"/>
    <xf numFmtId="168" fontId="0" fillId="0" borderId="17" xfId="0" applyNumberFormat="1" applyBorder="1" applyAlignment="1">
      <alignment vertical="center" wrapText="1"/>
    </xf>
    <xf numFmtId="168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8" fontId="3" fillId="2" borderId="26" xfId="0" applyNumberFormat="1" applyFont="1" applyFill="1" applyBorder="1" applyAlignment="1">
      <alignment horizontal="left" vertical="center" wrapText="1"/>
    </xf>
    <xf numFmtId="168" fontId="0" fillId="8" borderId="0" xfId="0" applyNumberFormat="1" applyFill="1"/>
    <xf numFmtId="168" fontId="0" fillId="0" borderId="26" xfId="0" applyNumberFormat="1" applyBorder="1"/>
    <xf numFmtId="168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9" fontId="0" fillId="0" borderId="0" xfId="0" applyNumberFormat="1"/>
    <xf numFmtId="168" fontId="0" fillId="11" borderId="0" xfId="0" applyNumberFormat="1" applyFill="1" applyAlignment="1">
      <alignment vertical="top"/>
    </xf>
    <xf numFmtId="169" fontId="0" fillId="11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9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9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8" formatCode="dd/mm/yyyy"/>
    </dxf>
    <dxf>
      <numFmt numFmtId="30" formatCode="@"/>
    </dxf>
    <dxf>
      <numFmt numFmtId="30" formatCode="@"/>
    </dxf>
    <dxf>
      <numFmt numFmtId="168" formatCode="dd/mm/yyyy"/>
    </dxf>
    <dxf>
      <numFmt numFmtId="168" formatCode="dd/mm/yyyy"/>
    </dxf>
    <dxf>
      <numFmt numFmtId="30" formatCode="@"/>
    </dxf>
    <dxf>
      <numFmt numFmtId="168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168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107950</xdr:rowOff>
    </xdr:to>
    <xdr:sp macro="" textlink="">
      <xdr:nvSpPr>
        <xdr:cNvPr id="108" name="SET_PANEL_DANGER">
          <a:extLst>
            <a:ext uri="{FF2B5EF4-FFF2-40B4-BE49-F238E27FC236}">
              <a16:creationId xmlns:a16="http://schemas.microsoft.com/office/drawing/2014/main" id="{A73D4A98-89FB-4E36-3F53-73C11DBFA6F5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107950</xdr:rowOff>
    </xdr:to>
    <xdr:sp macro="" textlink="">
      <xdr:nvSpPr>
        <xdr:cNvPr id="98" name="SET_PANEL_RESET">
          <a:extLst>
            <a:ext uri="{FF2B5EF4-FFF2-40B4-BE49-F238E27FC236}">
              <a16:creationId xmlns:a16="http://schemas.microsoft.com/office/drawing/2014/main" id="{C3726661-C0E5-0877-C1BB-EBCB551610AF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23</xdr:row>
      <xdr:rowOff>114300</xdr:rowOff>
    </xdr:to>
    <xdr:sp macro="" textlink="">
      <xdr:nvSpPr>
        <xdr:cNvPr id="2" name="SET_PANEL_LANGUAGE">
          <a:extLst>
            <a:ext uri="{FF2B5EF4-FFF2-40B4-BE49-F238E27FC236}">
              <a16:creationId xmlns:a16="http://schemas.microsoft.com/office/drawing/2014/main" id="{359CC173-3D2D-A0C2-1A95-AFE6F5002022}"/>
            </a:ext>
          </a:extLst>
        </xdr:cNvPr>
        <xdr:cNvSpPr/>
      </xdr:nvSpPr>
      <xdr:spPr>
        <a:xfrm>
          <a:off x="219075" y="981075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711200</xdr:colOff>
      <xdr:row>5</xdr:row>
      <xdr:rowOff>6350</xdr:rowOff>
    </xdr:to>
    <xdr:sp macro="" textlink="">
      <xdr:nvSpPr>
        <xdr:cNvPr id="3" name="SET_TITLE_LANGUAGE">
          <a:extLst>
            <a:ext uri="{FF2B5EF4-FFF2-40B4-BE49-F238E27FC236}">
              <a16:creationId xmlns:a16="http://schemas.microsoft.com/office/drawing/2014/main" id="{AC5F9225-B6DA-07B2-91CD-6020E69944C9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260350</xdr:rowOff>
    </xdr:from>
    <xdr:to>
      <xdr:col>5</xdr:col>
      <xdr:colOff>139700</xdr:colOff>
      <xdr:row>7</xdr:row>
      <xdr:rowOff>12700</xdr:rowOff>
    </xdr:to>
    <xdr:sp macro="Settings_ToggleGlobalLanguage" textlink="">
      <xdr:nvSpPr>
        <xdr:cNvPr id="4" name="SET_LANG_GLOBAL_LABEL">
          <a:extLst>
            <a:ext uri="{FF2B5EF4-FFF2-40B4-BE49-F238E27FC236}">
              <a16:creationId xmlns:a16="http://schemas.microsoft.com/office/drawing/2014/main" id="{4086F1E4-ABCC-233B-95E2-4CE87F55C64A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469900</xdr:colOff>
      <xdr:row>5</xdr:row>
      <xdr:rowOff>260350</xdr:rowOff>
    </xdr:from>
    <xdr:to>
      <xdr:col>5</xdr:col>
      <xdr:colOff>825500</xdr:colOff>
      <xdr:row>7</xdr:row>
      <xdr:rowOff>12700</xdr:rowOff>
    </xdr:to>
    <xdr:sp macro="Settings_ToggleGlobalLanguage" textlink="">
      <xdr:nvSpPr>
        <xdr:cNvPr id="5" name="SET_LANG_GLOBAL_FR">
          <a:extLst>
            <a:ext uri="{FF2B5EF4-FFF2-40B4-BE49-F238E27FC236}">
              <a16:creationId xmlns:a16="http://schemas.microsoft.com/office/drawing/2014/main" id="{0F1A3FD1-EB38-0678-85BD-5DD531796D0F}"/>
            </a:ext>
          </a:extLst>
        </xdr:cNvPr>
        <xdr:cNvSpPr txBox="1"/>
      </xdr:nvSpPr>
      <xdr:spPr>
        <a:xfrm>
          <a:off x="407987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6</xdr:row>
      <xdr:rowOff>34925</xdr:rowOff>
    </xdr:from>
    <xdr:to>
      <xdr:col>6</xdr:col>
      <xdr:colOff>612775</xdr:colOff>
      <xdr:row>6</xdr:row>
      <xdr:rowOff>238125</xdr:rowOff>
    </xdr:to>
    <xdr:sp macro="Settings_ToggleGlobalLanguage" textlink="">
      <xdr:nvSpPr>
        <xdr:cNvPr id="6" name="SET_LANG_GLOBAL_TRACK">
          <a:extLst>
            <a:ext uri="{FF2B5EF4-FFF2-40B4-BE49-F238E27FC236}">
              <a16:creationId xmlns:a16="http://schemas.microsoft.com/office/drawing/2014/main" id="{9CDEDBA1-4921-A223-8DCE-262F8402FC9B}"/>
            </a:ext>
          </a:extLst>
        </xdr:cNvPr>
        <xdr:cNvSpPr>
          <a:spLocks/>
        </xdr:cNvSpPr>
      </xdr:nvSpPr>
      <xdr:spPr>
        <a:xfrm>
          <a:off x="451167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6</xdr:row>
      <xdr:rowOff>60325</xdr:rowOff>
    </xdr:from>
    <xdr:to>
      <xdr:col>6</xdr:col>
      <xdr:colOff>587375</xdr:colOff>
      <xdr:row>6</xdr:row>
      <xdr:rowOff>212725</xdr:rowOff>
    </xdr:to>
    <xdr:sp macro="Settings_ToggleGlobalLanguage" textlink="">
      <xdr:nvSpPr>
        <xdr:cNvPr id="7" name="SET_LANG_GLOBAL_KNOB">
          <a:extLst>
            <a:ext uri="{FF2B5EF4-FFF2-40B4-BE49-F238E27FC236}">
              <a16:creationId xmlns:a16="http://schemas.microsoft.com/office/drawing/2014/main" id="{CE18E2C1-3828-7CE4-298E-F352FC16A8D1}"/>
            </a:ext>
          </a:extLst>
        </xdr:cNvPr>
        <xdr:cNvSpPr>
          <a:spLocks/>
        </xdr:cNvSpPr>
      </xdr:nvSpPr>
      <xdr:spPr>
        <a:xfrm>
          <a:off x="489267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5</xdr:row>
      <xdr:rowOff>260350</xdr:rowOff>
    </xdr:from>
    <xdr:to>
      <xdr:col>7</xdr:col>
      <xdr:colOff>222250</xdr:colOff>
      <xdr:row>7</xdr:row>
      <xdr:rowOff>12700</xdr:rowOff>
    </xdr:to>
    <xdr:sp macro="Settings_ToggleGlobalLanguage" textlink="">
      <xdr:nvSpPr>
        <xdr:cNvPr id="8" name="SET_LANG_GLOBAL_EN">
          <a:extLst>
            <a:ext uri="{FF2B5EF4-FFF2-40B4-BE49-F238E27FC236}">
              <a16:creationId xmlns:a16="http://schemas.microsoft.com/office/drawing/2014/main" id="{13262FA0-50C0-DD69-21C0-8B6661ECCAA0}"/>
            </a:ext>
          </a:extLst>
        </xdr:cNvPr>
        <xdr:cNvSpPr txBox="1"/>
      </xdr:nvSpPr>
      <xdr:spPr>
        <a:xfrm>
          <a:off x="514667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5</xdr:row>
      <xdr:rowOff>273050</xdr:rowOff>
    </xdr:from>
    <xdr:to>
      <xdr:col>7</xdr:col>
      <xdr:colOff>603250</xdr:colOff>
      <xdr:row>6</xdr:row>
      <xdr:rowOff>225425</xdr:rowOff>
    </xdr:to>
    <xdr:sp macro="Settings_ToggleGlobalActivated" textlink="">
      <xdr:nvSpPr>
        <xdr:cNvPr id="9" name="SET_GLOBAL_ACTIVATED_BOX">
          <a:extLst>
            <a:ext uri="{FF2B5EF4-FFF2-40B4-BE49-F238E27FC236}">
              <a16:creationId xmlns:a16="http://schemas.microsoft.com/office/drawing/2014/main" id="{53BED1BA-6049-4036-488E-3541620303DD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704850</xdr:colOff>
      <xdr:row>5</xdr:row>
      <xdr:rowOff>247650</xdr:rowOff>
    </xdr:from>
    <xdr:to>
      <xdr:col>9</xdr:col>
      <xdr:colOff>660400</xdr:colOff>
      <xdr:row>7</xdr:row>
      <xdr:rowOff>0</xdr:rowOff>
    </xdr:to>
    <xdr:sp macro="Settings_ToggleGlobalActivated" textlink="">
      <xdr:nvSpPr>
        <xdr:cNvPr id="10" name="SET_GLOBAL_ACTIVATED_LABEL">
          <a:extLst>
            <a:ext uri="{FF2B5EF4-FFF2-40B4-BE49-F238E27FC236}">
              <a16:creationId xmlns:a16="http://schemas.microsoft.com/office/drawing/2014/main" id="{435B3492-4EE9-6432-F71D-A1836902975B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117475</xdr:rowOff>
    </xdr:from>
    <xdr:to>
      <xdr:col>5</xdr:col>
      <xdr:colOff>139700</xdr:colOff>
      <xdr:row>9</xdr:row>
      <xdr:rowOff>146050</xdr:rowOff>
    </xdr:to>
    <xdr:sp macro="Settings_ToggleDashboardLanguage" textlink="">
      <xdr:nvSpPr>
        <xdr:cNvPr id="11" name="SET_LANG_DASHBOARD_LABEL">
          <a:extLst>
            <a:ext uri="{FF2B5EF4-FFF2-40B4-BE49-F238E27FC236}">
              <a16:creationId xmlns:a16="http://schemas.microsoft.com/office/drawing/2014/main" id="{B0CBA64C-6A22-41E3-9846-900ECDABF56B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469900</xdr:colOff>
      <xdr:row>8</xdr:row>
      <xdr:rowOff>117475</xdr:rowOff>
    </xdr:from>
    <xdr:to>
      <xdr:col>5</xdr:col>
      <xdr:colOff>825500</xdr:colOff>
      <xdr:row>9</xdr:row>
      <xdr:rowOff>146050</xdr:rowOff>
    </xdr:to>
    <xdr:sp macro="Settings_ToggleDashboardLanguage" textlink="">
      <xdr:nvSpPr>
        <xdr:cNvPr id="12" name="SET_LANG_DASHBOARD_FR">
          <a:extLst>
            <a:ext uri="{FF2B5EF4-FFF2-40B4-BE49-F238E27FC236}">
              <a16:creationId xmlns:a16="http://schemas.microsoft.com/office/drawing/2014/main" id="{DE8CB655-2446-6684-C702-A19EE553AA18}"/>
            </a:ext>
          </a:extLst>
        </xdr:cNvPr>
        <xdr:cNvSpPr txBox="1"/>
      </xdr:nvSpPr>
      <xdr:spPr>
        <a:xfrm>
          <a:off x="4079875" y="2479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8</xdr:row>
      <xdr:rowOff>168275</xdr:rowOff>
    </xdr:from>
    <xdr:to>
      <xdr:col>6</xdr:col>
      <xdr:colOff>612775</xdr:colOff>
      <xdr:row>9</xdr:row>
      <xdr:rowOff>95250</xdr:rowOff>
    </xdr:to>
    <xdr:sp macro="Settings_ToggleDashboardLanguage" textlink="">
      <xdr:nvSpPr>
        <xdr:cNvPr id="13" name="SET_LANG_DASHBOARD_TRACK">
          <a:extLst>
            <a:ext uri="{FF2B5EF4-FFF2-40B4-BE49-F238E27FC236}">
              <a16:creationId xmlns:a16="http://schemas.microsoft.com/office/drawing/2014/main" id="{EEE419C5-7635-0E00-14BE-BBCFD39FFD45}"/>
            </a:ext>
          </a:extLst>
        </xdr:cNvPr>
        <xdr:cNvSpPr>
          <a:spLocks/>
        </xdr:cNvSpPr>
      </xdr:nvSpPr>
      <xdr:spPr>
        <a:xfrm>
          <a:off x="4511675" y="2530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8</xdr:row>
      <xdr:rowOff>193675</xdr:rowOff>
    </xdr:from>
    <xdr:to>
      <xdr:col>6</xdr:col>
      <xdr:colOff>587375</xdr:colOff>
      <xdr:row>9</xdr:row>
      <xdr:rowOff>69850</xdr:rowOff>
    </xdr:to>
    <xdr:sp macro="Settings_ToggleDashboardLanguage" textlink="">
      <xdr:nvSpPr>
        <xdr:cNvPr id="14" name="SET_LANG_DASHBOARD_KNOB">
          <a:extLst>
            <a:ext uri="{FF2B5EF4-FFF2-40B4-BE49-F238E27FC236}">
              <a16:creationId xmlns:a16="http://schemas.microsoft.com/office/drawing/2014/main" id="{8318EE5E-48E3-91FF-A943-C70A44042B18}"/>
            </a:ext>
          </a:extLst>
        </xdr:cNvPr>
        <xdr:cNvSpPr>
          <a:spLocks/>
        </xdr:cNvSpPr>
      </xdr:nvSpPr>
      <xdr:spPr>
        <a:xfrm>
          <a:off x="4892675" y="2555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8</xdr:row>
      <xdr:rowOff>117475</xdr:rowOff>
    </xdr:from>
    <xdr:to>
      <xdr:col>7</xdr:col>
      <xdr:colOff>222250</xdr:colOff>
      <xdr:row>9</xdr:row>
      <xdr:rowOff>146050</xdr:rowOff>
    </xdr:to>
    <xdr:sp macro="Settings_ToggleDashboardLanguage" textlink="">
      <xdr:nvSpPr>
        <xdr:cNvPr id="15" name="SET_LANG_DASHBOARD_EN">
          <a:extLst>
            <a:ext uri="{FF2B5EF4-FFF2-40B4-BE49-F238E27FC236}">
              <a16:creationId xmlns:a16="http://schemas.microsoft.com/office/drawing/2014/main" id="{B6E1A4E1-FAED-A4D1-48DE-9CCD836F5CEA}"/>
            </a:ext>
          </a:extLst>
        </xdr:cNvPr>
        <xdr:cNvSpPr txBox="1"/>
      </xdr:nvSpPr>
      <xdr:spPr>
        <a:xfrm>
          <a:off x="5146675" y="2479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123825</xdr:rowOff>
    </xdr:from>
    <xdr:to>
      <xdr:col>5</xdr:col>
      <xdr:colOff>139700</xdr:colOff>
      <xdr:row>11</xdr:row>
      <xdr:rowOff>152400</xdr:rowOff>
    </xdr:to>
    <xdr:sp macro="Settings_ToggleGanttLanguage" textlink="">
      <xdr:nvSpPr>
        <xdr:cNvPr id="16" name="SET_LANG_GANTT_LABEL">
          <a:extLst>
            <a:ext uri="{FF2B5EF4-FFF2-40B4-BE49-F238E27FC236}">
              <a16:creationId xmlns:a16="http://schemas.microsoft.com/office/drawing/2014/main" id="{FC913CE6-73E9-4839-DC01-96FB5F29C18D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469900</xdr:colOff>
      <xdr:row>10</xdr:row>
      <xdr:rowOff>123825</xdr:rowOff>
    </xdr:from>
    <xdr:to>
      <xdr:col>5</xdr:col>
      <xdr:colOff>825500</xdr:colOff>
      <xdr:row>11</xdr:row>
      <xdr:rowOff>152400</xdr:rowOff>
    </xdr:to>
    <xdr:sp macro="Settings_ToggleGanttLanguage" textlink="">
      <xdr:nvSpPr>
        <xdr:cNvPr id="17" name="SET_LANG_GANTT_FR">
          <a:extLst>
            <a:ext uri="{FF2B5EF4-FFF2-40B4-BE49-F238E27FC236}">
              <a16:creationId xmlns:a16="http://schemas.microsoft.com/office/drawing/2014/main" id="{4706B37F-7B9D-6B74-F805-80B223F67ECE}"/>
            </a:ext>
          </a:extLst>
        </xdr:cNvPr>
        <xdr:cNvSpPr txBox="1"/>
      </xdr:nvSpPr>
      <xdr:spPr>
        <a:xfrm>
          <a:off x="4079875" y="30384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10</xdr:row>
      <xdr:rowOff>174625</xdr:rowOff>
    </xdr:from>
    <xdr:to>
      <xdr:col>6</xdr:col>
      <xdr:colOff>612775</xdr:colOff>
      <xdr:row>11</xdr:row>
      <xdr:rowOff>101600</xdr:rowOff>
    </xdr:to>
    <xdr:sp macro="Settings_ToggleGanttLanguage" textlink="">
      <xdr:nvSpPr>
        <xdr:cNvPr id="18" name="SET_LANG_GANTT_TRACK">
          <a:extLst>
            <a:ext uri="{FF2B5EF4-FFF2-40B4-BE49-F238E27FC236}">
              <a16:creationId xmlns:a16="http://schemas.microsoft.com/office/drawing/2014/main" id="{05D946FA-3E86-BC6A-348A-292760E1FAD3}"/>
            </a:ext>
          </a:extLst>
        </xdr:cNvPr>
        <xdr:cNvSpPr>
          <a:spLocks/>
        </xdr:cNvSpPr>
      </xdr:nvSpPr>
      <xdr:spPr>
        <a:xfrm>
          <a:off x="4511675" y="30892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10</xdr:row>
      <xdr:rowOff>200025</xdr:rowOff>
    </xdr:from>
    <xdr:to>
      <xdr:col>6</xdr:col>
      <xdr:colOff>587375</xdr:colOff>
      <xdr:row>11</xdr:row>
      <xdr:rowOff>76200</xdr:rowOff>
    </xdr:to>
    <xdr:sp macro="Settings_ToggleGanttLanguage" textlink="">
      <xdr:nvSpPr>
        <xdr:cNvPr id="19" name="SET_LANG_GANTT_KNOB">
          <a:extLst>
            <a:ext uri="{FF2B5EF4-FFF2-40B4-BE49-F238E27FC236}">
              <a16:creationId xmlns:a16="http://schemas.microsoft.com/office/drawing/2014/main" id="{9B5EC13E-5231-6809-42DF-03FC3E0B626B}"/>
            </a:ext>
          </a:extLst>
        </xdr:cNvPr>
        <xdr:cNvSpPr>
          <a:spLocks/>
        </xdr:cNvSpPr>
      </xdr:nvSpPr>
      <xdr:spPr>
        <a:xfrm>
          <a:off x="4892675" y="31146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10</xdr:row>
      <xdr:rowOff>123825</xdr:rowOff>
    </xdr:from>
    <xdr:to>
      <xdr:col>7</xdr:col>
      <xdr:colOff>222250</xdr:colOff>
      <xdr:row>11</xdr:row>
      <xdr:rowOff>152400</xdr:rowOff>
    </xdr:to>
    <xdr:sp macro="Settings_ToggleGanttLanguage" textlink="">
      <xdr:nvSpPr>
        <xdr:cNvPr id="20" name="SET_LANG_GANTT_EN">
          <a:extLst>
            <a:ext uri="{FF2B5EF4-FFF2-40B4-BE49-F238E27FC236}">
              <a16:creationId xmlns:a16="http://schemas.microsoft.com/office/drawing/2014/main" id="{C6FE98DC-AFF0-664A-A888-68BAEA2BE612}"/>
            </a:ext>
          </a:extLst>
        </xdr:cNvPr>
        <xdr:cNvSpPr txBox="1"/>
      </xdr:nvSpPr>
      <xdr:spPr>
        <a:xfrm>
          <a:off x="5146675" y="30384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130175</xdr:rowOff>
    </xdr:from>
    <xdr:to>
      <xdr:col>5</xdr:col>
      <xdr:colOff>139700</xdr:colOff>
      <xdr:row>13</xdr:row>
      <xdr:rowOff>158750</xdr:rowOff>
    </xdr:to>
    <xdr:sp macro="Settings_ToggleSCurveLanguage" textlink="">
      <xdr:nvSpPr>
        <xdr:cNvPr id="21" name="SET_LANG_SCURVE_LABEL">
          <a:extLst>
            <a:ext uri="{FF2B5EF4-FFF2-40B4-BE49-F238E27FC236}">
              <a16:creationId xmlns:a16="http://schemas.microsoft.com/office/drawing/2014/main" id="{FF78C2C8-9EDA-81C1-71F8-373B810499A4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469900</xdr:colOff>
      <xdr:row>12</xdr:row>
      <xdr:rowOff>130175</xdr:rowOff>
    </xdr:from>
    <xdr:to>
      <xdr:col>5</xdr:col>
      <xdr:colOff>825500</xdr:colOff>
      <xdr:row>13</xdr:row>
      <xdr:rowOff>158750</xdr:rowOff>
    </xdr:to>
    <xdr:sp macro="Settings_ToggleSCurveLanguage" textlink="">
      <xdr:nvSpPr>
        <xdr:cNvPr id="22" name="SET_LANG_SCURVE_FR">
          <a:extLst>
            <a:ext uri="{FF2B5EF4-FFF2-40B4-BE49-F238E27FC236}">
              <a16:creationId xmlns:a16="http://schemas.microsoft.com/office/drawing/2014/main" id="{C24049BF-F716-B5FD-1B12-047B0075510F}"/>
            </a:ext>
          </a:extLst>
        </xdr:cNvPr>
        <xdr:cNvSpPr txBox="1"/>
      </xdr:nvSpPr>
      <xdr:spPr>
        <a:xfrm>
          <a:off x="4079875" y="35972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12</xdr:row>
      <xdr:rowOff>180975</xdr:rowOff>
    </xdr:from>
    <xdr:to>
      <xdr:col>6</xdr:col>
      <xdr:colOff>612775</xdr:colOff>
      <xdr:row>13</xdr:row>
      <xdr:rowOff>107950</xdr:rowOff>
    </xdr:to>
    <xdr:sp macro="Settings_ToggleSCurveLanguage" textlink="">
      <xdr:nvSpPr>
        <xdr:cNvPr id="23" name="SET_LANG_SCURVE_TRACK">
          <a:extLst>
            <a:ext uri="{FF2B5EF4-FFF2-40B4-BE49-F238E27FC236}">
              <a16:creationId xmlns:a16="http://schemas.microsoft.com/office/drawing/2014/main" id="{1F899474-450E-34A5-C0BD-13DC1B323219}"/>
            </a:ext>
          </a:extLst>
        </xdr:cNvPr>
        <xdr:cNvSpPr>
          <a:spLocks/>
        </xdr:cNvSpPr>
      </xdr:nvSpPr>
      <xdr:spPr>
        <a:xfrm>
          <a:off x="4511675" y="36480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12</xdr:row>
      <xdr:rowOff>206375</xdr:rowOff>
    </xdr:from>
    <xdr:to>
      <xdr:col>6</xdr:col>
      <xdr:colOff>587375</xdr:colOff>
      <xdr:row>13</xdr:row>
      <xdr:rowOff>82550</xdr:rowOff>
    </xdr:to>
    <xdr:sp macro="Settings_ToggleSCurveLanguage" textlink="">
      <xdr:nvSpPr>
        <xdr:cNvPr id="24" name="SET_LANG_SCURVE_KNOB">
          <a:extLst>
            <a:ext uri="{FF2B5EF4-FFF2-40B4-BE49-F238E27FC236}">
              <a16:creationId xmlns:a16="http://schemas.microsoft.com/office/drawing/2014/main" id="{30A9A4E4-6BBF-AFBC-2552-46149B0E378E}"/>
            </a:ext>
          </a:extLst>
        </xdr:cNvPr>
        <xdr:cNvSpPr>
          <a:spLocks/>
        </xdr:cNvSpPr>
      </xdr:nvSpPr>
      <xdr:spPr>
        <a:xfrm>
          <a:off x="4892675" y="36734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12</xdr:row>
      <xdr:rowOff>130175</xdr:rowOff>
    </xdr:from>
    <xdr:to>
      <xdr:col>7</xdr:col>
      <xdr:colOff>222250</xdr:colOff>
      <xdr:row>13</xdr:row>
      <xdr:rowOff>158750</xdr:rowOff>
    </xdr:to>
    <xdr:sp macro="Settings_ToggleSCurveLanguage" textlink="">
      <xdr:nvSpPr>
        <xdr:cNvPr id="25" name="SET_LANG_SCURVE_EN">
          <a:extLst>
            <a:ext uri="{FF2B5EF4-FFF2-40B4-BE49-F238E27FC236}">
              <a16:creationId xmlns:a16="http://schemas.microsoft.com/office/drawing/2014/main" id="{7983077B-ED9A-F2E1-E033-1F6D36CD662F}"/>
            </a:ext>
          </a:extLst>
        </xdr:cNvPr>
        <xdr:cNvSpPr txBox="1"/>
      </xdr:nvSpPr>
      <xdr:spPr>
        <a:xfrm>
          <a:off x="5146675" y="35972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136525</xdr:rowOff>
    </xdr:from>
    <xdr:to>
      <xdr:col>5</xdr:col>
      <xdr:colOff>139700</xdr:colOff>
      <xdr:row>15</xdr:row>
      <xdr:rowOff>165100</xdr:rowOff>
    </xdr:to>
    <xdr:sp macro="Settings_ToggleWBSLanguage" textlink="">
      <xdr:nvSpPr>
        <xdr:cNvPr id="26" name="SET_LANG_WBS_LABEL">
          <a:extLst>
            <a:ext uri="{FF2B5EF4-FFF2-40B4-BE49-F238E27FC236}">
              <a16:creationId xmlns:a16="http://schemas.microsoft.com/office/drawing/2014/main" id="{EF5F071D-9870-0BB4-7533-8D573FB1D48F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469900</xdr:colOff>
      <xdr:row>14</xdr:row>
      <xdr:rowOff>136525</xdr:rowOff>
    </xdr:from>
    <xdr:to>
      <xdr:col>5</xdr:col>
      <xdr:colOff>825500</xdr:colOff>
      <xdr:row>15</xdr:row>
      <xdr:rowOff>165100</xdr:rowOff>
    </xdr:to>
    <xdr:sp macro="Settings_ToggleWBSLanguage" textlink="">
      <xdr:nvSpPr>
        <xdr:cNvPr id="27" name="SET_LANG_WBS_FR">
          <a:extLst>
            <a:ext uri="{FF2B5EF4-FFF2-40B4-BE49-F238E27FC236}">
              <a16:creationId xmlns:a16="http://schemas.microsoft.com/office/drawing/2014/main" id="{61E8CFC3-255E-D5F9-DD59-D49C2E2D0D94}"/>
            </a:ext>
          </a:extLst>
        </xdr:cNvPr>
        <xdr:cNvSpPr txBox="1"/>
      </xdr:nvSpPr>
      <xdr:spPr>
        <a:xfrm>
          <a:off x="407987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14</xdr:row>
      <xdr:rowOff>187325</xdr:rowOff>
    </xdr:from>
    <xdr:to>
      <xdr:col>6</xdr:col>
      <xdr:colOff>612775</xdr:colOff>
      <xdr:row>15</xdr:row>
      <xdr:rowOff>114300</xdr:rowOff>
    </xdr:to>
    <xdr:sp macro="Settings_ToggleWBSLanguage" textlink="">
      <xdr:nvSpPr>
        <xdr:cNvPr id="28" name="SET_LANG_WBS_TRACK">
          <a:extLst>
            <a:ext uri="{FF2B5EF4-FFF2-40B4-BE49-F238E27FC236}">
              <a16:creationId xmlns:a16="http://schemas.microsoft.com/office/drawing/2014/main" id="{EA6C0A60-2B93-E2ED-BC50-36DEC75E563B}"/>
            </a:ext>
          </a:extLst>
        </xdr:cNvPr>
        <xdr:cNvSpPr>
          <a:spLocks/>
        </xdr:cNvSpPr>
      </xdr:nvSpPr>
      <xdr:spPr>
        <a:xfrm>
          <a:off x="451167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14</xdr:row>
      <xdr:rowOff>212725</xdr:rowOff>
    </xdr:from>
    <xdr:to>
      <xdr:col>6</xdr:col>
      <xdr:colOff>587375</xdr:colOff>
      <xdr:row>15</xdr:row>
      <xdr:rowOff>88900</xdr:rowOff>
    </xdr:to>
    <xdr:sp macro="Settings_ToggleWBSLanguage" textlink="">
      <xdr:nvSpPr>
        <xdr:cNvPr id="29" name="SET_LANG_WBS_KNOB">
          <a:extLst>
            <a:ext uri="{FF2B5EF4-FFF2-40B4-BE49-F238E27FC236}">
              <a16:creationId xmlns:a16="http://schemas.microsoft.com/office/drawing/2014/main" id="{4ABDFE32-CE2F-ECCC-20A3-8F411BFDF37B}"/>
            </a:ext>
          </a:extLst>
        </xdr:cNvPr>
        <xdr:cNvSpPr>
          <a:spLocks/>
        </xdr:cNvSpPr>
      </xdr:nvSpPr>
      <xdr:spPr>
        <a:xfrm>
          <a:off x="489267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14</xdr:row>
      <xdr:rowOff>136525</xdr:rowOff>
    </xdr:from>
    <xdr:to>
      <xdr:col>7</xdr:col>
      <xdr:colOff>222250</xdr:colOff>
      <xdr:row>15</xdr:row>
      <xdr:rowOff>165100</xdr:rowOff>
    </xdr:to>
    <xdr:sp macro="Settings_ToggleWBSLanguage" textlink="">
      <xdr:nvSpPr>
        <xdr:cNvPr id="30" name="SET_LANG_WBS_EN">
          <a:extLst>
            <a:ext uri="{FF2B5EF4-FFF2-40B4-BE49-F238E27FC236}">
              <a16:creationId xmlns:a16="http://schemas.microsoft.com/office/drawing/2014/main" id="{8E5E46DD-7F26-DF33-E005-49C48457BC67}"/>
            </a:ext>
          </a:extLst>
        </xdr:cNvPr>
        <xdr:cNvSpPr txBox="1"/>
      </xdr:nvSpPr>
      <xdr:spPr>
        <a:xfrm>
          <a:off x="514667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142875</xdr:rowOff>
    </xdr:from>
    <xdr:to>
      <xdr:col>5</xdr:col>
      <xdr:colOff>139700</xdr:colOff>
      <xdr:row>17</xdr:row>
      <xdr:rowOff>171450</xdr:rowOff>
    </xdr:to>
    <xdr:sp macro="Settings_ToggleConstraintsLanguage" textlink="">
      <xdr:nvSpPr>
        <xdr:cNvPr id="31" name="SET_LANG_CONSTRAINTS_LABEL">
          <a:extLst>
            <a:ext uri="{FF2B5EF4-FFF2-40B4-BE49-F238E27FC236}">
              <a16:creationId xmlns:a16="http://schemas.microsoft.com/office/drawing/2014/main" id="{283F3769-61D6-3D1F-54C7-00DE8BDAD241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469900</xdr:colOff>
      <xdr:row>16</xdr:row>
      <xdr:rowOff>142875</xdr:rowOff>
    </xdr:from>
    <xdr:to>
      <xdr:col>5</xdr:col>
      <xdr:colOff>825500</xdr:colOff>
      <xdr:row>17</xdr:row>
      <xdr:rowOff>171450</xdr:rowOff>
    </xdr:to>
    <xdr:sp macro="Settings_ToggleConstraintsLanguage" textlink="">
      <xdr:nvSpPr>
        <xdr:cNvPr id="32" name="SET_LANG_CONSTRAINTS_FR">
          <a:extLst>
            <a:ext uri="{FF2B5EF4-FFF2-40B4-BE49-F238E27FC236}">
              <a16:creationId xmlns:a16="http://schemas.microsoft.com/office/drawing/2014/main" id="{355047D9-4447-A49A-BD99-A1CA3907943D}"/>
            </a:ext>
          </a:extLst>
        </xdr:cNvPr>
        <xdr:cNvSpPr txBox="1"/>
      </xdr:nvSpPr>
      <xdr:spPr>
        <a:xfrm>
          <a:off x="4079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16</xdr:row>
      <xdr:rowOff>193675</xdr:rowOff>
    </xdr:from>
    <xdr:to>
      <xdr:col>6</xdr:col>
      <xdr:colOff>612775</xdr:colOff>
      <xdr:row>17</xdr:row>
      <xdr:rowOff>120650</xdr:rowOff>
    </xdr:to>
    <xdr:sp macro="Settings_ToggleConstraintsLanguage" textlink="">
      <xdr:nvSpPr>
        <xdr:cNvPr id="33" name="SET_LANG_CONSTRAINTS_TRACK">
          <a:extLst>
            <a:ext uri="{FF2B5EF4-FFF2-40B4-BE49-F238E27FC236}">
              <a16:creationId xmlns:a16="http://schemas.microsoft.com/office/drawing/2014/main" id="{61A20D1B-9517-BD56-651E-E09DD3441E84}"/>
            </a:ext>
          </a:extLst>
        </xdr:cNvPr>
        <xdr:cNvSpPr>
          <a:spLocks/>
        </xdr:cNvSpPr>
      </xdr:nvSpPr>
      <xdr:spPr>
        <a:xfrm>
          <a:off x="4511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16</xdr:row>
      <xdr:rowOff>219075</xdr:rowOff>
    </xdr:from>
    <xdr:to>
      <xdr:col>6</xdr:col>
      <xdr:colOff>587375</xdr:colOff>
      <xdr:row>17</xdr:row>
      <xdr:rowOff>95250</xdr:rowOff>
    </xdr:to>
    <xdr:sp macro="Settings_ToggleConstraintsLanguage" textlink="">
      <xdr:nvSpPr>
        <xdr:cNvPr id="34" name="SET_LANG_CONSTRAINTS_KNOB">
          <a:extLst>
            <a:ext uri="{FF2B5EF4-FFF2-40B4-BE49-F238E27FC236}">
              <a16:creationId xmlns:a16="http://schemas.microsoft.com/office/drawing/2014/main" id="{D461BF8D-75F4-7FB2-6BDB-AFB784ADC02B}"/>
            </a:ext>
          </a:extLst>
        </xdr:cNvPr>
        <xdr:cNvSpPr>
          <a:spLocks/>
        </xdr:cNvSpPr>
      </xdr:nvSpPr>
      <xdr:spPr>
        <a:xfrm>
          <a:off x="4892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16</xdr:row>
      <xdr:rowOff>142875</xdr:rowOff>
    </xdr:from>
    <xdr:to>
      <xdr:col>7</xdr:col>
      <xdr:colOff>222250</xdr:colOff>
      <xdr:row>17</xdr:row>
      <xdr:rowOff>171450</xdr:rowOff>
    </xdr:to>
    <xdr:sp macro="Settings_ToggleConstraintsLanguage" textlink="">
      <xdr:nvSpPr>
        <xdr:cNvPr id="35" name="SET_LANG_CONSTRAINTS_EN">
          <a:extLst>
            <a:ext uri="{FF2B5EF4-FFF2-40B4-BE49-F238E27FC236}">
              <a16:creationId xmlns:a16="http://schemas.microsoft.com/office/drawing/2014/main" id="{8B2753F6-4632-52F6-F0C0-794062FAE175}"/>
            </a:ext>
          </a:extLst>
        </xdr:cNvPr>
        <xdr:cNvSpPr txBox="1"/>
      </xdr:nvSpPr>
      <xdr:spPr>
        <a:xfrm>
          <a:off x="5146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149225</xdr:rowOff>
    </xdr:from>
    <xdr:to>
      <xdr:col>5</xdr:col>
      <xdr:colOff>139700</xdr:colOff>
      <xdr:row>19</xdr:row>
      <xdr:rowOff>177800</xdr:rowOff>
    </xdr:to>
    <xdr:sp macro="Settings_ToggleEventHistoryLanguage" textlink="">
      <xdr:nvSpPr>
        <xdr:cNvPr id="36" name="SET_LANG_EVENT_LABEL">
          <a:extLst>
            <a:ext uri="{FF2B5EF4-FFF2-40B4-BE49-F238E27FC236}">
              <a16:creationId xmlns:a16="http://schemas.microsoft.com/office/drawing/2014/main" id="{77BED576-6666-0D98-1014-07470564314C}"/>
            </a:ext>
          </a:extLst>
        </xdr:cNvPr>
        <xdr:cNvSpPr txBox="1"/>
      </xdr:nvSpPr>
      <xdr:spPr>
        <a:xfrm>
          <a:off x="574675" y="5273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469900</xdr:colOff>
      <xdr:row>18</xdr:row>
      <xdr:rowOff>149225</xdr:rowOff>
    </xdr:from>
    <xdr:to>
      <xdr:col>5</xdr:col>
      <xdr:colOff>825500</xdr:colOff>
      <xdr:row>19</xdr:row>
      <xdr:rowOff>177800</xdr:rowOff>
    </xdr:to>
    <xdr:sp macro="Settings_ToggleEventHistoryLanguage" textlink="">
      <xdr:nvSpPr>
        <xdr:cNvPr id="37" name="SET_LANG_EVENT_FR">
          <a:extLst>
            <a:ext uri="{FF2B5EF4-FFF2-40B4-BE49-F238E27FC236}">
              <a16:creationId xmlns:a16="http://schemas.microsoft.com/office/drawing/2014/main" id="{F1FADFC7-54B9-4A78-D5BA-5B8EBBDA03B3}"/>
            </a:ext>
          </a:extLst>
        </xdr:cNvPr>
        <xdr:cNvSpPr txBox="1"/>
      </xdr:nvSpPr>
      <xdr:spPr>
        <a:xfrm>
          <a:off x="4079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18</xdr:row>
      <xdr:rowOff>200025</xdr:rowOff>
    </xdr:from>
    <xdr:to>
      <xdr:col>6</xdr:col>
      <xdr:colOff>612775</xdr:colOff>
      <xdr:row>19</xdr:row>
      <xdr:rowOff>127000</xdr:rowOff>
    </xdr:to>
    <xdr:sp macro="Settings_ToggleEventHistoryLanguage" textlink="">
      <xdr:nvSpPr>
        <xdr:cNvPr id="38" name="SET_LANG_EVENT_TRACK">
          <a:extLst>
            <a:ext uri="{FF2B5EF4-FFF2-40B4-BE49-F238E27FC236}">
              <a16:creationId xmlns:a16="http://schemas.microsoft.com/office/drawing/2014/main" id="{902E0D2E-A6F1-6D59-6161-5E3692D3C65D}"/>
            </a:ext>
          </a:extLst>
        </xdr:cNvPr>
        <xdr:cNvSpPr>
          <a:spLocks/>
        </xdr:cNvSpPr>
      </xdr:nvSpPr>
      <xdr:spPr>
        <a:xfrm>
          <a:off x="4511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18</xdr:row>
      <xdr:rowOff>225425</xdr:rowOff>
    </xdr:from>
    <xdr:to>
      <xdr:col>6</xdr:col>
      <xdr:colOff>587375</xdr:colOff>
      <xdr:row>19</xdr:row>
      <xdr:rowOff>101600</xdr:rowOff>
    </xdr:to>
    <xdr:sp macro="Settings_ToggleEventHistoryLanguage" textlink="">
      <xdr:nvSpPr>
        <xdr:cNvPr id="39" name="SET_LANG_EVENT_KNOB">
          <a:extLst>
            <a:ext uri="{FF2B5EF4-FFF2-40B4-BE49-F238E27FC236}">
              <a16:creationId xmlns:a16="http://schemas.microsoft.com/office/drawing/2014/main" id="{A8E965F9-BF79-79BE-073F-F1E3010F122C}"/>
            </a:ext>
          </a:extLst>
        </xdr:cNvPr>
        <xdr:cNvSpPr>
          <a:spLocks/>
        </xdr:cNvSpPr>
      </xdr:nvSpPr>
      <xdr:spPr>
        <a:xfrm>
          <a:off x="4892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18</xdr:row>
      <xdr:rowOff>149225</xdr:rowOff>
    </xdr:from>
    <xdr:to>
      <xdr:col>7</xdr:col>
      <xdr:colOff>222250</xdr:colOff>
      <xdr:row>19</xdr:row>
      <xdr:rowOff>177800</xdr:rowOff>
    </xdr:to>
    <xdr:sp macro="Settings_ToggleEventHistoryLanguage" textlink="">
      <xdr:nvSpPr>
        <xdr:cNvPr id="40" name="SET_LANG_EVENT_EN">
          <a:extLst>
            <a:ext uri="{FF2B5EF4-FFF2-40B4-BE49-F238E27FC236}">
              <a16:creationId xmlns:a16="http://schemas.microsoft.com/office/drawing/2014/main" id="{27A2D245-B446-FB28-434C-65A54BC13D4C}"/>
            </a:ext>
          </a:extLst>
        </xdr:cNvPr>
        <xdr:cNvSpPr txBox="1"/>
      </xdr:nvSpPr>
      <xdr:spPr>
        <a:xfrm>
          <a:off x="5146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18</xdr:row>
      <xdr:rowOff>149225</xdr:rowOff>
    </xdr:from>
    <xdr:to>
      <xdr:col>8</xdr:col>
      <xdr:colOff>161925</xdr:colOff>
      <xdr:row>19</xdr:row>
      <xdr:rowOff>177800</xdr:rowOff>
    </xdr:to>
    <xdr:sp macro="Settings_ToggleInfoMessages" textlink="">
      <xdr:nvSpPr>
        <xdr:cNvPr id="41" name="SET_INFO_LABEL">
          <a:extLst>
            <a:ext uri="{FF2B5EF4-FFF2-40B4-BE49-F238E27FC236}">
              <a16:creationId xmlns:a16="http://schemas.microsoft.com/office/drawing/2014/main" id="{B508DF8A-8D1C-B3E8-E1B1-A92CF5CE53DC}"/>
            </a:ext>
          </a:extLst>
        </xdr:cNvPr>
        <xdr:cNvSpPr txBox="1"/>
      </xdr:nvSpPr>
      <xdr:spPr>
        <a:xfrm>
          <a:off x="5680075" y="52736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18</xdr:row>
      <xdr:rowOff>149225</xdr:rowOff>
    </xdr:from>
    <xdr:to>
      <xdr:col>8</xdr:col>
      <xdr:colOff>187325</xdr:colOff>
      <xdr:row>19</xdr:row>
      <xdr:rowOff>177800</xdr:rowOff>
    </xdr:to>
    <xdr:sp macro="Settings_ToggleInfoMessages" textlink="">
      <xdr:nvSpPr>
        <xdr:cNvPr id="42" name="SET_INFO_OFF">
          <a:extLst>
            <a:ext uri="{FF2B5EF4-FFF2-40B4-BE49-F238E27FC236}">
              <a16:creationId xmlns:a16="http://schemas.microsoft.com/office/drawing/2014/main" id="{E85DA98C-1B17-4887-33CF-933F8C1F7EE8}"/>
            </a:ext>
          </a:extLst>
        </xdr:cNvPr>
        <xdr:cNvSpPr txBox="1"/>
      </xdr:nvSpPr>
      <xdr:spPr>
        <a:xfrm>
          <a:off x="5984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18</xdr:row>
      <xdr:rowOff>200025</xdr:rowOff>
    </xdr:from>
    <xdr:to>
      <xdr:col>8</xdr:col>
      <xdr:colOff>822325</xdr:colOff>
      <xdr:row>19</xdr:row>
      <xdr:rowOff>127000</xdr:rowOff>
    </xdr:to>
    <xdr:sp macro="Settings_ToggleInfoMessages" textlink="">
      <xdr:nvSpPr>
        <xdr:cNvPr id="43" name="SET_INFO_TRACK">
          <a:extLst>
            <a:ext uri="{FF2B5EF4-FFF2-40B4-BE49-F238E27FC236}">
              <a16:creationId xmlns:a16="http://schemas.microsoft.com/office/drawing/2014/main" id="{232DC6D4-461E-152C-2DC1-B38A30674761}"/>
            </a:ext>
          </a:extLst>
        </xdr:cNvPr>
        <xdr:cNvSpPr>
          <a:spLocks/>
        </xdr:cNvSpPr>
      </xdr:nvSpPr>
      <xdr:spPr>
        <a:xfrm>
          <a:off x="6416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18</xdr:row>
      <xdr:rowOff>225425</xdr:rowOff>
    </xdr:from>
    <xdr:to>
      <xdr:col>8</xdr:col>
      <xdr:colOff>796925</xdr:colOff>
      <xdr:row>19</xdr:row>
      <xdr:rowOff>101600</xdr:rowOff>
    </xdr:to>
    <xdr:sp macro="Settings_ToggleInfoMessages" textlink="">
      <xdr:nvSpPr>
        <xdr:cNvPr id="44" name="SET_INFO_KNOB">
          <a:extLst>
            <a:ext uri="{FF2B5EF4-FFF2-40B4-BE49-F238E27FC236}">
              <a16:creationId xmlns:a16="http://schemas.microsoft.com/office/drawing/2014/main" id="{10AB7C20-1472-5DE2-BFA7-5A9E7BD2D473}"/>
            </a:ext>
          </a:extLst>
        </xdr:cNvPr>
        <xdr:cNvSpPr>
          <a:spLocks/>
        </xdr:cNvSpPr>
      </xdr:nvSpPr>
      <xdr:spPr>
        <a:xfrm>
          <a:off x="6797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18</xdr:row>
      <xdr:rowOff>149225</xdr:rowOff>
    </xdr:from>
    <xdr:to>
      <xdr:col>9</xdr:col>
      <xdr:colOff>431800</xdr:colOff>
      <xdr:row>19</xdr:row>
      <xdr:rowOff>177800</xdr:rowOff>
    </xdr:to>
    <xdr:sp macro="Settings_ToggleInfoMessages" textlink="">
      <xdr:nvSpPr>
        <xdr:cNvPr id="45" name="SET_INFO_ON">
          <a:extLst>
            <a:ext uri="{FF2B5EF4-FFF2-40B4-BE49-F238E27FC236}">
              <a16:creationId xmlns:a16="http://schemas.microsoft.com/office/drawing/2014/main" id="{25C4E2DB-A9F2-4192-BCDB-D3CE94DD82F0}"/>
            </a:ext>
          </a:extLst>
        </xdr:cNvPr>
        <xdr:cNvSpPr txBox="1"/>
      </xdr:nvSpPr>
      <xdr:spPr>
        <a:xfrm>
          <a:off x="7051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231775</xdr:rowOff>
    </xdr:from>
    <xdr:to>
      <xdr:col>3</xdr:col>
      <xdr:colOff>565150</xdr:colOff>
      <xdr:row>21</xdr:row>
      <xdr:rowOff>209550</xdr:rowOff>
    </xdr:to>
    <xdr:sp macro="" textlink="">
      <xdr:nvSpPr>
        <xdr:cNvPr id="46" name="SET_DATE_FORMAT_TITLE">
          <a:extLst>
            <a:ext uri="{FF2B5EF4-FFF2-40B4-BE49-F238E27FC236}">
              <a16:creationId xmlns:a16="http://schemas.microsoft.com/office/drawing/2014/main" id="{FC0BD299-C796-22B7-0AD1-B2A410A4029C}"/>
            </a:ext>
          </a:extLst>
        </xdr:cNvPr>
        <xdr:cNvSpPr txBox="1"/>
      </xdr:nvSpPr>
      <xdr:spPr>
        <a:xfrm>
          <a:off x="574675" y="5908675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109311</xdr:colOff>
      <xdr:row>20</xdr:row>
      <xdr:rowOff>231775</xdr:rowOff>
    </xdr:from>
    <xdr:to>
      <xdr:col>5</xdr:col>
      <xdr:colOff>582386</xdr:colOff>
      <xdr:row>21</xdr:row>
      <xdr:rowOff>209550</xdr:rowOff>
    </xdr:to>
    <xdr:sp macro="" textlink="">
      <xdr:nvSpPr>
        <xdr:cNvPr id="47" name="SET_DATE_FORMAT_VALUES">
          <a:extLst>
            <a:ext uri="{FF2B5EF4-FFF2-40B4-BE49-F238E27FC236}">
              <a16:creationId xmlns:a16="http://schemas.microsoft.com/office/drawing/2014/main" id="{350ABCC6-9931-C9C4-EFC4-F7328BF6F667}"/>
            </a:ext>
          </a:extLst>
        </xdr:cNvPr>
        <xdr:cNvSpPr txBox="1"/>
      </xdr:nvSpPr>
      <xdr:spPr>
        <a:xfrm>
          <a:off x="2871561" y="5908675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722086</xdr:colOff>
      <xdr:row>20</xdr:row>
      <xdr:rowOff>257175</xdr:rowOff>
    </xdr:from>
    <xdr:to>
      <xdr:col>6</xdr:col>
      <xdr:colOff>792389</xdr:colOff>
      <xdr:row>21</xdr:row>
      <xdr:rowOff>184150</xdr:rowOff>
    </xdr:to>
    <xdr:sp macro="Settings_ToggleDateDisplayMode" textlink="">
      <xdr:nvSpPr>
        <xdr:cNvPr id="48" name="SET_DATE_FORMAT_TRACK">
          <a:extLst>
            <a:ext uri="{FF2B5EF4-FFF2-40B4-BE49-F238E27FC236}">
              <a16:creationId xmlns:a16="http://schemas.microsoft.com/office/drawing/2014/main" id="{CB026555-2B8D-054B-A3DB-D2548190C8FD}"/>
            </a:ext>
          </a:extLst>
        </xdr:cNvPr>
        <xdr:cNvSpPr/>
      </xdr:nvSpPr>
      <xdr:spPr>
        <a:xfrm>
          <a:off x="4332061" y="5934075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747486</xdr:colOff>
      <xdr:row>21</xdr:row>
      <xdr:rowOff>6350</xdr:rowOff>
    </xdr:from>
    <xdr:to>
      <xdr:col>6</xdr:col>
      <xdr:colOff>52161</xdr:colOff>
      <xdr:row>21</xdr:row>
      <xdr:rowOff>158750</xdr:rowOff>
    </xdr:to>
    <xdr:sp macro="Settings_ToggleDateDisplayMode" textlink="">
      <xdr:nvSpPr>
        <xdr:cNvPr id="49" name="SET_DATE_FORMAT_KNOB">
          <a:extLst>
            <a:ext uri="{FF2B5EF4-FFF2-40B4-BE49-F238E27FC236}">
              <a16:creationId xmlns:a16="http://schemas.microsoft.com/office/drawing/2014/main" id="{742333BD-275E-14BE-5DD4-DAEF30E65FBB}"/>
            </a:ext>
          </a:extLst>
        </xdr:cNvPr>
        <xdr:cNvSpPr/>
      </xdr:nvSpPr>
      <xdr:spPr>
        <a:xfrm>
          <a:off x="4357461" y="59594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676275</xdr:colOff>
      <xdr:row>3</xdr:row>
      <xdr:rowOff>203200</xdr:rowOff>
    </xdr:from>
    <xdr:to>
      <xdr:col>14</xdr:col>
      <xdr:colOff>758825</xdr:colOff>
      <xdr:row>5</xdr:row>
      <xdr:rowOff>6350</xdr:rowOff>
    </xdr:to>
    <xdr:sp macro="" textlink="">
      <xdr:nvSpPr>
        <xdr:cNvPr id="99" name="SET_TITLE_RESET">
          <a:extLst>
            <a:ext uri="{FF2B5EF4-FFF2-40B4-BE49-F238E27FC236}">
              <a16:creationId xmlns:a16="http://schemas.microsoft.com/office/drawing/2014/main" id="{738B9F79-3017-8F85-1569-33EBA08DE350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82550</xdr:colOff>
      <xdr:row>5</xdr:row>
      <xdr:rowOff>107950</xdr:rowOff>
    </xdr:from>
    <xdr:to>
      <xdr:col>14</xdr:col>
      <xdr:colOff>504825</xdr:colOff>
      <xdr:row>6</xdr:row>
      <xdr:rowOff>263525</xdr:rowOff>
    </xdr:to>
    <xdr:sp macro="ClearPlanningEventHistory" textlink="">
      <xdr:nvSpPr>
        <xdr:cNvPr id="100" name="SET_BTN_CLEAR_HISTORY">
          <a:extLst>
            <a:ext uri="{FF2B5EF4-FFF2-40B4-BE49-F238E27FC236}">
              <a16:creationId xmlns:a16="http://schemas.microsoft.com/office/drawing/2014/main" id="{CA21B4F4-757A-8E42-B859-D12456AA1DC9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82550</xdr:colOff>
      <xdr:row>7</xdr:row>
      <xdr:rowOff>63500</xdr:rowOff>
    </xdr:from>
    <xdr:to>
      <xdr:col>14</xdr:col>
      <xdr:colOff>504825</xdr:colOff>
      <xdr:row>8</xdr:row>
      <xdr:rowOff>219075</xdr:rowOff>
    </xdr:to>
    <xdr:sp macro="ClearPlanningWarningAcknowledgements" textlink="">
      <xdr:nvSpPr>
        <xdr:cNvPr id="101" name="SET_BTN_CLEAR_ACK">
          <a:extLst>
            <a:ext uri="{FF2B5EF4-FFF2-40B4-BE49-F238E27FC236}">
              <a16:creationId xmlns:a16="http://schemas.microsoft.com/office/drawing/2014/main" id="{73D71A55-322C-60AA-DC75-D0E079B9B56D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82550</xdr:colOff>
      <xdr:row>9</xdr:row>
      <xdr:rowOff>19050</xdr:rowOff>
    </xdr:from>
    <xdr:to>
      <xdr:col>14</xdr:col>
      <xdr:colOff>504825</xdr:colOff>
      <xdr:row>10</xdr:row>
      <xdr:rowOff>174625</xdr:rowOff>
    </xdr:to>
    <xdr:sp macro="Reset_Dashboard" textlink="">
      <xdr:nvSpPr>
        <xdr:cNvPr id="106" name="SET_BTN_CLEAN_DASHBOARD">
          <a:extLst>
            <a:ext uri="{FF2B5EF4-FFF2-40B4-BE49-F238E27FC236}">
              <a16:creationId xmlns:a16="http://schemas.microsoft.com/office/drawing/2014/main" id="{D3824BA5-64A8-8CB1-78AC-512F8DC34E7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82550</xdr:colOff>
      <xdr:row>10</xdr:row>
      <xdr:rowOff>250825</xdr:rowOff>
    </xdr:from>
    <xdr:to>
      <xdr:col>14</xdr:col>
      <xdr:colOff>504825</xdr:colOff>
      <xdr:row>12</xdr:row>
      <xdr:rowOff>130175</xdr:rowOff>
    </xdr:to>
    <xdr:sp macro="Reset_Planning" textlink="">
      <xdr:nvSpPr>
        <xdr:cNvPr id="107" name="SET_BTN_RESET_PLANNING">
          <a:extLst>
            <a:ext uri="{FF2B5EF4-FFF2-40B4-BE49-F238E27FC236}">
              <a16:creationId xmlns:a16="http://schemas.microsoft.com/office/drawing/2014/main" id="{6162F844-0AFB-4D8D-FA03-E4EAFEC1A760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676275</xdr:colOff>
      <xdr:row>15</xdr:row>
      <xdr:rowOff>63500</xdr:rowOff>
    </xdr:from>
    <xdr:to>
      <xdr:col>14</xdr:col>
      <xdr:colOff>758825</xdr:colOff>
      <xdr:row>16</xdr:row>
      <xdr:rowOff>142875</xdr:rowOff>
    </xdr:to>
    <xdr:sp macro="" textlink="">
      <xdr:nvSpPr>
        <xdr:cNvPr id="109" name="SET_TITLE_DANGER">
          <a:extLst>
            <a:ext uri="{FF2B5EF4-FFF2-40B4-BE49-F238E27FC236}">
              <a16:creationId xmlns:a16="http://schemas.microsoft.com/office/drawing/2014/main" id="{BC66EBCA-162F-ABB5-0D64-02F70C3DF96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82550</xdr:colOff>
      <xdr:row>17</xdr:row>
      <xdr:rowOff>146050</xdr:rowOff>
    </xdr:from>
    <xdr:to>
      <xdr:col>14</xdr:col>
      <xdr:colOff>504825</xdr:colOff>
      <xdr:row>19</xdr:row>
      <xdr:rowOff>127000</xdr:rowOff>
    </xdr:to>
    <xdr:sp macro="Armageddon" textlink="">
      <xdr:nvSpPr>
        <xdr:cNvPr id="110" name="SET_BTN_FULL_RESET">
          <a:extLst>
            <a:ext uri="{FF2B5EF4-FFF2-40B4-BE49-F238E27FC236}">
              <a16:creationId xmlns:a16="http://schemas.microsoft.com/office/drawing/2014/main" id="{C1CCDF76-74F2-1A86-15C5-EC1AC2D2046A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B5518208-BC34-535C-0D5F-B5245E5776B5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E2A23B5C-09A7-94CC-08CB-F9400E5C2899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C6491DF8-1190-D79F-8097-B6323C7F52A1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03 Sep 2026 11:09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8BD039B2-BD3D-8427-A554-D88C45901B16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54F0D512-CE8D-6C93-C363-8EAECCBDC4F1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7B4AD40D-3BB8-B0F9-DD26-647E32987CEA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FB398D1A-F053-BCFE-01E8-A33CD06F2661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E21B9EA9-EC49-8613-C3BE-C3442F84F1FD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C784648-A1EE-FE6C-3687-68EFE4E0F0A5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C7DA9EF6-7712-C6E7-2328-904A69B44CB1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31573BAE-DC16-A0C5-4FF4-235BF4607005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12F4CB0E-C912-DF88-5663-561A1AE1F8BD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2B18BD4C-0463-A11C-2BD5-6C36648E28CC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85E9F759-0403-251F-256E-9792C27A0022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ED54437A-AB98-B6D9-3928-8CC13CF7C919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D3271B53-B9FF-1137-0791-B24CB582D6C4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84005467-36E5-8D72-695E-62C6ABF735A4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746B3F16-C716-1494-B21F-4217FDC7303D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2E929337-3A42-967C-D8A3-279ADF829F6F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04757B57-61C5-801A-0E8A-677CAE135BEB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08D02C83-CD7F-1376-EFD6-F8F4F2E5E522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F405C175-0725-5B0C-F447-D7C2B9B6C656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2101DDB0-A333-8D8C-730B-578C9685390A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879A1BE6-FD18-AD4B-376C-1D6EE726F117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7D1327FA-8FC1-FD67-E6B9-EA6B20CCABB3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B36D3A9-961D-D26D-A24B-7BE15FC983C9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94653CF5-5630-1105-E098-FDB138E25F4C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6DAAA81A-1738-99B7-C506-86D35B1C6ED8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E747C3C4-A73F-D064-E44A-7F2A51D11F21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68DC394D-82DA-7137-40BE-483105686E38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78DC656B-99EE-D8EF-DA73-9FEC07DF6995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34E75D2E-9C09-AC3D-9065-2219D76A6F29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17" name="DASH_HOTSPOT_CARD">
          <a:extLst>
            <a:ext uri="{FF2B5EF4-FFF2-40B4-BE49-F238E27FC236}">
              <a16:creationId xmlns:a16="http://schemas.microsoft.com/office/drawing/2014/main" id="{82D8D774-D413-54E7-3947-95C5F2D95BEE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18" name="DASH_HOTSPOT_ACCENT">
          <a:extLst>
            <a:ext uri="{FF2B5EF4-FFF2-40B4-BE49-F238E27FC236}">
              <a16:creationId xmlns:a16="http://schemas.microsoft.com/office/drawing/2014/main" id="{73B4B48A-796E-82D0-C0B0-9EF1D813F373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19" name="DASH_HOTSPOT_TXT">
          <a:extLst>
            <a:ext uri="{FF2B5EF4-FFF2-40B4-BE49-F238E27FC236}">
              <a16:creationId xmlns:a16="http://schemas.microsoft.com/office/drawing/2014/main" id="{AFBE15DB-C96B-CDC1-6D33-7F3FACD7F421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620" name="DASH_HOTSPOT_TXT">
          <a:extLst>
            <a:ext uri="{FF2B5EF4-FFF2-40B4-BE49-F238E27FC236}">
              <a16:creationId xmlns:a16="http://schemas.microsoft.com/office/drawing/2014/main" id="{D0C3DFF4-2154-9EE9-1826-2CAA73265A26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21" name="DASH_HOTSPOT_CARD">
          <a:extLst>
            <a:ext uri="{FF2B5EF4-FFF2-40B4-BE49-F238E27FC236}">
              <a16:creationId xmlns:a16="http://schemas.microsoft.com/office/drawing/2014/main" id="{2AC870C6-57C7-338F-E116-DAE06B1CD00D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22" name="DASH_HOTSPOT_ACCENT">
          <a:extLst>
            <a:ext uri="{FF2B5EF4-FFF2-40B4-BE49-F238E27FC236}">
              <a16:creationId xmlns:a16="http://schemas.microsoft.com/office/drawing/2014/main" id="{ED7EE368-4C7B-FCD6-9ADF-EA8DD6FEA835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23" name="DASH_HOTSPOT_TXT">
          <a:extLst>
            <a:ext uri="{FF2B5EF4-FFF2-40B4-BE49-F238E27FC236}">
              <a16:creationId xmlns:a16="http://schemas.microsoft.com/office/drawing/2014/main" id="{99D4D326-30CD-65B0-CF2F-69BB609B6256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624" name="DASH_HOTSPOT_TXT">
          <a:extLst>
            <a:ext uri="{FF2B5EF4-FFF2-40B4-BE49-F238E27FC236}">
              <a16:creationId xmlns:a16="http://schemas.microsoft.com/office/drawing/2014/main" id="{C0CB067D-DE88-70A2-21CE-47CD2F2A6CFB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25" name="DASH_HOTSPOT_CARD">
          <a:extLst>
            <a:ext uri="{FF2B5EF4-FFF2-40B4-BE49-F238E27FC236}">
              <a16:creationId xmlns:a16="http://schemas.microsoft.com/office/drawing/2014/main" id="{C2F956F7-7BF4-E44B-433E-F25E1D518A8F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26" name="DASH_HOTSPOT_ACCENT">
          <a:extLst>
            <a:ext uri="{FF2B5EF4-FFF2-40B4-BE49-F238E27FC236}">
              <a16:creationId xmlns:a16="http://schemas.microsoft.com/office/drawing/2014/main" id="{29DAFBA9-DFA3-21CB-9616-35BA16713B7C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27" name="DASH_HOTSPOT_TXT">
          <a:extLst>
            <a:ext uri="{FF2B5EF4-FFF2-40B4-BE49-F238E27FC236}">
              <a16:creationId xmlns:a16="http://schemas.microsoft.com/office/drawing/2014/main" id="{98C83D90-BDEB-2B68-812D-B53D81B3B174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628" name="DASH_HOTSPOT_TXT">
          <a:extLst>
            <a:ext uri="{FF2B5EF4-FFF2-40B4-BE49-F238E27FC236}">
              <a16:creationId xmlns:a16="http://schemas.microsoft.com/office/drawing/2014/main" id="{40DC9E49-2885-86C1-7233-4BF25B89FC45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29" name="DASH_HOTSPOT_CARD">
          <a:extLst>
            <a:ext uri="{FF2B5EF4-FFF2-40B4-BE49-F238E27FC236}">
              <a16:creationId xmlns:a16="http://schemas.microsoft.com/office/drawing/2014/main" id="{D1EF048B-55D6-7992-F07E-CAF627FBD112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30" name="DASH_HOTSPOT_ACCENT">
          <a:extLst>
            <a:ext uri="{FF2B5EF4-FFF2-40B4-BE49-F238E27FC236}">
              <a16:creationId xmlns:a16="http://schemas.microsoft.com/office/drawing/2014/main" id="{339E6C9F-8422-0C77-050B-462CEFBA0A8E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31" name="DASH_HOTSPOT_TXT">
          <a:extLst>
            <a:ext uri="{FF2B5EF4-FFF2-40B4-BE49-F238E27FC236}">
              <a16:creationId xmlns:a16="http://schemas.microsoft.com/office/drawing/2014/main" id="{DFE29C8F-5784-7070-555B-639F51A3DE93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632" name="DASH_HOTSPOT_TXT">
          <a:extLst>
            <a:ext uri="{FF2B5EF4-FFF2-40B4-BE49-F238E27FC236}">
              <a16:creationId xmlns:a16="http://schemas.microsoft.com/office/drawing/2014/main" id="{7ABC4043-82C0-C133-9D44-84BF15A887E1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7CCC9188-ADA4-6590-9892-88B897F0DFEB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CDADE71B-EC09-B9B5-3B05-33B15CD13EDE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9E70BD48-8A63-7876-AA24-B3AB09B33931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598FEFDF-09D7-6747-E52F-12DA3BDE06E8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306CD439-4F3B-01CA-639E-9DF7A27749E8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AC45E1DB-F8D5-E7E0-1ECB-87501DB760DD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A7972313-609D-46F7-6E70-6D4BA64A428C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5EC965A4-8486-7354-C9FF-6B0F8909335C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7FFC43A9-E13E-75E7-BC14-5A62EBBF3E8E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7421F9FE-72DB-A766-A5D9-C8BAD06134A8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2AF058B4-0577-9DBC-DA83-214D5049771A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8A8E9E19-4E0E-C942-0A7E-CA358DEDAB51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CCAC91B-198A-33AA-8B60-9AA2CB589EEC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9748FD0F-62B4-A663-259E-53F164DFE880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741338C2-517B-53C8-77F5-82C1C664150B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05C0E8AC-CAC3-67EA-1025-25C99E761808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316850F4-DD6D-4CE3-110B-749E823F1C5A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771804FC-9CF9-ADFC-29A8-23CBB62E79FB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37C8E04-9ECF-5E42-8483-137F7EA9B074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06239C04-290F-526E-34A1-9422055EE8F8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795F2286-71CD-27B6-AA2F-811C261EBA4E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5C8CD126-EC2F-F097-C076-AAD0D455D918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ojectEngine" id="{EB6D364E-CD81-4415-A875-1D64613C4D52}" userId="ProjectEngin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3" dataDxfId="221" headerRowBorderDxfId="222" tableBorderDxfId="220" totalsRowBorderDxfId="219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1" headerRowBorderDxfId="190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insertRow="1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8-25T15:49:09.21" personId="{EB6D364E-CD81-4415-A875-1D64613C4D52}" id="{071B46D8-3C3F-48C8-AD23-B9591FA9D2CC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8-25T15:49:09.21" personId="{EB6D364E-CD81-4415-A875-1D64613C4D52}" id="{3655D8BA-1E49-44E7-8A03-CC6DD5EA2C06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8-25T15:49:09.21" personId="{EB6D364E-CD81-4415-A875-1D64613C4D52}" id="{705616CD-D112-4616-9F92-843D65577C4E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8-25T15:49:09.21" personId="{EB6D364E-CD81-4415-A875-1D64613C4D52}" id="{50DE8F2A-1C3B-4FCA-B70C-26748B0987A9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8-25T15:49:09.21" personId="{EB6D364E-CD81-4415-A875-1D64613C4D52}" id="{1AE6FB53-161D-4FA8-9AFC-6EC82265C922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8-25T15:49:09.21" personId="{EB6D364E-CD81-4415-A875-1D64613C4D52}" id="{E5CDF73D-250D-45DB-BC06-C17760B28438}">
    <text>Purpose: main party responsible for or involved in the task._x000D_
Expected input: company name, supplier or internal entity._x000D_
Example: Internal / Vendor A / Client / Forwarder</text>
  </threadedComment>
  <threadedComment ref="G3" dT="2026-08-25T15:49:09.21" personId="{EB6D364E-CD81-4415-A875-1D64613C4D52}" id="{D114C828-DA9B-4C92-A2BA-1E1EE4AF9F75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8-25T15:49:09.21" personId="{EB6D364E-CD81-4415-A875-1D64613C4D52}" id="{2FA80E7B-7B70-48FA-8721-80E2F1238196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8-25T15:49:09.22" personId="{EB6D364E-CD81-4415-A875-1D64613C4D52}" id="{047DD5EC-52BB-4AE6-AFE4-D46EC1E864B5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8-25T15:49:09.22" personId="{EB6D364E-CD81-4415-A875-1D64613C4D52}" id="{693F95FE-58E4-4FFA-BFC5-2335057AF1B5}">
    <text>Purpose: free text field for context notes._x000D_
Expected input: short comment, risk, assumption or clarification._x000D_
Example: Waiting vendor confirmation / Milestone imposed by client</text>
  </threadedComment>
  <threadedComment ref="L3" dT="2026-08-25T15:49:09.22" personId="{EB6D364E-CD81-4415-A875-1D64613C4D52}" id="{B7F41C2E-DE37-4671-9C0D-1F315BAFF87B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8-25T15:49:09.22" personId="{EB6D364E-CD81-4415-A875-1D64613C4D52}" id="{8A7B8B39-DA00-41A5-A083-F438A8736FA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8-25T15:49:09.22" personId="{EB6D364E-CD81-4415-A875-1D64613C4D52}" id="{10CA579C-007D-4B6D-9329-1C7E82619011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8-25T15:49:09.22" personId="{EB6D364E-CD81-4415-A875-1D64613C4D52}" id="{82D4D284-146E-4BF2-9D1C-5E24AE7D913E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8-25T15:49:09.22" personId="{EB6D364E-CD81-4415-A875-1D64613C4D52}" id="{70561D81-CBEA-4937-8AB2-F55F6CD1564E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8-25T15:49:09.22" personId="{EB6D364E-CD81-4415-A875-1D64613C4D52}" id="{6B0A0CEB-B966-49C8-B6F8-B77EC609320A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8-25T15:49:09.22" personId="{EB6D364E-CD81-4415-A875-1D64613C4D52}" id="{3D75C492-AF72-4545-8C1E-DC6350B0C6A1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8-25T15:49:09.22" personId="{EB6D364E-CD81-4415-A875-1D64613C4D52}" id="{8892E9F1-ECCA-490E-94C1-B64D72B93D7E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8-25T15:49:09.22" personId="{EB6D364E-CD81-4415-A875-1D64613C4D52}" id="{4C686BEC-26D8-424E-886A-EFD78AAC16F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8-25T15:49:09.22" personId="{EB6D364E-CD81-4415-A875-1D64613C4D52}" id="{0A7C9438-DD2B-4986-9F0D-DBDA5AD6995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8-25T15:49:09.22" personId="{EB6D364E-CD81-4415-A875-1D64613C4D52}" id="{A583ACE9-5B03-4FDE-8BAB-440B3520F601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8-25T15:49:09.22" personId="{EB6D364E-CD81-4415-A875-1D64613C4D52}" id="{7CB81AD6-8F39-43A5-A8A2-9531C74FDD49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8-25T15:49:09.22" personId="{EB6D364E-CD81-4415-A875-1D64613C4D52}" id="{D29AC3E9-223E-4123-8887-850274811EFC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8-25T15:49:09.22" personId="{EB6D364E-CD81-4415-A875-1D64613C4D52}" id="{117597E5-6CD2-46CC-B72F-A31E9D1F3587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8-25T15:49:09.22" personId="{EB6D364E-CD81-4415-A875-1D64613C4D52}" id="{21250927-1FD2-4040-92EE-0190B595DB37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8-25T15:49:09.22" personId="{EB6D364E-CD81-4415-A875-1D64613C4D52}" id="{CE0FFEFF-1011-4FF4-98A2-387A0F2920DD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8-25T15:49:09.22" personId="{EB6D364E-CD81-4415-A875-1D64613C4D52}" id="{4A0DE678-9DB4-476C-9648-95B49A296BC2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8-25T15:49:09.22" personId="{EB6D364E-CD81-4415-A875-1D64613C4D52}" id="{9BD7E86D-F504-4E9D-B344-D616AF1CE0D5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8-25T15:49:09.22" personId="{EB6D364E-CD81-4415-A875-1D64613C4D52}" id="{F185B9C3-689E-4C9B-B00D-36D0CBD9FE75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25T15:49:09.22" personId="{EB6D364E-CD81-4415-A875-1D64613C4D52}" id="{22BA8172-7A37-49DC-9C6D-AE447FFFA4C7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8-25T15:49:09.22" personId="{EB6D364E-CD81-4415-A875-1D64613C4D52}" id="{AB661495-AE33-4D86-AFA9-9483750E847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25T15:49:09.22" personId="{EB6D364E-CD81-4415-A875-1D64613C4D52}" id="{08740E05-DBB0-4C86-8C96-3AC0838EA4F1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8-25T15:49:09.22" personId="{EB6D364E-CD81-4415-A875-1D64613C4D52}" id="{5E05C7BF-6E53-4DBA-B8AC-75045DBD0000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8-25T15:49:09.22" personId="{EB6D364E-CD81-4415-A875-1D64613C4D52}" id="{BB678614-8D10-4B1F-9194-01BC45092608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25T15:49:09.22" personId="{EB6D364E-CD81-4415-A875-1D64613C4D52}" id="{7FCB8271-9288-4A39-8426-1B2B2A9DAF8D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25T15:49:09.22" personId="{EB6D364E-CD81-4415-A875-1D64613C4D52}" id="{B23F6DD6-30F5-462D-AFB7-005225A4E886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8-25T15:49:09.22" personId="{EB6D364E-CD81-4415-A875-1D64613C4D52}" id="{567A8E8D-C188-4879-9210-2FF1CD613136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7.95" customHeight="1" x14ac:dyDescent="0.3">
      <c r="B1" s="109" t="s">
        <v>169</v>
      </c>
      <c r="C1" s="109"/>
      <c r="D1" s="109"/>
      <c r="E1" s="109"/>
      <c r="F1" s="109"/>
      <c r="G1" s="109"/>
      <c r="H1" s="109"/>
      <c r="I1" s="109"/>
      <c r="J1" s="109"/>
      <c r="K1" s="109"/>
      <c r="X1" s="77" t="s">
        <v>249</v>
      </c>
    </row>
    <row r="2" spans="2:24" ht="27.95" customHeight="1" x14ac:dyDescent="0.3">
      <c r="B2" s="109"/>
      <c r="C2" s="109"/>
      <c r="D2" s="109"/>
      <c r="E2" s="109"/>
      <c r="F2" s="109"/>
      <c r="G2" s="109"/>
      <c r="H2" s="109"/>
      <c r="I2" s="109"/>
      <c r="J2" s="109"/>
      <c r="K2" s="109"/>
      <c r="X2" s="77" t="s">
        <v>149</v>
      </c>
    </row>
    <row r="3" spans="2:24" ht="21.95" customHeight="1" x14ac:dyDescent="0.3">
      <c r="X3" s="77" t="b">
        <v>1</v>
      </c>
    </row>
    <row r="4" spans="2:24" ht="21.95" customHeight="1" x14ac:dyDescent="0.3">
      <c r="X4" s="77" t="s">
        <v>149</v>
      </c>
    </row>
    <row r="5" spans="2:24" ht="21.95" customHeight="1" x14ac:dyDescent="0.3">
      <c r="X5" s="77" t="s">
        <v>149</v>
      </c>
    </row>
    <row r="6" spans="2:24" ht="21.95" customHeight="1" x14ac:dyDescent="0.3">
      <c r="X6" s="77" t="s">
        <v>149</v>
      </c>
    </row>
    <row r="7" spans="2:24" ht="21.95" customHeight="1" x14ac:dyDescent="0.3">
      <c r="X7" s="77" t="s">
        <v>149</v>
      </c>
    </row>
    <row r="8" spans="2:24" ht="21.95" customHeight="1" x14ac:dyDescent="0.3">
      <c r="X8" s="77" t="s">
        <v>149</v>
      </c>
    </row>
    <row r="9" spans="2:24" ht="21.95" customHeight="1" x14ac:dyDescent="0.3">
      <c r="X9" s="77" t="b">
        <v>1</v>
      </c>
    </row>
    <row r="10" spans="2:24" ht="21.95" customHeight="1" x14ac:dyDescent="0.3">
      <c r="X10" s="77" t="s">
        <v>149</v>
      </c>
    </row>
    <row r="11" spans="2:24" ht="21.95" customHeight="1" x14ac:dyDescent="0.3">
      <c r="X11" s="77" t="s">
        <v>248</v>
      </c>
    </row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10" t="s">
        <v>164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</row>
    <row r="2" spans="2:17" ht="18" customHeight="1" x14ac:dyDescent="0.25"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</row>
    <row r="3" spans="2:17" ht="18" customHeight="1" x14ac:dyDescent="0.25">
      <c r="B3" s="111" t="s">
        <v>165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</row>
    <row r="4" spans="2:17" ht="18" customHeight="1" x14ac:dyDescent="0.25">
      <c r="B4" s="69" t="s">
        <v>166</v>
      </c>
      <c r="C4" s="112"/>
      <c r="D4" s="112"/>
      <c r="F4" s="69" t="s">
        <v>167</v>
      </c>
      <c r="G4" s="112"/>
      <c r="H4" s="112"/>
    </row>
    <row r="5" spans="2:17" ht="18" customHeight="1" x14ac:dyDescent="0.25"/>
    <row r="6" spans="2:17" ht="18" customHeight="1" x14ac:dyDescent="0.45">
      <c r="B6" s="113" t="s">
        <v>168</v>
      </c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14" t="s">
        <v>250</v>
      </c>
      <c r="O6" s="114"/>
      <c r="P6" s="114"/>
      <c r="Q6" s="114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J3" sqref="J3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150</v>
      </c>
      <c r="M1" s="3" t="s">
        <v>151</v>
      </c>
      <c r="N1" s="4" t="s">
        <v>152</v>
      </c>
      <c r="O1" s="115" t="s">
        <v>158</v>
      </c>
      <c r="P1" s="116"/>
      <c r="Q1" s="116"/>
      <c r="R1" s="116"/>
      <c r="S1" s="44"/>
      <c r="T1" s="44"/>
      <c r="U1" s="44"/>
      <c r="V1" s="44"/>
      <c r="W1" s="44"/>
      <c r="X1" s="44"/>
      <c r="Y1" s="44"/>
      <c r="Z1" s="44"/>
      <c r="AA1" s="44"/>
      <c r="AD1" s="117" t="s">
        <v>99</v>
      </c>
      <c r="AE1" s="117" t="s">
        <v>98</v>
      </c>
      <c r="AF1" s="61" t="s">
        <v>129</v>
      </c>
      <c r="AG1" s="61" t="s">
        <v>98</v>
      </c>
      <c r="AH1" s="62" t="s">
        <v>98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3">
        <f>MAX(tbl_WBS[Baseline Finish])</f>
        <v>0</v>
      </c>
      <c r="M2" s="84">
        <f>MAX(tbl_WBS[Calculated Finish])</f>
        <v>0</v>
      </c>
      <c r="N2" s="85">
        <f>IF(OR(NOT(ISNUMBER(L2)),NOT(ISNUMBER(M2))),"",M2-L2)</f>
        <v>0</v>
      </c>
      <c r="O2" s="115"/>
      <c r="P2" s="116"/>
      <c r="Q2" s="116"/>
      <c r="R2" s="116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6" customFormat="1" ht="14.1" customHeight="1" thickTop="1" thickBot="1" x14ac:dyDescent="0.3">
      <c r="A3" s="88" t="s">
        <v>153</v>
      </c>
      <c r="B3" s="88" t="s">
        <v>153</v>
      </c>
      <c r="C3" s="88" t="s">
        <v>153</v>
      </c>
      <c r="D3" s="87" t="s">
        <v>154</v>
      </c>
      <c r="E3" s="87" t="s">
        <v>154</v>
      </c>
      <c r="F3" s="87" t="s">
        <v>154</v>
      </c>
      <c r="G3" s="87" t="s">
        <v>154</v>
      </c>
      <c r="H3" s="87" t="s">
        <v>154</v>
      </c>
      <c r="I3" s="87" t="s">
        <v>154</v>
      </c>
      <c r="J3" s="87" t="s">
        <v>148</v>
      </c>
      <c r="K3" s="87" t="s">
        <v>154</v>
      </c>
      <c r="L3" s="89" t="s">
        <v>155</v>
      </c>
      <c r="M3" s="89" t="s">
        <v>156</v>
      </c>
      <c r="N3" s="88" t="s">
        <v>156</v>
      </c>
      <c r="O3" s="88" t="s">
        <v>155</v>
      </c>
      <c r="P3" s="88" t="s">
        <v>155</v>
      </c>
      <c r="Q3" s="87" t="s">
        <v>157</v>
      </c>
      <c r="R3" s="87" t="s">
        <v>154</v>
      </c>
      <c r="S3" s="87" t="s">
        <v>154</v>
      </c>
      <c r="T3" s="87" t="s">
        <v>157</v>
      </c>
      <c r="U3" s="87" t="s">
        <v>154</v>
      </c>
      <c r="V3" s="87" t="s">
        <v>154</v>
      </c>
      <c r="W3" s="87" t="s">
        <v>157</v>
      </c>
      <c r="X3" s="87" t="s">
        <v>157</v>
      </c>
      <c r="Y3" s="87" t="s">
        <v>157</v>
      </c>
      <c r="Z3" s="87" t="s">
        <v>157</v>
      </c>
      <c r="AA3" s="87" t="s">
        <v>157</v>
      </c>
      <c r="AB3" s="87" t="s">
        <v>157</v>
      </c>
      <c r="AC3" s="87" t="s">
        <v>157</v>
      </c>
      <c r="AD3" s="87" t="s">
        <v>157</v>
      </c>
      <c r="AE3" s="87" t="s">
        <v>157</v>
      </c>
      <c r="AF3" s="87" t="s">
        <v>157</v>
      </c>
      <c r="AG3" s="87" t="s">
        <v>157</v>
      </c>
      <c r="AH3" s="87" t="s">
        <v>157</v>
      </c>
      <c r="AI3" s="87" t="s">
        <v>157</v>
      </c>
      <c r="AJ3" s="87" t="s">
        <v>157</v>
      </c>
      <c r="AK3" s="87" t="s">
        <v>157</v>
      </c>
      <c r="AL3" s="87" t="s">
        <v>157</v>
      </c>
    </row>
    <row r="4" spans="1:38" ht="18.75" customHeight="1" thickTop="1" thickBot="1" x14ac:dyDescent="0.3">
      <c r="A4" s="96" t="s">
        <v>0</v>
      </c>
      <c r="B4" s="97" t="s">
        <v>10</v>
      </c>
      <c r="C4" s="96" t="s">
        <v>1</v>
      </c>
      <c r="D4" s="98" t="s">
        <v>13</v>
      </c>
      <c r="E4" s="98" t="s">
        <v>11</v>
      </c>
      <c r="F4" s="98" t="s">
        <v>12</v>
      </c>
      <c r="G4" s="98" t="s">
        <v>14</v>
      </c>
      <c r="H4" s="98" t="s">
        <v>130</v>
      </c>
      <c r="I4" s="97" t="s">
        <v>96</v>
      </c>
      <c r="J4" s="97" t="s">
        <v>146</v>
      </c>
      <c r="K4" s="99" t="s">
        <v>17</v>
      </c>
      <c r="L4" s="100" t="s">
        <v>28</v>
      </c>
      <c r="M4" s="101" t="s">
        <v>7</v>
      </c>
      <c r="N4" s="101" t="s">
        <v>2</v>
      </c>
      <c r="O4" s="102" t="s">
        <v>3</v>
      </c>
      <c r="P4" s="101" t="s">
        <v>19</v>
      </c>
      <c r="Q4" s="103" t="s">
        <v>4</v>
      </c>
      <c r="R4" s="104" t="s">
        <v>15</v>
      </c>
      <c r="S4" s="102" t="s">
        <v>16</v>
      </c>
      <c r="T4" s="81" t="s">
        <v>20</v>
      </c>
      <c r="U4" s="105" t="s">
        <v>21</v>
      </c>
      <c r="V4" s="106" t="s">
        <v>22</v>
      </c>
      <c r="W4" s="107" t="s">
        <v>8</v>
      </c>
      <c r="X4" s="103" t="s">
        <v>9</v>
      </c>
      <c r="Y4" s="81" t="s">
        <v>23</v>
      </c>
      <c r="Z4" s="82" t="s">
        <v>24</v>
      </c>
      <c r="AA4" s="67" t="s">
        <v>25</v>
      </c>
      <c r="AB4" s="81" t="s">
        <v>26</v>
      </c>
      <c r="AC4" s="82" t="s">
        <v>27</v>
      </c>
      <c r="AD4" s="67" t="s">
        <v>31</v>
      </c>
      <c r="AE4" s="81" t="s">
        <v>32</v>
      </c>
      <c r="AF4" s="82" t="s">
        <v>127</v>
      </c>
      <c r="AG4" s="81" t="s">
        <v>128</v>
      </c>
      <c r="AH4" s="82" t="s">
        <v>29</v>
      </c>
      <c r="AI4" s="67" t="s">
        <v>30</v>
      </c>
      <c r="AJ4" s="67" t="s">
        <v>33</v>
      </c>
      <c r="AK4" s="81" t="s">
        <v>34</v>
      </c>
      <c r="AL4" s="67" t="s">
        <v>126</v>
      </c>
    </row>
    <row r="5" spans="1:38" x14ac:dyDescent="0.25">
      <c r="A5" s="120"/>
      <c r="B5" s="48"/>
      <c r="C5" s="47"/>
      <c r="D5" s="47"/>
      <c r="E5" s="47"/>
      <c r="F5" s="47"/>
      <c r="G5" s="47"/>
      <c r="H5" s="48"/>
      <c r="I5" s="48"/>
      <c r="J5" s="71"/>
      <c r="K5" s="49"/>
      <c r="L5" s="5"/>
      <c r="M5" s="40"/>
      <c r="N5" s="25"/>
      <c r="O5" s="122"/>
      <c r="P5" s="132"/>
      <c r="Q5" s="118" t="str">
        <f>IF(OR(tbl_WBS[[#This Row],[Baseline Start]]="",tbl_WBS[[#This Row],[Baseline Duration]]=""),"",tbl_WBS[[#This Row],[Baseline Start]]+tbl_WBS[[#This Row],[Baseline Duration]]-1)</f>
        <v/>
      </c>
      <c r="R5" s="125"/>
      <c r="S5" s="122"/>
      <c r="T5" s="45" t="str">
        <f>IF(OR(tbl_WBS[[#This Row],[Actual Start]]="",tbl_WBS[[#This Row],[Actual Finish]]=""),"",tbl_WBS[[#This Row],[Actual Finish]]-tbl_WBS[[#This Row],[Actual Start]]+1)</f>
        <v/>
      </c>
      <c r="U5" s="125"/>
      <c r="V5" s="129"/>
      <c r="W5" s="90"/>
      <c r="X5" s="92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1"/>
      <c r="B6" s="46"/>
      <c r="C6" s="31"/>
      <c r="D6" s="31"/>
      <c r="E6" s="31"/>
      <c r="F6" s="31"/>
      <c r="G6" s="31"/>
      <c r="H6" s="46"/>
      <c r="I6" s="46"/>
      <c r="J6" s="72"/>
      <c r="K6" s="21"/>
      <c r="L6" s="12"/>
      <c r="M6" s="40"/>
      <c r="N6" s="20"/>
      <c r="O6" s="123"/>
      <c r="P6" s="133"/>
      <c r="Q6" s="118" t="str">
        <f>IF(OR(tbl_WBS[[#This Row],[Baseline Start]]="",tbl_WBS[[#This Row],[Baseline Duration]]=""),"",tbl_WBS[[#This Row],[Baseline Start]]+tbl_WBS[[#This Row],[Baseline Duration]]-1)</f>
        <v/>
      </c>
      <c r="R6" s="126"/>
      <c r="S6" s="123"/>
      <c r="T6" s="45" t="str">
        <f>IF(OR(tbl_WBS[[#This Row],[Actual Start]]="",tbl_WBS[[#This Row],[Actual Finish]]=""),"",tbl_WBS[[#This Row],[Actual Finish]]-tbl_WBS[[#This Row],[Actual Start]]+1)</f>
        <v/>
      </c>
      <c r="U6" s="126"/>
      <c r="V6" s="130"/>
      <c r="W6" s="91"/>
      <c r="X6" s="93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1"/>
      <c r="B7" s="46"/>
      <c r="C7" s="31"/>
      <c r="D7" s="31"/>
      <c r="E7" s="31"/>
      <c r="F7" s="31"/>
      <c r="G7" s="31"/>
      <c r="H7" s="36"/>
      <c r="I7" s="46"/>
      <c r="J7" s="72"/>
      <c r="K7" s="21"/>
      <c r="M7" s="32"/>
      <c r="N7" s="33"/>
      <c r="O7" s="124"/>
      <c r="P7" s="134"/>
      <c r="Q7" s="119" t="str">
        <f>IF(OR(tbl_WBS[[#This Row],[Baseline Start]]="",tbl_WBS[[#This Row],[Baseline Duration]]=""),"",tbl_WBS[[#This Row],[Baseline Start]]+tbl_WBS[[#This Row],[Baseline Duration]]-1)</f>
        <v/>
      </c>
      <c r="R7" s="127"/>
      <c r="S7" s="127"/>
      <c r="T7" s="50" t="str">
        <f>IF(OR(tbl_WBS[[#This Row],[Actual Start]]="",tbl_WBS[[#This Row],[Actual Finish]]=""),"",tbl_WBS[[#This Row],[Actual Finish]]-tbl_WBS[[#This Row],[Actual Start]]+1)</f>
        <v/>
      </c>
      <c r="U7" s="126"/>
      <c r="V7" s="130"/>
      <c r="W7" s="91"/>
      <c r="X7" s="94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1"/>
      <c r="B8" s="36"/>
      <c r="C8" s="37"/>
      <c r="D8" s="37"/>
      <c r="E8" s="37"/>
      <c r="F8" s="37"/>
      <c r="G8" s="37"/>
      <c r="H8" s="36"/>
      <c r="I8" s="36"/>
      <c r="J8" s="72"/>
      <c r="K8" s="21"/>
      <c r="L8" s="12"/>
      <c r="M8" s="40"/>
      <c r="N8" s="17"/>
      <c r="O8" s="124"/>
      <c r="P8" s="135"/>
      <c r="Q8" s="118" t="str">
        <f>IF(OR(tbl_WBS[[#This Row],[Baseline Start]]="",tbl_WBS[[#This Row],[Baseline Duration]]=""),"",tbl_WBS[[#This Row],[Baseline Start]]+tbl_WBS[[#This Row],[Baseline Duration]]-1)</f>
        <v/>
      </c>
      <c r="R8" s="128"/>
      <c r="S8" s="124"/>
      <c r="T8" s="45" t="str">
        <f>IF(OR(tbl_WBS[[#This Row],[Actual Start]]="",tbl_WBS[[#This Row],[Actual Finish]]=""),"",tbl_WBS[[#This Row],[Actual Finish]]-tbl_WBS[[#This Row],[Actual Start]]+1)</f>
        <v/>
      </c>
      <c r="U8" s="128"/>
      <c r="V8" s="131"/>
      <c r="W8" s="91"/>
      <c r="X8" s="93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1"/>
      <c r="B9" s="36"/>
      <c r="C9" s="37"/>
      <c r="D9" s="37"/>
      <c r="E9" s="37"/>
      <c r="F9" s="37"/>
      <c r="G9" s="37"/>
      <c r="H9" s="36"/>
      <c r="I9" s="36"/>
      <c r="J9" s="72"/>
      <c r="K9" s="21"/>
      <c r="L9" s="12"/>
      <c r="M9" s="40"/>
      <c r="N9" s="17"/>
      <c r="O9" s="124"/>
      <c r="P9" s="135"/>
      <c r="Q9" s="118" t="str">
        <f>IF(OR(tbl_WBS[[#This Row],[Baseline Start]]="",tbl_WBS[[#This Row],[Baseline Duration]]=""),"",tbl_WBS[[#This Row],[Baseline Start]]+tbl_WBS[[#This Row],[Baseline Duration]]-1)</f>
        <v/>
      </c>
      <c r="R9" s="128"/>
      <c r="S9" s="124"/>
      <c r="T9" s="45" t="str">
        <f>IF(OR(tbl_WBS[[#This Row],[Actual Start]]="",tbl_WBS[[#This Row],[Actual Finish]]=""),"",tbl_WBS[[#This Row],[Actual Finish]]-tbl_WBS[[#This Row],[Actual Start]]+1)</f>
        <v/>
      </c>
      <c r="U9" s="128"/>
      <c r="V9" s="131"/>
      <c r="W9" s="91"/>
      <c r="X9" s="93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1" priority="1" operator="lessThan">
      <formula>0</formula>
    </cfRule>
  </conditionalFormatting>
  <conditionalFormatting sqref="Y1:AA3 Y10:AA1048576 Z4:AB9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5:I9" xr:uid="{644E284E-89AC-4C09-AEA9-8E0BE3D3F460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5:J9" xr:uid="{D8C5560C-429F-4D45-AA12-0B4FFFEFB851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5:H9" xr:uid="{48B6EDDA-61AC-46C3-8CAF-0313AC245B8F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CL5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0" t="s">
        <v>159</v>
      </c>
      <c r="B1" s="140"/>
      <c r="C1" s="140"/>
      <c r="D1" s="140"/>
      <c r="E1" s="140"/>
      <c r="F1" s="140"/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141"/>
      <c r="DL1" s="141"/>
      <c r="DM1" s="141"/>
      <c r="DN1" s="141"/>
      <c r="DO1" s="141"/>
      <c r="DP1" s="141"/>
      <c r="DQ1" s="141"/>
      <c r="DR1" s="141"/>
      <c r="DS1" s="141"/>
      <c r="DT1" s="141"/>
      <c r="DU1" s="141"/>
      <c r="DV1" s="141"/>
      <c r="DW1" s="141"/>
      <c r="DX1" s="141"/>
      <c r="DY1" s="141"/>
      <c r="DZ1" s="141"/>
      <c r="EA1" s="141"/>
      <c r="EB1" s="141"/>
      <c r="EC1" s="141"/>
      <c r="ED1" s="141"/>
      <c r="EE1" s="141"/>
      <c r="EF1" s="141"/>
      <c r="EG1" s="141"/>
      <c r="EH1" s="141"/>
      <c r="EI1" s="141"/>
      <c r="EJ1" s="141"/>
      <c r="EK1" s="141"/>
      <c r="EL1" s="141"/>
      <c r="EM1" s="141"/>
      <c r="EN1" s="141"/>
      <c r="EO1" s="141"/>
      <c r="EP1" s="141"/>
      <c r="EQ1" s="141"/>
      <c r="ER1" s="141"/>
      <c r="ES1" s="141"/>
      <c r="ET1" s="141"/>
      <c r="EU1" s="141"/>
      <c r="EV1" s="141"/>
      <c r="EW1" s="141"/>
      <c r="EX1" s="141"/>
      <c r="EY1" s="141"/>
      <c r="EZ1" s="141"/>
      <c r="FA1" s="141"/>
      <c r="FB1" s="141"/>
      <c r="FC1" s="141"/>
      <c r="FD1" s="141"/>
      <c r="FE1" s="141"/>
      <c r="FF1" s="141"/>
      <c r="FG1" s="141"/>
      <c r="FH1" s="141"/>
      <c r="FI1" s="141"/>
      <c r="FJ1" s="141"/>
      <c r="FK1" s="141"/>
      <c r="FL1" s="141"/>
      <c r="FM1" s="141"/>
      <c r="FN1" s="141"/>
      <c r="FO1" s="141"/>
      <c r="FP1" s="141"/>
      <c r="FQ1" s="141"/>
      <c r="FR1" s="141"/>
      <c r="FS1" s="141"/>
      <c r="FT1" s="141"/>
      <c r="FU1" s="141"/>
    </row>
    <row r="2" spans="1:177" ht="18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</row>
    <row r="3" spans="1:177" ht="18" customHeight="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141"/>
      <c r="CU3" s="141"/>
      <c r="CV3" s="141"/>
      <c r="CW3" s="141"/>
      <c r="CX3" s="141"/>
      <c r="CY3" s="141"/>
      <c r="CZ3" s="141"/>
      <c r="DA3" s="141"/>
      <c r="DB3" s="141"/>
      <c r="DC3" s="141"/>
      <c r="DD3" s="141"/>
      <c r="DE3" s="141"/>
      <c r="DF3" s="141"/>
      <c r="DG3" s="141"/>
      <c r="DH3" s="141"/>
      <c r="DI3" s="141"/>
      <c r="DJ3" s="141"/>
      <c r="DK3" s="141"/>
      <c r="DL3" s="141"/>
      <c r="DM3" s="141"/>
      <c r="DN3" s="141"/>
      <c r="DO3" s="141"/>
      <c r="DP3" s="141"/>
      <c r="DQ3" s="141"/>
      <c r="DR3" s="141"/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41"/>
      <c r="EF3" s="141"/>
      <c r="EG3" s="141"/>
      <c r="EH3" s="141"/>
      <c r="EI3" s="141"/>
      <c r="EJ3" s="141"/>
      <c r="EK3" s="141"/>
      <c r="EL3" s="141"/>
      <c r="EM3" s="141"/>
      <c r="EN3" s="141"/>
      <c r="EO3" s="141"/>
      <c r="EP3" s="141"/>
      <c r="EQ3" s="141"/>
      <c r="ER3" s="141"/>
      <c r="ES3" s="141"/>
      <c r="ET3" s="141"/>
      <c r="EU3" s="141"/>
      <c r="EV3" s="141"/>
      <c r="EW3" s="141"/>
      <c r="EX3" s="141"/>
      <c r="EY3" s="141"/>
      <c r="EZ3" s="141"/>
      <c r="FA3" s="141"/>
      <c r="FB3" s="141"/>
      <c r="FC3" s="141"/>
      <c r="FD3" s="141"/>
      <c r="FE3" s="141"/>
      <c r="FF3" s="141"/>
      <c r="FG3" s="141"/>
      <c r="FH3" s="141"/>
      <c r="FI3" s="141"/>
      <c r="FJ3" s="141"/>
      <c r="FK3" s="141"/>
      <c r="FL3" s="141"/>
      <c r="FM3" s="141"/>
      <c r="FN3" s="141"/>
      <c r="FO3" s="141"/>
      <c r="FP3" s="141"/>
      <c r="FQ3" s="141"/>
      <c r="FR3" s="141"/>
      <c r="FS3" s="141"/>
      <c r="FT3" s="141"/>
      <c r="FU3" s="141"/>
    </row>
    <row r="4" spans="1:177" ht="18" customHeight="1" x14ac:dyDescent="0.25">
      <c r="A4" s="30" t="s">
        <v>10</v>
      </c>
      <c r="B4" s="30" t="s">
        <v>1</v>
      </c>
      <c r="C4" s="30" t="s">
        <v>160</v>
      </c>
      <c r="D4" s="30" t="s">
        <v>161</v>
      </c>
      <c r="E4" s="30" t="s">
        <v>57</v>
      </c>
      <c r="F4" s="30" t="s">
        <v>58</v>
      </c>
      <c r="G4" s="30" t="s">
        <v>162</v>
      </c>
      <c r="H4" s="30" t="s">
        <v>35</v>
      </c>
      <c r="I4" s="30" t="s">
        <v>59</v>
      </c>
      <c r="J4" s="30" t="s">
        <v>163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36</v>
      </c>
      <c r="B1" t="s">
        <v>37</v>
      </c>
      <c r="C1" t="s">
        <v>38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97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96</v>
      </c>
      <c r="F1" s="74" t="s">
        <v>60</v>
      </c>
      <c r="G1" s="73" t="s">
        <v>100</v>
      </c>
      <c r="H1" s="138" t="s">
        <v>101</v>
      </c>
      <c r="I1" s="73" t="s">
        <v>102</v>
      </c>
      <c r="J1" s="138" t="s">
        <v>103</v>
      </c>
      <c r="K1" s="73" t="s">
        <v>104</v>
      </c>
      <c r="L1" s="73" t="s">
        <v>105</v>
      </c>
      <c r="M1" s="138" t="s">
        <v>125</v>
      </c>
      <c r="N1" s="136" t="s">
        <v>8</v>
      </c>
      <c r="O1" s="136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39"/>
      <c r="I2" s="38"/>
      <c r="J2" s="139"/>
      <c r="K2" s="38"/>
      <c r="L2" s="38"/>
      <c r="M2" s="139"/>
      <c r="N2" s="137"/>
      <c r="O2" s="137"/>
      <c r="P2" s="54"/>
      <c r="Q2" s="55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2" xr:uid="{EBDE1F4F-4A46-4207-9308-62DB91DA3F08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2" xr:uid="{7CD9AA72-F81B-4365-805B-77205E5BBAC3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2" xr:uid="{5E60C569-6B9C-4C26-895D-F7B682501526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5" t="s">
        <v>36</v>
      </c>
      <c r="B3" s="57" t="s">
        <v>147</v>
      </c>
      <c r="C3" s="58" t="s">
        <v>111</v>
      </c>
      <c r="D3" s="59" t="s">
        <v>122</v>
      </c>
      <c r="E3" s="57" t="s">
        <v>114</v>
      </c>
    </row>
    <row r="4" spans="1:5" x14ac:dyDescent="0.25">
      <c r="A4" s="144"/>
      <c r="B4" s="145"/>
      <c r="C4" s="78"/>
      <c r="D4" s="79"/>
      <c r="E4" s="80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113</v>
      </c>
      <c r="B2" s="58" t="s">
        <v>111</v>
      </c>
      <c r="C2" s="58" t="s">
        <v>112</v>
      </c>
      <c r="D2" s="57" t="s">
        <v>114</v>
      </c>
      <c r="E2" s="60" t="s">
        <v>123</v>
      </c>
      <c r="F2" s="58" t="s">
        <v>124</v>
      </c>
      <c r="G2" s="58" t="s">
        <v>105</v>
      </c>
      <c r="H2" s="58" t="s">
        <v>10</v>
      </c>
      <c r="I2" s="58" t="s">
        <v>1</v>
      </c>
      <c r="J2" s="58" t="s">
        <v>117</v>
      </c>
      <c r="K2" s="58" t="s">
        <v>118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125</v>
      </c>
      <c r="AH1" s="39" t="s">
        <v>126</v>
      </c>
      <c r="AI1" s="39" t="s">
        <v>127</v>
      </c>
      <c r="AJ1" s="39" t="s">
        <v>130</v>
      </c>
      <c r="AK1" s="39" t="s">
        <v>146</v>
      </c>
      <c r="AL1" s="39" t="s">
        <v>128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130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08"/>
      <c r="G2" s="108"/>
      <c r="H2" s="108"/>
      <c r="I2" s="108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125</v>
      </c>
      <c r="T1" s="38" t="s">
        <v>130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56"/>
      <c r="D2" s="139"/>
      <c r="E2" s="143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</row>
    <row r="2" spans="1:13" x14ac:dyDescent="0.25">
      <c r="A2" t="s">
        <v>183</v>
      </c>
      <c r="B2" t="s">
        <v>246</v>
      </c>
      <c r="C2" t="s">
        <v>247</v>
      </c>
      <c r="D2">
        <v>194150631</v>
      </c>
      <c r="E2" s="70">
        <v>46259.742789351854</v>
      </c>
      <c r="F2" t="s">
        <v>184</v>
      </c>
      <c r="G2">
        <v>59</v>
      </c>
      <c r="H2">
        <v>159</v>
      </c>
      <c r="I2" t="s">
        <v>245</v>
      </c>
    </row>
    <row r="3" spans="1:13" x14ac:dyDescent="0.25">
      <c r="A3" t="s">
        <v>185</v>
      </c>
      <c r="B3" t="s">
        <v>246</v>
      </c>
      <c r="C3" t="s">
        <v>186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185</v>
      </c>
      <c r="B4" t="s">
        <v>246</v>
      </c>
      <c r="C4" t="s">
        <v>186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185</v>
      </c>
      <c r="B5" t="s">
        <v>246</v>
      </c>
      <c r="C5" t="s">
        <v>186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185</v>
      </c>
      <c r="B6" t="s">
        <v>246</v>
      </c>
      <c r="C6" t="s">
        <v>186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185</v>
      </c>
      <c r="B7" t="s">
        <v>246</v>
      </c>
      <c r="C7" t="s">
        <v>187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185</v>
      </c>
      <c r="B8" t="s">
        <v>246</v>
      </c>
      <c r="C8" t="s">
        <v>187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185</v>
      </c>
      <c r="B9" t="s">
        <v>246</v>
      </c>
      <c r="C9" t="s">
        <v>187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185</v>
      </c>
      <c r="B10" t="s">
        <v>246</v>
      </c>
      <c r="C10" t="s">
        <v>188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185</v>
      </c>
      <c r="B11" t="s">
        <v>246</v>
      </c>
      <c r="C11" t="s">
        <v>188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185</v>
      </c>
      <c r="B12" t="s">
        <v>246</v>
      </c>
      <c r="C12" t="s">
        <v>189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185</v>
      </c>
      <c r="B13" t="s">
        <v>246</v>
      </c>
      <c r="C13" t="s">
        <v>189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185</v>
      </c>
      <c r="B14" t="s">
        <v>246</v>
      </c>
      <c r="C14" t="s">
        <v>189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185</v>
      </c>
      <c r="B15" t="s">
        <v>246</v>
      </c>
      <c r="C15" t="s">
        <v>189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185</v>
      </c>
      <c r="B16" t="s">
        <v>246</v>
      </c>
      <c r="C16" t="s">
        <v>190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185</v>
      </c>
      <c r="B17" t="s">
        <v>246</v>
      </c>
      <c r="C17" t="s">
        <v>190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185</v>
      </c>
      <c r="B18" t="s">
        <v>246</v>
      </c>
      <c r="C18" t="s">
        <v>191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185</v>
      </c>
      <c r="B19" t="s">
        <v>246</v>
      </c>
      <c r="C19" t="s">
        <v>191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185</v>
      </c>
      <c r="B20" t="s">
        <v>246</v>
      </c>
      <c r="C20" t="s">
        <v>191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185</v>
      </c>
      <c r="B21" t="s">
        <v>246</v>
      </c>
      <c r="C21" t="s">
        <v>191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185</v>
      </c>
      <c r="B22" t="s">
        <v>246</v>
      </c>
      <c r="C22" t="s">
        <v>192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185</v>
      </c>
      <c r="B23" t="s">
        <v>246</v>
      </c>
      <c r="C23" t="s">
        <v>192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185</v>
      </c>
      <c r="B24" t="s">
        <v>246</v>
      </c>
      <c r="C24" t="s">
        <v>193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185</v>
      </c>
      <c r="B25" t="s">
        <v>246</v>
      </c>
      <c r="C25" t="s">
        <v>193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185</v>
      </c>
      <c r="B26" t="s">
        <v>246</v>
      </c>
      <c r="C26" t="s">
        <v>193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185</v>
      </c>
      <c r="B27" t="s">
        <v>246</v>
      </c>
      <c r="C27" t="s">
        <v>194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185</v>
      </c>
      <c r="B28" t="s">
        <v>246</v>
      </c>
      <c r="C28" t="s">
        <v>194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185</v>
      </c>
      <c r="B29" t="s">
        <v>246</v>
      </c>
      <c r="C29" t="s">
        <v>195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185</v>
      </c>
      <c r="B30" t="s">
        <v>246</v>
      </c>
      <c r="C30" t="s">
        <v>195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185</v>
      </c>
      <c r="B31" t="s">
        <v>246</v>
      </c>
      <c r="C31" t="s">
        <v>196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185</v>
      </c>
      <c r="B32" t="s">
        <v>246</v>
      </c>
      <c r="C32" t="s">
        <v>196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185</v>
      </c>
      <c r="B33" t="s">
        <v>246</v>
      </c>
      <c r="C33" t="s">
        <v>197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185</v>
      </c>
      <c r="B34" t="s">
        <v>246</v>
      </c>
      <c r="C34" t="s">
        <v>197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185</v>
      </c>
      <c r="B35" t="s">
        <v>246</v>
      </c>
      <c r="C35" t="s">
        <v>197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185</v>
      </c>
      <c r="B36" t="s">
        <v>246</v>
      </c>
      <c r="C36" t="s">
        <v>197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185</v>
      </c>
      <c r="B37" t="s">
        <v>246</v>
      </c>
      <c r="C37" t="s">
        <v>198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185</v>
      </c>
      <c r="B38" t="s">
        <v>246</v>
      </c>
      <c r="C38" t="s">
        <v>198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185</v>
      </c>
      <c r="B39" t="s">
        <v>246</v>
      </c>
      <c r="C39" t="s">
        <v>198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185</v>
      </c>
      <c r="B40" t="s">
        <v>246</v>
      </c>
      <c r="C40" t="s">
        <v>198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185</v>
      </c>
      <c r="B41" t="s">
        <v>246</v>
      </c>
      <c r="C41" t="s">
        <v>199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185</v>
      </c>
      <c r="B42" t="s">
        <v>246</v>
      </c>
      <c r="C42" t="s">
        <v>199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185</v>
      </c>
      <c r="B43" t="s">
        <v>246</v>
      </c>
      <c r="C43" t="s">
        <v>199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185</v>
      </c>
      <c r="B44" t="s">
        <v>246</v>
      </c>
      <c r="C44" t="s">
        <v>199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185</v>
      </c>
      <c r="B45" t="s">
        <v>246</v>
      </c>
      <c r="C45" t="s">
        <v>200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185</v>
      </c>
      <c r="B46" t="s">
        <v>246</v>
      </c>
      <c r="C46" t="s">
        <v>200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185</v>
      </c>
      <c r="B47" t="s">
        <v>246</v>
      </c>
      <c r="C47" t="s">
        <v>200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185</v>
      </c>
      <c r="B48" t="s">
        <v>246</v>
      </c>
      <c r="C48" t="s">
        <v>200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185</v>
      </c>
      <c r="B49" t="s">
        <v>246</v>
      </c>
      <c r="C49" t="s">
        <v>201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185</v>
      </c>
      <c r="B50" t="s">
        <v>246</v>
      </c>
      <c r="C50" t="s">
        <v>201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185</v>
      </c>
      <c r="B51" t="s">
        <v>246</v>
      </c>
      <c r="C51" t="s">
        <v>202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185</v>
      </c>
      <c r="B52" t="s">
        <v>246</v>
      </c>
      <c r="C52" t="s">
        <v>202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185</v>
      </c>
      <c r="B53" t="s">
        <v>246</v>
      </c>
      <c r="C53" t="s">
        <v>203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185</v>
      </c>
      <c r="B54" t="s">
        <v>246</v>
      </c>
      <c r="C54" t="s">
        <v>203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185</v>
      </c>
      <c r="B55" t="s">
        <v>246</v>
      </c>
      <c r="C55" t="s">
        <v>204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185</v>
      </c>
      <c r="B56" t="s">
        <v>246</v>
      </c>
      <c r="C56" t="s">
        <v>204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185</v>
      </c>
      <c r="B57" t="s">
        <v>246</v>
      </c>
      <c r="C57" t="s">
        <v>204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185</v>
      </c>
      <c r="B58" t="s">
        <v>246</v>
      </c>
      <c r="C58" t="s">
        <v>205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185</v>
      </c>
      <c r="B59" t="s">
        <v>246</v>
      </c>
      <c r="C59" t="s">
        <v>205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185</v>
      </c>
      <c r="B60" t="s">
        <v>246</v>
      </c>
      <c r="C60" t="s">
        <v>205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185</v>
      </c>
      <c r="B61" t="s">
        <v>246</v>
      </c>
      <c r="C61" t="s">
        <v>205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185</v>
      </c>
      <c r="B62" t="s">
        <v>246</v>
      </c>
      <c r="C62" t="s">
        <v>206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185</v>
      </c>
      <c r="B63" t="s">
        <v>246</v>
      </c>
      <c r="C63" t="s">
        <v>206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185</v>
      </c>
      <c r="B64" t="s">
        <v>246</v>
      </c>
      <c r="C64" t="s">
        <v>207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185</v>
      </c>
      <c r="B65" t="s">
        <v>246</v>
      </c>
      <c r="C65" t="s">
        <v>207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185</v>
      </c>
      <c r="B66" t="s">
        <v>246</v>
      </c>
      <c r="C66" t="s">
        <v>208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185</v>
      </c>
      <c r="B67" t="s">
        <v>246</v>
      </c>
      <c r="C67" t="s">
        <v>208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185</v>
      </c>
      <c r="B68" t="s">
        <v>246</v>
      </c>
      <c r="C68" t="s">
        <v>208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185</v>
      </c>
      <c r="B69" t="s">
        <v>246</v>
      </c>
      <c r="C69" t="s">
        <v>209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185</v>
      </c>
      <c r="B70" t="s">
        <v>246</v>
      </c>
      <c r="C70" t="s">
        <v>209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185</v>
      </c>
      <c r="B71" t="s">
        <v>246</v>
      </c>
      <c r="C71" t="s">
        <v>210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185</v>
      </c>
      <c r="B72" t="s">
        <v>246</v>
      </c>
      <c r="C72" t="s">
        <v>210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185</v>
      </c>
      <c r="B73" t="s">
        <v>246</v>
      </c>
      <c r="C73" t="s">
        <v>211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185</v>
      </c>
      <c r="B74" t="s">
        <v>246</v>
      </c>
      <c r="C74" t="s">
        <v>211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185</v>
      </c>
      <c r="B75" t="s">
        <v>246</v>
      </c>
      <c r="C75" t="s">
        <v>212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185</v>
      </c>
      <c r="B76" t="s">
        <v>246</v>
      </c>
      <c r="C76" t="s">
        <v>212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185</v>
      </c>
      <c r="B77" t="s">
        <v>246</v>
      </c>
      <c r="C77" t="s">
        <v>213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185</v>
      </c>
      <c r="B78" t="s">
        <v>246</v>
      </c>
      <c r="C78" t="s">
        <v>213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185</v>
      </c>
      <c r="B79" t="s">
        <v>246</v>
      </c>
      <c r="C79" t="s">
        <v>213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185</v>
      </c>
      <c r="B80" t="s">
        <v>246</v>
      </c>
      <c r="C80" t="s">
        <v>214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185</v>
      </c>
      <c r="B81" t="s">
        <v>246</v>
      </c>
      <c r="C81" t="s">
        <v>214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185</v>
      </c>
      <c r="B82" t="s">
        <v>246</v>
      </c>
      <c r="C82" t="s">
        <v>214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185</v>
      </c>
      <c r="B83" t="s">
        <v>246</v>
      </c>
      <c r="C83" t="s">
        <v>215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185</v>
      </c>
      <c r="B84" t="s">
        <v>246</v>
      </c>
      <c r="C84" t="s">
        <v>215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185</v>
      </c>
      <c r="B85" t="s">
        <v>246</v>
      </c>
      <c r="C85" t="s">
        <v>215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185</v>
      </c>
      <c r="B86" t="s">
        <v>246</v>
      </c>
      <c r="C86" t="s">
        <v>216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185</v>
      </c>
      <c r="B87" t="s">
        <v>246</v>
      </c>
      <c r="C87" t="s">
        <v>216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185</v>
      </c>
      <c r="B88" t="s">
        <v>246</v>
      </c>
      <c r="C88" t="s">
        <v>216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185</v>
      </c>
      <c r="B89" t="s">
        <v>246</v>
      </c>
      <c r="C89" t="s">
        <v>217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185</v>
      </c>
      <c r="B90" t="s">
        <v>246</v>
      </c>
      <c r="C90" t="s">
        <v>217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185</v>
      </c>
      <c r="B91" t="s">
        <v>246</v>
      </c>
      <c r="C91" t="s">
        <v>217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185</v>
      </c>
      <c r="B92" t="s">
        <v>246</v>
      </c>
      <c r="C92" t="s">
        <v>218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185</v>
      </c>
      <c r="B93" t="s">
        <v>246</v>
      </c>
      <c r="C93" t="s">
        <v>218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185</v>
      </c>
      <c r="B94" t="s">
        <v>246</v>
      </c>
      <c r="C94" t="s">
        <v>218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185</v>
      </c>
      <c r="B95" t="s">
        <v>246</v>
      </c>
      <c r="C95" t="s">
        <v>218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185</v>
      </c>
      <c r="B96" t="s">
        <v>246</v>
      </c>
      <c r="C96" t="s">
        <v>219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185</v>
      </c>
      <c r="B97" t="s">
        <v>246</v>
      </c>
      <c r="C97" t="s">
        <v>219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185</v>
      </c>
      <c r="B98" t="s">
        <v>246</v>
      </c>
      <c r="C98" t="s">
        <v>220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185</v>
      </c>
      <c r="B99" t="s">
        <v>246</v>
      </c>
      <c r="C99" t="s">
        <v>220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185</v>
      </c>
      <c r="B100" t="s">
        <v>246</v>
      </c>
      <c r="C100" t="s">
        <v>221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185</v>
      </c>
      <c r="B101" t="s">
        <v>246</v>
      </c>
      <c r="C101" t="s">
        <v>221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185</v>
      </c>
      <c r="B102" t="s">
        <v>246</v>
      </c>
      <c r="C102" t="s">
        <v>221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185</v>
      </c>
      <c r="B103" t="s">
        <v>246</v>
      </c>
      <c r="C103" t="s">
        <v>221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185</v>
      </c>
      <c r="B104" t="s">
        <v>246</v>
      </c>
      <c r="C104" t="s">
        <v>222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185</v>
      </c>
      <c r="B105" t="s">
        <v>246</v>
      </c>
      <c r="C105" t="s">
        <v>222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185</v>
      </c>
      <c r="B106" t="s">
        <v>246</v>
      </c>
      <c r="C106" t="s">
        <v>223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185</v>
      </c>
      <c r="B107" t="s">
        <v>246</v>
      </c>
      <c r="C107" t="s">
        <v>223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185</v>
      </c>
      <c r="B108" t="s">
        <v>246</v>
      </c>
      <c r="C108" t="s">
        <v>223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185</v>
      </c>
      <c r="B109" t="s">
        <v>246</v>
      </c>
      <c r="C109" t="s">
        <v>223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185</v>
      </c>
      <c r="B110" t="s">
        <v>246</v>
      </c>
      <c r="C110" t="s">
        <v>224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185</v>
      </c>
      <c r="B111" t="s">
        <v>246</v>
      </c>
      <c r="C111" t="s">
        <v>224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185</v>
      </c>
      <c r="B112" t="s">
        <v>246</v>
      </c>
      <c r="C112" t="s">
        <v>225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185</v>
      </c>
      <c r="B113" t="s">
        <v>246</v>
      </c>
      <c r="C113" t="s">
        <v>225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185</v>
      </c>
      <c r="B114" t="s">
        <v>246</v>
      </c>
      <c r="C114" t="s">
        <v>226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185</v>
      </c>
      <c r="B115" t="s">
        <v>246</v>
      </c>
      <c r="C115" t="s">
        <v>226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185</v>
      </c>
      <c r="B116" t="s">
        <v>246</v>
      </c>
      <c r="C116" t="s">
        <v>227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185</v>
      </c>
      <c r="B117" t="s">
        <v>246</v>
      </c>
      <c r="C117" t="s">
        <v>227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185</v>
      </c>
      <c r="B118" t="s">
        <v>246</v>
      </c>
      <c r="C118" t="s">
        <v>228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185</v>
      </c>
      <c r="B119" t="s">
        <v>246</v>
      </c>
      <c r="C119" t="s">
        <v>228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185</v>
      </c>
      <c r="B120" t="s">
        <v>246</v>
      </c>
      <c r="C120" t="s">
        <v>228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185</v>
      </c>
      <c r="B121" t="s">
        <v>246</v>
      </c>
      <c r="C121" t="s">
        <v>228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185</v>
      </c>
      <c r="B122" t="s">
        <v>246</v>
      </c>
      <c r="C122" t="s">
        <v>229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185</v>
      </c>
      <c r="B123" t="s">
        <v>246</v>
      </c>
      <c r="C123" t="s">
        <v>229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185</v>
      </c>
      <c r="B124" t="s">
        <v>246</v>
      </c>
      <c r="C124" t="s">
        <v>230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185</v>
      </c>
      <c r="B125" t="s">
        <v>246</v>
      </c>
      <c r="C125" t="s">
        <v>230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185</v>
      </c>
      <c r="B126" t="s">
        <v>246</v>
      </c>
      <c r="C126" t="s">
        <v>230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185</v>
      </c>
      <c r="B127" t="s">
        <v>246</v>
      </c>
      <c r="C127" t="s">
        <v>230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185</v>
      </c>
      <c r="B128" t="s">
        <v>246</v>
      </c>
      <c r="C128" t="s">
        <v>231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185</v>
      </c>
      <c r="B129" t="s">
        <v>246</v>
      </c>
      <c r="C129" t="s">
        <v>231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185</v>
      </c>
      <c r="B130" t="s">
        <v>246</v>
      </c>
      <c r="C130" t="s">
        <v>232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185</v>
      </c>
      <c r="B131" t="s">
        <v>246</v>
      </c>
      <c r="C131" t="s">
        <v>232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185</v>
      </c>
      <c r="B132" t="s">
        <v>246</v>
      </c>
      <c r="C132" t="s">
        <v>233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185</v>
      </c>
      <c r="B133" t="s">
        <v>246</v>
      </c>
      <c r="C133" t="s">
        <v>233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185</v>
      </c>
      <c r="B134" t="s">
        <v>246</v>
      </c>
      <c r="C134" t="s">
        <v>234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185</v>
      </c>
      <c r="B135" t="s">
        <v>246</v>
      </c>
      <c r="C135" t="s">
        <v>234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185</v>
      </c>
      <c r="B136" t="s">
        <v>246</v>
      </c>
      <c r="C136" t="s">
        <v>234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185</v>
      </c>
      <c r="B137" t="s">
        <v>246</v>
      </c>
      <c r="C137" t="s">
        <v>234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185</v>
      </c>
      <c r="B138" t="s">
        <v>246</v>
      </c>
      <c r="C138" t="s">
        <v>235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185</v>
      </c>
      <c r="B139" t="s">
        <v>246</v>
      </c>
      <c r="C139" t="s">
        <v>235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185</v>
      </c>
      <c r="B140" t="s">
        <v>246</v>
      </c>
      <c r="C140" t="s">
        <v>236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185</v>
      </c>
      <c r="B141" t="s">
        <v>246</v>
      </c>
      <c r="C141" t="s">
        <v>236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185</v>
      </c>
      <c r="B142" t="s">
        <v>246</v>
      </c>
      <c r="C142" t="s">
        <v>237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185</v>
      </c>
      <c r="B143" t="s">
        <v>246</v>
      </c>
      <c r="C143" t="s">
        <v>237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185</v>
      </c>
      <c r="B144" t="s">
        <v>246</v>
      </c>
      <c r="C144" t="s">
        <v>238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185</v>
      </c>
      <c r="B145" t="s">
        <v>246</v>
      </c>
      <c r="C145" t="s">
        <v>238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185</v>
      </c>
      <c r="B146" t="s">
        <v>246</v>
      </c>
      <c r="C146" t="s">
        <v>239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185</v>
      </c>
      <c r="B147" t="s">
        <v>246</v>
      </c>
      <c r="C147" t="s">
        <v>239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185</v>
      </c>
      <c r="B148" t="s">
        <v>246</v>
      </c>
      <c r="C148" t="s">
        <v>240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185</v>
      </c>
      <c r="B149" t="s">
        <v>246</v>
      </c>
      <c r="C149" t="s">
        <v>240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185</v>
      </c>
      <c r="B150" t="s">
        <v>246</v>
      </c>
      <c r="C150" t="s">
        <v>241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185</v>
      </c>
      <c r="B151" t="s">
        <v>246</v>
      </c>
      <c r="C151" t="s">
        <v>241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185</v>
      </c>
      <c r="B152" t="s">
        <v>246</v>
      </c>
      <c r="C152" t="s">
        <v>242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185</v>
      </c>
      <c r="B153" t="s">
        <v>246</v>
      </c>
      <c r="C153" t="s">
        <v>242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185</v>
      </c>
      <c r="B154" t="s">
        <v>246</v>
      </c>
      <c r="C154" t="s">
        <v>243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185</v>
      </c>
      <c r="B155" t="s">
        <v>246</v>
      </c>
      <c r="C155" t="s">
        <v>243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185</v>
      </c>
      <c r="B156" t="s">
        <v>246</v>
      </c>
      <c r="C156" t="s">
        <v>243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185</v>
      </c>
      <c r="B157" t="s">
        <v>246</v>
      </c>
      <c r="C157" t="s">
        <v>243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185</v>
      </c>
      <c r="B158" t="s">
        <v>246</v>
      </c>
      <c r="C158" t="s">
        <v>244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185</v>
      </c>
      <c r="B159" t="s">
        <v>246</v>
      </c>
      <c r="C159" t="s">
        <v>244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185</v>
      </c>
      <c r="B160" t="s">
        <v>246</v>
      </c>
      <c r="C160" t="s">
        <v>244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185</v>
      </c>
      <c r="B161" t="s">
        <v>246</v>
      </c>
      <c r="C161" t="s">
        <v>244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ProjectEngine</cp:lastModifiedBy>
  <dcterms:created xsi:type="dcterms:W3CDTF">2026-03-17T14:37:25Z</dcterms:created>
  <dcterms:modified xsi:type="dcterms:W3CDTF">2026-09-03T09:10:42Z</dcterms:modified>
</cp:coreProperties>
</file>