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filterPrivacy="0"/>
  <mc:AlternateContent xmlns:mc="http://schemas.openxmlformats.org/markup-compatibility/2006">
    <mc:Choice Requires="x15">
      <x15ac:absPath xmlns:x15ac="http://schemas.microsoft.com/office/spreadsheetml/2010/11/ac" url=""/>
    </mc:Choice>
  </mc:AlternateContent>
  <xr:revisionPtr revIDLastSave="0" documentId="13_ncr:1_{A17B1EEA-76F3-457D-A4FC-82B59B4D7FEA}" xr6:coauthVersionLast="47" xr6:coauthVersionMax="47" xr10:uidLastSave="{00000000-0000-0000-0000-000000000000}"/>
  <bookViews>
    <workbookView xWindow="-120" yWindow="-120" windowWidth="29040" windowHeight="15720" tabRatio="672" xr2:uid="{42E61B5D-A599-46C3-872C-78041B63BFB8}"/>
  </bookViews>
  <sheets>
    <sheet name="SETTINGS" sheetId="91" r:id="rId1"/>
    <sheet name="DASHBOARD" sheetId="89" r:id="rId2"/>
    <sheet name="WBS" sheetId="1" r:id="rId3"/>
    <sheet name="GANTT" sheetId="82" r:id="rId4"/>
    <sheet name="SCURVE" sheetId="8" r:id="rId5"/>
    <sheet name="CONSTRAINTS" sheetId="85" r:id="rId6"/>
    <sheet name="EVENT_HISTORY" sheetId="87" r:id="rId7"/>
    <sheet name="EVENT_ACK" sheetId="88" r:id="rId8"/>
    <sheet name="CALC" sheetId="83" state="hidden" r:id="rId9"/>
    <sheet name="CALC_GANTT_TEST" sheetId="45" state="hidden" r:id="rId10"/>
    <sheet name="CALC_SCURVE" sheetId="9" state="hidden" r:id="rId11"/>
    <sheet name="CALC_STATE" sheetId="84" state="hidden" r:id="rId12"/>
    <sheet name="CALC_ALARM" sheetId="86" state="hidden" r:id="rId13"/>
    <sheet name="DASHBOARD_SNAPSHOTS" sheetId="90" r:id="rId14"/>
  </sheets>
  <functionGroups builtInGroupCount="19"/>
  <definedNames>
    <definedName name="_xlpm.p" hidden="1" xlm="1">#NAME?</definedName>
    <definedName name="_xlpm.x" hidden="1" xlm="1">#NAME?</definedName>
  </definedNames>
  <calcPr calcId="191029"/>
  <extLst>
    <ext xmlns:x15="http://schemas.microsoft.com/office/spreadsheetml/2010/11/main" uri="{140A7094-0E35-4892-8432-C4D2E57EDEB5}">
      <x15:workbookPr chartTrackingRefBase="1" filterPrivacy="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tc={B5CDF990-68B6-4428-A399-4495EA6FA579}</author>
    <author>tc={F546B9CB-0442-411A-BA30-A70C27D4AFB3}</author>
    <author>tc={29361B04-16BD-41ED-9D27-B194F70D66EE}</author>
    <author>tc={A7F5181F-217D-4156-9C3D-F0C22E94BB29}</author>
    <author>tc={6C162F69-6F4F-4F5D-9E5D-E08B7D4C8A76}</author>
    <author>tc={27D063A4-4DF0-48E7-A008-C90259A697AC}</author>
    <author>tc={76EEE327-F5AB-44F6-91A7-6F00DF00CF2D}</author>
    <author>tc={84AFF745-DA68-44DB-8E07-D2472779DDE8}</author>
    <author>tc={8D1AC60B-8279-4B6F-B0DB-975C80A439B9}</author>
    <author>tc={3AEAA058-0A1F-4463-8C72-F2BB7C2FBE5F}</author>
    <author>tc={73F9894C-2C1F-431A-A136-6E371D66C9AC}</author>
    <author>tc={C809B7CC-C154-4A5D-BCD8-B8E881EAA870}</author>
    <author>tc={BC557A79-4F11-4BF3-A523-DD6DC19FBF5B}</author>
    <author>tc={3753B2F6-10BB-48C6-A470-AB17D312B8F6}</author>
    <author>tc={ACDE1038-B99B-4A8F-89D9-CDF0857E664B}</author>
    <author>tc={B0634225-C989-467E-B12A-F1308EA5F39C}</author>
    <author>tc={7FA85DA5-00FB-4A0A-B76A-294ADA9B2AFE}</author>
    <author>tc={C7C508E7-B5C1-408A-8AB0-209987BCDD1F}</author>
    <author>tc={8312407F-5D3B-480A-8187-FF02254199E7}</author>
    <author>tc={8D727F0C-D4FB-4AC4-96E6-D6FCE8CCB4E0}</author>
    <author>tc={84F54FFD-989B-4AC9-806E-9542366FB8BD}</author>
    <author>tc={2E931D42-0756-4C7A-A30E-7A31DB3CD347}</author>
    <author>tc={13D79620-4D01-4C79-A088-022B3ADA5340}</author>
    <author>tc={CDD9A7C0-2191-48DF-99C1-1F8AF19DB8C1}</author>
    <author>tc={3F764F48-C28A-488B-A374-7E526D6E5BE8}</author>
    <author>tc={872EFC92-16B8-445F-81FB-442DBCD7C64A}</author>
    <author>tc={52490965-D983-466B-8276-DAFB4C3AB604}</author>
    <author>tc={E6EDEC10-EE0F-46F2-9FDF-18E00F78BD65}</author>
    <author>tc={7CF80FC9-C92A-4A67-8DE7-A265ACE8CC6B}</author>
    <author>tc={19D6A580-69C3-4BAB-AA40-75A9DC90FDEE}</author>
    <author>tc={93D35500-23C7-4239-A5E8-FF9C2C8EB176}</author>
    <author>tc={D3FC6F3F-D3CE-4B97-BEA2-47424608AE09}</author>
    <author>tc={2E84A9A8-2403-4930-B8EC-6159530C00BB}</author>
    <author>tc={846E323E-1D0E-43F7-91B0-4974EA7A5702}</author>
  </authors>
  <commentList>
    <comment ref="A4" authorId="0" shapeId="0" xr:uid="{B5CDF990-68B6-4428-A399-4495EA6FA57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
      </text>
    </comment>
    <comment ref="B4" authorId="1" shapeId="0" xr:uid="{F546B9CB-0442-411A-BA30-A70C27D4AFB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
      </text>
    </comment>
    <comment ref="C4" authorId="2" shapeId="0" xr:uid="{29361B04-16BD-41ED-9D27-B194F70D66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
      </text>
    </comment>
    <comment ref="D4" authorId="3" shapeId="0" xr:uid="{A7F5181F-217D-4156-9C3D-F0C22E94BB2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
      </text>
    </comment>
    <comment ref="E4" authorId="4" shapeId="0" xr:uid="{6C162F69-6F4F-4F5D-9E5D-E08B7D4C8A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
      </text>
    </comment>
    <comment ref="F4" authorId="5" shapeId="0" xr:uid="{27D063A4-4DF0-48E7-A008-C90259A697A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
      </text>
    </comment>
    <comment ref="G4" authorId="6" shapeId="0" xr:uid="{76EEE327-F5AB-44F6-91A7-6F00DF00CF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
      </text>
    </comment>
    <comment ref="I4" authorId="7" shapeId="0" xr:uid="{84AFF745-DA68-44DB-8E07-D2472779DDE8}">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
      </text>
    </comment>
    <comment ref="J4" authorId="8" shapeId="0" xr:uid="{8D1AC60B-8279-4B6F-B0DB-975C80A439B9}">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
      </text>
    </comment>
    <comment ref="K4" authorId="9" shapeId="0" xr:uid="{3AEAA058-0A1F-4463-8C72-F2BB7C2FBE5F}">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
      </text>
    </comment>
    <comment ref="L4" authorId="10" shapeId="0" xr:uid="{73F9894C-2C1F-431A-A136-6E371D66C9AC}">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
      </text>
    </comment>
    <comment ref="M4" authorId="11" shapeId="0" xr:uid="{C809B7CC-C154-4A5D-BCD8-B8E881EAA87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
      </text>
    </comment>
    <comment ref="N4" authorId="12" shapeId="0" xr:uid="{BC557A79-4F11-4BF3-A523-DD6DC19FBF5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
      </text>
    </comment>
    <comment ref="O4" authorId="13" shapeId="0" xr:uid="{3753B2F6-10BB-48C6-A470-AB17D312B8F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
      </text>
    </comment>
    <comment ref="P4" authorId="14" shapeId="0" xr:uid="{ACDE1038-B99B-4A8F-89D9-CDF0857E66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
      </text>
    </comment>
    <comment ref="Q4" authorId="15" shapeId="0" xr:uid="{B0634225-C989-467E-B12A-F1308EA5F39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
      </text>
    </comment>
    <comment ref="R4" authorId="16" shapeId="0" xr:uid="{7FA85DA5-00FB-4A0A-B76A-294ADA9B2AF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
      </text>
    </comment>
    <comment ref="S4" authorId="17" shapeId="0" xr:uid="{C7C508E7-B5C1-408A-8AB0-209987BCDD1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
      </text>
    </comment>
    <comment ref="T4" authorId="18" shapeId="0" xr:uid="{8312407F-5D3B-480A-8187-FF02254199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
      </text>
    </comment>
    <comment ref="U4" authorId="19" shapeId="0" xr:uid="{8D727F0C-D4FB-4AC4-96E6-D6FCE8CCB4E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
      </text>
    </comment>
    <comment ref="V4" authorId="20" shapeId="0" xr:uid="{84F54FFD-989B-4AC9-806E-9542366FB8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
      </text>
    </comment>
    <comment ref="W4" authorId="21" shapeId="0" xr:uid="{2E931D42-0756-4C7A-A30E-7A31DB3CD3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
      </text>
    </comment>
    <comment ref="X4" authorId="22" shapeId="0" xr:uid="{13D79620-4D01-4C79-A088-022B3ADA534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
      </text>
    </comment>
    <comment ref="Y4" authorId="23" shapeId="0" xr:uid="{CDD9A7C0-2191-48DF-99C1-1F8AF19DB8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
      </text>
    </comment>
    <comment ref="Z4" authorId="24" shapeId="0" xr:uid="{3F764F48-C28A-488B-A374-7E526D6E5B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
      </text>
    </comment>
    <comment ref="AA4" authorId="25" shapeId="0" xr:uid="{872EFC92-16B8-445F-81FB-442DBCD7C6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
      </text>
    </comment>
    <comment ref="AB4" authorId="26" shapeId="0" xr:uid="{52490965-D983-466B-8276-DAFB4C3AB6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
      </text>
    </comment>
    <comment ref="AC4" authorId="27" shapeId="0" xr:uid="{E6EDEC10-EE0F-46F2-9FDF-18E00F78BD6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
      </text>
    </comment>
    <comment ref="AD4" authorId="28" shapeId="0" xr:uid="{7CF80FC9-C92A-4A67-8DE7-A265ACE8CC6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
      </text>
    </comment>
    <comment ref="AE4" authorId="29" shapeId="0" xr:uid="{19D6A580-69C3-4BAB-AA40-75A9DC90FD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
      </text>
    </comment>
    <comment ref="AH4" authorId="30" shapeId="0" xr:uid="{93D35500-23C7-4239-A5E8-FF9C2C8EB17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
      </text>
    </comment>
    <comment ref="AI4" authorId="31" shapeId="0" xr:uid="{D3FC6F3F-D3CE-4B97-BEA2-47424608AE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
      </text>
    </comment>
    <comment ref="AJ4" authorId="32" shapeId="0" xr:uid="{2E84A9A8-2403-4930-B8EC-6159530C00B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
      </text>
    </comment>
    <comment ref="AK4" authorId="33" shapeId="0" xr:uid="{846E323E-1D0E-43F7-91B0-4974EA7A57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
      </text>
    </comment>
  </commentList>
</comments>
</file>

<file path=xl/sharedStrings.xml><?xml version="1.0" encoding="utf-8"?>
<sst xmlns="http://schemas.openxmlformats.org/spreadsheetml/2006/main" count="338" uniqueCount="217">
  <si>
    <t>ID</t>
  </si>
  <si>
    <t>Task Name</t>
  </si>
  <si>
    <t>% Progress</t>
  </si>
  <si>
    <t>Baseline Start</t>
  </si>
  <si>
    <t>Baseline Finish</t>
  </si>
  <si>
    <t>Predecessors</t>
  </si>
  <si>
    <t>Lag</t>
  </si>
  <si>
    <t>Weight (%)</t>
  </si>
  <si>
    <t>Calculated Start</t>
  </si>
  <si>
    <t>Calculated Finish</t>
  </si>
  <si>
    <t>WBS</t>
  </si>
  <si>
    <t>Discipline</t>
  </si>
  <si>
    <t>Supplier</t>
  </si>
  <si>
    <t>Task Description</t>
  </si>
  <si>
    <t>Package</t>
  </si>
  <si>
    <t>Actual Start</t>
  </si>
  <si>
    <t>Actual Finish</t>
  </si>
  <si>
    <t>Comments</t>
  </si>
  <si>
    <t>Error flag</t>
  </si>
  <si>
    <t>Baseline Duration</t>
  </si>
  <si>
    <t>Actual Duration</t>
  </si>
  <si>
    <t>Forecast Start</t>
  </si>
  <si>
    <t>Forecast Finish</t>
  </si>
  <si>
    <t>Calculated Duration</t>
  </si>
  <si>
    <t>Start Variance</t>
  </si>
  <si>
    <t>Finish Variance</t>
  </si>
  <si>
    <t>Duration Variance</t>
  </si>
  <si>
    <t>Driving Logic</t>
  </si>
  <si>
    <t>Predecessors WBS</t>
  </si>
  <si>
    <t>Total Float</t>
  </si>
  <si>
    <t>Free Float</t>
  </si>
  <si>
    <t>Critical Path</t>
  </si>
  <si>
    <t>Critical Path REX</t>
  </si>
  <si>
    <t>Total Float REX</t>
  </si>
  <si>
    <t>Free Float REX</t>
  </si>
  <si>
    <t>%</t>
  </si>
  <si>
    <t>Date</t>
  </si>
  <si>
    <t>Daily Baseline</t>
  </si>
  <si>
    <t>Cumulative Baseline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</si>
  <si>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</si>
  <si>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</si>
  <si>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</si>
  <si>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</si>
  <si>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</si>
  <si>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</si>
  <si>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</si>
  <si>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</si>
  <si>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</si>
  <si>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</si>
  <si>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</si>
  <si>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</si>
  <si>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Daily Actualized</t>
  </si>
  <si>
    <t>Cumulative Actualized</t>
  </si>
  <si>
    <t>Daily Remaining Forecast</t>
  </si>
  <si>
    <t>Cumulative Remaining Forecast</t>
  </si>
  <si>
    <t>Calculated Curve Solid</t>
  </si>
  <si>
    <t>Calculated Curve Dashed</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</si>
  <si>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</si>
  <si>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</si>
  <si>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</si>
  <si>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</si>
  <si>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</si>
  <si>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</si>
  <si>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</si>
  <si>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</si>
  <si>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</si>
  <si>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</si>
  <si>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</si>
  <si>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</si>
  <si>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</si>
  <si>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</si>
  <si>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</si>
  <si>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</si>
  <si>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</si>
  <si>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</si>
  <si>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</si>
  <si>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</si>
  <si>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</si>
  <si>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</si>
  <si>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</si>
  <si>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</si>
  <si>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</si>
  <si>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</si>
  <si>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</si>
  <si>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</si>
  <si>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</si>
  <si>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</si>
  <si>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</si>
  <si>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</si>
  <si>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</si>
  <si>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</si>
  <si>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</si>
  <si>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</si>
  <si>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</si>
  <si>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Cumulative Actual</t>
  </si>
  <si>
    <t>MULTI NETWORK</t>
  </si>
  <si>
    <t>Multi Critical Path</t>
  </si>
  <si>
    <t>Start Constraint Type</t>
  </si>
  <si>
    <t>Start Constraint Date</t>
  </si>
  <si>
    <t>Finish Constraint Type</t>
  </si>
  <si>
    <t>Finish Constraint Date</t>
  </si>
  <si>
    <t>Active</t>
  </si>
  <si>
    <t>Comment</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</si>
  <si>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</si>
  <si>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</si>
  <si>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</si>
  <si>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</si>
  <si>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</si>
  <si>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</si>
  <si>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</si>
  <si>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</si>
  <si>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</si>
  <si>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</si>
  <si>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</si>
  <si>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</si>
  <si>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</si>
  <si>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</si>
  <si>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</si>
  <si>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</si>
  <si>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Heure</t>
  </si>
  <si>
    <t>Message</t>
  </si>
  <si>
    <t>Acknowledged At</t>
  </si>
  <si>
    <t>Acknowledged By</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</si>
  <si>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</si>
  <si>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</si>
  <si>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</si>
  <si>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</si>
  <si>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</si>
  <si>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</si>
  <si>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</si>
  <si>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</si>
  <si>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</si>
  <si>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</si>
  <si>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</si>
  <si>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</si>
  <si>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</si>
  <si>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</si>
  <si>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</si>
  <si>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</si>
  <si>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</si>
  <si>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</si>
  <si>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</si>
  <si>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</si>
  <si>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</si>
  <si>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S</t>
  </si>
  <si>
    <t>Nom de tâche</t>
  </si>
  <si>
    <t>Description</t>
  </si>
  <si>
    <t>Fournisseur</t>
  </si>
  <si>
    <t>Lot</t>
  </si>
  <si>
    <t>Type de tâche</t>
  </si>
  <si>
    <t>Commentaires</t>
  </si>
  <si>
    <t>Antécédent WBS</t>
  </si>
  <si>
    <t>Progrès [%]</t>
  </si>
  <si>
    <t>Poids [%]</t>
  </si>
  <si>
    <t>Début référence</t>
  </si>
  <si>
    <t>Durée référence</t>
  </si>
  <si>
    <t>Fin référence</t>
  </si>
  <si>
    <t>Début réel</t>
  </si>
  <si>
    <t>Fin réelle</t>
  </si>
  <si>
    <t>Durée réelle</t>
  </si>
  <si>
    <t>Début calculé</t>
  </si>
  <si>
    <t>Fin calculée</t>
  </si>
  <si>
    <t>Durée calculée</t>
  </si>
  <si>
    <t>Écart début</t>
  </si>
  <si>
    <t>Écart fin</t>
  </si>
  <si>
    <t>Écart durée</t>
  </si>
  <si>
    <t>Logique pilotante</t>
  </si>
  <si>
    <t>Chemin critique</t>
  </si>
  <si>
    <t>Chemin critique REX</t>
  </si>
  <si>
    <t>Chemin le plus long</t>
  </si>
  <si>
    <t>Chemin le plus long REX</t>
  </si>
  <si>
    <t>Marge totale</t>
  </si>
  <si>
    <t>Marge libre</t>
  </si>
  <si>
    <t>Marge totale REX</t>
  </si>
  <si>
    <t>Marge libre REX</t>
  </si>
  <si>
    <t>Marge deadline</t>
  </si>
  <si>
    <t>Début prévu</t>
  </si>
  <si>
    <t>Fin prévue</t>
  </si>
  <si>
    <t>Référence journalière</t>
  </si>
  <si>
    <t>Référence cumulée</t>
  </si>
  <si>
    <t>Réel journalier</t>
  </si>
  <si>
    <t>Réel cumulé</t>
  </si>
  <si>
    <t>Prévu restant journalier</t>
  </si>
  <si>
    <t>Prévu restant cumulé</t>
  </si>
  <si>
    <t>Courbe calculée pleine</t>
  </si>
  <si>
    <t>Courbe calculée pointillée</t>
  </si>
  <si>
    <t>Est summary</t>
  </si>
  <si>
    <t>Type contrainte début</t>
  </si>
  <si>
    <t>Date contrainte début</t>
  </si>
  <si>
    <t>Type contrainte fin</t>
  </si>
  <si>
    <t>Date contrainte fin</t>
  </si>
  <si>
    <t>Actif</t>
  </si>
  <si>
    <t>Commentaire</t>
  </si>
  <si>
    <t>Sévérité</t>
  </si>
  <si>
    <t>Identifiant unique</t>
  </si>
  <si>
    <t>Type</t>
  </si>
  <si>
    <t>Acquitté</t>
  </si>
  <si>
    <t>Date et heure</t>
  </si>
  <si>
    <t>Acquitté par</t>
  </si>
  <si>
    <t>Hour</t>
  </si>
  <si>
    <t>SETTINGS_STORAGE_V1</t>
  </si>
  <si>
    <t>GANTT VIEW</t>
  </si>
  <si>
    <t>Start</t>
  </si>
  <si>
    <t>Finish</t>
  </si>
  <si>
    <t>Duration</t>
  </si>
  <si>
    <t>Logic</t>
  </si>
  <si>
    <t>EN</t>
  </si>
  <si>
    <t>Project Baseline_x000D_
Finish</t>
  </si>
  <si>
    <t>Project_x000D_
Calculated Finish</t>
  </si>
  <si>
    <t>Project Delay_x000D_
(days)</t>
  </si>
  <si>
    <t>Dashboard</t>
  </si>
  <si>
    <t>PM / Engineering dashboard - comparison snapshots</t>
  </si>
  <si>
    <t>From</t>
  </si>
  <si>
    <t>To</t>
  </si>
  <si>
    <t>Executive Summary</t>
  </si>
  <si>
    <t>No project loaded</t>
  </si>
  <si>
    <t>Settings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</si>
</sst>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0.00\ &quot;€&quot;;\-#,##0.00\ &quot;€&quot;"/>
    <numFmt numFmtId="44" formatCode="_-* #,##0.00\ &quot;€&quot;_-;\-* #,##0.00\ &quot;€&quot;_-;_-* &quot;-&quot;??\ &quot;€&quot;_-;_-@_-"/>
    <numFmt numFmtId="164" formatCode="0.0000%"/>
    <numFmt numFmtId="165" formatCode="dd/mm/yyyy\ hh:mm:ss"/>
    <numFmt numFmtId="166" formatCode="dd/mm/yyyy"/>
    <numFmt numFmtId="167" formatCode="hh:mm:ss"/>
  </numFmts>
  <fonts count="17" x14ac:knownFonts="1">
    <font>
      <sz val="11"/>
      <color theme="1"/>
      <name val="Aptos Narrow"/>
      <family val="2"/>
      <scheme val="minor"/>
    </font>
    <font>
      <b/>
      <sz val="11"/>
      <color theme="1"/>
      <name val="Aptos Narrow"/>
      <family val="2"/>
      <scheme val="minor"/>
    </font>
    <font>
      <b/>
      <sz val="11"/>
      <color theme="0"/>
      <name val="Aptos Narrow"/>
      <family val="2"/>
      <scheme val="minor"/>
    </font>
    <font>
      <b/>
      <sz val="11"/>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
      <sz val="11"/>
      <color rgb="FF232D3A"/>
      <name val="Segoe UI"/>
      <family val="2"/>
    </font>
    <font>
      <b/>
      <sz val="22"/>
      <color rgb="FF1C2A3A"/>
      <name val="Segoe UI Semibold"/>
      <family val="2"/>
    </font>
  </fonts>
  <fills count="13">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theme="0" tint="-0.499984740745262"/>
        <bgColor indexed="64"/>
      </patternFill>
    </fill>
    <fill>
      <patternFill patternType="solid">
        <fgColor rgb="FFF6F8FB"/>
        <bgColor indexed="64"/>
      </patternFill>
    </fill>
    <fill>
      <patternFill patternType="solid">
        <fgColor rgb="FF156082"/>
        <bgColor indexed="64"/>
      </patternFill>
    </fill>
    <fill>
      <patternFill patternType="solid">
        <fgColor rgb="FFF2F4F7"/>
        <bgColor indexed="64"/>
      </patternFill>
    </fill>
    <fill>
      <patternFill patternType="solid">
        <fgColor rgb="FFEBF2FA"/>
        <bgColor indexed="64"/>
      </patternFill>
    </fill>
  </fills>
  <borders count="38">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thin">
        <color theme="0"/>
      </right>
      <top/>
      <bottom style="thick">
        <color theme="0"/>
      </bottom>
      <diagonal/>
    </border>
    <border>
      <left style="thin">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44" fontId="6" fillId="0" borderId="0" applyFont="0" applyFill="0" applyBorder="0" applyAlignment="0" applyProtection="0"/>
  </cellStyleXfs>
  <cellXfs count="157">
    <xf numFmtId="0" fontId="0" fillId="0" borderId="0" xfId="0"/>
    <xf numFmtId="14" fontId="0" fillId="0" borderId="0" xfId="0" applyNumberFormat="1"/>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3" xfId="0" applyFill="1" applyBorder="1" applyAlignment="1">
      <alignment horizontal="center" vertical="center" wrapText="1"/>
    </xf>
    <xf numFmtId="0" fontId="0" fillId="0" borderId="4" xfId="0" applyBorder="1"/>
    <xf numFmtId="14" fontId="2" fillId="5" borderId="5" xfId="0" applyNumberFormat="1" applyFont="1" applyFill="1" applyBorder="1" applyAlignment="1">
      <alignment horizontal="left"/>
    </xf>
    <xf numFmtId="0" fontId="2" fillId="5" borderId="5" xfId="0" applyFont="1" applyFill="1" applyBorder="1"/>
    <xf numFmtId="0" fontId="2" fillId="5"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0" fontId="0" fillId="0" borderId="10" xfId="0" applyBorder="1"/>
    <xf numFmtId="10" fontId="0" fillId="0" borderId="0" xfId="0" applyNumberFormat="1"/>
    <xf numFmtId="10" fontId="0" fillId="0" borderId="8" xfId="0" applyNumberFormat="1" applyBorder="1"/>
    <xf numFmtId="164" fontId="0" fillId="0" borderId="8" xfId="0" applyNumberFormat="1" applyBorder="1"/>
    <xf numFmtId="9" fontId="0" fillId="0" borderId="0" xfId="0" applyNumberFormat="1"/>
    <xf numFmtId="9" fontId="0" fillId="0" borderId="12" xfId="0" applyNumberFormat="1" applyBorder="1"/>
    <xf numFmtId="14" fontId="0" fillId="3" borderId="13" xfId="0" applyNumberFormat="1" applyFill="1" applyBorder="1"/>
    <xf numFmtId="14" fontId="0" fillId="3" borderId="14" xfId="0" applyNumberFormat="1" applyFill="1" applyBorder="1"/>
    <xf numFmtId="0" fontId="0" fillId="3" borderId="15" xfId="0" applyFill="1" applyBorder="1"/>
    <xf numFmtId="0" fontId="0" fillId="2" borderId="12" xfId="0" applyFill="1" applyBorder="1" applyAlignment="1">
      <alignment vertical="center" wrapText="1"/>
    </xf>
    <xf numFmtId="0" fontId="4" fillId="2" borderId="12" xfId="0" applyFont="1" applyFill="1" applyBorder="1" applyAlignment="1">
      <alignment vertical="center" wrapText="1"/>
    </xf>
    <xf numFmtId="9" fontId="0" fillId="0" borderId="12" xfId="0" applyNumberFormat="1" applyBorder="1" applyAlignment="1">
      <alignment vertical="center" wrapText="1"/>
    </xf>
    <xf numFmtId="0" fontId="0" fillId="0" borderId="17" xfId="0" applyBorder="1"/>
    <xf numFmtId="0" fontId="0" fillId="2" borderId="17" xfId="0" applyFill="1" applyBorder="1" applyAlignment="1">
      <alignment vertical="center" wrapText="1"/>
    </xf>
    <xf numFmtId="0" fontId="4" fillId="2" borderId="16" xfId="0" applyFont="1" applyFill="1" applyBorder="1" applyAlignment="1">
      <alignment vertical="center" wrapText="1"/>
    </xf>
    <xf numFmtId="0" fontId="0" fillId="2" borderId="16" xfId="0" applyFill="1" applyBorder="1" applyAlignment="1">
      <alignment vertical="center" wrapText="1"/>
    </xf>
    <xf numFmtId="9" fontId="0" fillId="0" borderId="5" xfId="0" applyNumberFormat="1" applyBorder="1"/>
    <xf numFmtId="0" fontId="0" fillId="2" borderId="19" xfId="0" applyFill="1" applyBorder="1" applyAlignment="1">
      <alignment vertical="center" wrapText="1"/>
    </xf>
    <xf numFmtId="0" fontId="4" fillId="2" borderId="18" xfId="0" applyFont="1" applyFill="1" applyBorder="1" applyAlignment="1">
      <alignment vertical="center" wrapText="1"/>
    </xf>
    <xf numFmtId="0" fontId="0" fillId="2" borderId="5" xfId="0" applyFill="1" applyBorder="1" applyAlignment="1">
      <alignment vertical="center" wrapText="1"/>
    </xf>
    <xf numFmtId="0" fontId="0" fillId="2" borderId="18" xfId="0" applyFill="1" applyBorder="1" applyAlignment="1">
      <alignment vertical="center" wrapText="1"/>
    </xf>
    <xf numFmtId="0" fontId="1" fillId="4" borderId="21" xfId="0" applyFont="1" applyFill="1" applyBorder="1"/>
    <xf numFmtId="0" fontId="0" fillId="0" borderId="21" xfId="0" applyBorder="1" applyAlignment="1">
      <alignment vertical="center" wrapText="1"/>
    </xf>
    <xf numFmtId="44" fontId="0" fillId="0" borderId="21" xfId="1" applyFont="1" applyFill="1" applyBorder="1" applyAlignment="1">
      <alignment vertical="center" wrapText="1"/>
    </xf>
    <xf numFmtId="9" fontId="0" fillId="0" borderId="21" xfId="0" applyNumberFormat="1" applyBorder="1" applyAlignment="1">
      <alignment vertical="center" wrapText="1"/>
    </xf>
    <xf numFmtId="0" fontId="4" fillId="2" borderId="21" xfId="0" applyFont="1" applyFill="1" applyBorder="1" applyAlignment="1">
      <alignment vertical="center" wrapText="1"/>
    </xf>
    <xf numFmtId="0" fontId="0" fillId="2" borderId="21" xfId="0" applyFill="1" applyBorder="1" applyAlignment="1">
      <alignment vertical="center" wrapText="1"/>
    </xf>
    <xf numFmtId="49" fontId="0" fillId="0" borderId="21" xfId="0" applyNumberFormat="1" applyBorder="1"/>
    <xf numFmtId="0" fontId="0" fillId="0" borderId="21" xfId="0" applyBorder="1"/>
    <xf numFmtId="49" fontId="0" fillId="0" borderId="0" xfId="0" applyNumberFormat="1"/>
    <xf numFmtId="1" fontId="0" fillId="0" borderId="0" xfId="0" applyNumberFormat="1"/>
    <xf numFmtId="7" fontId="0" fillId="0" borderId="5" xfId="1" applyNumberFormat="1" applyFont="1" applyBorder="1"/>
    <xf numFmtId="14" fontId="4" fillId="2" borderId="18" xfId="0" applyNumberFormat="1" applyFont="1" applyFill="1" applyBorder="1" applyAlignment="1">
      <alignment vertical="center" wrapText="1"/>
    </xf>
    <xf numFmtId="14" fontId="4" fillId="2" borderId="16" xfId="0" applyNumberFormat="1" applyFont="1" applyFill="1" applyBorder="1" applyAlignment="1">
      <alignment vertical="center" wrapText="1"/>
    </xf>
    <xf numFmtId="14" fontId="4" fillId="2" borderId="5" xfId="0" applyNumberFormat="1" applyFont="1" applyFill="1" applyBorder="1" applyAlignment="1">
      <alignment vertical="center" wrapText="1"/>
    </xf>
    <xf numFmtId="14" fontId="4" fillId="2" borderId="12" xfId="0" applyNumberFormat="1" applyFont="1" applyFill="1" applyBorder="1" applyAlignment="1">
      <alignment vertical="center" wrapText="1"/>
    </xf>
    <xf numFmtId="14" fontId="4" fillId="2" borderId="21" xfId="0" applyNumberFormat="1" applyFont="1" applyFill="1" applyBorder="1" applyAlignment="1">
      <alignment vertical="center" wrapText="1"/>
    </xf>
    <xf numFmtId="1" fontId="4" fillId="2" borderId="18" xfId="0" applyNumberFormat="1" applyFont="1" applyFill="1" applyBorder="1" applyAlignment="1">
      <alignment vertical="center" wrapText="1"/>
    </xf>
    <xf numFmtId="1" fontId="4" fillId="2" borderId="5" xfId="0" applyNumberFormat="1" applyFont="1" applyFill="1" applyBorder="1" applyAlignment="1">
      <alignment vertical="center" wrapText="1"/>
    </xf>
    <xf numFmtId="1" fontId="4" fillId="2" borderId="19" xfId="0" applyNumberFormat="1" applyFont="1" applyFill="1" applyBorder="1" applyAlignment="1">
      <alignment vertical="center" wrapText="1"/>
    </xf>
    <xf numFmtId="0" fontId="0" fillId="7" borderId="0" xfId="0" applyFill="1"/>
    <xf numFmtId="1" fontId="0" fillId="2" borderId="19" xfId="0" applyNumberFormat="1" applyFill="1" applyBorder="1" applyAlignment="1">
      <alignment vertical="center" wrapText="1"/>
    </xf>
    <xf numFmtId="49" fontId="0" fillId="0" borderId="21" xfId="0" applyNumberFormat="1" applyBorder="1" applyAlignment="1">
      <alignment vertical="center" wrapText="1"/>
    </xf>
    <xf numFmtId="0" fontId="0" fillId="0" borderId="23" xfId="0" applyBorder="1"/>
    <xf numFmtId="49" fontId="0" fillId="0" borderId="23" xfId="0" applyNumberFormat="1" applyBorder="1"/>
    <xf numFmtId="0" fontId="0" fillId="0" borderId="24" xfId="0" applyBorder="1"/>
    <xf numFmtId="1" fontId="0" fillId="2" borderId="17" xfId="0" applyNumberFormat="1" applyFill="1" applyBorder="1" applyAlignment="1">
      <alignment vertical="center" wrapText="1"/>
    </xf>
    <xf numFmtId="1" fontId="4" fillId="2" borderId="17" xfId="0" applyNumberFormat="1" applyFont="1" applyFill="1" applyBorder="1" applyAlignment="1">
      <alignment vertical="center" wrapText="1"/>
    </xf>
    <xf numFmtId="1" fontId="4" fillId="2" borderId="16" xfId="0" applyNumberFormat="1" applyFont="1" applyFill="1" applyBorder="1" applyAlignment="1">
      <alignment vertical="center" wrapText="1"/>
    </xf>
    <xf numFmtId="1" fontId="4" fillId="2" borderId="21" xfId="0" applyNumberFormat="1" applyFont="1" applyFill="1" applyBorder="1" applyAlignment="1">
      <alignment vertical="center" wrapText="1"/>
    </xf>
    <xf numFmtId="0" fontId="1" fillId="0" borderId="25" xfId="0" applyFont="1" applyBorder="1" applyAlignment="1">
      <alignment horizontal="left" vertical="center" wrapText="1"/>
    </xf>
    <xf numFmtId="1" fontId="0" fillId="8" borderId="0" xfId="0" applyNumberFormat="1" applyFill="1"/>
    <xf numFmtId="49" fontId="0" fillId="8" borderId="0" xfId="0" applyNumberFormat="1"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165" fontId="0" fillId="0" borderId="0" xfId="0" applyNumberFormat="1" applyAlignment="1">
      <alignment vertical="top"/>
    </xf>
    <xf numFmtId="49" fontId="7" fillId="6" borderId="0" xfId="0" applyNumberFormat="1" applyFont="1" applyFill="1" applyAlignment="1">
      <alignment horizontal="center" vertical="center"/>
    </xf>
    <xf numFmtId="49" fontId="7" fillId="7" borderId="0" xfId="0" applyNumberFormat="1" applyFont="1" applyFill="1" applyAlignment="1">
      <alignment horizontal="center" vertical="center"/>
    </xf>
    <xf numFmtId="49" fontId="0" fillId="2" borderId="18" xfId="0" applyNumberFormat="1" applyFill="1" applyBorder="1" applyAlignment="1">
      <alignment vertical="center" wrapText="1"/>
    </xf>
    <xf numFmtId="49" fontId="0" fillId="2" borderId="19" xfId="0" applyNumberFormat="1" applyFill="1" applyBorder="1" applyAlignment="1">
      <alignment vertical="center" wrapText="1"/>
    </xf>
    <xf numFmtId="49" fontId="0" fillId="2" borderId="16" xfId="0" applyNumberFormat="1" applyFill="1" applyBorder="1" applyAlignment="1">
      <alignment vertical="center" wrapText="1"/>
    </xf>
    <xf numFmtId="49" fontId="0" fillId="2" borderId="17" xfId="0" applyNumberFormat="1" applyFill="1" applyBorder="1" applyAlignment="1">
      <alignment vertical="center" wrapText="1"/>
    </xf>
    <xf numFmtId="0" fontId="1" fillId="0" borderId="26" xfId="0" applyFont="1" applyBorder="1" applyAlignment="1">
      <alignment horizontal="left" vertical="center" wrapText="1"/>
    </xf>
    <xf numFmtId="0" fontId="1" fillId="0" borderId="27" xfId="0" applyFont="1" applyBorder="1" applyAlignment="1">
      <alignment horizontal="left" vertical="center" wrapText="1"/>
    </xf>
    <xf numFmtId="0" fontId="1" fillId="0" borderId="28" xfId="0" applyFont="1" applyBorder="1" applyAlignment="1">
      <alignment horizontal="left" vertical="center" wrapText="1"/>
    </xf>
    <xf numFmtId="0" fontId="1" fillId="0" borderId="20" xfId="0" applyFont="1" applyBorder="1" applyAlignment="1">
      <alignment horizontal="left" vertical="center" wrapText="1"/>
    </xf>
    <xf numFmtId="0" fontId="1" fillId="0" borderId="2" xfId="0" applyFont="1" applyBorder="1" applyAlignment="1">
      <alignment horizontal="left" vertical="center" wrapText="1"/>
    </xf>
    <xf numFmtId="0" fontId="3" fillId="2" borderId="2" xfId="0" applyFont="1" applyFill="1" applyBorder="1" applyAlignment="1">
      <alignment horizontal="left" vertical="center" wrapText="1"/>
    </xf>
    <xf numFmtId="0" fontId="1" fillId="0" borderId="1" xfId="0" applyFont="1" applyBorder="1" applyAlignment="1">
      <alignment horizontal="left" vertical="center" wrapText="1"/>
    </xf>
    <xf numFmtId="0" fontId="3" fillId="2" borderId="3" xfId="0" applyFont="1" applyFill="1" applyBorder="1" applyAlignment="1">
      <alignment horizontal="left" vertical="center" wrapText="1"/>
    </xf>
    <xf numFmtId="0" fontId="2" fillId="0" borderId="1" xfId="0" applyFont="1" applyBorder="1" applyAlignment="1">
      <alignment horizontal="left" vertical="center" wrapText="1"/>
    </xf>
    <xf numFmtId="0" fontId="2" fillId="0" borderId="3" xfId="0" applyFont="1" applyBorder="1" applyAlignment="1">
      <alignment horizontal="left" vertical="center" wrapText="1"/>
    </xf>
    <xf numFmtId="0" fontId="3" fillId="2" borderId="1" xfId="0" applyFont="1" applyFill="1" applyBorder="1" applyAlignment="1">
      <alignment horizontal="left" vertical="center" wrapText="1"/>
    </xf>
    <xf numFmtId="0" fontId="3" fillId="2" borderId="30" xfId="0" applyFont="1" applyFill="1" applyBorder="1" applyAlignment="1">
      <alignment horizontal="left" vertical="center" wrapText="1"/>
    </xf>
    <xf numFmtId="0" fontId="8" fillId="9" borderId="0" xfId="0" applyFont="1" applyFill="1"/>
    <xf numFmtId="0" fontId="11" fillId="9" borderId="0" xfId="0" applyFont="1" applyFill="1"/>
    <xf numFmtId="22" fontId="0" fillId="0" borderId="0" xfId="0" applyNumberFormat="1"/>
    <xf numFmtId="49" fontId="0" fillId="0" borderId="31" xfId="0" applyNumberFormat="1" applyBorder="1"/>
    <xf numFmtId="49" fontId="0" fillId="0" borderId="11" xfId="0" applyNumberFormat="1" applyBorder="1" applyAlignment="1">
      <alignment vertical="center" wrapText="1"/>
    </xf>
    <xf numFmtId="0" fontId="2" fillId="10" borderId="25" xfId="0" applyFont="1" applyFill="1" applyBorder="1" applyAlignment="1">
      <alignment horizontal="left" vertical="center" wrapText="1"/>
    </xf>
    <xf numFmtId="0" fontId="2" fillId="10" borderId="26" xfId="0" applyFont="1" applyFill="1" applyBorder="1" applyAlignment="1">
      <alignment horizontal="left" vertical="center" wrapText="1"/>
    </xf>
    <xf numFmtId="0" fontId="2" fillId="10" borderId="27" xfId="0" applyFont="1" applyFill="1" applyBorder="1" applyAlignment="1">
      <alignment horizontal="left" vertical="center" wrapText="1"/>
    </xf>
    <xf numFmtId="0" fontId="2" fillId="10" borderId="28" xfId="0" applyFont="1" applyFill="1" applyBorder="1" applyAlignment="1">
      <alignment horizontal="left" vertical="center" wrapText="1"/>
    </xf>
    <xf numFmtId="0" fontId="2" fillId="10" borderId="20" xfId="0" applyFont="1" applyFill="1" applyBorder="1" applyAlignment="1">
      <alignment horizontal="left" vertical="center" wrapText="1"/>
    </xf>
    <xf numFmtId="0" fontId="2" fillId="10" borderId="2" xfId="0" applyFont="1" applyFill="1" applyBorder="1" applyAlignment="1">
      <alignment horizontal="left" vertical="center" wrapText="1"/>
    </xf>
    <xf numFmtId="0" fontId="2" fillId="10" borderId="1" xfId="0" applyFont="1" applyFill="1" applyBorder="1" applyAlignment="1">
      <alignment horizontal="left" vertical="center" wrapText="1"/>
    </xf>
    <xf numFmtId="0" fontId="2" fillId="5" borderId="32" xfId="0" applyFont="1" applyFill="1" applyBorder="1"/>
    <xf numFmtId="0" fontId="2" fillId="5" borderId="33" xfId="0" applyFont="1" applyFill="1" applyBorder="1"/>
    <xf numFmtId="0" fontId="2" fillId="5" borderId="34" xfId="0" applyFont="1" applyFill="1" applyBorder="1"/>
    <xf numFmtId="49" fontId="0" fillId="0" borderId="35" xfId="0" applyNumberFormat="1" applyBorder="1"/>
    <xf numFmtId="49" fontId="3" fillId="2" borderId="35" xfId="0" applyNumberFormat="1" applyFont="1" applyFill="1" applyBorder="1" applyAlignment="1">
      <alignment horizontal="left" vertical="center" wrapText="1"/>
    </xf>
    <xf numFmtId="1" fontId="3" fillId="2" borderId="35" xfId="0" applyNumberFormat="1" applyFont="1" applyFill="1" applyBorder="1" applyAlignment="1">
      <alignment horizontal="left" vertical="center" wrapText="1"/>
    </xf>
    <xf numFmtId="1" fontId="3" fillId="2" borderId="21" xfId="0" applyNumberFormat="1" applyFont="1" applyFill="1" applyBorder="1" applyAlignment="1">
      <alignment horizontal="left" vertical="center" wrapText="1"/>
    </xf>
    <xf numFmtId="49" fontId="3" fillId="2" borderId="21" xfId="0" applyNumberFormat="1" applyFont="1" applyFill="1" applyBorder="1" applyAlignment="1">
      <alignment horizontal="left" vertical="center" wrapText="1"/>
    </xf>
    <xf numFmtId="0" fontId="2" fillId="10" borderId="21" xfId="0" applyFont="1" applyFill="1" applyBorder="1" applyAlignment="1">
      <alignment horizontal="left" vertical="center" wrapText="1"/>
    </xf>
    <xf numFmtId="14" fontId="3" fillId="2" borderId="21" xfId="0" applyNumberFormat="1" applyFont="1" applyFill="1" applyBorder="1" applyAlignment="1">
      <alignment horizontal="left" vertical="center" wrapText="1"/>
    </xf>
    <xf numFmtId="0" fontId="0" fillId="0" borderId="35" xfId="0" applyBorder="1"/>
    <xf numFmtId="0" fontId="2" fillId="5" borderId="36" xfId="0" applyFont="1" applyFill="1" applyBorder="1" applyAlignment="1">
      <alignment vertical="top"/>
    </xf>
    <xf numFmtId="0" fontId="2" fillId="5" borderId="29" xfId="0" applyFont="1" applyFill="1" applyBorder="1" applyAlignment="1">
      <alignment vertical="top"/>
    </xf>
    <xf numFmtId="49" fontId="2" fillId="5" borderId="29" xfId="0" applyNumberFormat="1" applyFont="1" applyFill="1" applyBorder="1" applyAlignment="1">
      <alignment vertical="top"/>
    </xf>
    <xf numFmtId="49" fontId="2" fillId="5" borderId="29" xfId="0" applyNumberFormat="1" applyFont="1" applyFill="1" applyBorder="1" applyAlignment="1">
      <alignment vertical="top" wrapText="1"/>
    </xf>
    <xf numFmtId="0" fontId="2" fillId="5" borderId="37" xfId="0" applyFont="1" applyFill="1" applyBorder="1" applyAlignment="1">
      <alignment vertical="top"/>
    </xf>
    <xf numFmtId="49" fontId="2" fillId="5" borderId="36" xfId="0" applyNumberFormat="1" applyFont="1" applyFill="1" applyBorder="1" applyAlignment="1">
      <alignment vertical="top"/>
    </xf>
    <xf numFmtId="49" fontId="2" fillId="5" borderId="37" xfId="0" applyNumberFormat="1" applyFont="1" applyFill="1" applyBorder="1" applyAlignment="1">
      <alignment vertical="top"/>
    </xf>
    <xf numFmtId="0" fontId="15" fillId="11" borderId="0" xfId="0" applyFont="1" applyFill="1"/>
    <xf numFmtId="49" fontId="0" fillId="12" borderId="0" xfId="0" applyNumberFormat="1" applyFill="1" applyAlignment="1">
      <alignment vertical="top"/>
    </xf>
    <xf numFmtId="49" fontId="0" fillId="12" borderId="0" xfId="0" applyNumberFormat="1" applyFill="1" applyAlignment="1">
      <alignment vertical="top" wrapText="1"/>
    </xf>
    <xf numFmtId="0" fontId="0" fillId="12" borderId="0" xfId="0" applyFill="1" applyAlignment="1">
      <alignment vertical="top"/>
    </xf>
    <xf numFmtId="14" fontId="0" fillId="0" borderId="8" xfId="0" applyNumberFormat="1" applyBorder="1"/>
    <xf numFmtId="0" fontId="16" fillId="11" borderId="0" xfId="0" applyFont="1" applyFill="1" applyAlignment="1">
      <alignment horizontal="left" vertical="center"/>
    </xf>
    <xf numFmtId="0" fontId="9" fillId="9" borderId="0" xfId="0" applyFont="1" applyFill="1" applyAlignment="1">
      <alignment horizontal="left" vertical="center"/>
    </xf>
    <xf numFmtId="0" fontId="10" fillId="9" borderId="0" xfId="0" applyFont="1" applyFill="1" applyAlignment="1">
      <alignment horizontal="left" vertical="center"/>
    </xf>
    <xf numFmtId="0" fontId="12" fillId="6" borderId="0" xfId="0" applyFont="1" applyFill="1" applyAlignment="1">
      <alignment horizontal="left"/>
    </xf>
    <xf numFmtId="0" fontId="13" fillId="9" borderId="0" xfId="0" applyFont="1" applyFill="1"/>
    <xf numFmtId="0" fontId="14" fillId="9" borderId="0" xfId="0" applyFont="1" applyFill="1" applyAlignment="1">
      <alignment horizontal="right" vertical="center"/>
    </xf>
    <xf numFmtId="49" fontId="7" fillId="6" borderId="0" xfId="0" applyNumberFormat="1" applyFont="1" applyFill="1" applyBorder="1" applyAlignment="1">
      <alignment horizontal="center" vertical="center"/>
    </xf>
    <xf numFmtId="1" fontId="0" fillId="0" borderId="22" xfId="0" applyNumberFormat="1" applyBorder="1"/>
    <xf numFmtId="1" fontId="0" fillId="0" borderId="16" xfId="0" applyNumberFormat="1" applyBorder="1"/>
    <xf numFmtId="166" fontId="0" fillId="0" borderId="5" xfId="0" applyNumberFormat="1" applyBorder="1"/>
    <xf numFmtId="166" fontId="0" fillId="0" borderId="12" xfId="0" applyNumberFormat="1" applyBorder="1" applyAlignment="1">
      <alignment vertical="center" wrapText="1"/>
    </xf>
    <xf numFmtId="166" fontId="0" fillId="0" borderId="12" xfId="0" applyNumberFormat="1" applyBorder="1"/>
    <xf numFmtId="166" fontId="0" fillId="2" borderId="5" xfId="0" applyNumberFormat="1" applyFill="1" applyBorder="1" applyAlignment="1">
      <alignment vertical="center" wrapText="1"/>
    </xf>
    <xf numFmtId="166" fontId="0" fillId="2" borderId="17" xfId="0" applyNumberFormat="1" applyFill="1" applyBorder="1" applyAlignment="1">
      <alignment vertical="center" wrapText="1"/>
    </xf>
    <xf numFmtId="166" fontId="0" fillId="0" borderId="18" xfId="0" applyNumberFormat="1" applyBorder="1"/>
    <xf numFmtId="166" fontId="0" fillId="0" borderId="16" xfId="0" applyNumberFormat="1" applyBorder="1" applyAlignment="1">
      <alignment vertical="center" wrapText="1"/>
    </xf>
    <xf numFmtId="166" fontId="0" fillId="0" borderId="21" xfId="0" applyNumberFormat="1" applyBorder="1" applyAlignment="1">
      <alignment vertical="center" wrapText="1"/>
    </xf>
    <xf numFmtId="166" fontId="0" fillId="0" borderId="16" xfId="0" applyNumberFormat="1" applyBorder="1"/>
    <xf numFmtId="166" fontId="0" fillId="0" borderId="19" xfId="0" applyNumberFormat="1" applyBorder="1"/>
    <xf numFmtId="166" fontId="0" fillId="0" borderId="17" xfId="0" applyNumberFormat="1" applyBorder="1" applyAlignment="1">
      <alignment vertical="center" wrapText="1"/>
    </xf>
    <xf numFmtId="166"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1" xfId="0" applyNumberFormat="1" applyBorder="1" applyAlignment="1">
      <alignment vertical="center" wrapText="1"/>
    </xf>
    <xf numFmtId="1" fontId="0" fillId="0" borderId="12" xfId="0" applyNumberFormat="1" applyBorder="1"/>
    <xf numFmtId="166" fontId="3" fillId="2" borderId="35" xfId="0" applyNumberFormat="1" applyFont="1" applyFill="1" applyBorder="1" applyAlignment="1">
      <alignment horizontal="left" vertical="center" wrapText="1"/>
    </xf>
    <xf numFmtId="166" fontId="0" fillId="8" borderId="0" xfId="0" applyNumberFormat="1" applyFill="1"/>
    <xf numFmtId="166" fontId="0" fillId="0" borderId="35" xfId="0" applyNumberFormat="1" applyBorder="1"/>
    <xf numFmtId="166" fontId="0" fillId="0" borderId="0" xfId="0" applyNumberFormat="1"/>
    <xf numFmtId="0" fontId="1" fillId="6" borderId="0" xfId="0" applyFont="1" applyFill="1" applyBorder="1"/>
    <xf numFmtId="0" fontId="0" fillId="6" borderId="0" xfId="0" applyFill="1" applyBorder="1"/>
    <xf numFmtId="167" fontId="0" fillId="0" borderId="0" xfId="0" applyNumberFormat="1"/>
    <xf numFmtId="166" fontId="0" fillId="12" borderId="0" xfId="0" applyNumberFormat="1" applyFill="1" applyAlignment="1">
      <alignment vertical="top"/>
    </xf>
    <xf numFmtId="167" fontId="0" fillId="12" borderId="0" xfId="0" applyNumberFormat="1" applyFill="1" applyAlignment="1">
      <alignment vertical="top"/>
    </xf>
  </cellXfs>
  <cellStyles count="2">
    <cellStyle name="Monétaire" xfId="1" builtinId="4"/>
    <cellStyle name="Normal" xfId="0" builtinId="0"/>
  </cellStyles>
  <dxfs count="223">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FFF8E1"/>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FFF8E1"/>
        </patternFill>
      </fill>
      <alignment horizontal="general" vertical="top" textRotation="0" indent="0" justifyLastLine="0" shrinkToFit="0" readingOrder="0"/>
    </dxf>
    <dxf>
      <numFmt numFmtId="30" formatCode="@"/>
      <fill>
        <patternFill patternType="solid">
          <fgColor indexed="64"/>
          <bgColor rgb="FFFFF8E1"/>
        </patternFill>
      </fill>
      <alignment horizontal="general" vertical="top" textRotation="0" wrapText="1" indent="0" justifyLastLine="0" shrinkToFit="0" readingOrder="0"/>
    </dxf>
    <dxf>
      <numFmt numFmtId="30" formatCode="@"/>
      <fill>
        <patternFill patternType="solid">
          <fgColor indexed="64"/>
          <bgColor rgb="FFFFF8E1"/>
        </patternFill>
      </fill>
      <alignment horizontal="general" vertical="top" textRotation="0" indent="0" justifyLastLine="0" shrinkToFit="0" readingOrder="0"/>
    </dxf>
    <dxf>
      <numFmt numFmtId="167" formatCode="hh:mm:ss"/>
      <fill>
        <patternFill patternType="solid">
          <fgColor indexed="64"/>
          <bgColor rgb="FFFFF8E1"/>
        </patternFill>
      </fill>
      <alignment horizontal="general" vertical="top" textRotation="0" indent="0" justifyLastLine="0" shrinkToFit="0" readingOrder="0"/>
    </dxf>
    <dxf>
      <numFmt numFmtId="166" formatCode="dd/mm/yyyy"/>
      <fill>
        <patternFill patternType="solid">
          <fgColor indexed="64"/>
          <bgColor rgb="FFFFF8E1"/>
        </patternFill>
      </fill>
      <alignment horizontal="general" vertical="top"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7" formatCode="hh:mm:ss"/>
    </dxf>
    <dxf>
      <numFmt numFmtId="30" formatCode="@"/>
    </dxf>
    <dxf>
      <numFmt numFmtId="165" formatCode="dd/mm/yyyy\ hh:mm:ss"/>
    </dxf>
    <dxf>
      <numFmt numFmtId="30" formatCode="@"/>
    </dxf>
    <dxf>
      <font>
        <color theme="1"/>
      </font>
      <fill>
        <patternFill>
          <bgColor rgb="FFFF0000"/>
        </patternFill>
      </fill>
    </dxf>
    <dxf>
      <font>
        <color theme="1"/>
      </font>
      <fill>
        <patternFill>
          <bgColor rgb="FFFF0000"/>
        </patternFill>
      </fill>
    </dxf>
    <dxf>
      <fill>
        <patternFill>
          <bgColor rgb="FFFF9797"/>
        </patternFill>
      </fill>
    </dxf>
    <dxf>
      <fill>
        <patternFill>
          <bgColor theme="9" tint="0.59996337778862885"/>
        </patternFill>
      </fill>
    </dxf>
    <dxf>
      <font>
        <color theme="1"/>
      </font>
      <fill>
        <patternFill>
          <bgColor rgb="FFFF9797"/>
        </patternFill>
      </fill>
    </dxf>
    <dxf>
      <numFmt numFmtId="166" formatCode="dd/mm/yyyy"/>
    </dxf>
    <dxf>
      <numFmt numFmtId="30" formatCode="@"/>
    </dxf>
    <dxf>
      <numFmt numFmtId="30" formatCode="@"/>
    </dxf>
    <dxf>
      <numFmt numFmtId="166" formatCode="dd/mm/yyyy"/>
    </dxf>
    <dxf>
      <numFmt numFmtId="166" formatCode="dd/mm/yyyy"/>
    </dxf>
    <dxf>
      <numFmt numFmtId="30" formatCode="@"/>
    </dxf>
    <dxf>
      <numFmt numFmtId="166" formatCode="dd/mm/yyyy"/>
    </dxf>
    <dxf>
      <numFmt numFmtId="30" formatCode="@"/>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166" formatCode="dd/mm/yyyy"/>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30" formatCode="@"/>
      <fill>
        <patternFill patternType="solid">
          <fgColor indexed="64"/>
          <bgColor theme="0" tint="-0.499984740745262"/>
        </patternFill>
      </fill>
    </dxf>
    <dxf>
      <numFmt numFmtId="1" formatCode="0"/>
      <fill>
        <patternFill patternType="solid">
          <fgColor indexed="64"/>
          <bgColor theme="0" tint="-0.499984740745262"/>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66"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border diagonalUp="0" diagonalDown="0" outline="0">
        <left/>
        <right style="medium">
          <color indexed="64"/>
        </right>
        <top style="thin">
          <color indexed="64"/>
        </top>
        <bottom style="thin">
          <color indexed="64"/>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border>
        <bottom style="medium">
          <color auto="1"/>
        </bottom>
      </border>
    </dxf>
    <dxf>
      <border diagonalUp="0" diagonalDown="0">
        <left style="thin">
          <color auto="1"/>
        </left>
        <right style="thin">
          <color auto="1"/>
        </right>
        <top/>
        <bottom/>
        <vertical style="thin">
          <color auto="1"/>
        </vertical>
        <horizontal style="thin">
          <color auto="1"/>
        </horizontal>
      </border>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9" formatCode="dd/mm/yyyy"/>
    </dxf>
    <dxf>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border>
    </dxf>
    <dxf>
      <numFmt numFmtId="30" formatCode="@"/>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border>
    </dxf>
    <dxf>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theme="0" tint="-0.34998626667073579"/>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theme="0" tint="-0.34998626667073579"/>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theme="0" tint="-0.34998626667073579"/>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bottom style="medium">
          <color indexed="64"/>
        </bottom>
      </border>
    </dxf>
    <dxf>
      <font>
        <b/>
        <i val="0"/>
        <strike val="0"/>
        <condense val="0"/>
        <extend val="0"/>
        <outline val="0"/>
        <shadow val="0"/>
        <u val="none"/>
        <vertAlign val="baseline"/>
        <sz val="11"/>
        <color theme="1"/>
        <name val="Aptos Narrow"/>
        <family val="2"/>
        <scheme val="minor"/>
      </font>
      <alignment horizontal="left"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156082"/>
      <color rgb="FF1F4E79"/>
      <color rgb="FF70AD47"/>
      <color rgb="FF5F14B4"/>
      <color rgb="FF55239B"/>
      <color rgb="FF641EAA"/>
      <color rgb="FF4472C4"/>
      <color rgb="FF5B4AA8"/>
      <color rgb="FF7030A0"/>
      <color rgb="FFFF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editAs="absolute">
    <xdr:from>
      <xdr:col>10</xdr:col>
      <xdr:colOff>422275</xdr:colOff>
      <xdr:row>14</xdr:row>
      <xdr:rowOff>136525</xdr:rowOff>
    </xdr:from>
    <xdr:to>
      <xdr:col>15</xdr:col>
      <xdr:colOff>250825</xdr:colOff>
      <xdr:row>21</xdr:row>
      <xdr:rowOff>107950</xdr:rowOff>
    </xdr:to>
    <xdr:sp macro="" textlink="">
      <xdr:nvSpPr>
        <xdr:cNvPr id="95" name="SET_PANEL_DANGER">
          <a:extLst>
            <a:ext uri="{FF2B5EF4-FFF2-40B4-BE49-F238E27FC236}">
              <a16:creationId xmlns:a16="http://schemas.microsoft.com/office/drawing/2014/main" id="{27BF9640-E69D-3561-33CA-B91F114914C8}"/>
            </a:ext>
          </a:extLst>
        </xdr:cNvPr>
        <xdr:cNvSpPr/>
      </xdr:nvSpPr>
      <xdr:spPr>
        <a:xfrm>
          <a:off x="8270875" y="4156075"/>
          <a:ext cx="3810000" cy="1905000"/>
        </a:xfrm>
        <a:prstGeom prst="roundRect">
          <a:avLst>
            <a:gd name="adj" fmla="val 8000"/>
          </a:avLst>
        </a:prstGeom>
        <a:solidFill>
          <a:srgbClr val="FFF7F7"/>
        </a:solidFill>
        <a:ln w="10160">
          <a:solidFill>
            <a:srgbClr val="DC5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10</xdr:col>
      <xdr:colOff>422275</xdr:colOff>
      <xdr:row>3</xdr:row>
      <xdr:rowOff>0</xdr:rowOff>
    </xdr:from>
    <xdr:to>
      <xdr:col>15</xdr:col>
      <xdr:colOff>250825</xdr:colOff>
      <xdr:row>13</xdr:row>
      <xdr:rowOff>107950</xdr:rowOff>
    </xdr:to>
    <xdr:sp macro="" textlink="">
      <xdr:nvSpPr>
        <xdr:cNvPr id="89" name="SET_PANEL_RESET">
          <a:extLst>
            <a:ext uri="{FF2B5EF4-FFF2-40B4-BE49-F238E27FC236}">
              <a16:creationId xmlns:a16="http://schemas.microsoft.com/office/drawing/2014/main" id="{66499BE5-FBDA-FA18-B11F-5917CF097F18}"/>
            </a:ext>
          </a:extLst>
        </xdr:cNvPr>
        <xdr:cNvSpPr/>
      </xdr:nvSpPr>
      <xdr:spPr>
        <a:xfrm>
          <a:off x="8270875" y="981075"/>
          <a:ext cx="3810000" cy="28702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0</xdr:colOff>
      <xdr:row>3</xdr:row>
      <xdr:rowOff>0</xdr:rowOff>
    </xdr:from>
    <xdr:to>
      <xdr:col>10</xdr:col>
      <xdr:colOff>117475</xdr:colOff>
      <xdr:row>19</xdr:row>
      <xdr:rowOff>25400</xdr:rowOff>
    </xdr:to>
    <xdr:sp macro="" textlink="">
      <xdr:nvSpPr>
        <xdr:cNvPr id="50" name="SET_PANEL_LANGUAGE">
          <a:extLst>
            <a:ext uri="{FF2B5EF4-FFF2-40B4-BE49-F238E27FC236}">
              <a16:creationId xmlns:a16="http://schemas.microsoft.com/office/drawing/2014/main" id="{83A708A1-AE1B-CEE3-EB64-2EF80561F9BE}"/>
            </a:ext>
          </a:extLst>
        </xdr:cNvPr>
        <xdr:cNvSpPr/>
      </xdr:nvSpPr>
      <xdr:spPr>
        <a:xfrm>
          <a:off x="219075" y="981075"/>
          <a:ext cx="7747000" cy="44450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254000</xdr:colOff>
      <xdr:row>3</xdr:row>
      <xdr:rowOff>203200</xdr:rowOff>
    </xdr:from>
    <xdr:to>
      <xdr:col>9</xdr:col>
      <xdr:colOff>711200</xdr:colOff>
      <xdr:row>5</xdr:row>
      <xdr:rowOff>6350</xdr:rowOff>
    </xdr:to>
    <xdr:sp macro="" textlink="">
      <xdr:nvSpPr>
        <xdr:cNvPr id="51" name="SET_TITLE_LANGUAGE">
          <a:extLst>
            <a:ext uri="{FF2B5EF4-FFF2-40B4-BE49-F238E27FC236}">
              <a16:creationId xmlns:a16="http://schemas.microsoft.com/office/drawing/2014/main" id="{C71E94EF-C2AF-5F35-B8DF-F5ABEF0343D0}"/>
            </a:ext>
          </a:extLst>
        </xdr:cNvPr>
        <xdr:cNvSpPr txBox="1"/>
      </xdr:nvSpPr>
      <xdr:spPr>
        <a:xfrm>
          <a:off x="473075" y="1184275"/>
          <a:ext cx="7239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500" b="1">
              <a:solidFill>
                <a:srgbClr val="232D3A"/>
              </a:solidFill>
              <a:latin typeface="Segoe UI Semibold" panose="020B0702040204020203" pitchFamily="34" charset="0"/>
            </a:rPr>
            <a:t>Language</a:t>
          </a:r>
        </a:p>
      </xdr:txBody>
    </xdr:sp>
    <xdr:clientData/>
  </xdr:twoCellAnchor>
  <xdr:twoCellAnchor editAs="absolute">
    <xdr:from>
      <xdr:col>1</xdr:col>
      <xdr:colOff>355600</xdr:colOff>
      <xdr:row>5</xdr:row>
      <xdr:rowOff>260350</xdr:rowOff>
    </xdr:from>
    <xdr:to>
      <xdr:col>5</xdr:col>
      <xdr:colOff>139700</xdr:colOff>
      <xdr:row>7</xdr:row>
      <xdr:rowOff>12700</xdr:rowOff>
    </xdr:to>
    <xdr:sp macro="Settings_ToggleGlobalLanguage" textlink="">
      <xdr:nvSpPr>
        <xdr:cNvPr id="52" name="SET_LANG_GLOBAL_LABEL">
          <a:extLst>
            <a:ext uri="{FF2B5EF4-FFF2-40B4-BE49-F238E27FC236}">
              <a16:creationId xmlns:a16="http://schemas.microsoft.com/office/drawing/2014/main" id="{5CA45190-F26E-FE39-26ED-C830F0897218}"/>
            </a:ext>
          </a:extLst>
        </xdr:cNvPr>
        <xdr:cNvSpPr txBox="1"/>
      </xdr:nvSpPr>
      <xdr:spPr>
        <a:xfrm>
          <a:off x="574675" y="1793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1">
              <a:solidFill>
                <a:srgbClr val="374352"/>
              </a:solidFill>
              <a:latin typeface="Segoe UI" panose="020B0502040204020203" pitchFamily="34" charset="0"/>
            </a:rPr>
            <a:t>GLOBAL</a:t>
          </a:r>
        </a:p>
      </xdr:txBody>
    </xdr:sp>
    <xdr:clientData/>
  </xdr:twoCellAnchor>
  <xdr:twoCellAnchor editAs="absolute">
    <xdr:from>
      <xdr:col>5</xdr:col>
      <xdr:colOff>469900</xdr:colOff>
      <xdr:row>5</xdr:row>
      <xdr:rowOff>260350</xdr:rowOff>
    </xdr:from>
    <xdr:to>
      <xdr:col>5</xdr:col>
      <xdr:colOff>825500</xdr:colOff>
      <xdr:row>7</xdr:row>
      <xdr:rowOff>12700</xdr:rowOff>
    </xdr:to>
    <xdr:sp macro="Settings_ToggleGlobalLanguage" textlink="">
      <xdr:nvSpPr>
        <xdr:cNvPr id="53" name="SET_LANG_GLOBAL_FR">
          <a:extLst>
            <a:ext uri="{FF2B5EF4-FFF2-40B4-BE49-F238E27FC236}">
              <a16:creationId xmlns:a16="http://schemas.microsoft.com/office/drawing/2014/main" id="{7C489D59-09AE-D924-DCD0-ACE79D2077A3}"/>
            </a:ext>
          </a:extLst>
        </xdr:cNvPr>
        <xdr:cNvSpPr txBox="1"/>
      </xdr:nvSpPr>
      <xdr:spPr>
        <a:xfrm>
          <a:off x="4079875" y="1793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6</xdr:row>
      <xdr:rowOff>34925</xdr:rowOff>
    </xdr:from>
    <xdr:to>
      <xdr:col>6</xdr:col>
      <xdr:colOff>612775</xdr:colOff>
      <xdr:row>6</xdr:row>
      <xdr:rowOff>238125</xdr:rowOff>
    </xdr:to>
    <xdr:sp macro="Settings_ToggleGlobalLanguage" textlink="">
      <xdr:nvSpPr>
        <xdr:cNvPr id="54" name="SET_LANG_GLOBAL_TRACK">
          <a:extLst>
            <a:ext uri="{FF2B5EF4-FFF2-40B4-BE49-F238E27FC236}">
              <a16:creationId xmlns:a16="http://schemas.microsoft.com/office/drawing/2014/main" id="{81965796-C5ED-45A3-19E4-D662262EE747}"/>
            </a:ext>
          </a:extLst>
        </xdr:cNvPr>
        <xdr:cNvSpPr/>
      </xdr:nvSpPr>
      <xdr:spPr>
        <a:xfrm>
          <a:off x="4511675" y="1844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6</xdr:row>
      <xdr:rowOff>60325</xdr:rowOff>
    </xdr:from>
    <xdr:to>
      <xdr:col>6</xdr:col>
      <xdr:colOff>587375</xdr:colOff>
      <xdr:row>6</xdr:row>
      <xdr:rowOff>212725</xdr:rowOff>
    </xdr:to>
    <xdr:sp macro="Settings_ToggleGlobalLanguage" textlink="">
      <xdr:nvSpPr>
        <xdr:cNvPr id="55" name="SET_LANG_GLOBAL_KNOB">
          <a:extLst>
            <a:ext uri="{FF2B5EF4-FFF2-40B4-BE49-F238E27FC236}">
              <a16:creationId xmlns:a16="http://schemas.microsoft.com/office/drawing/2014/main" id="{26119FED-BAFF-E937-9840-228EA70CDDDC}"/>
            </a:ext>
          </a:extLst>
        </xdr:cNvPr>
        <xdr:cNvSpPr/>
      </xdr:nvSpPr>
      <xdr:spPr>
        <a:xfrm>
          <a:off x="4892675" y="1870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5</xdr:row>
      <xdr:rowOff>260350</xdr:rowOff>
    </xdr:from>
    <xdr:to>
      <xdr:col>7</xdr:col>
      <xdr:colOff>222250</xdr:colOff>
      <xdr:row>7</xdr:row>
      <xdr:rowOff>12700</xdr:rowOff>
    </xdr:to>
    <xdr:sp macro="Settings_ToggleGlobalLanguage" textlink="">
      <xdr:nvSpPr>
        <xdr:cNvPr id="56" name="SET_LANG_GLOBAL_EN">
          <a:extLst>
            <a:ext uri="{FF2B5EF4-FFF2-40B4-BE49-F238E27FC236}">
              <a16:creationId xmlns:a16="http://schemas.microsoft.com/office/drawing/2014/main" id="{488676AA-C07C-3329-4107-32B6CED12EEF}"/>
            </a:ext>
          </a:extLst>
        </xdr:cNvPr>
        <xdr:cNvSpPr txBox="1"/>
      </xdr:nvSpPr>
      <xdr:spPr>
        <a:xfrm>
          <a:off x="5146675" y="1793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5</xdr:row>
      <xdr:rowOff>273050</xdr:rowOff>
    </xdr:from>
    <xdr:to>
      <xdr:col>7</xdr:col>
      <xdr:colOff>603250</xdr:colOff>
      <xdr:row>6</xdr:row>
      <xdr:rowOff>225425</xdr:rowOff>
    </xdr:to>
    <xdr:sp macro="Settings_ToggleGlobalActivated" textlink="">
      <xdr:nvSpPr>
        <xdr:cNvPr id="57" name="SET_GLOBAL_ACTIVATED_BOX">
          <a:extLst>
            <a:ext uri="{FF2B5EF4-FFF2-40B4-BE49-F238E27FC236}">
              <a16:creationId xmlns:a16="http://schemas.microsoft.com/office/drawing/2014/main" id="{C0ABE950-5B3C-EA06-68C8-ED2966BEDB29}"/>
            </a:ext>
          </a:extLst>
        </xdr:cNvPr>
        <xdr:cNvSpPr/>
      </xdr:nvSpPr>
      <xdr:spPr>
        <a:xfrm>
          <a:off x="5680075" y="1806575"/>
          <a:ext cx="228600" cy="228600"/>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b="1">
              <a:solidFill>
                <a:srgbClr val="FFFFFF"/>
              </a:solidFill>
              <a:latin typeface="Segoe UI Symbol" panose="020B0502040204020203" pitchFamily="34" charset="0"/>
            </a:rPr>
            <a:t>✓</a:t>
          </a:r>
        </a:p>
      </xdr:txBody>
    </xdr:sp>
    <xdr:clientData/>
  </xdr:twoCellAnchor>
  <xdr:twoCellAnchor editAs="absolute">
    <xdr:from>
      <xdr:col>7</xdr:col>
      <xdr:colOff>704850</xdr:colOff>
      <xdr:row>5</xdr:row>
      <xdr:rowOff>247650</xdr:rowOff>
    </xdr:from>
    <xdr:to>
      <xdr:col>9</xdr:col>
      <xdr:colOff>660400</xdr:colOff>
      <xdr:row>7</xdr:row>
      <xdr:rowOff>0</xdr:rowOff>
    </xdr:to>
    <xdr:sp macro="Settings_ToggleGlobalActivated" textlink="">
      <xdr:nvSpPr>
        <xdr:cNvPr id="58" name="SET_GLOBAL_ACTIVATED_LABEL">
          <a:extLst>
            <a:ext uri="{FF2B5EF4-FFF2-40B4-BE49-F238E27FC236}">
              <a16:creationId xmlns:a16="http://schemas.microsoft.com/office/drawing/2014/main" id="{8913D8F1-AEFC-D5BB-7DC9-1F7DCA041693}"/>
            </a:ext>
          </a:extLst>
        </xdr:cNvPr>
        <xdr:cNvSpPr txBox="1"/>
      </xdr:nvSpPr>
      <xdr:spPr>
        <a:xfrm>
          <a:off x="6010275" y="1781175"/>
          <a:ext cx="165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Activated / Activé</a:t>
          </a:r>
        </a:p>
      </xdr:txBody>
    </xdr:sp>
    <xdr:clientData/>
  </xdr:twoCellAnchor>
  <xdr:twoCellAnchor editAs="absolute">
    <xdr:from>
      <xdr:col>1</xdr:col>
      <xdr:colOff>355600</xdr:colOff>
      <xdr:row>8</xdr:row>
      <xdr:rowOff>117475</xdr:rowOff>
    </xdr:from>
    <xdr:to>
      <xdr:col>5</xdr:col>
      <xdr:colOff>139700</xdr:colOff>
      <xdr:row>9</xdr:row>
      <xdr:rowOff>146050</xdr:rowOff>
    </xdr:to>
    <xdr:sp macro="Settings_ToggleDashboardLanguage" textlink="">
      <xdr:nvSpPr>
        <xdr:cNvPr id="59" name="SET_LANG_DASHBOARD_LABEL">
          <a:extLst>
            <a:ext uri="{FF2B5EF4-FFF2-40B4-BE49-F238E27FC236}">
              <a16:creationId xmlns:a16="http://schemas.microsoft.com/office/drawing/2014/main" id="{9892E4F3-DD15-E3DD-B6D2-A87FBDD55648}"/>
            </a:ext>
          </a:extLst>
        </xdr:cNvPr>
        <xdr:cNvSpPr txBox="1"/>
      </xdr:nvSpPr>
      <xdr:spPr>
        <a:xfrm>
          <a:off x="574675" y="24796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Dashboard</a:t>
          </a:r>
        </a:p>
      </xdr:txBody>
    </xdr:sp>
    <xdr:clientData/>
  </xdr:twoCellAnchor>
  <xdr:twoCellAnchor editAs="absolute">
    <xdr:from>
      <xdr:col>5</xdr:col>
      <xdr:colOff>469900</xdr:colOff>
      <xdr:row>8</xdr:row>
      <xdr:rowOff>117475</xdr:rowOff>
    </xdr:from>
    <xdr:to>
      <xdr:col>5</xdr:col>
      <xdr:colOff>825500</xdr:colOff>
      <xdr:row>9</xdr:row>
      <xdr:rowOff>146050</xdr:rowOff>
    </xdr:to>
    <xdr:sp macro="Settings_ToggleDashboardLanguage" textlink="">
      <xdr:nvSpPr>
        <xdr:cNvPr id="60" name="SET_LANG_DASHBOARD_FR">
          <a:extLst>
            <a:ext uri="{FF2B5EF4-FFF2-40B4-BE49-F238E27FC236}">
              <a16:creationId xmlns:a16="http://schemas.microsoft.com/office/drawing/2014/main" id="{3F0CDD80-3691-518A-461E-96023069EC30}"/>
            </a:ext>
          </a:extLst>
        </xdr:cNvPr>
        <xdr:cNvSpPr txBox="1"/>
      </xdr:nvSpPr>
      <xdr:spPr>
        <a:xfrm>
          <a:off x="4079875" y="24796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8</xdr:row>
      <xdr:rowOff>168275</xdr:rowOff>
    </xdr:from>
    <xdr:to>
      <xdr:col>6</xdr:col>
      <xdr:colOff>612775</xdr:colOff>
      <xdr:row>9</xdr:row>
      <xdr:rowOff>95250</xdr:rowOff>
    </xdr:to>
    <xdr:sp macro="Settings_ToggleDashboardLanguage" textlink="">
      <xdr:nvSpPr>
        <xdr:cNvPr id="61" name="SET_LANG_DASHBOARD_TRACK">
          <a:extLst>
            <a:ext uri="{FF2B5EF4-FFF2-40B4-BE49-F238E27FC236}">
              <a16:creationId xmlns:a16="http://schemas.microsoft.com/office/drawing/2014/main" id="{8DAA0082-E572-1B09-124D-FE28FB038F9D}"/>
            </a:ext>
          </a:extLst>
        </xdr:cNvPr>
        <xdr:cNvSpPr/>
      </xdr:nvSpPr>
      <xdr:spPr>
        <a:xfrm>
          <a:off x="4511675" y="25304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8</xdr:row>
      <xdr:rowOff>193675</xdr:rowOff>
    </xdr:from>
    <xdr:to>
      <xdr:col>6</xdr:col>
      <xdr:colOff>587375</xdr:colOff>
      <xdr:row>9</xdr:row>
      <xdr:rowOff>69850</xdr:rowOff>
    </xdr:to>
    <xdr:sp macro="Settings_ToggleDashboardLanguage" textlink="">
      <xdr:nvSpPr>
        <xdr:cNvPr id="62" name="SET_LANG_DASHBOARD_KNOB">
          <a:extLst>
            <a:ext uri="{FF2B5EF4-FFF2-40B4-BE49-F238E27FC236}">
              <a16:creationId xmlns:a16="http://schemas.microsoft.com/office/drawing/2014/main" id="{A3010FF4-68EF-FA6E-B283-10BE53AB16BE}"/>
            </a:ext>
          </a:extLst>
        </xdr:cNvPr>
        <xdr:cNvSpPr/>
      </xdr:nvSpPr>
      <xdr:spPr>
        <a:xfrm>
          <a:off x="4892675" y="25558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8</xdr:row>
      <xdr:rowOff>117475</xdr:rowOff>
    </xdr:from>
    <xdr:to>
      <xdr:col>7</xdr:col>
      <xdr:colOff>222250</xdr:colOff>
      <xdr:row>9</xdr:row>
      <xdr:rowOff>146050</xdr:rowOff>
    </xdr:to>
    <xdr:sp macro="Settings_ToggleDashboardLanguage" textlink="">
      <xdr:nvSpPr>
        <xdr:cNvPr id="63" name="SET_LANG_DASHBOARD_EN">
          <a:extLst>
            <a:ext uri="{FF2B5EF4-FFF2-40B4-BE49-F238E27FC236}">
              <a16:creationId xmlns:a16="http://schemas.microsoft.com/office/drawing/2014/main" id="{BDA421DF-B294-A655-772B-AEF8A896396B}"/>
            </a:ext>
          </a:extLst>
        </xdr:cNvPr>
        <xdr:cNvSpPr txBox="1"/>
      </xdr:nvSpPr>
      <xdr:spPr>
        <a:xfrm>
          <a:off x="5146675" y="24796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10</xdr:row>
      <xdr:rowOff>123825</xdr:rowOff>
    </xdr:from>
    <xdr:to>
      <xdr:col>5</xdr:col>
      <xdr:colOff>139700</xdr:colOff>
      <xdr:row>11</xdr:row>
      <xdr:rowOff>152400</xdr:rowOff>
    </xdr:to>
    <xdr:sp macro="Settings_ToggleGanttLanguage" textlink="">
      <xdr:nvSpPr>
        <xdr:cNvPr id="64" name="SET_LANG_GANTT_LABEL">
          <a:extLst>
            <a:ext uri="{FF2B5EF4-FFF2-40B4-BE49-F238E27FC236}">
              <a16:creationId xmlns:a16="http://schemas.microsoft.com/office/drawing/2014/main" id="{B6A7AA13-C816-F0DA-38B0-98469582A1AC}"/>
            </a:ext>
          </a:extLst>
        </xdr:cNvPr>
        <xdr:cNvSpPr txBox="1"/>
      </xdr:nvSpPr>
      <xdr:spPr>
        <a:xfrm>
          <a:off x="574675" y="30384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Gantt</a:t>
          </a:r>
        </a:p>
      </xdr:txBody>
    </xdr:sp>
    <xdr:clientData/>
  </xdr:twoCellAnchor>
  <xdr:twoCellAnchor editAs="absolute">
    <xdr:from>
      <xdr:col>5</xdr:col>
      <xdr:colOff>469900</xdr:colOff>
      <xdr:row>10</xdr:row>
      <xdr:rowOff>123825</xdr:rowOff>
    </xdr:from>
    <xdr:to>
      <xdr:col>5</xdr:col>
      <xdr:colOff>825500</xdr:colOff>
      <xdr:row>11</xdr:row>
      <xdr:rowOff>152400</xdr:rowOff>
    </xdr:to>
    <xdr:sp macro="Settings_ToggleGanttLanguage" textlink="">
      <xdr:nvSpPr>
        <xdr:cNvPr id="65" name="SET_LANG_GANTT_FR">
          <a:extLst>
            <a:ext uri="{FF2B5EF4-FFF2-40B4-BE49-F238E27FC236}">
              <a16:creationId xmlns:a16="http://schemas.microsoft.com/office/drawing/2014/main" id="{9879978B-3262-B6BA-3E12-5A481B888A71}"/>
            </a:ext>
          </a:extLst>
        </xdr:cNvPr>
        <xdr:cNvSpPr txBox="1"/>
      </xdr:nvSpPr>
      <xdr:spPr>
        <a:xfrm>
          <a:off x="4079875" y="30384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10</xdr:row>
      <xdr:rowOff>174625</xdr:rowOff>
    </xdr:from>
    <xdr:to>
      <xdr:col>6</xdr:col>
      <xdr:colOff>612775</xdr:colOff>
      <xdr:row>11</xdr:row>
      <xdr:rowOff>101600</xdr:rowOff>
    </xdr:to>
    <xdr:sp macro="Settings_ToggleGanttLanguage" textlink="">
      <xdr:nvSpPr>
        <xdr:cNvPr id="66" name="SET_LANG_GANTT_TRACK">
          <a:extLst>
            <a:ext uri="{FF2B5EF4-FFF2-40B4-BE49-F238E27FC236}">
              <a16:creationId xmlns:a16="http://schemas.microsoft.com/office/drawing/2014/main" id="{8D14AC5E-499B-716A-1A66-75FFCE7F8041}"/>
            </a:ext>
          </a:extLst>
        </xdr:cNvPr>
        <xdr:cNvSpPr/>
      </xdr:nvSpPr>
      <xdr:spPr>
        <a:xfrm>
          <a:off x="4511675" y="30892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10</xdr:row>
      <xdr:rowOff>200025</xdr:rowOff>
    </xdr:from>
    <xdr:to>
      <xdr:col>6</xdr:col>
      <xdr:colOff>587375</xdr:colOff>
      <xdr:row>11</xdr:row>
      <xdr:rowOff>76200</xdr:rowOff>
    </xdr:to>
    <xdr:sp macro="Settings_ToggleGanttLanguage" textlink="">
      <xdr:nvSpPr>
        <xdr:cNvPr id="67" name="SET_LANG_GANTT_KNOB">
          <a:extLst>
            <a:ext uri="{FF2B5EF4-FFF2-40B4-BE49-F238E27FC236}">
              <a16:creationId xmlns:a16="http://schemas.microsoft.com/office/drawing/2014/main" id="{58B70D5A-FC59-28C8-9377-D9D225977FC0}"/>
            </a:ext>
          </a:extLst>
        </xdr:cNvPr>
        <xdr:cNvSpPr/>
      </xdr:nvSpPr>
      <xdr:spPr>
        <a:xfrm>
          <a:off x="4892675" y="31146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10</xdr:row>
      <xdr:rowOff>123825</xdr:rowOff>
    </xdr:from>
    <xdr:to>
      <xdr:col>7</xdr:col>
      <xdr:colOff>222250</xdr:colOff>
      <xdr:row>11</xdr:row>
      <xdr:rowOff>152400</xdr:rowOff>
    </xdr:to>
    <xdr:sp macro="Settings_ToggleGanttLanguage" textlink="">
      <xdr:nvSpPr>
        <xdr:cNvPr id="68" name="SET_LANG_GANTT_EN">
          <a:extLst>
            <a:ext uri="{FF2B5EF4-FFF2-40B4-BE49-F238E27FC236}">
              <a16:creationId xmlns:a16="http://schemas.microsoft.com/office/drawing/2014/main" id="{A2EC075F-82DE-F9B1-FED9-81AF958D892B}"/>
            </a:ext>
          </a:extLst>
        </xdr:cNvPr>
        <xdr:cNvSpPr txBox="1"/>
      </xdr:nvSpPr>
      <xdr:spPr>
        <a:xfrm>
          <a:off x="5146675" y="30384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12</xdr:row>
      <xdr:rowOff>130175</xdr:rowOff>
    </xdr:from>
    <xdr:to>
      <xdr:col>5</xdr:col>
      <xdr:colOff>139700</xdr:colOff>
      <xdr:row>13</xdr:row>
      <xdr:rowOff>158750</xdr:rowOff>
    </xdr:to>
    <xdr:sp macro="Settings_ToggleSCurveLanguage" textlink="">
      <xdr:nvSpPr>
        <xdr:cNvPr id="69" name="SET_LANG_SCURVE_LABEL">
          <a:extLst>
            <a:ext uri="{FF2B5EF4-FFF2-40B4-BE49-F238E27FC236}">
              <a16:creationId xmlns:a16="http://schemas.microsoft.com/office/drawing/2014/main" id="{7811DE5C-9B33-07D4-0ECC-DD514FA8FFEB}"/>
            </a:ext>
          </a:extLst>
        </xdr:cNvPr>
        <xdr:cNvSpPr txBox="1"/>
      </xdr:nvSpPr>
      <xdr:spPr>
        <a:xfrm>
          <a:off x="574675" y="35972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S-Curve</a:t>
          </a:r>
        </a:p>
      </xdr:txBody>
    </xdr:sp>
    <xdr:clientData/>
  </xdr:twoCellAnchor>
  <xdr:twoCellAnchor editAs="absolute">
    <xdr:from>
      <xdr:col>5</xdr:col>
      <xdr:colOff>469900</xdr:colOff>
      <xdr:row>12</xdr:row>
      <xdr:rowOff>130175</xdr:rowOff>
    </xdr:from>
    <xdr:to>
      <xdr:col>5</xdr:col>
      <xdr:colOff>825500</xdr:colOff>
      <xdr:row>13</xdr:row>
      <xdr:rowOff>158750</xdr:rowOff>
    </xdr:to>
    <xdr:sp macro="Settings_ToggleSCurveLanguage" textlink="">
      <xdr:nvSpPr>
        <xdr:cNvPr id="70" name="SET_LANG_SCURVE_FR">
          <a:extLst>
            <a:ext uri="{FF2B5EF4-FFF2-40B4-BE49-F238E27FC236}">
              <a16:creationId xmlns:a16="http://schemas.microsoft.com/office/drawing/2014/main" id="{BE5800B2-0D1F-4F4C-DE0E-5B67F94330AC}"/>
            </a:ext>
          </a:extLst>
        </xdr:cNvPr>
        <xdr:cNvSpPr txBox="1"/>
      </xdr:nvSpPr>
      <xdr:spPr>
        <a:xfrm>
          <a:off x="4079875" y="35972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12</xdr:row>
      <xdr:rowOff>180975</xdr:rowOff>
    </xdr:from>
    <xdr:to>
      <xdr:col>6</xdr:col>
      <xdr:colOff>612775</xdr:colOff>
      <xdr:row>13</xdr:row>
      <xdr:rowOff>107950</xdr:rowOff>
    </xdr:to>
    <xdr:sp macro="Settings_ToggleSCurveLanguage" textlink="">
      <xdr:nvSpPr>
        <xdr:cNvPr id="71" name="SET_LANG_SCURVE_TRACK">
          <a:extLst>
            <a:ext uri="{FF2B5EF4-FFF2-40B4-BE49-F238E27FC236}">
              <a16:creationId xmlns:a16="http://schemas.microsoft.com/office/drawing/2014/main" id="{EF59C4A6-76C3-172D-6B2E-087292E8EE10}"/>
            </a:ext>
          </a:extLst>
        </xdr:cNvPr>
        <xdr:cNvSpPr/>
      </xdr:nvSpPr>
      <xdr:spPr>
        <a:xfrm>
          <a:off x="4511675" y="36480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12</xdr:row>
      <xdr:rowOff>206375</xdr:rowOff>
    </xdr:from>
    <xdr:to>
      <xdr:col>6</xdr:col>
      <xdr:colOff>587375</xdr:colOff>
      <xdr:row>13</xdr:row>
      <xdr:rowOff>82550</xdr:rowOff>
    </xdr:to>
    <xdr:sp macro="Settings_ToggleSCurveLanguage" textlink="">
      <xdr:nvSpPr>
        <xdr:cNvPr id="72" name="SET_LANG_SCURVE_KNOB">
          <a:extLst>
            <a:ext uri="{FF2B5EF4-FFF2-40B4-BE49-F238E27FC236}">
              <a16:creationId xmlns:a16="http://schemas.microsoft.com/office/drawing/2014/main" id="{F5DDE3DA-0307-D778-30EE-761276D4097F}"/>
            </a:ext>
          </a:extLst>
        </xdr:cNvPr>
        <xdr:cNvSpPr/>
      </xdr:nvSpPr>
      <xdr:spPr>
        <a:xfrm>
          <a:off x="4892675" y="36734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12</xdr:row>
      <xdr:rowOff>130175</xdr:rowOff>
    </xdr:from>
    <xdr:to>
      <xdr:col>7</xdr:col>
      <xdr:colOff>222250</xdr:colOff>
      <xdr:row>13</xdr:row>
      <xdr:rowOff>158750</xdr:rowOff>
    </xdr:to>
    <xdr:sp macro="Settings_ToggleSCurveLanguage" textlink="">
      <xdr:nvSpPr>
        <xdr:cNvPr id="73" name="SET_LANG_SCURVE_EN">
          <a:extLst>
            <a:ext uri="{FF2B5EF4-FFF2-40B4-BE49-F238E27FC236}">
              <a16:creationId xmlns:a16="http://schemas.microsoft.com/office/drawing/2014/main" id="{2085970E-79D9-1941-AA39-A88BFA4FF4BE}"/>
            </a:ext>
          </a:extLst>
        </xdr:cNvPr>
        <xdr:cNvSpPr txBox="1"/>
      </xdr:nvSpPr>
      <xdr:spPr>
        <a:xfrm>
          <a:off x="5146675" y="35972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14</xdr:row>
      <xdr:rowOff>136525</xdr:rowOff>
    </xdr:from>
    <xdr:to>
      <xdr:col>5</xdr:col>
      <xdr:colOff>139700</xdr:colOff>
      <xdr:row>15</xdr:row>
      <xdr:rowOff>165100</xdr:rowOff>
    </xdr:to>
    <xdr:sp macro="Settings_ToggleWBSLanguage" textlink="">
      <xdr:nvSpPr>
        <xdr:cNvPr id="74" name="SET_LANG_WBS_LABEL">
          <a:extLst>
            <a:ext uri="{FF2B5EF4-FFF2-40B4-BE49-F238E27FC236}">
              <a16:creationId xmlns:a16="http://schemas.microsoft.com/office/drawing/2014/main" id="{5E88A400-04F3-F1E2-6477-4B1A1EEA163B}"/>
            </a:ext>
          </a:extLst>
        </xdr:cNvPr>
        <xdr:cNvSpPr txBox="1"/>
      </xdr:nvSpPr>
      <xdr:spPr>
        <a:xfrm>
          <a:off x="574675" y="41560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WBS</a:t>
          </a:r>
        </a:p>
      </xdr:txBody>
    </xdr:sp>
    <xdr:clientData/>
  </xdr:twoCellAnchor>
  <xdr:twoCellAnchor editAs="absolute">
    <xdr:from>
      <xdr:col>5</xdr:col>
      <xdr:colOff>469900</xdr:colOff>
      <xdr:row>14</xdr:row>
      <xdr:rowOff>136525</xdr:rowOff>
    </xdr:from>
    <xdr:to>
      <xdr:col>5</xdr:col>
      <xdr:colOff>825500</xdr:colOff>
      <xdr:row>15</xdr:row>
      <xdr:rowOff>165100</xdr:rowOff>
    </xdr:to>
    <xdr:sp macro="Settings_ToggleWBSLanguage" textlink="">
      <xdr:nvSpPr>
        <xdr:cNvPr id="75" name="SET_LANG_WBS_FR">
          <a:extLst>
            <a:ext uri="{FF2B5EF4-FFF2-40B4-BE49-F238E27FC236}">
              <a16:creationId xmlns:a16="http://schemas.microsoft.com/office/drawing/2014/main" id="{444914A4-B44F-8F1C-0C15-E7288DF1FCAC}"/>
            </a:ext>
          </a:extLst>
        </xdr:cNvPr>
        <xdr:cNvSpPr txBox="1"/>
      </xdr:nvSpPr>
      <xdr:spPr>
        <a:xfrm>
          <a:off x="4079875" y="41560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14</xdr:row>
      <xdr:rowOff>187325</xdr:rowOff>
    </xdr:from>
    <xdr:to>
      <xdr:col>6</xdr:col>
      <xdr:colOff>612775</xdr:colOff>
      <xdr:row>15</xdr:row>
      <xdr:rowOff>114300</xdr:rowOff>
    </xdr:to>
    <xdr:sp macro="Settings_ToggleWBSLanguage" textlink="">
      <xdr:nvSpPr>
        <xdr:cNvPr id="76" name="SET_LANG_WBS_TRACK">
          <a:extLst>
            <a:ext uri="{FF2B5EF4-FFF2-40B4-BE49-F238E27FC236}">
              <a16:creationId xmlns:a16="http://schemas.microsoft.com/office/drawing/2014/main" id="{2E48DC76-0829-4615-6F49-2C0D0C8343CC}"/>
            </a:ext>
          </a:extLst>
        </xdr:cNvPr>
        <xdr:cNvSpPr/>
      </xdr:nvSpPr>
      <xdr:spPr>
        <a:xfrm>
          <a:off x="4511675" y="42068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14</xdr:row>
      <xdr:rowOff>212725</xdr:rowOff>
    </xdr:from>
    <xdr:to>
      <xdr:col>6</xdr:col>
      <xdr:colOff>587375</xdr:colOff>
      <xdr:row>15</xdr:row>
      <xdr:rowOff>88900</xdr:rowOff>
    </xdr:to>
    <xdr:sp macro="Settings_ToggleWBSLanguage" textlink="">
      <xdr:nvSpPr>
        <xdr:cNvPr id="77" name="SET_LANG_WBS_KNOB">
          <a:extLst>
            <a:ext uri="{FF2B5EF4-FFF2-40B4-BE49-F238E27FC236}">
              <a16:creationId xmlns:a16="http://schemas.microsoft.com/office/drawing/2014/main" id="{D3B06FE9-AC67-1AB1-652C-28FB535946DB}"/>
            </a:ext>
          </a:extLst>
        </xdr:cNvPr>
        <xdr:cNvSpPr/>
      </xdr:nvSpPr>
      <xdr:spPr>
        <a:xfrm>
          <a:off x="4892675" y="42322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14</xdr:row>
      <xdr:rowOff>136525</xdr:rowOff>
    </xdr:from>
    <xdr:to>
      <xdr:col>7</xdr:col>
      <xdr:colOff>222250</xdr:colOff>
      <xdr:row>15</xdr:row>
      <xdr:rowOff>165100</xdr:rowOff>
    </xdr:to>
    <xdr:sp macro="Settings_ToggleWBSLanguage" textlink="">
      <xdr:nvSpPr>
        <xdr:cNvPr id="78" name="SET_LANG_WBS_EN">
          <a:extLst>
            <a:ext uri="{FF2B5EF4-FFF2-40B4-BE49-F238E27FC236}">
              <a16:creationId xmlns:a16="http://schemas.microsoft.com/office/drawing/2014/main" id="{221EDE2B-8206-EEB1-AC49-AFE209260402}"/>
            </a:ext>
          </a:extLst>
        </xdr:cNvPr>
        <xdr:cNvSpPr txBox="1"/>
      </xdr:nvSpPr>
      <xdr:spPr>
        <a:xfrm>
          <a:off x="5146675" y="41560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16</xdr:row>
      <xdr:rowOff>142875</xdr:rowOff>
    </xdr:from>
    <xdr:to>
      <xdr:col>5</xdr:col>
      <xdr:colOff>139700</xdr:colOff>
      <xdr:row>17</xdr:row>
      <xdr:rowOff>171450</xdr:rowOff>
    </xdr:to>
    <xdr:sp macro="Settings_ToggleEventHistoryLanguage" textlink="">
      <xdr:nvSpPr>
        <xdr:cNvPr id="79" name="SET_LANG_EVENT_LABEL">
          <a:extLst>
            <a:ext uri="{FF2B5EF4-FFF2-40B4-BE49-F238E27FC236}">
              <a16:creationId xmlns:a16="http://schemas.microsoft.com/office/drawing/2014/main" id="{E1137F42-CB48-DF78-116F-12BFA858C3E5}"/>
            </a:ext>
          </a:extLst>
        </xdr:cNvPr>
        <xdr:cNvSpPr txBox="1"/>
      </xdr:nvSpPr>
      <xdr:spPr>
        <a:xfrm>
          <a:off x="574675" y="4714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Messages &amp; Event History</a:t>
          </a:r>
        </a:p>
      </xdr:txBody>
    </xdr:sp>
    <xdr:clientData/>
  </xdr:twoCellAnchor>
  <xdr:twoCellAnchor editAs="absolute">
    <xdr:from>
      <xdr:col>5</xdr:col>
      <xdr:colOff>469900</xdr:colOff>
      <xdr:row>16</xdr:row>
      <xdr:rowOff>142875</xdr:rowOff>
    </xdr:from>
    <xdr:to>
      <xdr:col>5</xdr:col>
      <xdr:colOff>825500</xdr:colOff>
      <xdr:row>17</xdr:row>
      <xdr:rowOff>171450</xdr:rowOff>
    </xdr:to>
    <xdr:sp macro="Settings_ToggleEventHistoryLanguage" textlink="">
      <xdr:nvSpPr>
        <xdr:cNvPr id="80" name="SET_LANG_EVENT_FR">
          <a:extLst>
            <a:ext uri="{FF2B5EF4-FFF2-40B4-BE49-F238E27FC236}">
              <a16:creationId xmlns:a16="http://schemas.microsoft.com/office/drawing/2014/main" id="{F3C4D2B2-8658-AEF0-0AA4-A815FEAD1F20}"/>
            </a:ext>
          </a:extLst>
        </xdr:cNvPr>
        <xdr:cNvSpPr txBox="1"/>
      </xdr:nvSpPr>
      <xdr:spPr>
        <a:xfrm>
          <a:off x="40798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16</xdr:row>
      <xdr:rowOff>193675</xdr:rowOff>
    </xdr:from>
    <xdr:to>
      <xdr:col>6</xdr:col>
      <xdr:colOff>612775</xdr:colOff>
      <xdr:row>17</xdr:row>
      <xdr:rowOff>120650</xdr:rowOff>
    </xdr:to>
    <xdr:sp macro="Settings_ToggleEventHistoryLanguage" textlink="">
      <xdr:nvSpPr>
        <xdr:cNvPr id="81" name="SET_LANG_EVENT_TRACK">
          <a:extLst>
            <a:ext uri="{FF2B5EF4-FFF2-40B4-BE49-F238E27FC236}">
              <a16:creationId xmlns:a16="http://schemas.microsoft.com/office/drawing/2014/main" id="{49F01A43-2730-AF93-784D-0AEDCDC1FA48}"/>
            </a:ext>
          </a:extLst>
        </xdr:cNvPr>
        <xdr:cNvSpPr/>
      </xdr:nvSpPr>
      <xdr:spPr>
        <a:xfrm>
          <a:off x="4511675" y="4765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434975</xdr:colOff>
      <xdr:row>16</xdr:row>
      <xdr:rowOff>219075</xdr:rowOff>
    </xdr:from>
    <xdr:to>
      <xdr:col>6</xdr:col>
      <xdr:colOff>587375</xdr:colOff>
      <xdr:row>17</xdr:row>
      <xdr:rowOff>95250</xdr:rowOff>
    </xdr:to>
    <xdr:sp macro="Settings_ToggleEventHistoryLanguage" textlink="">
      <xdr:nvSpPr>
        <xdr:cNvPr id="82" name="SET_LANG_EVENT_KNOB">
          <a:extLst>
            <a:ext uri="{FF2B5EF4-FFF2-40B4-BE49-F238E27FC236}">
              <a16:creationId xmlns:a16="http://schemas.microsoft.com/office/drawing/2014/main" id="{3E25AB1C-310E-2E13-B7D4-430427F08393}"/>
            </a:ext>
          </a:extLst>
        </xdr:cNvPr>
        <xdr:cNvSpPr/>
      </xdr:nvSpPr>
      <xdr:spPr>
        <a:xfrm>
          <a:off x="48926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16</xdr:row>
      <xdr:rowOff>142875</xdr:rowOff>
    </xdr:from>
    <xdr:to>
      <xdr:col>7</xdr:col>
      <xdr:colOff>222250</xdr:colOff>
      <xdr:row>17</xdr:row>
      <xdr:rowOff>171450</xdr:rowOff>
    </xdr:to>
    <xdr:sp macro="Settings_ToggleEventHistoryLanguage" textlink="">
      <xdr:nvSpPr>
        <xdr:cNvPr id="83" name="SET_LANG_EVENT_EN">
          <a:extLst>
            <a:ext uri="{FF2B5EF4-FFF2-40B4-BE49-F238E27FC236}">
              <a16:creationId xmlns:a16="http://schemas.microsoft.com/office/drawing/2014/main" id="{29A6B6B4-60E1-27AA-091E-82AD24E2FED2}"/>
            </a:ext>
          </a:extLst>
        </xdr:cNvPr>
        <xdr:cNvSpPr txBox="1"/>
      </xdr:nvSpPr>
      <xdr:spPr>
        <a:xfrm>
          <a:off x="51466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16</xdr:row>
      <xdr:rowOff>142875</xdr:rowOff>
    </xdr:from>
    <xdr:to>
      <xdr:col>8</xdr:col>
      <xdr:colOff>161925</xdr:colOff>
      <xdr:row>17</xdr:row>
      <xdr:rowOff>171450</xdr:rowOff>
    </xdr:to>
    <xdr:sp macro="Settings_ToggleInfoMessages" textlink="">
      <xdr:nvSpPr>
        <xdr:cNvPr id="84" name="SET_INFO_LABEL">
          <a:extLst>
            <a:ext uri="{FF2B5EF4-FFF2-40B4-BE49-F238E27FC236}">
              <a16:creationId xmlns:a16="http://schemas.microsoft.com/office/drawing/2014/main" id="{1BFD2886-7A7C-29D3-B216-49A30A30F254}"/>
            </a:ext>
          </a:extLst>
        </xdr:cNvPr>
        <xdr:cNvSpPr txBox="1"/>
      </xdr:nvSpPr>
      <xdr:spPr>
        <a:xfrm>
          <a:off x="5680075" y="4714875"/>
          <a:ext cx="63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Info</a:t>
          </a:r>
        </a:p>
      </xdr:txBody>
    </xdr:sp>
    <xdr:clientData/>
  </xdr:twoCellAnchor>
  <xdr:twoCellAnchor editAs="absolute">
    <xdr:from>
      <xdr:col>7</xdr:col>
      <xdr:colOff>679450</xdr:colOff>
      <xdr:row>16</xdr:row>
      <xdr:rowOff>142875</xdr:rowOff>
    </xdr:from>
    <xdr:to>
      <xdr:col>8</xdr:col>
      <xdr:colOff>212725</xdr:colOff>
      <xdr:row>17</xdr:row>
      <xdr:rowOff>171450</xdr:rowOff>
    </xdr:to>
    <xdr:sp macro="Settings_ToggleInfoMessages" textlink="">
      <xdr:nvSpPr>
        <xdr:cNvPr id="85" name="SET_INFO_OFF">
          <a:extLst>
            <a:ext uri="{FF2B5EF4-FFF2-40B4-BE49-F238E27FC236}">
              <a16:creationId xmlns:a16="http://schemas.microsoft.com/office/drawing/2014/main" id="{6025DEE2-F2A9-C293-1172-299F6B284E47}"/>
            </a:ext>
          </a:extLst>
        </xdr:cNvPr>
        <xdr:cNvSpPr txBox="1"/>
      </xdr:nvSpPr>
      <xdr:spPr>
        <a:xfrm>
          <a:off x="59848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OFF</a:t>
          </a:r>
        </a:p>
      </xdr:txBody>
    </xdr:sp>
    <xdr:clientData/>
  </xdr:twoCellAnchor>
  <xdr:twoCellAnchor editAs="absolute">
    <xdr:from>
      <xdr:col>8</xdr:col>
      <xdr:colOff>263525</xdr:colOff>
      <xdr:row>16</xdr:row>
      <xdr:rowOff>193675</xdr:rowOff>
    </xdr:from>
    <xdr:to>
      <xdr:col>8</xdr:col>
      <xdr:colOff>822325</xdr:colOff>
      <xdr:row>17</xdr:row>
      <xdr:rowOff>120650</xdr:rowOff>
    </xdr:to>
    <xdr:sp macro="Settings_ToggleInfoMessages" textlink="">
      <xdr:nvSpPr>
        <xdr:cNvPr id="86" name="SET_INFO_TRACK">
          <a:extLst>
            <a:ext uri="{FF2B5EF4-FFF2-40B4-BE49-F238E27FC236}">
              <a16:creationId xmlns:a16="http://schemas.microsoft.com/office/drawing/2014/main" id="{21E04C73-FBF6-ED38-1F60-FBBA712995EF}"/>
            </a:ext>
          </a:extLst>
        </xdr:cNvPr>
        <xdr:cNvSpPr/>
      </xdr:nvSpPr>
      <xdr:spPr>
        <a:xfrm>
          <a:off x="6416675" y="47656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8</xdr:col>
      <xdr:colOff>644525</xdr:colOff>
      <xdr:row>16</xdr:row>
      <xdr:rowOff>219075</xdr:rowOff>
    </xdr:from>
    <xdr:to>
      <xdr:col>8</xdr:col>
      <xdr:colOff>796925</xdr:colOff>
      <xdr:row>17</xdr:row>
      <xdr:rowOff>95250</xdr:rowOff>
    </xdr:to>
    <xdr:sp macro="Settings_ToggleInfoMessages" textlink="">
      <xdr:nvSpPr>
        <xdr:cNvPr id="87" name="SET_INFO_KNOB">
          <a:extLst>
            <a:ext uri="{FF2B5EF4-FFF2-40B4-BE49-F238E27FC236}">
              <a16:creationId xmlns:a16="http://schemas.microsoft.com/office/drawing/2014/main" id="{8393ADD4-73DD-6160-6358-522BC24D6B54}"/>
            </a:ext>
          </a:extLst>
        </xdr:cNvPr>
        <xdr:cNvSpPr/>
      </xdr:nvSpPr>
      <xdr:spPr>
        <a:xfrm>
          <a:off x="67976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25400</xdr:colOff>
      <xdr:row>16</xdr:row>
      <xdr:rowOff>142875</xdr:rowOff>
    </xdr:from>
    <xdr:to>
      <xdr:col>9</xdr:col>
      <xdr:colOff>381000</xdr:colOff>
      <xdr:row>17</xdr:row>
      <xdr:rowOff>171450</xdr:rowOff>
    </xdr:to>
    <xdr:sp macro="Settings_ToggleInfoMessages" textlink="">
      <xdr:nvSpPr>
        <xdr:cNvPr id="88" name="SET_INFO_ON">
          <a:extLst>
            <a:ext uri="{FF2B5EF4-FFF2-40B4-BE49-F238E27FC236}">
              <a16:creationId xmlns:a16="http://schemas.microsoft.com/office/drawing/2014/main" id="{5E1988CD-1F20-2159-D6EE-624E6CAAB862}"/>
            </a:ext>
          </a:extLst>
        </xdr:cNvPr>
        <xdr:cNvSpPr txBox="1"/>
      </xdr:nvSpPr>
      <xdr:spPr>
        <a:xfrm>
          <a:off x="70262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850" b="1">
              <a:solidFill>
                <a:srgbClr val="374352"/>
              </a:solidFill>
              <a:latin typeface="Segoe UI" panose="020B0502040204020203" pitchFamily="34" charset="0"/>
            </a:rPr>
            <a:t>ON</a:t>
          </a:r>
        </a:p>
      </xdr:txBody>
    </xdr:sp>
    <xdr:clientData/>
  </xdr:twoCellAnchor>
  <xdr:twoCellAnchor editAs="absolute">
    <xdr:from>
      <xdr:col>10</xdr:col>
      <xdr:colOff>676275</xdr:colOff>
      <xdr:row>3</xdr:row>
      <xdr:rowOff>203200</xdr:rowOff>
    </xdr:from>
    <xdr:to>
      <xdr:col>14</xdr:col>
      <xdr:colOff>758825</xdr:colOff>
      <xdr:row>5</xdr:row>
      <xdr:rowOff>6350</xdr:rowOff>
    </xdr:to>
    <xdr:sp macro="" textlink="">
      <xdr:nvSpPr>
        <xdr:cNvPr id="90" name="SET_TITLE_RESET">
          <a:extLst>
            <a:ext uri="{FF2B5EF4-FFF2-40B4-BE49-F238E27FC236}">
              <a16:creationId xmlns:a16="http://schemas.microsoft.com/office/drawing/2014/main" id="{6DD19480-5675-A7A8-6BEA-199780415DB9}"/>
            </a:ext>
          </a:extLst>
        </xdr:cNvPr>
        <xdr:cNvSpPr txBox="1"/>
      </xdr:nvSpPr>
      <xdr:spPr>
        <a:xfrm>
          <a:off x="8524875" y="1184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Reset</a:t>
          </a:r>
        </a:p>
      </xdr:txBody>
    </xdr:sp>
    <xdr:clientData/>
  </xdr:twoCellAnchor>
  <xdr:twoCellAnchor editAs="absolute">
    <xdr:from>
      <xdr:col>11</xdr:col>
      <xdr:colOff>82550</xdr:colOff>
      <xdr:row>5</xdr:row>
      <xdr:rowOff>107950</xdr:rowOff>
    </xdr:from>
    <xdr:to>
      <xdr:col>14</xdr:col>
      <xdr:colOff>504825</xdr:colOff>
      <xdr:row>6</xdr:row>
      <xdr:rowOff>263525</xdr:rowOff>
    </xdr:to>
    <xdr:sp macro="ClearPlanningEventHistory" textlink="">
      <xdr:nvSpPr>
        <xdr:cNvPr id="91" name="SET_BTN_CLEAR_HISTORY">
          <a:extLst>
            <a:ext uri="{FF2B5EF4-FFF2-40B4-BE49-F238E27FC236}">
              <a16:creationId xmlns:a16="http://schemas.microsoft.com/office/drawing/2014/main" id="{EE7156E3-EEB4-CE64-6441-D54367615B56}"/>
            </a:ext>
          </a:extLst>
        </xdr:cNvPr>
        <xdr:cNvSpPr/>
      </xdr:nvSpPr>
      <xdr:spPr>
        <a:xfrm>
          <a:off x="8778875" y="1641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Clear History</a:t>
          </a:r>
        </a:p>
      </xdr:txBody>
    </xdr:sp>
    <xdr:clientData/>
  </xdr:twoCellAnchor>
  <xdr:twoCellAnchor editAs="absolute">
    <xdr:from>
      <xdr:col>11</xdr:col>
      <xdr:colOff>82550</xdr:colOff>
      <xdr:row>7</xdr:row>
      <xdr:rowOff>63500</xdr:rowOff>
    </xdr:from>
    <xdr:to>
      <xdr:col>14</xdr:col>
      <xdr:colOff>504825</xdr:colOff>
      <xdr:row>8</xdr:row>
      <xdr:rowOff>219075</xdr:rowOff>
    </xdr:to>
    <xdr:sp macro="ClearPlanningWarningAcknowledgements" textlink="">
      <xdr:nvSpPr>
        <xdr:cNvPr id="92" name="SET_BTN_CLEAR_ACK">
          <a:extLst>
            <a:ext uri="{FF2B5EF4-FFF2-40B4-BE49-F238E27FC236}">
              <a16:creationId xmlns:a16="http://schemas.microsoft.com/office/drawing/2014/main" id="{D18EA492-5326-0C7D-5674-99BDB801D278}"/>
            </a:ext>
          </a:extLst>
        </xdr:cNvPr>
        <xdr:cNvSpPr/>
      </xdr:nvSpPr>
      <xdr:spPr>
        <a:xfrm>
          <a:off x="8778875" y="2149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Clear Acknowledged</a:t>
          </a:r>
        </a:p>
      </xdr:txBody>
    </xdr:sp>
    <xdr:clientData/>
  </xdr:twoCellAnchor>
  <xdr:twoCellAnchor editAs="absolute">
    <xdr:from>
      <xdr:col>11</xdr:col>
      <xdr:colOff>82550</xdr:colOff>
      <xdr:row>9</xdr:row>
      <xdr:rowOff>19050</xdr:rowOff>
    </xdr:from>
    <xdr:to>
      <xdr:col>14</xdr:col>
      <xdr:colOff>504825</xdr:colOff>
      <xdr:row>10</xdr:row>
      <xdr:rowOff>174625</xdr:rowOff>
    </xdr:to>
    <xdr:sp macro="Reset_Dashboard" textlink="">
      <xdr:nvSpPr>
        <xdr:cNvPr id="93" name="SET_BTN_CLEAN_DASHBOARD">
          <a:extLst>
            <a:ext uri="{FF2B5EF4-FFF2-40B4-BE49-F238E27FC236}">
              <a16:creationId xmlns:a16="http://schemas.microsoft.com/office/drawing/2014/main" id="{FBDCD25A-D4A2-678D-9B14-1DE39138C5F4}"/>
            </a:ext>
          </a:extLst>
        </xdr:cNvPr>
        <xdr:cNvSpPr/>
      </xdr:nvSpPr>
      <xdr:spPr>
        <a:xfrm>
          <a:off x="8778875" y="2657475"/>
          <a:ext cx="2794000" cy="431800"/>
        </a:xfrm>
        <a:prstGeom prst="roundRect">
          <a:avLst>
            <a:gd name="adj" fmla="val 16000"/>
          </a:avLst>
        </a:prstGeom>
        <a:solidFill>
          <a:srgbClr val="4472C4"/>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Clean Dashboard</a:t>
          </a:r>
        </a:p>
      </xdr:txBody>
    </xdr:sp>
    <xdr:clientData/>
  </xdr:twoCellAnchor>
  <xdr:twoCellAnchor editAs="absolute">
    <xdr:from>
      <xdr:col>11</xdr:col>
      <xdr:colOff>82550</xdr:colOff>
      <xdr:row>10</xdr:row>
      <xdr:rowOff>250825</xdr:rowOff>
    </xdr:from>
    <xdr:to>
      <xdr:col>14</xdr:col>
      <xdr:colOff>504825</xdr:colOff>
      <xdr:row>12</xdr:row>
      <xdr:rowOff>130175</xdr:rowOff>
    </xdr:to>
    <xdr:sp macro="Reset_Planning" textlink="">
      <xdr:nvSpPr>
        <xdr:cNvPr id="94" name="SET_BTN_RESET_PLANNING">
          <a:extLst>
            <a:ext uri="{FF2B5EF4-FFF2-40B4-BE49-F238E27FC236}">
              <a16:creationId xmlns:a16="http://schemas.microsoft.com/office/drawing/2014/main" id="{5B07D18B-D485-86C5-112A-D4F6D02A5468}"/>
            </a:ext>
          </a:extLst>
        </xdr:cNvPr>
        <xdr:cNvSpPr/>
      </xdr:nvSpPr>
      <xdr:spPr>
        <a:xfrm>
          <a:off x="8778875" y="3165475"/>
          <a:ext cx="2794000" cy="431800"/>
        </a:xfrm>
        <a:prstGeom prst="roundRect">
          <a:avLst>
            <a:gd name="adj" fmla="val 16000"/>
          </a:avLst>
        </a:prstGeom>
        <a:solidFill>
          <a:srgbClr val="C078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Reset Planning</a:t>
          </a:r>
        </a:p>
      </xdr:txBody>
    </xdr:sp>
    <xdr:clientData/>
  </xdr:twoCellAnchor>
  <xdr:twoCellAnchor editAs="absolute">
    <xdr:from>
      <xdr:col>10</xdr:col>
      <xdr:colOff>676275</xdr:colOff>
      <xdr:row>15</xdr:row>
      <xdr:rowOff>63500</xdr:rowOff>
    </xdr:from>
    <xdr:to>
      <xdr:col>14</xdr:col>
      <xdr:colOff>758825</xdr:colOff>
      <xdr:row>16</xdr:row>
      <xdr:rowOff>142875</xdr:rowOff>
    </xdr:to>
    <xdr:sp macro="" textlink="">
      <xdr:nvSpPr>
        <xdr:cNvPr id="96" name="SET_TITLE_DANGER">
          <a:extLst>
            <a:ext uri="{FF2B5EF4-FFF2-40B4-BE49-F238E27FC236}">
              <a16:creationId xmlns:a16="http://schemas.microsoft.com/office/drawing/2014/main" id="{A9C77CF8-77FD-51B2-5BFE-D051BE6A5DA8}"/>
            </a:ext>
          </a:extLst>
        </xdr:cNvPr>
        <xdr:cNvSpPr txBox="1"/>
      </xdr:nvSpPr>
      <xdr:spPr>
        <a:xfrm>
          <a:off x="8524875" y="4359275"/>
          <a:ext cx="3302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400" b="1">
              <a:solidFill>
                <a:srgbClr val="232D3A"/>
              </a:solidFill>
              <a:latin typeface="Segoe UI Semibold" panose="020B0702040204020203" pitchFamily="34" charset="0"/>
            </a:rPr>
            <a:t>Danger Zone</a:t>
          </a:r>
        </a:p>
      </xdr:txBody>
    </xdr:sp>
    <xdr:clientData/>
  </xdr:twoCellAnchor>
  <xdr:twoCellAnchor editAs="absolute">
    <xdr:from>
      <xdr:col>11</xdr:col>
      <xdr:colOff>82550</xdr:colOff>
      <xdr:row>17</xdr:row>
      <xdr:rowOff>146050</xdr:rowOff>
    </xdr:from>
    <xdr:to>
      <xdr:col>14</xdr:col>
      <xdr:colOff>504825</xdr:colOff>
      <xdr:row>19</xdr:row>
      <xdr:rowOff>127000</xdr:rowOff>
    </xdr:to>
    <xdr:sp macro="Armageddon" textlink="">
      <xdr:nvSpPr>
        <xdr:cNvPr id="97" name="SET_BTN_FULL_RESET">
          <a:extLst>
            <a:ext uri="{FF2B5EF4-FFF2-40B4-BE49-F238E27FC236}">
              <a16:creationId xmlns:a16="http://schemas.microsoft.com/office/drawing/2014/main" id="{4AA3A0CD-2C81-4196-E6CB-B609C9395F51}"/>
            </a:ext>
          </a:extLst>
        </xdr:cNvPr>
        <xdr:cNvSpPr/>
      </xdr:nvSpPr>
      <xdr:spPr>
        <a:xfrm>
          <a:off x="8778875" y="4994275"/>
          <a:ext cx="2794000" cy="533400"/>
        </a:xfrm>
        <a:prstGeom prst="roundRect">
          <a:avLst>
            <a:gd name="adj" fmla="val 16000"/>
          </a:avLst>
        </a:prstGeom>
        <a:solidFill>
          <a:srgbClr val="C0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000" b="1">
              <a:solidFill>
                <a:srgbClr val="FFFFFF"/>
              </a:solidFill>
              <a:latin typeface="Segoe UI Semibold" panose="020B0702040204020203" pitchFamily="34" charset="0"/>
            </a:rPr>
            <a:t>Full 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7" name="btn_Update_Dashboard">
          <a:extLst>
            <a:ext uri="{FF2B5EF4-FFF2-40B4-BE49-F238E27FC236}">
              <a16:creationId xmlns:a16="http://schemas.microsoft.com/office/drawing/2014/main" id="{739D29AD-BBCB-233D-A882-0D7A67E4440A}"/>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New snapshot</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8" name="DASH_BADGE">
          <a:extLst>
            <a:ext uri="{FF2B5EF4-FFF2-40B4-BE49-F238E27FC236}">
              <a16:creationId xmlns:a16="http://schemas.microsoft.com/office/drawing/2014/main" id="{DA7AB8F9-D406-45DE-BA5F-32BA3EAD2538}"/>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9" name="DASH_TXT">
          <a:extLst>
            <a:ext uri="{FF2B5EF4-FFF2-40B4-BE49-F238E27FC236}">
              <a16:creationId xmlns:a16="http://schemas.microsoft.com/office/drawing/2014/main" id="{20405710-24C1-068D-FB99-BC7B13BB8BC1}"/>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Updated 29 Jun 2026 17:01</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36" name="btn_Dashboard_Refresh_Comparison">
          <a:extLst>
            <a:ext uri="{FF2B5EF4-FFF2-40B4-BE49-F238E27FC236}">
              <a16:creationId xmlns:a16="http://schemas.microsoft.com/office/drawing/2014/main" id="{A7C9807C-EEFF-DA57-B2D1-89E7F623E4CF}"/>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Refresh Comparison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37" name="btn_Dashboard_Reset">
          <a:extLst>
            <a:ext uri="{FF2B5EF4-FFF2-40B4-BE49-F238E27FC236}">
              <a16:creationId xmlns:a16="http://schemas.microsoft.com/office/drawing/2014/main" id="{2DC1C326-6AF9-CF6D-333F-8D329713AA85}"/>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Clean Dashboard</a:t>
          </a:r>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38" name="DASH_KPI_1_BG">
          <a:extLst>
            <a:ext uri="{FF2B5EF4-FFF2-40B4-BE49-F238E27FC236}">
              <a16:creationId xmlns:a16="http://schemas.microsoft.com/office/drawing/2014/main" id="{B3C3B196-C456-3949-291F-EB754CAF5742}"/>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39" name="DASH_KPI_1_ACCENT">
          <a:extLst>
            <a:ext uri="{FF2B5EF4-FFF2-40B4-BE49-F238E27FC236}">
              <a16:creationId xmlns:a16="http://schemas.microsoft.com/office/drawing/2014/main" id="{81A7AA70-5D4C-9AF9-EFA9-31A830E1D2BC}"/>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40" name="DASH_KPI_1_TITLE">
          <a:extLst>
            <a:ext uri="{FF2B5EF4-FFF2-40B4-BE49-F238E27FC236}">
              <a16:creationId xmlns:a16="http://schemas.microsoft.com/office/drawing/2014/main" id="{75FA22F5-1B46-09CD-C167-95F4911093E5}"/>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Project Progress</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41" name="DASH_KPI_1_HERO">
          <a:extLst>
            <a:ext uri="{FF2B5EF4-FFF2-40B4-BE49-F238E27FC236}">
              <a16:creationId xmlns:a16="http://schemas.microsoft.com/office/drawing/2014/main" id="{7E984ADB-E9E5-E2ED-3BAE-F380A7169727}"/>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42" name="DASH_KPI_1_SUB">
          <a:extLst>
            <a:ext uri="{FF2B5EF4-FFF2-40B4-BE49-F238E27FC236}">
              <a16:creationId xmlns:a16="http://schemas.microsoft.com/office/drawing/2014/main" id="{AF29A7E3-494F-2CA2-F97B-D1547F91B203}"/>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43" name="DASH_KPI_2_BG">
          <a:extLst>
            <a:ext uri="{FF2B5EF4-FFF2-40B4-BE49-F238E27FC236}">
              <a16:creationId xmlns:a16="http://schemas.microsoft.com/office/drawing/2014/main" id="{70364A70-98CA-1238-4176-68D5CD7B32E9}"/>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44" name="DASH_KPI_2_ACCENT">
          <a:extLst>
            <a:ext uri="{FF2B5EF4-FFF2-40B4-BE49-F238E27FC236}">
              <a16:creationId xmlns:a16="http://schemas.microsoft.com/office/drawing/2014/main" id="{BE2637FA-4512-5A0D-3071-23E0D8BB7F7F}"/>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45" name="DASH_KPI_2_TITLE">
          <a:extLst>
            <a:ext uri="{FF2B5EF4-FFF2-40B4-BE49-F238E27FC236}">
              <a16:creationId xmlns:a16="http://schemas.microsoft.com/office/drawing/2014/main" id="{DCFD5A4A-764F-F82E-4123-029C47B55C80}"/>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Forecast Finish</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46" name="DASH_KPI_2_HERO">
          <a:extLst>
            <a:ext uri="{FF2B5EF4-FFF2-40B4-BE49-F238E27FC236}">
              <a16:creationId xmlns:a16="http://schemas.microsoft.com/office/drawing/2014/main" id="{A8E441E7-E570-717C-217D-3333EA1801E6}"/>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47" name="DASH_KPI_2_SUB">
          <a:extLst>
            <a:ext uri="{FF2B5EF4-FFF2-40B4-BE49-F238E27FC236}">
              <a16:creationId xmlns:a16="http://schemas.microsoft.com/office/drawing/2014/main" id="{9700BEC3-4A50-6237-8CDB-CE19E08C8B04}"/>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48" name="DASH_KPI_3_BG">
          <a:extLst>
            <a:ext uri="{FF2B5EF4-FFF2-40B4-BE49-F238E27FC236}">
              <a16:creationId xmlns:a16="http://schemas.microsoft.com/office/drawing/2014/main" id="{4523F48B-4AD0-0998-54FA-47A47A05AA52}"/>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49" name="DASH_KPI_3_ACCENT">
          <a:extLst>
            <a:ext uri="{FF2B5EF4-FFF2-40B4-BE49-F238E27FC236}">
              <a16:creationId xmlns:a16="http://schemas.microsoft.com/office/drawing/2014/main" id="{9E1FB909-A514-8329-C2B2-C001B05E91D0}"/>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50" name="DASH_KPI_3_TITLE">
          <a:extLst>
            <a:ext uri="{FF2B5EF4-FFF2-40B4-BE49-F238E27FC236}">
              <a16:creationId xmlns:a16="http://schemas.microsoft.com/office/drawing/2014/main" id="{F3062F13-E1B1-9B43-9FBE-BFDDA2B61C14}"/>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Critical Activities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51" name="DASH_KPI_3_HERO">
          <a:extLst>
            <a:ext uri="{FF2B5EF4-FFF2-40B4-BE49-F238E27FC236}">
              <a16:creationId xmlns:a16="http://schemas.microsoft.com/office/drawing/2014/main" id="{AC6E5543-AAA2-74D4-0E2B-38C5D8FFFD34}"/>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52" name="DASH_KPI_3_SUB">
          <a:extLst>
            <a:ext uri="{FF2B5EF4-FFF2-40B4-BE49-F238E27FC236}">
              <a16:creationId xmlns:a16="http://schemas.microsoft.com/office/drawing/2014/main" id="{3B29839C-7B5D-1287-60CE-6BE2C17EF4FB}"/>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53" name="DASH_KPI_4_BG">
          <a:extLst>
            <a:ext uri="{FF2B5EF4-FFF2-40B4-BE49-F238E27FC236}">
              <a16:creationId xmlns:a16="http://schemas.microsoft.com/office/drawing/2014/main" id="{72E47D2F-3332-6E8D-9A0D-9C29199457F3}"/>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54" name="DASH_KPI_4_ACCENT">
          <a:extLst>
            <a:ext uri="{FF2B5EF4-FFF2-40B4-BE49-F238E27FC236}">
              <a16:creationId xmlns:a16="http://schemas.microsoft.com/office/drawing/2014/main" id="{78449B06-52EB-820E-9DAA-BEF616770103}"/>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55" name="DASH_KPI_4_TITLE">
          <a:extLst>
            <a:ext uri="{FF2B5EF4-FFF2-40B4-BE49-F238E27FC236}">
              <a16:creationId xmlns:a16="http://schemas.microsoft.com/office/drawing/2014/main" id="{5AF7B2F8-F888-3063-7E9B-4C3EAF0F4A4B}"/>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Schedule Momentum</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56" name="DASH_KPI_4_HERO">
          <a:extLst>
            <a:ext uri="{FF2B5EF4-FFF2-40B4-BE49-F238E27FC236}">
              <a16:creationId xmlns:a16="http://schemas.microsoft.com/office/drawing/2014/main" id="{DB279DF1-8315-3957-7F15-0F37D393E78B}"/>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NO DATA</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57" name="DASH_KPI_4_SUB">
          <a:extLst>
            <a:ext uri="{FF2B5EF4-FFF2-40B4-BE49-F238E27FC236}">
              <a16:creationId xmlns:a16="http://schemas.microsoft.com/office/drawing/2014/main" id="{D9C9B7FA-BF73-A3CB-CB07-543DD2FD4042}"/>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No project loaded</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58" name="DASH_PANEL">
          <a:extLst>
            <a:ext uri="{FF2B5EF4-FFF2-40B4-BE49-F238E27FC236}">
              <a16:creationId xmlns:a16="http://schemas.microsoft.com/office/drawing/2014/main" id="{1418748A-B888-3700-E099-99CA30119B05}"/>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59" name="DASH_TXT">
          <a:extLst>
            <a:ext uri="{FF2B5EF4-FFF2-40B4-BE49-F238E27FC236}">
              <a16:creationId xmlns:a16="http://schemas.microsoft.com/office/drawing/2014/main" id="{9651FFF4-3E60-0BAE-B724-F04B17B493EB}"/>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S-Curve Snapshot</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60" name="DASH_TXT">
          <a:extLst>
            <a:ext uri="{FF2B5EF4-FFF2-40B4-BE49-F238E27FC236}">
              <a16:creationId xmlns:a16="http://schemas.microsoft.com/office/drawing/2014/main" id="{E297DC7C-C01C-6281-DAB2-518A97DEBB88}"/>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No project loaded</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61" name="DASH_PANEL">
          <a:extLst>
            <a:ext uri="{FF2B5EF4-FFF2-40B4-BE49-F238E27FC236}">
              <a16:creationId xmlns:a16="http://schemas.microsoft.com/office/drawing/2014/main" id="{0CFC41F1-D543-527D-36CB-491F7F4CEB41}"/>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62" name="DASH_TXT">
          <a:extLst>
            <a:ext uri="{FF2B5EF4-FFF2-40B4-BE49-F238E27FC236}">
              <a16:creationId xmlns:a16="http://schemas.microsoft.com/office/drawing/2014/main" id="{C2D900FF-30CC-6F3B-895F-827BEC380F4E}"/>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Planning Overview</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5824" name="DASH_TXT">
          <a:extLst>
            <a:ext uri="{FF2B5EF4-FFF2-40B4-BE49-F238E27FC236}">
              <a16:creationId xmlns:a16="http://schemas.microsoft.com/office/drawing/2014/main" id="{94826AE0-9814-413C-7EE0-9B10740FD490}"/>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Hot Spots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2320" name="DASH_HOTSPOT_CARD">
          <a:extLst>
            <a:ext uri="{FF2B5EF4-FFF2-40B4-BE49-F238E27FC236}">
              <a16:creationId xmlns:a16="http://schemas.microsoft.com/office/drawing/2014/main" id="{4D047E79-A34F-B9AB-0345-3C54F1C8D05A}"/>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2321" name="DASH_HOTSPOT_ACCENT">
          <a:extLst>
            <a:ext uri="{FF2B5EF4-FFF2-40B4-BE49-F238E27FC236}">
              <a16:creationId xmlns:a16="http://schemas.microsoft.com/office/drawing/2014/main" id="{246940FC-BF31-3255-B44E-F7D09444CA48}"/>
            </a:ext>
          </a:extLst>
        </xdr:cNvPr>
        <xdr:cNvSpPr/>
      </xdr:nvSpPr>
      <xdr:spPr>
        <a:xfrm>
          <a:off x="460375" y="7696200"/>
          <a:ext cx="63500" cy="4902200"/>
        </a:xfrm>
        <a:prstGeom prst="rect">
          <a:avLst/>
        </a:prstGeom>
        <a:solidFill>
          <a:srgbClr val="00917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2322" name="DASH_HOTSPOT_TXT">
          <a:extLst>
            <a:ext uri="{FF2B5EF4-FFF2-40B4-BE49-F238E27FC236}">
              <a16:creationId xmlns:a16="http://schemas.microsoft.com/office/drawing/2014/main" id="{27494426-CCDC-5B0C-4C9C-0B5CD0527758}"/>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Top Delays</a:t>
          </a:r>
        </a:p>
      </xdr:txBody>
    </xdr:sp>
    <xdr:clientData/>
  </xdr:twoCellAnchor>
  <xdr:twoCellAnchor>
    <xdr:from>
      <xdr:col>1</xdr:col>
      <xdr:colOff>482600</xdr:colOff>
      <xdr:row>35</xdr:row>
      <xdr:rowOff>101600</xdr:rowOff>
    </xdr:from>
    <xdr:to>
      <xdr:col>6</xdr:col>
      <xdr:colOff>563563</xdr:colOff>
      <xdr:row>36</xdr:row>
      <xdr:rowOff>50800</xdr:rowOff>
    </xdr:to>
    <xdr:sp macro="" textlink="">
      <xdr:nvSpPr>
        <xdr:cNvPr id="2323" name="DASH_HOTSPOT_TXT">
          <a:extLst>
            <a:ext uri="{FF2B5EF4-FFF2-40B4-BE49-F238E27FC236}">
              <a16:creationId xmlns:a16="http://schemas.microsoft.com/office/drawing/2014/main" id="{F1BD5386-B8B3-3EE3-7474-1EB8E0F76987}"/>
            </a:ext>
          </a:extLst>
        </xdr:cNvPr>
        <xdr:cNvSpPr txBox="1"/>
      </xdr:nvSpPr>
      <xdr:spPr>
        <a:xfrm>
          <a:off x="663575" y="8102600"/>
          <a:ext cx="4186238"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7E8B99"/>
              </a:solidFill>
              <a:latin typeface="Segoe UI" panose="020B0502040204020203" pitchFamily="34" charset="0"/>
            </a:rPr>
            <a:t>Where is the delay?</a:t>
          </a:r>
        </a:p>
      </xdr:txBody>
    </xdr:sp>
    <xdr:clientData/>
  </xdr:twoCellAnchor>
  <xdr:twoCellAnchor>
    <xdr:from>
      <xdr:col>1</xdr:col>
      <xdr:colOff>508000</xdr:colOff>
      <xdr:row>38</xdr:row>
      <xdr:rowOff>152400</xdr:rowOff>
    </xdr:from>
    <xdr:to>
      <xdr:col>6</xdr:col>
      <xdr:colOff>512763</xdr:colOff>
      <xdr:row>39</xdr:row>
      <xdr:rowOff>152400</xdr:rowOff>
    </xdr:to>
    <xdr:sp macro="" textlink="">
      <xdr:nvSpPr>
        <xdr:cNvPr id="2324" name="DASH_HOTSPOT_TXT">
          <a:extLst>
            <a:ext uri="{FF2B5EF4-FFF2-40B4-BE49-F238E27FC236}">
              <a16:creationId xmlns:a16="http://schemas.microsoft.com/office/drawing/2014/main" id="{DF7C05DA-4495-57FA-349D-9A214BB00A20}"/>
            </a:ext>
          </a:extLst>
        </xdr:cNvPr>
        <xdr:cNvSpPr txBox="1"/>
      </xdr:nvSpPr>
      <xdr:spPr>
        <a:xfrm>
          <a:off x="688975" y="8839200"/>
          <a:ext cx="41100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No schedule delays detected</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2325" name="DASH_HOTSPOT_CARD">
          <a:extLst>
            <a:ext uri="{FF2B5EF4-FFF2-40B4-BE49-F238E27FC236}">
              <a16:creationId xmlns:a16="http://schemas.microsoft.com/office/drawing/2014/main" id="{423DDF74-AF4E-99A7-3244-2CAE87172A60}"/>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2326" name="DASH_HOTSPOT_ACCENT">
          <a:extLst>
            <a:ext uri="{FF2B5EF4-FFF2-40B4-BE49-F238E27FC236}">
              <a16:creationId xmlns:a16="http://schemas.microsoft.com/office/drawing/2014/main" id="{4C11E933-5BE7-B826-F445-7F3FCA23ECE1}"/>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2328" name="DASH_HOTSPOT_TXT">
          <a:extLst>
            <a:ext uri="{FF2B5EF4-FFF2-40B4-BE49-F238E27FC236}">
              <a16:creationId xmlns:a16="http://schemas.microsoft.com/office/drawing/2014/main" id="{DDD9DA32-767A-F1CF-7DFD-65957BFF325A}"/>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Deadline Health</a:t>
          </a:r>
        </a:p>
      </xdr:txBody>
    </xdr:sp>
    <xdr:clientData/>
  </xdr:twoCellAnchor>
  <xdr:twoCellAnchor>
    <xdr:from>
      <xdr:col>7</xdr:col>
      <xdr:colOff>341313</xdr:colOff>
      <xdr:row>35</xdr:row>
      <xdr:rowOff>101600</xdr:rowOff>
    </xdr:from>
    <xdr:to>
      <xdr:col>12</xdr:col>
      <xdr:colOff>355601</xdr:colOff>
      <xdr:row>36</xdr:row>
      <xdr:rowOff>50800</xdr:rowOff>
    </xdr:to>
    <xdr:sp macro="" textlink="">
      <xdr:nvSpPr>
        <xdr:cNvPr id="2329" name="DASH_HOTSPOT_TXT">
          <a:extLst>
            <a:ext uri="{FF2B5EF4-FFF2-40B4-BE49-F238E27FC236}">
              <a16:creationId xmlns:a16="http://schemas.microsoft.com/office/drawing/2014/main" id="{8F8735B0-A159-075B-6680-6A671902EC1F}"/>
            </a:ext>
          </a:extLst>
        </xdr:cNvPr>
        <xdr:cNvSpPr txBox="1"/>
      </xdr:nvSpPr>
      <xdr:spPr>
        <a:xfrm>
          <a:off x="5408613" y="8102600"/>
          <a:ext cx="4186238"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700" b="0">
              <a:solidFill>
                <a:srgbClr val="7E8B99"/>
              </a:solidFill>
              <a:latin typeface="Segoe UI" panose="020B0502040204020203" pitchFamily="34" charset="0"/>
            </a:rPr>
            <a:t>Are commitments safe?</a:t>
          </a:r>
        </a:p>
      </xdr:txBody>
    </xdr:sp>
    <xdr:clientData/>
  </xdr:twoCellAnchor>
  <xdr:twoCellAnchor>
    <xdr:from>
      <xdr:col>7</xdr:col>
      <xdr:colOff>366713</xdr:colOff>
      <xdr:row>38</xdr:row>
      <xdr:rowOff>152400</xdr:rowOff>
    </xdr:from>
    <xdr:to>
      <xdr:col>12</xdr:col>
      <xdr:colOff>304801</xdr:colOff>
      <xdr:row>39</xdr:row>
      <xdr:rowOff>152400</xdr:rowOff>
    </xdr:to>
    <xdr:sp macro="" textlink="">
      <xdr:nvSpPr>
        <xdr:cNvPr id="2330" name="DASH_HOTSPOT_TXT">
          <a:extLst>
            <a:ext uri="{FF2B5EF4-FFF2-40B4-BE49-F238E27FC236}">
              <a16:creationId xmlns:a16="http://schemas.microsoft.com/office/drawing/2014/main" id="{3D2D0572-A7EA-BC17-E7A7-53579AAB6926}"/>
            </a:ext>
          </a:extLst>
        </xdr:cNvPr>
        <xdr:cNvSpPr txBox="1"/>
      </xdr:nvSpPr>
      <xdr:spPr>
        <a:xfrm>
          <a:off x="5434013" y="8839200"/>
          <a:ext cx="41100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No deadline data available</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2331" name="DASH_HOTSPOT_CARD">
          <a:extLst>
            <a:ext uri="{FF2B5EF4-FFF2-40B4-BE49-F238E27FC236}">
              <a16:creationId xmlns:a16="http://schemas.microsoft.com/office/drawing/2014/main" id="{86CAB5A4-8F68-3507-AB77-8D68CB4C2490}"/>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2332" name="DASH_HOTSPOT_ACCENT">
          <a:extLst>
            <a:ext uri="{FF2B5EF4-FFF2-40B4-BE49-F238E27FC236}">
              <a16:creationId xmlns:a16="http://schemas.microsoft.com/office/drawing/2014/main" id="{7A1161A4-4298-73F3-783A-A7FE5E306C95}"/>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2333" name="DASH_HOTSPOT_TXT">
          <a:extLst>
            <a:ext uri="{FF2B5EF4-FFF2-40B4-BE49-F238E27FC236}">
              <a16:creationId xmlns:a16="http://schemas.microsoft.com/office/drawing/2014/main" id="{C3CFB0C6-42B1-3A67-926F-B3C5536E2E4C}"/>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Milestone</a:t>
          </a:r>
        </a:p>
      </xdr:txBody>
    </xdr:sp>
    <xdr:clientData/>
  </xdr:twoCellAnchor>
  <xdr:twoCellAnchor>
    <xdr:from>
      <xdr:col>13</xdr:col>
      <xdr:colOff>66675</xdr:colOff>
      <xdr:row>37</xdr:row>
      <xdr:rowOff>203200</xdr:rowOff>
    </xdr:from>
    <xdr:to>
      <xdr:col>16</xdr:col>
      <xdr:colOff>298450</xdr:colOff>
      <xdr:row>38</xdr:row>
      <xdr:rowOff>203200</xdr:rowOff>
    </xdr:to>
    <xdr:sp macro="" textlink="">
      <xdr:nvSpPr>
        <xdr:cNvPr id="2334" name="DASH_HOTSPOT_TXT">
          <a:extLst>
            <a:ext uri="{FF2B5EF4-FFF2-40B4-BE49-F238E27FC236}">
              <a16:creationId xmlns:a16="http://schemas.microsoft.com/office/drawing/2014/main" id="{58FEB03D-2EE3-3424-B0C8-0DEDBF6C6B06}"/>
            </a:ext>
          </a:extLst>
        </xdr:cNvPr>
        <xdr:cNvSpPr txBox="1"/>
      </xdr:nvSpPr>
      <xdr:spPr>
        <a:xfrm>
          <a:off x="10153650" y="86614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No milestone data available</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2335" name="DASH_HOTSPOT_CARD">
          <a:extLst>
            <a:ext uri="{FF2B5EF4-FFF2-40B4-BE49-F238E27FC236}">
              <a16:creationId xmlns:a16="http://schemas.microsoft.com/office/drawing/2014/main" id="{10AE891C-4C7A-D456-F8C9-72D38CE85CD3}"/>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2336" name="DASH_HOTSPOT_ACCENT">
          <a:extLst>
            <a:ext uri="{FF2B5EF4-FFF2-40B4-BE49-F238E27FC236}">
              <a16:creationId xmlns:a16="http://schemas.microsoft.com/office/drawing/2014/main" id="{3530AC5B-01E4-622C-9FA2-36D18FB0C998}"/>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2337" name="DASH_HOTSPOT_TXT">
          <a:extLst>
            <a:ext uri="{FF2B5EF4-FFF2-40B4-BE49-F238E27FC236}">
              <a16:creationId xmlns:a16="http://schemas.microsoft.com/office/drawing/2014/main" id="{CF9D02C3-B1CB-C7C5-F063-ABC18AE6B1C7}"/>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Next Critical Activity</a:t>
          </a:r>
        </a:p>
      </xdr:txBody>
    </xdr:sp>
    <xdr:clientData/>
  </xdr:twoCellAnchor>
  <xdr:twoCellAnchor>
    <xdr:from>
      <xdr:col>13</xdr:col>
      <xdr:colOff>66675</xdr:colOff>
      <xdr:row>49</xdr:row>
      <xdr:rowOff>0</xdr:rowOff>
    </xdr:from>
    <xdr:to>
      <xdr:col>16</xdr:col>
      <xdr:colOff>298450</xdr:colOff>
      <xdr:row>50</xdr:row>
      <xdr:rowOff>0</xdr:rowOff>
    </xdr:to>
    <xdr:sp macro="" textlink="">
      <xdr:nvSpPr>
        <xdr:cNvPr id="2338" name="DASH_HOTSPOT_TXT">
          <a:extLst>
            <a:ext uri="{FF2B5EF4-FFF2-40B4-BE49-F238E27FC236}">
              <a16:creationId xmlns:a16="http://schemas.microsoft.com/office/drawing/2014/main" id="{0682BB00-A78C-DFDF-FC48-3DA370774792}"/>
            </a:ext>
          </a:extLst>
        </xdr:cNvPr>
        <xdr:cNvSpPr txBox="1"/>
      </xdr:nvSpPr>
      <xdr:spPr>
        <a:xfrm>
          <a:off x="10153650" y="112014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800" b="0">
              <a:solidFill>
                <a:srgbClr val="606F80"/>
              </a:solidFill>
              <a:latin typeface="Segoe UI" panose="020B0502040204020203" pitchFamily="34" charset="0"/>
            </a:rPr>
            <a:t>No critical activity data available</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76200</xdr:colOff>
      <xdr:row>0</xdr:row>
      <xdr:rowOff>101600</xdr:rowOff>
    </xdr:from>
    <xdr:to>
      <xdr:col>2</xdr:col>
      <xdr:colOff>92075</xdr:colOff>
      <xdr:row>1</xdr:row>
      <xdr:rowOff>142875</xdr:rowOff>
    </xdr:to>
    <xdr:sp macro="Run_Planning_Update" textlink="">
      <xdr:nvSpPr>
        <xdr:cNvPr id="2" name="btn_WBS_Planning">
          <a:extLst>
            <a:ext uri="{FF2B5EF4-FFF2-40B4-BE49-F238E27FC236}">
              <a16:creationId xmlns:a16="http://schemas.microsoft.com/office/drawing/2014/main" id="{0ADF8FB7-9B29-86AD-D385-89212ED07F26}"/>
            </a:ext>
          </a:extLst>
        </xdr:cNvPr>
        <xdr:cNvSpPr/>
      </xdr:nvSpPr>
      <xdr:spPr>
        <a:xfrm>
          <a:off x="762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Planning</a:t>
          </a:r>
        </a:p>
      </xdr:txBody>
    </xdr:sp>
    <xdr:clientData/>
  </xdr:twoCellAnchor>
  <xdr:twoCellAnchor editAs="absolute">
    <xdr:from>
      <xdr:col>2</xdr:col>
      <xdr:colOff>193675</xdr:colOff>
      <xdr:row>0</xdr:row>
      <xdr:rowOff>101600</xdr:rowOff>
    </xdr:from>
    <xdr:to>
      <xdr:col>2</xdr:col>
      <xdr:colOff>1057275</xdr:colOff>
      <xdr:row>1</xdr:row>
      <xdr:rowOff>142875</xdr:rowOff>
    </xdr:to>
    <xdr:sp macro="Run_Gantt_Update" textlink="">
      <xdr:nvSpPr>
        <xdr:cNvPr id="3" name="btn_WBS_Gantt">
          <a:extLst>
            <a:ext uri="{FF2B5EF4-FFF2-40B4-BE49-F238E27FC236}">
              <a16:creationId xmlns:a16="http://schemas.microsoft.com/office/drawing/2014/main" id="{51586912-0702-6684-B2A8-B0530508A4C7}"/>
            </a:ext>
          </a:extLst>
        </xdr:cNvPr>
        <xdr:cNvSpPr/>
      </xdr:nvSpPr>
      <xdr:spPr>
        <a:xfrm>
          <a:off x="10414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Gantt</a:t>
          </a:r>
        </a:p>
      </xdr:txBody>
    </xdr:sp>
    <xdr:clientData/>
  </xdr:twoCellAnchor>
  <xdr:twoCellAnchor editAs="absolute">
    <xdr:from>
      <xdr:col>2</xdr:col>
      <xdr:colOff>1158875</xdr:colOff>
      <xdr:row>0</xdr:row>
      <xdr:rowOff>101600</xdr:rowOff>
    </xdr:from>
    <xdr:to>
      <xdr:col>3</xdr:col>
      <xdr:colOff>774700</xdr:colOff>
      <xdr:row>1</xdr:row>
      <xdr:rowOff>142875</xdr:rowOff>
    </xdr:to>
    <xdr:sp macro="Run_SCurve_Update" textlink="">
      <xdr:nvSpPr>
        <xdr:cNvPr id="4" name="btn_WBS_SCurve">
          <a:extLst>
            <a:ext uri="{FF2B5EF4-FFF2-40B4-BE49-F238E27FC236}">
              <a16:creationId xmlns:a16="http://schemas.microsoft.com/office/drawing/2014/main" id="{A56113EC-1B20-9258-59D4-42E6F19CF579}"/>
            </a:ext>
          </a:extLst>
        </xdr:cNvPr>
        <xdr:cNvSpPr/>
      </xdr:nvSpPr>
      <xdr:spPr>
        <a:xfrm>
          <a:off x="2006600" y="101600"/>
          <a:ext cx="863600" cy="431800"/>
        </a:xfrm>
        <a:prstGeom prst="roundRect">
          <a:avLst/>
        </a:prstGeom>
        <a:solidFill>
          <a:srgbClr val="70AD47"/>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Update</a:t>
          </a:r>
        </a:p>
        <a:p>
          <a:pPr algn="ctr"/>
          <a:r>
            <a:rPr lang="fr-FR" sz="1000" b="1">
              <a:solidFill>
                <a:srgbClr val="FFFFFF"/>
              </a:solidFill>
            </a:rPr>
            <a:t>S-Curve</a:t>
          </a:r>
        </a:p>
      </xdr:txBody>
    </xdr:sp>
    <xdr:clientData/>
  </xdr:twoCellAnchor>
  <xdr:twoCellAnchor editAs="absolute">
    <xdr:from>
      <xdr:col>4</xdr:col>
      <xdr:colOff>574675</xdr:colOff>
      <xdr:row>0</xdr:row>
      <xdr:rowOff>101600</xdr:rowOff>
    </xdr:from>
    <xdr:to>
      <xdr:col>5</xdr:col>
      <xdr:colOff>625475</xdr:colOff>
      <xdr:row>1</xdr:row>
      <xdr:rowOff>142875</xdr:rowOff>
    </xdr:to>
    <xdr:sp macro="Run_Full_Update" textlink="">
      <xdr:nvSpPr>
        <xdr:cNvPr id="5" name="btn_WBS_Full">
          <a:extLst>
            <a:ext uri="{FF2B5EF4-FFF2-40B4-BE49-F238E27FC236}">
              <a16:creationId xmlns:a16="http://schemas.microsoft.com/office/drawing/2014/main" id="{B7176360-D0D6-208B-740E-131600E4FA99}"/>
            </a:ext>
          </a:extLst>
        </xdr:cNvPr>
        <xdr:cNvSpPr/>
      </xdr:nvSpPr>
      <xdr:spPr>
        <a:xfrm>
          <a:off x="4394200" y="101600"/>
          <a:ext cx="10414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Full</a:t>
          </a:r>
        </a:p>
        <a:p>
          <a:pPr algn="ctr"/>
          <a:r>
            <a:rPr lang="fr-FR" sz="1000" b="1">
              <a:solidFill>
                <a:srgbClr val="FFFFFF"/>
              </a:solidFill>
            </a:rPr>
            <a:t>Update</a:t>
          </a:r>
        </a:p>
      </xdr:txBody>
    </xdr:sp>
    <xdr:clientData/>
  </xdr:twoCellAnchor>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64472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295275</xdr:colOff>
      <xdr:row>0</xdr:row>
      <xdr:rowOff>68263</xdr:rowOff>
    </xdr:from>
    <xdr:to>
      <xdr:col>28</xdr:col>
      <xdr:colOff>828675</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1846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612775</xdr:colOff>
      <xdr:row>0</xdr:row>
      <xdr:rowOff>106363</xdr:rowOff>
    </xdr:from>
    <xdr:to>
      <xdr:col>28</xdr:col>
      <xdr:colOff>790575</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50210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3</xdr:col>
      <xdr:colOff>876300</xdr:colOff>
      <xdr:row>0</xdr:row>
      <xdr:rowOff>101600</xdr:rowOff>
    </xdr:from>
    <xdr:to>
      <xdr:col>4</xdr:col>
      <xdr:colOff>473075</xdr:colOff>
      <xdr:row>1</xdr:row>
      <xdr:rowOff>142875</xdr:rowOff>
    </xdr:to>
    <xdr:sp macro="Run_Forced_Planning_Update" textlink="">
      <xdr:nvSpPr>
        <xdr:cNvPr id="12" name="btn_WBS_ForcedPlanning">
          <a:extLst>
            <a:ext uri="{FF2B5EF4-FFF2-40B4-BE49-F238E27FC236}">
              <a16:creationId xmlns:a16="http://schemas.microsoft.com/office/drawing/2014/main" id="{BE677218-A995-BACA-285C-48574DDABA98}"/>
            </a:ext>
          </a:extLst>
        </xdr:cNvPr>
        <xdr:cNvSpPr/>
      </xdr:nvSpPr>
      <xdr:spPr>
        <a:xfrm>
          <a:off x="2971800" y="101600"/>
          <a:ext cx="13208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Forced</a:t>
          </a:r>
        </a:p>
        <a:p>
          <a:pPr algn="ctr"/>
          <a:r>
            <a:rPr lang="fr-FR" sz="1000" b="1">
              <a:solidFill>
                <a:srgbClr val="FFFFFF"/>
              </a:solidFill>
            </a:rPr>
            <a:t>Planning Update</a:t>
          </a:r>
        </a:p>
      </xdr:txBody>
    </xdr:sp>
    <xdr:clientData/>
  </xdr:twoCellAnchor>
  <xdr:twoCellAnchor editAs="absolute">
    <xdr:from>
      <xdr:col>5</xdr:col>
      <xdr:colOff>727075</xdr:colOff>
      <xdr:row>0</xdr:row>
      <xdr:rowOff>101600</xdr:rowOff>
    </xdr:from>
    <xdr:to>
      <xdr:col>7</xdr:col>
      <xdr:colOff>219075</xdr:colOff>
      <xdr:row>1</xdr:row>
      <xdr:rowOff>142875</xdr:rowOff>
    </xdr:to>
    <xdr:sp macro="Reset_Planning" textlink="">
      <xdr:nvSpPr>
        <xdr:cNvPr id="13" name="btn_WBS_ResetPlanning">
          <a:extLst>
            <a:ext uri="{FF2B5EF4-FFF2-40B4-BE49-F238E27FC236}">
              <a16:creationId xmlns:a16="http://schemas.microsoft.com/office/drawing/2014/main" id="{6F8A91A8-1A13-296A-0A3C-B700DCB9247A}"/>
            </a:ext>
          </a:extLst>
        </xdr:cNvPr>
        <xdr:cNvSpPr/>
      </xdr:nvSpPr>
      <xdr:spPr>
        <a:xfrm>
          <a:off x="5537200" y="101600"/>
          <a:ext cx="1092200" cy="431800"/>
        </a:xfrm>
        <a:prstGeom prst="roundRect">
          <a:avLst/>
        </a:prstGeom>
        <a:solidFill>
          <a:srgbClr val="C00000"/>
        </a:solidFill>
        <a:ln w="12700">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tIns="25400" rIns="76200" bIns="25400" rtlCol="0" anchor="ctr"/>
        <a:lstStyle/>
        <a:p>
          <a:pPr algn="ctr"/>
          <a:r>
            <a:rPr lang="fr-FR" sz="1000" b="1">
              <a:solidFill>
                <a:srgbClr val="FFFFFF"/>
              </a:solidFill>
            </a:rPr>
            <a:t>Reset</a:t>
          </a:r>
        </a:p>
        <a:p>
          <a:pPr algn="ctr"/>
          <a:r>
            <a:rPr lang="fr-FR" sz="1000" b="1">
              <a:solidFill>
                <a:srgbClr val="FFFFFF"/>
              </a:solidFill>
            </a:rPr>
            <a:t>Planning</a:t>
          </a:r>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6" name="lbl_WBS_CPMode_Toggle">
          <a:extLst>
            <a:ext uri="{FF2B5EF4-FFF2-40B4-BE49-F238E27FC236}">
              <a16:creationId xmlns:a16="http://schemas.microsoft.com/office/drawing/2014/main" id="{77F7FC01-58C4-842C-979C-525478886E91}"/>
            </a:ext>
          </a:extLst>
        </xdr:cNvPr>
        <xdr:cNvSpPr txBox="1"/>
      </xdr:nvSpPr>
      <xdr:spPr>
        <a:xfrm>
          <a:off x="3008947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Multi Critical Path</a:t>
          </a:r>
        </a:p>
      </xdr:txBody>
    </xdr:sp>
    <xdr:clientData/>
  </xdr:twoCellAnchor>
  <xdr:twoCellAnchor>
    <xdr:from>
      <xdr:col>30</xdr:col>
      <xdr:colOff>390525</xdr:colOff>
      <xdr:row>0</xdr:row>
      <xdr:rowOff>68263</xdr:rowOff>
    </xdr:from>
    <xdr:to>
      <xdr:col>30</xdr:col>
      <xdr:colOff>923925</xdr:colOff>
      <xdr:row>0</xdr:row>
      <xdr:rowOff>322263</xdr:rowOff>
    </xdr:to>
    <xdr:sp macro="Toggle_CriticalPathMode" textlink="">
      <xdr:nvSpPr>
        <xdr:cNvPr id="7" name="shp_WBS_CPMode_BG">
          <a:extLst>
            <a:ext uri="{FF2B5EF4-FFF2-40B4-BE49-F238E27FC236}">
              <a16:creationId xmlns:a16="http://schemas.microsoft.com/office/drawing/2014/main" id="{235A5A12-B37B-F899-0F09-9691F414B89C}"/>
            </a:ext>
          </a:extLst>
        </xdr:cNvPr>
        <xdr:cNvSpPr/>
      </xdr:nvSpPr>
      <xdr:spPr>
        <a:xfrm>
          <a:off x="3154680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708025</xdr:colOff>
      <xdr:row>0</xdr:row>
      <xdr:rowOff>106363</xdr:rowOff>
    </xdr:from>
    <xdr:to>
      <xdr:col>30</xdr:col>
      <xdr:colOff>885825</xdr:colOff>
      <xdr:row>0</xdr:row>
      <xdr:rowOff>284163</xdr:rowOff>
    </xdr:to>
    <xdr:sp macro="Toggle_CriticalPathMode" textlink="">
      <xdr:nvSpPr>
        <xdr:cNvPr id="8" name="shp_WBS_CPMode_Knob">
          <a:extLst>
            <a:ext uri="{FF2B5EF4-FFF2-40B4-BE49-F238E27FC236}">
              <a16:creationId xmlns:a16="http://schemas.microsoft.com/office/drawing/2014/main" id="{C1E47522-9FD0-4385-D400-BBCFABE98AAF}"/>
            </a:ext>
          </a:extLst>
        </xdr:cNvPr>
        <xdr:cNvSpPr/>
      </xdr:nvSpPr>
      <xdr:spPr>
        <a:xfrm>
          <a:off x="31864300"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1519492</xdr:colOff>
      <xdr:row>0</xdr:row>
      <xdr:rowOff>25400</xdr:rowOff>
    </xdr:from>
    <xdr:to>
      <xdr:col>1</xdr:col>
      <xdr:colOff>2289175</xdr:colOff>
      <xdr:row>0</xdr:row>
      <xdr:rowOff>241300</xdr:rowOff>
    </xdr:to>
    <xdr:sp macro="Run_Gantt_Scenario_Engine" textlink="">
      <xdr:nvSpPr>
        <xdr:cNvPr id="2" name="btn_Gantt_Scenario">
          <a:extLst>
            <a:ext uri="{FF2B5EF4-FFF2-40B4-BE49-F238E27FC236}">
              <a16:creationId xmlns:a16="http://schemas.microsoft.com/office/drawing/2014/main" id="{C6F787E5-0D4E-6023-5B79-20E75787484C}"/>
            </a:ext>
          </a:extLst>
        </xdr:cNvPr>
        <xdr:cNvSpPr/>
      </xdr:nvSpPr>
      <xdr:spPr>
        <a:xfrm>
          <a:off x="2367217" y="25400"/>
          <a:ext cx="769683"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Scenario</a:t>
          </a:r>
        </a:p>
      </xdr:txBody>
    </xdr:sp>
    <xdr:clientData/>
  </xdr:twoCellAnchor>
  <xdr:twoCellAnchor>
    <xdr:from>
      <xdr:col>2</xdr:col>
      <xdr:colOff>25400</xdr:colOff>
      <xdr:row>0</xdr:row>
      <xdr:rowOff>25400</xdr:rowOff>
    </xdr:from>
    <xdr:to>
      <xdr:col>2</xdr:col>
      <xdr:colOff>755650</xdr:colOff>
      <xdr:row>0</xdr:row>
      <xdr:rowOff>241300</xdr:rowOff>
    </xdr:to>
    <xdr:sp macro="Run_Gantt_Test_Engine" textlink="">
      <xdr:nvSpPr>
        <xdr:cNvPr id="3" name="btn_Gantt_Test">
          <a:extLst>
            <a:ext uri="{FF2B5EF4-FFF2-40B4-BE49-F238E27FC236}">
              <a16:creationId xmlns:a16="http://schemas.microsoft.com/office/drawing/2014/main" id="{B8DEE3A5-2459-38B1-8F1B-ABDCD1CD1E93}"/>
            </a:ext>
          </a:extLst>
        </xdr:cNvPr>
        <xdr:cNvSpPr/>
      </xdr:nvSpPr>
      <xdr:spPr>
        <a:xfrm>
          <a:off x="3187700" y="25400"/>
          <a:ext cx="730250" cy="215900"/>
        </a:xfrm>
        <a:prstGeom prst="roundRect">
          <a:avLst>
            <a:gd name="adj" fmla="val 25000"/>
          </a:avLst>
        </a:prstGeom>
        <a:solidFill>
          <a:srgbClr val="70AD47"/>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Test</a:t>
          </a:r>
        </a:p>
      </xdr:txBody>
    </xdr:sp>
    <xdr:clientData/>
  </xdr:twoCellAnchor>
  <xdr:twoCellAnchor>
    <xdr:from>
      <xdr:col>3</xdr:col>
      <xdr:colOff>25400</xdr:colOff>
      <xdr:row>0</xdr:row>
      <xdr:rowOff>25400</xdr:rowOff>
    </xdr:from>
    <xdr:to>
      <xdr:col>3</xdr:col>
      <xdr:colOff>755650</xdr:colOff>
      <xdr:row>0</xdr:row>
      <xdr:rowOff>241300</xdr:rowOff>
    </xdr:to>
    <xdr:sp macro="Run_Gantt_Lock_Changes" textlink="">
      <xdr:nvSpPr>
        <xdr:cNvPr id="4" name="btn_Gantt_Lock">
          <a:extLst>
            <a:ext uri="{FF2B5EF4-FFF2-40B4-BE49-F238E27FC236}">
              <a16:creationId xmlns:a16="http://schemas.microsoft.com/office/drawing/2014/main" id="{AAA3D3D1-685F-BDFE-6763-19E9F309CC1E}"/>
            </a:ext>
          </a:extLst>
        </xdr:cNvPr>
        <xdr:cNvSpPr/>
      </xdr:nvSpPr>
      <xdr:spPr>
        <a:xfrm>
          <a:off x="3968750" y="25400"/>
          <a:ext cx="730250" cy="215900"/>
        </a:xfrm>
        <a:prstGeom prst="roundRect">
          <a:avLst>
            <a:gd name="adj" fmla="val 25000"/>
          </a:avLst>
        </a:prstGeom>
        <a:solidFill>
          <a:srgbClr val="C00000"/>
        </a:solidFill>
        <a:ln w="19050" cap="flat" cmpd="sng" algn="ctr">
          <a:noFill/>
          <a:prstDash val="solid"/>
          <a:miter lim="800000"/>
        </a:ln>
        <a:effectLst>
          <a:outerShdw blurRad="76200" dist="1905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000" b="1">
              <a:solidFill>
                <a:srgbClr val="FFFFFF"/>
              </a:solidFill>
            </a:rPr>
            <a:t>Lock</a:t>
          </a:r>
        </a:p>
      </xdr:txBody>
    </xdr:sp>
    <xdr:clientData/>
  </xdr:twoCellAnchor>
  <xdr:twoCellAnchor>
    <xdr:from>
      <xdr:col>0</xdr:col>
      <xdr:colOff>63500</xdr:colOff>
      <xdr:row>1</xdr:row>
      <xdr:rowOff>38100</xdr:rowOff>
    </xdr:from>
    <xdr:to>
      <xdr:col>1</xdr:col>
      <xdr:colOff>104775</xdr:colOff>
      <xdr:row>2</xdr:row>
      <xdr:rowOff>12700</xdr:rowOff>
    </xdr:to>
    <xdr:sp macro="" textlink="">
      <xdr:nvSpPr>
        <xdr:cNvPr id="5" name="btn_Gantt_View_Left">
          <a:extLst>
            <a:ext uri="{FF2B5EF4-FFF2-40B4-BE49-F238E27FC236}">
              <a16:creationId xmlns:a16="http://schemas.microsoft.com/office/drawing/2014/main" id="{EC8BF456-D8E5-7DB3-34EA-1707465302A1}"/>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Detail / Summary</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6" name="btn_Gantt_View_BG">
          <a:extLst>
            <a:ext uri="{FF2B5EF4-FFF2-40B4-BE49-F238E27FC236}">
              <a16:creationId xmlns:a16="http://schemas.microsoft.com/office/drawing/2014/main" id="{07E5DBD6-30D4-4B84-06C4-85698E1A570B}"/>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7" name="btn_Gantt_View_Knob">
          <a:extLst>
            <a:ext uri="{FF2B5EF4-FFF2-40B4-BE49-F238E27FC236}">
              <a16:creationId xmlns:a16="http://schemas.microsoft.com/office/drawing/2014/main" id="{8E2A1FBF-8E69-3431-5892-5EC88B7FD2B2}"/>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1857375</xdr:colOff>
      <xdr:row>2</xdr:row>
      <xdr:rowOff>12700</xdr:rowOff>
    </xdr:to>
    <xdr:sp macro="" textlink="">
      <xdr:nvSpPr>
        <xdr:cNvPr id="8" name="btn_Gantt_Scale_Left">
          <a:extLst>
            <a:ext uri="{FF2B5EF4-FFF2-40B4-BE49-F238E27FC236}">
              <a16:creationId xmlns:a16="http://schemas.microsoft.com/office/drawing/2014/main" id="{8BE9A912-513B-B448-7584-9081A539D861}"/>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Day / Week / Month</a:t>
          </a:r>
        </a:p>
      </xdr:txBody>
    </xdr:sp>
    <xdr:clientData/>
  </xdr:twoCellAnchor>
  <xdr:twoCellAnchor>
    <xdr:from>
      <xdr:col>1</xdr:col>
      <xdr:colOff>1946275</xdr:colOff>
      <xdr:row>1</xdr:row>
      <xdr:rowOff>63500</xdr:rowOff>
    </xdr:from>
    <xdr:to>
      <xdr:col>2</xdr:col>
      <xdr:colOff>215900</xdr:colOff>
      <xdr:row>1</xdr:row>
      <xdr:rowOff>215900</xdr:rowOff>
    </xdr:to>
    <xdr:sp macro="Toggle_Gantt_Scale" textlink="">
      <xdr:nvSpPr>
        <xdr:cNvPr id="9" name="btn_Gantt_Scale_BG">
          <a:extLst>
            <a:ext uri="{FF2B5EF4-FFF2-40B4-BE49-F238E27FC236}">
              <a16:creationId xmlns:a16="http://schemas.microsoft.com/office/drawing/2014/main" id="{43DE0FEF-5C81-2EE9-DE4B-BBFEB29EE5ED}"/>
            </a:ext>
          </a:extLst>
        </xdr:cNvPr>
        <xdr:cNvSpPr/>
      </xdr:nvSpPr>
      <xdr:spPr>
        <a:xfrm>
          <a:off x="2794000" y="330200"/>
          <a:ext cx="5842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76200</xdr:colOff>
      <xdr:row>1</xdr:row>
      <xdr:rowOff>82550</xdr:rowOff>
    </xdr:from>
    <xdr:to>
      <xdr:col>2</xdr:col>
      <xdr:colOff>190500</xdr:colOff>
      <xdr:row>1</xdr:row>
      <xdr:rowOff>196850</xdr:rowOff>
    </xdr:to>
    <xdr:sp macro="Toggle_Gantt_Scale" textlink="">
      <xdr:nvSpPr>
        <xdr:cNvPr id="10" name="btn_Gantt_Scale_Knob">
          <a:extLst>
            <a:ext uri="{FF2B5EF4-FFF2-40B4-BE49-F238E27FC236}">
              <a16:creationId xmlns:a16="http://schemas.microsoft.com/office/drawing/2014/main" id="{E3F6838F-0D29-09CC-2464-B0A73438AA19}"/>
            </a:ext>
          </a:extLst>
        </xdr:cNvPr>
        <xdr:cNvSpPr/>
      </xdr:nvSpPr>
      <xdr:spPr>
        <a:xfrm>
          <a:off x="32385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533400</xdr:colOff>
      <xdr:row>1</xdr:row>
      <xdr:rowOff>38100</xdr:rowOff>
    </xdr:from>
    <xdr:to>
      <xdr:col>3</xdr:col>
      <xdr:colOff>323850</xdr:colOff>
      <xdr:row>2</xdr:row>
      <xdr:rowOff>12700</xdr:rowOff>
    </xdr:to>
    <xdr:sp macro="" textlink="">
      <xdr:nvSpPr>
        <xdr:cNvPr id="11" name="btn_Gantt_Constraint_Left">
          <a:extLst>
            <a:ext uri="{FF2B5EF4-FFF2-40B4-BE49-F238E27FC236}">
              <a16:creationId xmlns:a16="http://schemas.microsoft.com/office/drawing/2014/main" id="{A452EBDB-8E2B-2DBD-9734-5B7A8779A1C0}"/>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Constraint</a:t>
          </a:r>
        </a:p>
      </xdr:txBody>
    </xdr:sp>
    <xdr:clientData/>
  </xdr:twoCellAnchor>
  <xdr:twoCellAnchor>
    <xdr:from>
      <xdr:col>3</xdr:col>
      <xdr:colOff>412750</xdr:colOff>
      <xdr:row>1</xdr:row>
      <xdr:rowOff>63500</xdr:rowOff>
    </xdr:from>
    <xdr:to>
      <xdr:col>3</xdr:col>
      <xdr:colOff>768350</xdr:colOff>
      <xdr:row>1</xdr:row>
      <xdr:rowOff>215900</xdr:rowOff>
    </xdr:to>
    <xdr:sp macro="Toggle_Gantt_Constraints" textlink="">
      <xdr:nvSpPr>
        <xdr:cNvPr id="12" name="btn_Gantt_Constraint_BG">
          <a:extLst>
            <a:ext uri="{FF2B5EF4-FFF2-40B4-BE49-F238E27FC236}">
              <a16:creationId xmlns:a16="http://schemas.microsoft.com/office/drawing/2014/main" id="{0A312F6C-52D4-E91D-ED4F-AA69E1275A52}"/>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628650</xdr:colOff>
      <xdr:row>1</xdr:row>
      <xdr:rowOff>82550</xdr:rowOff>
    </xdr:from>
    <xdr:to>
      <xdr:col>3</xdr:col>
      <xdr:colOff>742950</xdr:colOff>
      <xdr:row>1</xdr:row>
      <xdr:rowOff>196850</xdr:rowOff>
    </xdr:to>
    <xdr:sp macro="Toggle_Gantt_Constraints" textlink="">
      <xdr:nvSpPr>
        <xdr:cNvPr id="13" name="btn_Gantt_Constraint_Knob">
          <a:extLst>
            <a:ext uri="{FF2B5EF4-FFF2-40B4-BE49-F238E27FC236}">
              <a16:creationId xmlns:a16="http://schemas.microsoft.com/office/drawing/2014/main" id="{1CCCCF35-D47D-1A4F-E758-5059C4E3B35B}"/>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14" name="btn_Gantt_CP_Left">
          <a:extLst>
            <a:ext uri="{FF2B5EF4-FFF2-40B4-BE49-F238E27FC236}">
              <a16:creationId xmlns:a16="http://schemas.microsoft.com/office/drawing/2014/main" id="{6C350A6E-2529-C8E3-803E-3A9D3E6C2BBE}"/>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000000"/>
              </a:solidFill>
            </a:rPr>
            <a:t>None / Critical Path / Longest Path</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15" name="btn_Gantt_CP_BG">
          <a:extLst>
            <a:ext uri="{FF2B5EF4-FFF2-40B4-BE49-F238E27FC236}">
              <a16:creationId xmlns:a16="http://schemas.microsoft.com/office/drawing/2014/main" id="{970B5DD6-FB9E-5681-2F00-198D711ECCE4}"/>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16" name="btn_Gantt_CP_Knob">
          <a:extLst>
            <a:ext uri="{FF2B5EF4-FFF2-40B4-BE49-F238E27FC236}">
              <a16:creationId xmlns:a16="http://schemas.microsoft.com/office/drawing/2014/main" id="{675FCCDC-6256-66A2-9448-BAFD356A9A83}"/>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17" name="lbl_GANTT_CPMode_Toggle">
          <a:extLst>
            <a:ext uri="{FF2B5EF4-FFF2-40B4-BE49-F238E27FC236}">
              <a16:creationId xmlns:a16="http://schemas.microsoft.com/office/drawing/2014/main" id="{FCA9B292-F21D-11EC-CB22-7446671390D0}"/>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Single / Multiple Project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18" name="shp_GANTT_CPMode_BG">
          <a:extLst>
            <a:ext uri="{FF2B5EF4-FFF2-40B4-BE49-F238E27FC236}">
              <a16:creationId xmlns:a16="http://schemas.microsoft.com/office/drawing/2014/main" id="{1EE74929-B9F9-5BAB-5A62-43CD6B797FE6}"/>
            </a:ext>
          </a:extLst>
        </xdr:cNvPr>
        <xdr:cNvSpPr/>
      </xdr:nvSpPr>
      <xdr:spPr>
        <a:xfrm>
          <a:off x="4000500" y="5588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273050</xdr:colOff>
      <xdr:row>2</xdr:row>
      <xdr:rowOff>82550</xdr:rowOff>
    </xdr:from>
    <xdr:to>
      <xdr:col>3</xdr:col>
      <xdr:colOff>387350</xdr:colOff>
      <xdr:row>2</xdr:row>
      <xdr:rowOff>196850</xdr:rowOff>
    </xdr:to>
    <xdr:sp macro="Toggle_CriticalPathMode_FromGantt" textlink="">
      <xdr:nvSpPr>
        <xdr:cNvPr id="19" name="shp_GANTT_CPMode_Knob">
          <a:extLst>
            <a:ext uri="{FF2B5EF4-FFF2-40B4-BE49-F238E27FC236}">
              <a16:creationId xmlns:a16="http://schemas.microsoft.com/office/drawing/2014/main" id="{37236E71-8BB2-FFAE-8CC7-2129D0356C23}"/>
            </a:ext>
          </a:extLst>
        </xdr:cNvPr>
        <xdr:cNvSpPr/>
      </xdr:nvSpPr>
      <xdr:spPr>
        <a:xfrm>
          <a:off x="42164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25400</xdr:rowOff>
    </xdr:from>
    <xdr:to>
      <xdr:col>3</xdr:col>
      <xdr:colOff>219075</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1952625"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 / Clear History</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50800</xdr:colOff>
      <xdr:row>0</xdr:row>
      <xdr:rowOff>25400</xdr:rowOff>
    </xdr:from>
    <xdr:to>
      <xdr:col>2</xdr:col>
      <xdr:colOff>768350</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 / Clear list</a:t>
          </a:r>
        </a:p>
      </xdr:txBody>
    </xdr:sp>
    <xdr:clientData/>
  </xdr:twoCellAnchor>
</xdr:wsDr>
</file>

<file path=xl/persons/person.xml><?xml version="1.0" encoding="utf-8"?>
<personList xmlns="http://schemas.microsoft.com/office/spreadsheetml/2018/threadedcomments" xmlns:x="http://schemas.openxmlformats.org/spreadsheetml/2006/main">
  <person displayName="ProjectEngine" id="{EB6D364E-CD81-4415-A875-1D64613C4D52}" userId="ProjectEngin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4:AL9" totalsRowShown="0" headerRowDxfId="222" dataDxfId="220" headerRowBorderDxfId="221" tableBorderDxfId="219" totalsRowBorderDxfId="218">
  <autoFilter ref="A4:AL9" xr:uid="{4A263AE1-7663-4094-A2DA-8A7DFAEA94D5}"/>
  <sortState xmlns:xlrd2="http://schemas.microsoft.com/office/spreadsheetml/2017/richdata2" ref="A5:AE9">
    <sortCondition ref="A4:A9"/>
  </sortState>
  <tableColumns count="38">
    <tableColumn id="1" xr3:uid="{50D8055C-AA62-41FC-A747-8D9945DD3CE7}" name="ID" dataDxfId="73"/>
    <tableColumn id="2" xr3:uid="{FD48F979-778F-46CE-9D1B-3B754B1EC677}" name="WBS" dataDxfId="74"/>
    <tableColumn id="3" xr3:uid="{23E47DA8-E396-41A8-B95A-10E8F864C829}" name="Task Name" dataDxfId="75"/>
    <tableColumn id="4" xr3:uid="{42E160BE-0506-46C6-B436-2A23F04E4F48}" name="Task Description" dataDxfId="217"/>
    <tableColumn id="5" xr3:uid="{0C884966-BD90-473C-8DC7-16933E421177}" name="Discipline" dataDxfId="216"/>
    <tableColumn id="6" xr3:uid="{EB195923-9C36-460A-AC7A-B3394224A2DE}" name="Supplier" dataDxfId="215"/>
    <tableColumn id="7" xr3:uid="{B1E4C9D6-DEED-448F-8594-12BEA5F80F78}" name="Package" dataDxfId="78"/>
    <tableColumn id="37" xr3:uid="{9E0AC817-5F63-4673-A90F-1402DA6B4810}" name="Cal" dataDxfId="76"/>
    <tableColumn id="17" xr3:uid="{0E8D5A9D-C96E-4A18-8C0F-0456E3725382}" name="Task Type" dataDxfId="77"/>
    <tableColumn id="38" xr3:uid="{767AA126-2C83-41A1-ABD8-E0870F22C82A}" name="S" dataDxfId="79"/>
    <tableColumn id="10" xr3:uid="{6BCA4130-F2B6-43FB-8917-E5004A79658D}" name="Comments" dataDxfId="80"/>
    <tableColumn id="9" xr3:uid="{EE59964C-DE3F-4092-B699-AFE637936604}" name="Predecessors WBS" dataDxfId="214"/>
    <tableColumn id="11" xr3:uid="{4ADCB8A6-9DE2-4B65-B745-4BEF899BB232}" name="Weight (%)" dataDxfId="213" dataCellStyle="Monétaire"/>
    <tableColumn id="16" xr3:uid="{0D8E0080-9980-469C-85C2-5DCF544A68D8}" name="% Progress" dataDxfId="72"/>
    <tableColumn id="12" xr3:uid="{1E161412-167C-4DD9-A4DB-F71046D3BF5C}" name="Baseline Start" dataDxfId="68"/>
    <tableColumn id="8" xr3:uid="{4251FE52-2A55-4F23-84E6-908441A9897F}" name="Baseline Duration" dataDxfId="66"/>
    <tableColumn id="13" xr3:uid="{6514F397-CC75-45FC-AE33-D64603623B7F}" name="Baseline Finish" dataDxfId="67"/>
    <tableColumn id="14" xr3:uid="{663327C9-5E1D-42D2-993F-6DEC884D88C6}" name="Actual Start" dataDxfId="71"/>
    <tableColumn id="15" xr3:uid="{06A4F457-C1B0-4FF0-B9C3-457704307C23}" name="Actual Finish" dataDxfId="65"/>
    <tableColumn id="19" xr3:uid="{B1D1676C-D826-4513-B234-2E77D4751E9E}" name="Actual Duration" dataDxfId="63"/>
    <tableColumn id="20" xr3:uid="{83A55166-E2CA-427F-8A8E-356FA4910601}" name="Forecast Start" dataDxfId="64"/>
    <tableColumn id="21" xr3:uid="{85DF14BE-E21A-4E39-A192-3BD9B747AD1C}" name="Forecast Finish" dataDxfId="69"/>
    <tableColumn id="22" xr3:uid="{BE77B559-0D2F-445A-9484-4AC03262B688}" name="Calculated Start" dataDxfId="70"/>
    <tableColumn id="23" xr3:uid="{BC9CBD8A-9F68-41DB-8C92-D8080C004102}" name="Calculated Finish" dataDxfId="62"/>
    <tableColumn id="24" xr3:uid="{7754B179-E0B1-4D52-904C-F2C3DD7D5FB5}" name="Calculated Duration" dataDxfId="60"/>
    <tableColumn id="27" xr3:uid="{BD7B9AC2-A0FB-46E7-A1E4-6FCE9770AACD}" name="Start Variance" dataDxfId="61"/>
    <tableColumn id="26" xr3:uid="{085E9D48-D1AC-49A6-8359-E909E84ED29D}" name="Finish Variance" dataDxfId="212"/>
    <tableColumn id="25" xr3:uid="{740C8801-C175-42CF-9C2E-6562269FDAFF}" name="Duration Variance" dataDxfId="211"/>
    <tableColumn id="28" xr3:uid="{36538DD8-0F63-4245-BF37-680C2F4E8CC0}" name="Driving Logic" dataDxfId="210"/>
    <tableColumn id="32" xr3:uid="{2038DF66-6016-4D63-BC6B-8180D6204809}" name="Critical Path" dataDxfId="209"/>
    <tableColumn id="33" xr3:uid="{680B9DDD-4C0F-4481-873F-0B75E7D8F7D4}" name="Critical Path REX" dataDxfId="208"/>
    <tableColumn id="31" xr3:uid="{28144896-C0A1-457E-BEEE-3D633DBEDD19}" name="Longest Path" dataDxfId="207"/>
    <tableColumn id="36" xr3:uid="{C6CE1F9E-00D0-4268-9F9D-C0E8504FBCB2}" name="Longest Path REX" dataDxfId="206"/>
    <tableColumn id="29" xr3:uid="{B7BE1F1A-D2F7-40AF-AF20-FCBE4A6D640E}" name="Total Float" dataDxfId="205"/>
    <tableColumn id="30" xr3:uid="{4AD0B96C-8DF6-4AEE-B663-DEF5444BCA06}" name="Free Float" dataDxfId="204"/>
    <tableColumn id="34" xr3:uid="{8C51BEE3-90AF-4616-9E1C-EE2D86954972}" name="Total Float REX" dataDxfId="203"/>
    <tableColumn id="35" xr3:uid="{C91BCCC3-AF73-408F-AE09-026B8FCBEFE7}" name="Free Float REX" dataDxfId="202"/>
    <tableColumn id="18" xr3:uid="{B7CBFBEC-98EE-4614-A8E7-5711B16A6ABD}" name="Deadline Float" dataDxfId="2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2:J3" insertRow="1" totalsRowShown="0">
  <autoFilter ref="A2:J3" xr:uid="{822E27D1-E235-4289-9A6B-DB23581DC320}"/>
  <tableColumns count="10">
    <tableColumn id="1" xr3:uid="{5ACEA33D-73D4-4785-877C-B477B6EE98F3}" name="Date" dataDxfId="200"/>
    <tableColumn id="2" xr3:uid="{5958450B-A354-4F97-8418-A5D5E7AFECE6}" name="Daily Baseline" dataDxfId="199"/>
    <tableColumn id="3" xr3:uid="{6D5B599A-A880-4737-B7EA-84BF90C66475}" name="Cumulative Baseline" dataDxfId="198"/>
    <tableColumn id="9" xr3:uid="{C67D92CE-1076-436B-BAAD-EEFA2F7BA9C0}" name="Daily Actualized" dataDxfId="197"/>
    <tableColumn id="10" xr3:uid="{418218D3-2C00-43A7-81B7-8E4C53116EB4}" name="Cumulative Actualized" dataDxfId="196"/>
    <tableColumn id="4" xr3:uid="{162474B0-8718-46E2-95B5-FFE6CA657423}" name="Daily Remaining Forecast" dataDxfId="195"/>
    <tableColumn id="5" xr3:uid="{3D2DB700-32AD-49F8-94A8-B63EEE7AF230}" name="Cumulative Remaining Forecast" dataDxfId="194"/>
    <tableColumn id="6" xr3:uid="{09EA6B72-F254-41EB-857F-514C5D873C7B}" name="Calculated Curve Solid" dataDxfId="193"/>
    <tableColumn id="7" xr3:uid="{4DD5D6D4-27A9-4D1F-9326-50E213C97BDA}" name="Calculated Curve Dashed" dataDxfId="192"/>
    <tableColumn id="11" xr3:uid="{90C1297F-4D01-4873-817A-52B7E7554B64}" name="Cumulative Actual" dataDxfId="19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2:Q3" insertRow="1" totalsRowShown="0" headerRowDxfId="190" headerRowBorderDxfId="189">
  <autoFilter ref="A2:Q3" xr:uid="{307C61B5-8BE4-4206-AC3A-A6471A966AAF}"/>
  <tableColumns count="17">
    <tableColumn id="1" xr3:uid="{91B99BA4-C3FA-4EC2-9DA7-E0E77B3687FF}" name="ID" dataDxfId="59"/>
    <tableColumn id="2" xr3:uid="{B9F79CE0-7210-4AF3-A194-E30C21EEB535}" name="WBS" dataDxfId="58"/>
    <tableColumn id="3" xr3:uid="{ECCC1E8E-471F-4838-8008-7B7A0FF7A045}" name="Task Name" dataDxfId="57"/>
    <tableColumn id="4" xr3:uid="{A928AC04-D02A-4E4E-B549-AE0C64CB119E}" name="Task Description" dataDxfId="56"/>
    <tableColumn id="5" xr3:uid="{2EA270AA-E89C-49C8-904A-9DC02F1B1BB6}" name="Task Type" dataDxfId="55"/>
    <tableColumn id="6" xr3:uid="{E3A77228-AEB0-4BFC-9D25-E4B6E8254611}" name="Is Summary" dataDxfId="54"/>
    <tableColumn id="7" xr3:uid="{481EA552-C520-4944-9FFE-3539FCD96120}" name="Start Constraint Type" dataDxfId="49"/>
    <tableColumn id="8" xr3:uid="{E0EABABC-E9AA-43A7-9E7F-52CE8F9D282F}" name="Start Constraint Date" dataDxfId="48"/>
    <tableColumn id="9" xr3:uid="{8B13E67D-1B20-4C3A-ACEB-922231324374}" name="Finish Constraint Type" dataDxfId="47"/>
    <tableColumn id="10" xr3:uid="{69C9B30C-AAE4-4BF4-8FF5-CD12FF2F42B8}" name="Finish Constraint Date" dataDxfId="46"/>
    <tableColumn id="11" xr3:uid="{7579B967-958A-4B73-B2F9-DAC452EF2BE1}" name="Active" dataDxfId="44"/>
    <tableColumn id="12" xr3:uid="{ED20DDC1-DBCE-4CB9-8A47-7201883933A9}" name="Comment" dataDxfId="43"/>
    <tableColumn id="17" xr3:uid="{E1EA318A-3044-4663-93DA-877404FF8EAC}" name="Deadline" dataDxfId="45"/>
    <tableColumn id="13" xr3:uid="{050FF4FA-9CF9-47B5-ADA3-1C5A751E3149}" name="Calculated Start" dataDxfId="53"/>
    <tableColumn id="14" xr3:uid="{2C332935-A59F-4185-9C8A-3818C35E1E01}" name="Calculated Finish" dataDxfId="52"/>
    <tableColumn id="15" xr3:uid="{EA7AC2BF-7F45-4B54-A43B-AEF70D5DAD9D}" name="Calculated Duration" dataDxfId="51"/>
    <tableColumn id="16" xr3:uid="{220C4378-7584-4606-A6C7-475A27396B07}" name="Driving Logic"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4:E5" insertRow="1" totalsRowShown="0" headerRowDxfId="14" dataDxfId="13">
  <autoFilter ref="A4:E5" xr:uid="{E8A7B571-2E4F-425D-8F3E-D3B24864456D}"/>
  <tableColumns count="5">
    <tableColumn id="1" xr3:uid="{EE3FAC7A-C77B-4CD9-AFA6-BD5AD52BFADD}" name="Date" dataDxfId="19"/>
    <tableColumn id="2" xr3:uid="{D6B58163-4754-42DB-8B76-2E20BFDD6EDC}" name="Hour" dataDxfId="18"/>
    <tableColumn id="3" xr3:uid="{8A81C255-4B23-43CD-B900-AB40E7B335E2}" name="Severity" dataDxfId="17"/>
    <tableColumn id="4" xr3:uid="{CF77DB54-B79D-48FE-AC38-BD7A3E8170F9}" name="Message" dataDxfId="16"/>
    <tableColumn id="5" xr3:uid="{49453E8D-C1DE-43B2-B02F-2B4FBC63E8EE}" name="Acknowledged" dataDxfId="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3:K4" insertRow="1" totalsRowShown="0" headerRowDxfId="1" dataDxfId="0">
  <autoFilter ref="A3:K4" xr:uid="{C30CA190-5C98-431E-A269-9E299C9C0F26}"/>
  <tableColumns count="11">
    <tableColumn id="1" xr3:uid="{FED36AED-D600-48B8-8D68-B79E296D4F45}" name="Hash" dataDxfId="12"/>
    <tableColumn id="2" xr3:uid="{61530C6A-6AF0-418E-8175-EB198C391FC4}" name="Severity" dataDxfId="11"/>
    <tableColumn id="3" xr3:uid="{ACE9E0C2-C295-48A5-B4FD-9424C4C9DB21}" name="Event Type" dataDxfId="10"/>
    <tableColumn id="4" xr3:uid="{4583B707-BD95-4305-AC46-6108E6DF316C}" name="Acknowledged" dataDxfId="9"/>
    <tableColumn id="5" xr3:uid="{192F0E96-3231-43CB-A62B-9B7B60450FEB}" name="Acknowledged At" dataDxfId="8"/>
    <tableColumn id="6" xr3:uid="{97515FD0-8976-4802-AD35-7E5EFF5B305D}" name="Acknowledged By" dataDxfId="7"/>
    <tableColumn id="7" xr3:uid="{FDDBDE08-CC6B-4C0E-8592-BD5298FAD6A6}" name="Comment" dataDxfId="6"/>
    <tableColumn id="8" xr3:uid="{F8A8738F-D42A-4513-8EBB-EB42D36A1D62}" name="WBS" dataDxfId="5"/>
    <tableColumn id="9" xr3:uid="{EE48138C-DACC-4F86-975B-DBC4E5040A25}" name="Task Nam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K2" insertRow="1" totalsRowShown="0">
  <autoFilter ref="A1:AK2" xr:uid="{5E5A5678-2778-4C64-8B76-C5D877664702}"/>
  <tableColumns count="37">
    <tableColumn id="1" xr3:uid="{CEC3E40E-E3B0-4C74-9FC0-7A6469E266BE}" name="ID" dataDxfId="188"/>
    <tableColumn id="2" xr3:uid="{15C86D4F-449A-475E-93FB-6D43834711AE}" name="WBS" dataDxfId="187"/>
    <tableColumn id="3" xr3:uid="{16144738-FDD1-49E5-B033-3DFD7451943D}" name="ParentID" dataDxfId="186"/>
    <tableColumn id="4" xr3:uid="{D8AC1CD1-104E-4F85-8AF5-BD3B81AA5302}" name="IsSummary" dataDxfId="185"/>
    <tableColumn id="5" xr3:uid="{13352F47-9251-4678-BC2C-4AB76D1F144A}" name="Predecessors WBS" dataDxfId="184"/>
    <tableColumn id="6" xr3:uid="{4BA93CBA-AAC7-4954-80B3-2496F425F5A5}" name="Baseline Start" dataDxfId="183"/>
    <tableColumn id="7" xr3:uid="{F67D84D1-BBC6-4205-975D-7E2A70136CC3}" name="Baseline Duration" dataDxfId="182"/>
    <tableColumn id="8" xr3:uid="{3CD8B17B-2F75-413F-BFD7-7B79CAACDC9C}" name="Baseline Finish" dataDxfId="181"/>
    <tableColumn id="9" xr3:uid="{914197B2-0314-4DC3-97AE-2230E5321AD2}" name="Actual Start" dataDxfId="180"/>
    <tableColumn id="10" xr3:uid="{8C1280C0-B791-454C-91CB-19A801654A0D}" name="Actual Finish" dataDxfId="179"/>
    <tableColumn id="11" xr3:uid="{4DEDBC2A-A39D-49CA-A74F-52A86D5C8048}" name="Actual Duration" dataDxfId="178"/>
    <tableColumn id="12" xr3:uid="{877B96D8-7FA6-431E-B31A-3F44DA4FB8D4}" name="Forecast Start" dataDxfId="177"/>
    <tableColumn id="13" xr3:uid="{BEA9BF9B-4D29-47B9-9CBE-CFEE99C9C124}" name="Forecast Finish" dataDxfId="176"/>
    <tableColumn id="14" xr3:uid="{5F576B90-3591-43BF-9E92-D1D0B35D95FC}" name="Calculated Start" dataDxfId="175"/>
    <tableColumn id="15" xr3:uid="{343DD3BC-D1D9-45B1-958F-33F8AEAAF8F0}" name="Calculated Finish" dataDxfId="174"/>
    <tableColumn id="16" xr3:uid="{D3BB56C6-1B2D-48B0-9F8E-D9B39913D8CB}" name="Calculated Duration" dataDxfId="173"/>
    <tableColumn id="17" xr3:uid="{F2BFE34A-2595-4A65-8FA2-304100EF6C6B}" name="Driving Logic" dataDxfId="172"/>
    <tableColumn id="18" xr3:uid="{1B095A2C-C27B-42AA-ACA0-162140BE7EA7}" name="Error flag" dataDxfId="171"/>
    <tableColumn id="19" xr3:uid="{BEB9B8D7-B412-47E5-8521-6025A2952CD0}" name="ErrorMsg" dataDxfId="170"/>
    <tableColumn id="20" xr3:uid="{03E1061B-5A37-42B9-8CE4-59505E798F3B}" name="Critical Path" dataDxfId="169"/>
    <tableColumn id="21" xr3:uid="{382084FB-D622-4403-8215-00F292DFCE6F}" name="Total Float" dataDxfId="168"/>
    <tableColumn id="22" xr3:uid="{84A01BCB-373B-4CA2-80E5-31304EF57042}" name="Free Float" dataDxfId="167"/>
    <tableColumn id="23" xr3:uid="{E5115D39-3DED-4AB1-B899-C9F6F77CDD47}" name="Critical Path REX" dataDxfId="166"/>
    <tableColumn id="24" xr3:uid="{3A513AA9-141D-45E9-BA2C-03F4217AF415}" name="Total Float REX" dataDxfId="165"/>
    <tableColumn id="25" xr3:uid="{7C16F78E-067F-4413-A6D3-EFA3AAAB8FB7}" name="Free Float REX" dataDxfId="164"/>
    <tableColumn id="26" xr3:uid="{EE0EA934-00F6-4E90-B67E-A5562172CF70}" name="Task Type" dataDxfId="163"/>
    <tableColumn id="27" xr3:uid="{B45565E3-1541-4D65-8EE4-36027A9FAA55}" name="Constraint Active" dataDxfId="162"/>
    <tableColumn id="28" xr3:uid="{C4F42277-1A18-4101-B86B-AE3C3C3C8D4B}" name="Start Constraint Type" dataDxfId="161"/>
    <tableColumn id="29" xr3:uid="{CA6FBB03-3DF2-4572-BF5A-4DC23BB76363}" name="Start Constraint Date" dataDxfId="160"/>
    <tableColumn id="30" xr3:uid="{0FB24F79-B364-4446-9E15-2526124A931B}" name="Finish Constraint Type" dataDxfId="159"/>
    <tableColumn id="31" xr3:uid="{13861692-8C3A-40FA-9366-2265A5FD174D}" name="Finish Constraint Date" dataDxfId="158"/>
    <tableColumn id="32" xr3:uid="{779BC4D6-218A-44C6-AF04-FF6BCE67DBC9}" name="Task Name" dataDxfId="157"/>
    <tableColumn id="33" xr3:uid="{CC359D18-82A5-4204-9F83-B6D94A7DBD4B}" name="Deadline" dataDxfId="156"/>
    <tableColumn id="34" xr3:uid="{288A0BB3-C5CA-44D7-A300-7D2DCE3CC74C}" name="Deadline Float" dataDxfId="155"/>
    <tableColumn id="35" xr3:uid="{FC7F098B-F348-4564-96FE-94F191BCC8D2}" name="Longest Path" dataDxfId="154"/>
    <tableColumn id="36" xr3:uid="{770F8147-FE8A-411F-A65A-F3281D3BE5DE}" name="Cal" dataDxfId="153"/>
    <tableColumn id="37" xr3:uid="{861FE270-6EAF-4626-A405-0F8A38CEB70C}" name="S" dataDxfId="15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O1:AV2" insertRow="1" totalsRowShown="0">
  <autoFilter ref="AO1:AV2" xr:uid="{ED034C0E-642A-4BCF-99C3-E3B06DBDF1C7}"/>
  <tableColumns count="8">
    <tableColumn id="1" xr3:uid="{32B05659-A4D5-43D6-8122-F5FF4E596820}" name="Succ ID" dataDxfId="151"/>
    <tableColumn id="2" xr3:uid="{AE810B80-CE41-435B-A66F-D27E751A547E}" name="Succ WBS" dataDxfId="150"/>
    <tableColumn id="3" xr3:uid="{44C93285-8506-46B0-B94C-C007D4052CBE}" name="Pred ID" dataDxfId="149"/>
    <tableColumn id="4" xr3:uid="{10682735-0AEE-46F7-9007-2A7CECB7F646}" name="Pred WBS" dataDxfId="148"/>
    <tableColumn id="5" xr3:uid="{6BB40E6A-3EA4-40FB-8FF0-063A9C12A6B2}" name="Link Type" dataDxfId="147"/>
    <tableColumn id="6" xr3:uid="{83DB4FFD-D5A3-42C3-A2E9-46B29F6FF7B4}" name="Lag" dataDxfId="146"/>
    <tableColumn id="7" xr3:uid="{815EA69A-E7C5-42D6-B885-04D1FFDC0B6A}" name="Raw Token" dataDxfId="145"/>
    <tableColumn id="8" xr3:uid="{F22F48F9-BCD7-424D-A329-B3EA878726DF}" name="Expanded From"/>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144"/>
    <tableColumn id="2" xr3:uid="{0C3BE728-7F19-4EBC-92E2-3361A0301C1A}" name="WBS" dataDxfId="143"/>
    <tableColumn id="3" xr3:uid="{D1204123-D5C9-49C4-B11A-93EB9DBB4BCA}" name="Task Type" dataDxfId="142"/>
    <tableColumn id="4" xr3:uid="{C6F9AD7A-F996-4759-95D4-1F3FAD88DE9B}" name="Cal" dataDxfId="141"/>
    <tableColumn id="5" xr3:uid="{3672F395-6760-4B57-82AF-77B8C0B1CF13}" name="Is Summary" dataDxfId="140"/>
    <tableColumn id="6" xr3:uid="{F711FC28-6192-456C-B16A-9CB4D13830F7}" name="Parent ID" dataDxfId="139"/>
    <tableColumn id="7" xr3:uid="{CD69F6D1-10DA-4FC1-8769-C0E698D1FCFB}" name="Base Start" dataDxfId="138"/>
    <tableColumn id="8" xr3:uid="{DB41B7D4-9B2C-498E-8642-DD8B28AFB618}" name="Base Finish" dataDxfId="137"/>
    <tableColumn id="9" xr3:uid="{97136946-25F1-48E6-9136-67CDFC7AFB17}" name="Base Duration"/>
    <tableColumn id="10" xr3:uid="{B8358DAC-BE68-4B5B-B74B-8893E4AE5CAD}" name="Base Progress" dataDxfId="136"/>
    <tableColumn id="11" xr3:uid="{5B13965B-7B25-44B8-BDDA-11BD00D1123A}" name="Driving Logic" dataDxfId="135"/>
    <tableColumn id="12" xr3:uid="{E346DD9D-F4F5-48D9-9868-0EE348BBBC52}" name="Has Actual" dataDxfId="134"/>
    <tableColumn id="13" xr3:uid="{2C057740-A501-4227-9BA4-1ABE48E740AE}" name="Test Start" dataDxfId="133"/>
    <tableColumn id="14" xr3:uid="{50181F9B-B8FE-47AD-AB5E-4D2062D11868}" name="Test Finish" dataDxfId="132"/>
    <tableColumn id="15" xr3:uid="{98D2EDC5-986E-4348-B081-E13A7CD745A1}" name="Test % Raw" dataDxfId="131"/>
    <tableColumn id="16" xr3:uid="{2FB61A64-839A-47F9-B7C6-9865E82BC854}" name="Test % Normalized" dataDxfId="130"/>
    <tableColumn id="17" xr3:uid="{4DF0AEFE-ED55-4A28-B3B5-E8D752F1252B}" name="Input Start" dataDxfId="129"/>
    <tableColumn id="18" xr3:uid="{FE432CE3-7423-4C21-9D76-CC0EBDCA49BE}" name="Input Finish" dataDxfId="128"/>
    <tableColumn id="19" xr3:uid="{342F3939-589A-46E3-B478-2525CA82895D}" name="Input Duration"/>
    <tableColumn id="20" xr3:uid="{5F85C808-6DF1-40E5-8199-EC167945F4E5}" name="Input Progress" dataDxfId="127"/>
    <tableColumn id="21" xr3:uid="{77E63C28-9362-4D34-9277-196E217EA2FB}" name="Predecessors" dataDxfId="126"/>
    <tableColumn id="22" xr3:uid="{B3604FFA-0685-4FBA-995E-99414F5B50AF}" name="Lag"/>
    <tableColumn id="23" xr3:uid="{049BCE09-4B3D-47A5-9B39-DC034EEA34AC}" name="Any Test Value" dataDxfId="125"/>
    <tableColumn id="24" xr3:uid="{CC535EDA-EF17-4B6B-9B5D-1FA6F46B337B}" name="Calc Test Start" dataDxfId="124"/>
    <tableColumn id="25" xr3:uid="{B2EAE926-0F67-4EB5-806E-6C69F1B526AE}" name="Calc Test Finish" dataDxfId="123"/>
    <tableColumn id="26" xr3:uid="{CF23F695-640E-43F6-9F92-329E19F84CFA}" name="Calc Test Duration"/>
    <tableColumn id="27" xr3:uid="{862936B3-ACCF-4EA2-ACF0-7281F6B1D317}" name="Calc Test Progress" dataDxfId="122"/>
    <tableColumn id="28" xr3:uid="{02E97EEB-9B94-4F78-9861-4A9E64CF9ED1}" name="Warning Flag" dataDxfId="121"/>
    <tableColumn id="29" xr3:uid="{A7B8BAD1-3625-430E-A5AA-8A6C28F8157F}" name="Warning Text" dataDxfId="120"/>
    <tableColumn id="30" xr3:uid="{962B2EB6-100F-464D-8825-281700C8C109}" name="Error Flag" dataDxfId="1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18" headerRowBorderDxfId="117" tableBorderDxfId="116" totalsRowBorderDxfId="115">
  <autoFilter ref="A1:N2" xr:uid="{2846BE13-E4BC-4E85-B633-EF6412F4F8BE}"/>
  <tableColumns count="14">
    <tableColumn id="1" xr3:uid="{0538CCE3-8B5C-433C-9263-6AF55188C7B5}" name="ID" dataDxfId="114"/>
    <tableColumn id="2" xr3:uid="{73C35CED-2C19-465F-98A7-20DB8CEE98AF}" name="SCurve Included" dataDxfId="113"/>
    <tableColumn id="3" xr3:uid="{CF396C97-4825-4D1E-BA46-3445560DE567}" name="SCurve Warning" dataDxfId="112"/>
    <tableColumn id="4" xr3:uid="{A065340F-EE18-4C12-A349-90A28FFAA8CF}" name="SCurve Weight Raw" dataDxfId="111"/>
    <tableColumn id="5" xr3:uid="{F383CF1A-7778-4B1A-A4D6-99CCFCF2BD42}" name="SCurve Weight Normalized" dataDxfId="110"/>
    <tableColumn id="6" xr3:uid="{05B0A851-94E2-4CE5-BA0E-B17983461D82}" name="SCurve Baseline Start" dataDxfId="109"/>
    <tableColumn id="7" xr3:uid="{4EEA8863-38D5-4F73-A2D4-101857EBAD68}" name="SCurve Baseline Finish" dataDxfId="108"/>
    <tableColumn id="8" xr3:uid="{2F5B7C77-F93C-4553-8A1E-58451479053E}" name="SCurve Calculated Start" dataDxfId="107"/>
    <tableColumn id="9" xr3:uid="{F5F7EC72-B2A1-47A7-9F50-54832FE2EC4D}" name="SCurve Calculated Finish" dataDxfId="106"/>
    <tableColumn id="10" xr3:uid="{C9DC00BE-6867-4F94-B903-D61F795BF605}" name="SCurve Progress" dataDxfId="105"/>
    <tableColumn id="11" xr3:uid="{417EE336-4793-4136-BF24-7E61B1DF433E}" name="SCurve Baseline Daily" dataDxfId="104"/>
    <tableColumn id="12" xr3:uid="{FF805E28-2DAD-42CD-AF43-E75AED55AE5A}" name="SCurve Calculated Daily" dataDxfId="103"/>
    <tableColumn id="13" xr3:uid="{6CBBB73D-7E18-4D7F-87A3-ACB12D2E2669}" name="SCurve Actualized Weight" dataDxfId="102"/>
    <tableColumn id="14" xr3:uid="{9180899F-97FC-43D4-BB38-FCB68B9124F0}" name="Error flag" dataDxfId="10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00"/>
    <tableColumn id="2" xr3:uid="{0A2D461D-44E1-47DD-8FC6-646C6DA33183}" name="ParentID" dataDxfId="99"/>
    <tableColumn id="3" xr3:uid="{FE24C443-5C0D-4804-A7E5-DD0B81265C2E}" name="IsSummary" dataDxfId="98"/>
    <tableColumn id="4" xr3:uid="{C8D66473-ACD9-4C76-8B24-253A99433DF6}" name="Predecessors WBS" dataDxfId="97"/>
    <tableColumn id="5" xr3:uid="{1ADFB2AE-0036-4FEB-9214-A81A69F9CAA8}" name="Baseline Start" dataDxfId="96"/>
    <tableColumn id="6" xr3:uid="{457F2424-856F-4DDE-94F7-3F4EAB2EA884}" name="Baseline Duration" dataDxfId="95"/>
    <tableColumn id="7" xr3:uid="{940F2405-0239-4C5C-BC44-BF9FDE303769}" name="Actual Start" dataDxfId="94"/>
    <tableColumn id="8" xr3:uid="{4733E2F2-2EC8-4897-962B-5D3B22C10A4A}" name="Actual Finish" dataDxfId="93"/>
    <tableColumn id="9" xr3:uid="{EF0913F6-D1D9-412A-98C8-47F23943E6F5}" name="Forecast Start" dataDxfId="92"/>
    <tableColumn id="10" xr3:uid="{B369F27F-A08D-4DBC-BC72-D5730E0DCFA1}" name="Forecast Finish" dataDxfId="91"/>
    <tableColumn id="11" xr3:uid="{23DCF844-59AB-492D-8089-35052E700BC5}" name="Row Signature" dataDxfId="90"/>
    <tableColumn id="12" xr3:uid="{595BDD2C-A63F-4950-8CA1-1190BEC6DEE8}" name="Run Status" dataDxfId="89"/>
    <tableColumn id="13" xr3:uid="{55175A28-6FF9-417B-B4AC-85D270104375}" name="Predecessors" dataDxfId="88"/>
    <tableColumn id="14" xr3:uid="{F8E99CCC-EDEF-45A3-A909-CC40C874BE08}" name="Constraint Active" dataDxfId="87"/>
    <tableColumn id="15" xr3:uid="{E5AF9C17-4732-4D25-8E07-95D439FD82B3}" name="Start Constraint Type" dataDxfId="86"/>
    <tableColumn id="16" xr3:uid="{083691AD-8AF2-4F37-91E8-F5291E280178}" name="Start Constraint Date" dataDxfId="85"/>
    <tableColumn id="17" xr3:uid="{79159880-6402-419F-AF22-22B36B35B492}" name="Finish Constraint Type" dataDxfId="84"/>
    <tableColumn id="18" xr3:uid="{818C2BE8-D85C-47BB-B7BA-58CAC87237B0}" name="Finish Constraint Date" dataDxfId="83"/>
    <tableColumn id="19" xr3:uid="{29B1B2D7-CB3B-4397-BDCB-319D4117ED6C}" name="Deadline" dataDxfId="82"/>
    <tableColumn id="20" xr3:uid="{4A0115F5-201A-47AD-905B-3E9D429E4EEC}" name="Cal" dataDxfId="8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insertRow="1" totalsRowShown="0">
  <autoFilter ref="A1:S2" xr:uid="{1DC061F3-1224-4A0F-8987-66A5D159DC04}"/>
  <tableColumns count="19">
    <tableColumn id="1" xr3:uid="{34555117-F1DF-4F9E-AD16-5D9A1D1A4DC1}" name="Event ID" dataDxfId="36"/>
    <tableColumn id="2" xr3:uid="{A4313C0E-F3ED-42AC-B714-75A0F2E473F6}" name="Run ID" dataDxfId="34"/>
    <tableColumn id="3" xr3:uid="{22610164-27C3-4111-816F-0565A4F55923}" name="Timestamp" dataDxfId="35"/>
    <tableColumn id="4" xr3:uid="{F2A82EF5-A534-4138-A903-CDE809B4D42D}" name="Date" dataDxfId="42"/>
    <tableColumn id="5" xr3:uid="{3AB85CCA-E52F-4766-9342-F6989EDE4BC3}" name="Time" dataDxfId="33"/>
    <tableColumn id="6" xr3:uid="{C3391E1C-8B7F-4F77-8841-8CE9F17DEAF7}" name="Severity" dataDxfId="32"/>
    <tableColumn id="7" xr3:uid="{539939F1-89AA-447D-A782-555AD3CE0DD9}" name="Event Type" dataDxfId="31"/>
    <tableColumn id="8" xr3:uid="{2B44855D-8648-4C43-90B8-0CC52041B373}" name="Hash" dataDxfId="30"/>
    <tableColumn id="9" xr3:uid="{2D119F06-F71E-40E4-B765-AC5138DE380F}" name="Acknowledged"/>
    <tableColumn id="10" xr3:uid="{24182624-EC96-4A48-AA24-5B125F2DE00A}" name="Sheet" dataDxfId="29"/>
    <tableColumn id="11" xr3:uid="{D4D41667-252B-4C80-9FBB-6CBB08B12B5A}" name="Table" dataDxfId="28"/>
    <tableColumn id="12" xr3:uid="{29EB6E44-F4F9-4FE0-97E1-9AF22C909B78}" name="ID" dataDxfId="27"/>
    <tableColumn id="13" xr3:uid="{92742930-2993-42C2-8B38-F31051CEFD8D}" name="WBS" dataDxfId="26"/>
    <tableColumn id="14" xr3:uid="{B5FA0D98-8E12-417D-801E-2B7FB9824B0F}" name="Task Name" dataDxfId="25"/>
    <tableColumn id="15" xr3:uid="{08C0EFF3-2838-44F9-ACDA-DF5405E8CE80}" name="FR Message" dataDxfId="24"/>
    <tableColumn id="16" xr3:uid="{0C0E67D1-F92F-4716-B945-2C58448DB2BA}" name="EN Message" dataDxfId="23"/>
    <tableColumn id="17" xr3:uid="{DCE42C37-D0DB-4B1C-A110-BB77BBB7B71B}" name="FR Details" dataDxfId="22"/>
    <tableColumn id="18" xr3:uid="{08886CC8-F403-4F85-8FFD-EAC162D69A94}" name="EN Details" dataDxfId="21"/>
    <tableColumn id="19" xr3:uid="{233C3043-CB25-49BB-8B1C-9529308DE2EB}" name="Source Procedure" dataDxfId="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4" dT="2026-04-08T14:52:31.31" personId="{EB6D364E-CD81-4415-A875-1D64613C4D52}" id="{B5CDF990-68B6-4428-A399-4495EA6FA579}">
    <text>FR:
Rôle : identifiant unique de la ligne.
Saisie attendue : entier unique, sans doublon.
Exemple : 1 / 17 / 29
Utilité :
- Sert de clé technique entre WBS, CALC, GANTT et S-Curve.
- Ne doit jamais être dupliqué.
- Peut rester simple même si le WBS change.
EN:
Purpose: unique row identifier.
Expected input: unique integer, no duplicates.
Example: 1 / 17 / 29
Use:
- Technical key used across WBS, CALC, GANTT and S-Curve.
- Must never be duplicated.
- Can stay stable even if the WBS code changes.</text>
  </threadedComment>
  <threadedComment ref="B4" dT="2026-04-08T14:52:47.95" personId="{EB6D364E-CD81-4415-A875-1D64613C4D52}" id="{F546B9CB-0442-411A-BA30-A70C27D4AFB3}">
    <text>FR: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
EN:
Purpose: hierarchical code of the task in the project structure.
Expected input: numeric hierarchical format using dots.
Example: 1.0 / 1.3 / 1.3.2 / 1.3.2.1
Rules:
- Use numbers and dots only.
- No spaces, no letters.
- A parent task has child tasks whose WBS starts with its own code.</text>
  </threadedComment>
  <threadedComment ref="C4" dT="2026-04-08T14:53:01.25" personId="{EB6D364E-CD81-4415-A875-1D64613C4D52}" id="{29361B04-16BD-41ED-9D27-B194F70D66EE}">
    <text>FR:
Rôle : nom court de la tâche.
Saisie attendue : intitulé clair et lisible.
Exemple : Kick-off / RFQ / Assembly / FAT
Conseil :
- Rester court.
- Utiliser un nom orienté action ou livrable.
EN:
Purpose: short task name.
Expected input: clear readable label.
Example: Kick-off / RFQ / Assembly / FAT
Tip:
- Keep it short.
- Prefer action-oriented or deliverable-oriented wording.</text>
  </threadedComment>
  <threadedComment ref="D4" dT="2026-04-08T14:53:14.67" personId="{EB6D364E-CD81-4415-A875-1D64613C4D52}" id="{A7F5181F-217D-4156-9C3D-F0C22E94BB29}">
    <text>FR:
Rôle : description détaillée de la tâche.
Saisie attendue : phrase courte ou précision utile.
Exemple : Project official start meeting / Vendor docs review
Utilité :
- Aide à comprendre la tâche sans lire tout le planning.
EN:
Purpose: detailed task description.
Expected input: short sentence or useful clarification.
Example: Project official start meeting / Vendor docs review
Use:
- Helps understand the task without reading the full schedule.</text>
  </threadedComment>
  <threadedComment ref="E4" dT="2026-04-08T14:53:29.63" personId="{EB6D364E-CD81-4415-A875-1D64613C4D52}" id="{6C162F69-6F4F-4F5D-9E5D-E08B7D4C8A76}">
    <text>FR:
Rôle : discipline technique principale concernée.
Saisie attendue : nom de discipline cohérent sur tout le fichier.
Exemple : Process / Mechanical / Structure / QAQC / Logistics
Conseil :
- Garder un vocabulaire homogène dans tout le planning.
EN:
Purpose: main technical discipline involved.
Expected input: discipline name used consistently across the file.
Example: Process / Mechanical / Structure / QAQC / Logistics
Tip:
- Keep the wording consistent throughout the schedule.</text>
  </threadedComment>
  <threadedComment ref="F4" dT="2026-04-08T14:53:45.64" personId="{EB6D364E-CD81-4415-A875-1D64613C4D52}" id="{27D063A4-4DF0-48E7-A008-C90259A697AC}">
    <text>FR:
Rôle : acteur principal responsable ou concerné par la tâche.
Saisie attendue : nom de société, fournisseur ou entité interne.
Exemple : Internal / Vendor A / Client / Forwarder
EN:
Purpose: main party responsible for or involved in the task.
Expected input: company name, supplier or internal entity.
Example: Internal / Vendor A / Client / Forwarder</text>
  </threadedComment>
  <threadedComment ref="G4" dT="2026-04-08T14:52:09.24" personId="{EB6D364E-CD81-4415-A875-1D64613C4D52}" id="{76EEE327-F5AB-44F6-91A7-6F00DF00CF2D}">
    <text>Rôle : lot ou package de rattachement.
Saisie attendue : nom de package cohérent avec le découpage projet.
Exemple : Engineering / Procurement / Fabrication / Testing / Delivery
EN:
Purpose: related work package.
Expected input: package name aligned with the project breakdown.
Example: Engineering / Procurement / Fabrication / Testing / Delivery</text>
  </threadedComment>
  <threadedComment ref="I4" dT="2026-05-05T12:41:24.43" personId="{EB6D364E-CD81-4415-A875-1D64613C4D52}" id="{84AFF745-DA68-44DB-8E07-D2472779DDE8}">
    <text xml:space="preserve">FR: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
EN:
Purpose: defines the task behavior within the planning engine.
Allowed values:
Task
Milestone
Level of Effort
Definition:
Task
standard task with duration
can have predecessors
driven by Actual / Forecast / Baseline / Dependencies
fully participates in the network
Milestone
zero-duration task (event)
duration is zero or minimal depending on convention
can have predecessors
represents a key event (start / finish / validation)
Level of Effort
task spanning a range of activities
does not drive the schedule
is driven by its dependencies
typically defined using SS (start) and FF (finish) links
duration is derived from the network
Rules:
one value per task
must match allowed values exactly
a LOE must not be used as a driver for other tasks
a milestone must not carry business duration
</text>
  </threadedComment>
  <threadedComment ref="J4" dT="2026-06-15T07:43:56.67" personId="{EB6D364E-CD81-4415-A875-1D64613C4D52}" id="{8D1AC60B-8279-4B6F-B0DB-975C80A439B9}">
    <text xml:space="preserve">FR: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
EN:
Purpose: defines whether the task should appear in the Gantt Summary view.
Allowed values:
Y
N
Definition:
Y
task is displayed in the Summary view
can be used to show an important standard task
forces a row to appear even if it is not a parent or milestone
N
task is hidden from the Summary view
can be used to hide a milestone or non-relevant row
does not impact schedule calculation
Rules:
if blank, the value is filled automatically
parents / summaries: Y by default
milestones: Y by default
standard tasks: N by default
Level of Effort: N by default
an existing value is never overwritten
Y or N only
</text>
  </threadedComment>
  <threadedComment ref="K4" dT="2026-04-08T15:04:43.06" personId="{EB6D364E-CD81-4415-A875-1D64613C4D52}" id="{3AEAA058-0A1F-4463-8C72-F2BB7C2FBE5F}">
    <text xml:space="preserve">FR:
Rôle : zone libre pour note de contexte.
Saisie attendue : commentaire court, risque, hypothèse, précision.
Exemple : Waiting vendor confirmation / Milestone imposed by client
EN:
Purpose: free text field for context notes.
Expected input: short comment, risk, assumption or clarification.
Example: Waiting vendor confirmation / Milestone imposed by client
</text>
  </threadedComment>
  <threadedComment ref="L4" dT="2026-04-08T14:54:05.38" personId="{EB6D364E-CD81-4415-A875-1D64613C4D52}" id="{73F9894C-2C1F-431A-A136-6E371D66C9AC}">
    <text xml:space="preserve">FR: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 
EN:
Purpose: task predecessors entered using WBS codes, with optional link type and lag.
Expected input:
one or more predecessors separated by semicolons 
default link type = FS when omitted 
Examples:
1.2.3 
1.2.3+4 
1.2.3-2 
1.2.3FS+4 
1.2.3SS-2 
1.2.3FF 
1.2.3;1.4.1SS+2;2.3FF-1 
Rules:
no spaces 
use WBS, not ID 
allowed link types: FS, SS, FF 
positive or negative lag allowed 
the engine then converts this input into technical IDs + logical link table
</text>
  </threadedComment>
  <threadedComment ref="M4" dT="2026-04-08T14:54:17.69" personId="{EB6D364E-CD81-4415-A875-1D64613C4D52}" id="{C809B7CC-C154-4A5D-BCD8-B8E881EAA870}">
    <text>FR: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
EN:
Purpose: task weight used for workload or weighted progress analysis.
Expected input: weight value according to the project logic.
Example: 20000 € / 15 / 4.5
Use:
- Can represent cost, effort, quantity or any relative weighting.
- The S-Curve works on leaf tasks only and then normalizes weights.</text>
  </threadedComment>
  <threadedComment ref="N4" dT="2026-04-08T14:54:27.24" personId="{EB6D364E-CD81-4415-A875-1D64613C4D52}" id="{BC557A79-4F11-4BF3-A523-DD6DC19FBF5B}">
    <text>FR:
Rôle : avancement manuel de la tâche.
Saisie attendue : pourcentage entre 0% et 100%.
Exemple : 0% / 8% / 70% / 100%
Règles :
- À renseigner sur les tâches feuilles.
- En l’absence de valeur, l’affichage Gantt peut considérer 0%.
EN:
Purpose: manual task progress.
Expected input: percentage between 0% and 100%.
Example: 0% / 8% / 70% / 100%
Rules:
- Meant for leaf tasks.
- When empty, Gantt display may treat it as 0%.</text>
  </threadedComment>
  <threadedComment ref="O4" dT="2026-04-08T14:54:49.93" personId="{EB6D364E-CD81-4415-A875-1D64613C4D52}" id="{3753B2F6-10BB-48C6-A470-AB17D312B8F6}">
    <text>FR:
Rôle : date de début de référence.
Saisie attendue : date baseline prévue au plan initial.
Exemple : 05/02/2026
Utilité :
- Sert de base de comparaison pour les écarts.
- Utilisée par le moteur et par les analyses REX.
EN:
Purpose: reference start date.
Expected input: baseline start date from the initial plan.
Example: 05/02/2026
Use:
- Used as comparison basis for variances.
- Used by the engine and by REX analyses.</text>
  </threadedComment>
  <threadedComment ref="P4" dT="2026-04-08T14:55:03.07" personId="{EB6D364E-CD81-4415-A875-1D64613C4D52}" id="{ACDE1038-B99B-4A8F-89D9-CDF0857E664B}">
    <text>FR:
Rôle : durée baseline en jours calendaires inclusifs.
Saisie attendue : entier positif.
Exemple : 1 / 5 / 12
Règle importante :
- Une durée de 1 jour signifie début = fin le même jour.
EN:
Purpose: baseline duration in inclusive calendar days.
Expected input: positive integer.
Example: 1 / 5 / 12
Important rule:
- A duration of 1 day means start = finish on the same day.</text>
  </threadedComment>
  <threadedComment ref="Q4" dT="2026-04-08T14:55:13.72" personId="{EB6D364E-CD81-4415-A875-1D64613C4D52}" id="{B0634225-C989-467E-B12A-F1308EA5F39C}">
    <text>FR:
Rôle : date de fin baseline.
Calcul / logique :
- Colonne calculée automatiquement à partir de Baseline Start et Baseline Duration.
- Logique inclusive : Finish = Start + Duration - 1
Utilité :
- Sert aux écarts de fin et aux comparaisons planning.
EN:
Purpose: baseline finish date.
Calculation / logic:
- Automatically calculated from Baseline Start and Baseline Duration.
- Inclusive logic: Finish = Start + Duration - 1
Use:
- Used for finish variance and schedule comparisons.</text>
  </threadedComment>
  <threadedComment ref="R4" dT="2026-04-08T14:55:34.45" personId="{EB6D364E-CD81-4415-A875-1D64613C4D52}" id="{7FA85DA5-00FB-4A0A-B76A-294ADA9B2AFE}">
    <text>FR:
Rôle : date de début réellement constatée.
Saisie attendue : date réelle si la tâche a commencé.
Exemple : 21/03/2026
Utilité :
- Prioritaire sur Forecast et Baseline pour le calcul moteur.
EN:
Purpose: actual observed start date.
Expected input: real start date if the task has started.
Example: 21/03/2026
Use:
- Has priority over Forecast and Baseline in the engine logic.</text>
  </threadedComment>
  <threadedComment ref="S4" dT="2026-04-08T14:55:45.11" personId="{EB6D364E-CD81-4415-A875-1D64613C4D52}" id="{C7C508E7-B5C1-408A-8AB0-209987BCDD1F}">
    <text>FR:
Rôle : date de fin réellement constatée.
Saisie attendue : date réelle si la tâche est terminée.
Exemple : 23/03/2026
Utilité :
- Prioritaire pour le calcul de la fin si présente.
EN:
Purpose: actual observed finish date.
Expected input: real finish date if the task is completed.
Example: 23/03/2026
Use:
- Has priority for finish calculation when present.</text>
  </threadedComment>
  <threadedComment ref="T4" dT="2026-04-08T14:55:57.16" personId="{EB6D364E-CD81-4415-A875-1D64613C4D52}" id="{8312407F-5D3B-480A-8187-FF02254199E7}">
    <text>FR:
Rôle : durée réelle observée.
Calcul / logique :
- Colonne calculée automatiquement à partir de Actual Start et Actual Finish.
- Logique inclusive : Duration = Finish - Start + 1
Utilité :
- Donne la durée réelle constatée sans saisie manuelle.
EN:
Purpose: actual observed duration.
Calculation / logic:
- Automatically calculated from Actual Start and Actual Finish.
- Inclusive logic: Duration = Finish - Start + 1
Use:
- Provides the real duration without manual entry.</text>
  </threadedComment>
  <threadedComment ref="U4" dT="2026-04-08T14:56:20.08" personId="{EB6D364E-CD81-4415-A875-1D64613C4D52}" id="{8D727F0C-D4FB-4AC4-96E6-D6FCE8CCB4E0}">
    <text>FR:
Rôle : date de début prévisionnelle mise à jour.
Saisie attendue : date forecast si la tâche n’est pas entièrement portée par l’Actual.
Exemple : 04/04/2026
Utilité :
- Permet de simuler ou piloter une dérive planning.
- Si incohérente avec les dépendances, le moteur bloque.
EN:
Purpose: updated forecast start date.
Expected input: forecast date when the task is not fully driven by Actual data.
Example: 04/04/2026
Use:
- Allows schedule drift management and simulation.
- If inconsistent with dependencies, the engine blocks.</text>
  </threadedComment>
  <threadedComment ref="V4" dT="2026-04-08T14:56:37.09" personId="{EB6D364E-CD81-4415-A875-1D64613C4D52}" id="{84F54FFD-989B-4AC9-806E-9542366FB8BD}">
    <text>FR:
Rôle : date de fin prévisionnelle mise à jour.
Saisie attendue : date forecast de fin.
Exemple : 30/04/2026
Utilité :
- Permet d’imposer une fin forecast.
- Si seule la date de début est donnée, le moteur conserve la durée de référence.
EN:
Purpose: updated forecast finish date.
Expected input: forecast finish date.
Example: 30/04/2026
Use:
- Allows forcing a forecast finish.
- If only the start is given, the engine keeps the reference duration.</text>
  </threadedComment>
  <threadedComment ref="W4" dT="2026-04-08T14:56:47.83" personId="{EB6D364E-CD81-4415-A875-1D64613C4D52}" id="{2E931D42-0756-4C7A-A30E-7A31DB3CD347}">
    <text>FR:
Rôle : date de début calculée par le moteur.
Calcul / logique :
- Priorité générale : Actual &gt; Forecast &gt; Baseline &gt; Dépendances seules
- Le moteur tient compte des prédécesseurs et du lag.
Utilité :
- Référence consolidée utilisée pour le Gantt et les analyses.
EN:
Purpose: engine-calculated start date.
Calculation / logic:
- General priority: Actual &gt; Forecast &gt; Baseline &gt; Dependencies only
- The engine also applies predecessors and lag.
Use:
- Consolidated reference used by Gantt and analyses.</text>
  </threadedComment>
  <threadedComment ref="X4" dT="2026-04-08T14:57:01.45" personId="{EB6D364E-CD81-4415-A875-1D64613C4D52}" id="{13D79620-4D01-4C79-A088-022B3ADA5340}">
    <text>FR: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
EN:
Purpose: engine-calculated finish date.
Calculation / logic:
- Based on Actual Finish if present, otherwise Forecast Finish if present, otherwise reference duration.
- Always aligned with Calculated Start if the calculation succeeds.
Use:
- Consolidated reference used by Gantt and analyses.</text>
  </threadedComment>
  <threadedComment ref="Y4" dT="2026-04-08T14:57:15.02" personId="{EB6D364E-CD81-4415-A875-1D64613C4D52}" id="{CDD9A7C0-2191-48DF-99C1-1F8AF19DB8C1}">
    <text>FR:
Rôle : durée calculée consolidée.
Calcul / logique :
- Colonne calculée automatiquement à partir de Calculated Start et Calculated Finish.
- Logique inclusive : Duration = Finish - Start + 1
Utilité :
- Affiche la durée réellement retenue après calcul.
EN:
Purpose: consolidated calculated duration.
Calculation / logic:
- Automatically calculated from Calculated Start and Calculated Finish.
- Inclusive logic: Duration = Finish - Start + 1
Use:
- Shows the duration finally retained after calculation.</text>
  </threadedComment>
  <threadedComment ref="Z4" dT="2026-04-08T14:57:26.52" personId="{EB6D364E-CD81-4415-A875-1D64613C4D52}" id="{3F764F48-C28A-488B-A374-7E526D6E5BE8}">
    <text>FR:
Rôle : écart entre le début calculé et le début baseline.
Calcul / logique :
- Start Variance = Calculated Start - Baseline Start
Lecture :
- 0 = conforme baseline
- &gt; 0 = démarrage plus tardif
- &lt; 0 = démarrage plus tôt
EN:
Purpose: variance between calculated start and baseline start.
Calculation / logic:
- Start Variance = Calculated Start - Baseline Start
Reading:
- 0 = aligned with baseline
- &gt; 0 = later start
- &lt; 0 = earlier start</text>
  </threadedComment>
  <threadedComment ref="AA4" dT="2026-04-08T14:57:36.45" personId="{EB6D364E-CD81-4415-A875-1D64613C4D52}" id="{872EFC92-16B8-445F-81FB-442DBCD7C64A}">
    <text>FR:
Rôle : écart entre la fin calculée et la fin baseline.
Calcul / logique :
- Finish Variance = Calculated Finish - Baseline Finish
Lecture :
- 0 = conforme baseline
- &gt; 0 = fin plus tardive
- &lt; 0 = fin plus tôt
EN:
Purpose: variance between calculated finish and baseline finish.
Calculation / logic:
- Finish Variance = Calculated Finish - Baseline Finish
Reading:
- 0 = aligned with baseline
- &gt; 0 = later finish
- &lt; 0 = earlier finish</text>
  </threadedComment>
  <threadedComment ref="AB4" dT="2026-04-08T14:57:51.24" personId="{EB6D364E-CD81-4415-A875-1D64613C4D52}" id="{52490965-D983-466B-8276-DAFB4C3AB604}">
    <text>FR:
Rôle : écart entre la durée calculée et la durée baseline.
Calcul / logique :
- Duration Variance = Calculated Duration - Baseline Duration
Lecture :
- 0 = durée inchangée
- &gt; 0 = durée plus longue
- &lt; 0 = durée plus courte
EN:
Purpose: variance between calculated duration and baseline duration.
Calculation / logic:
- Duration Variance = Calculated Duration - Baseline Duration
Reading:
- 0 = unchanged duration
- &gt; 0 = longer duration
- &lt; 0 = shorter duration</text>
  </threadedComment>
  <threadedComment ref="AC4" dT="2026-04-08T14:58:01.31" personId="{EB6D364E-CD81-4415-A875-1D64613C4D52}" id="{E6EDEC10-EE0F-46F2-9FDF-18E00F78BD65}">
    <text>FR:
Rôle : source principale ayant piloté le calcul de la tâche.
Valeurs typiques :
- ACTUAL
- FORECAST
- BASELINE
- DEPENDENCY
- SUMMARY
Utilité :
- Permet de comprendre rapidement pourquoi la date calculée est celle-ci.
EN:
Purpose: main source driving the task calculation.
Typical values:
- ACTUAL
- FORECAST
- BASELINE
- DEPENDENCY
- SUMMARY
Use:
- Quickly explains why the calculated date is what it is.</text>
  </threadedComment>
  <threadedComment ref="AD4" dT="2026-04-08T14:58:11.13" personId="{EB6D364E-CD81-4415-A875-1D64613C4D52}" id="{7CF80FC9-C92A-4A67-8DE7-A265ACE8CC6B}">
    <text>FR: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
EN:
Purpose: critical path indicator on the current schedule network.
Calculation / logic:
- Based on current total float.
- A task is critical if its Total Float is less than or equal to 0.
Use:
- Helps identify tasks directly driving the current project finish date.</text>
  </threadedComment>
  <threadedComment ref="AE4" dT="2026-04-08T14:58:21.75" personId="{EB6D364E-CD81-4415-A875-1D64613C4D52}" id="{19D6A580-69C3-4BAB-AA40-75A9DC90FDEE}">
    <text>FR:
Rôle : indicateur de chemin critique en mode REX / baseline network.
Calcul / logique :
- Basé sur la reconstruction du réseau baseline uniquement.
- Une tâche est critique si son Total Float REX est inférieur ou égal à 0.
Utilité :
- Sert à l’analyse rétrospective ou comparative sur le réseau baseline.
EN:
Purpose: critical path indicator in REX / baseline network mode.
Calculation / logic:
- Based on a reconstructed baseline-only network.
- A task is critical if its Total Float REX is less than or equal to 0.
Use:
- Used for retrospective or comparative analysis on the baseline network.</text>
  </threadedComment>
  <threadedComment ref="AH4" dT="2026-04-08T14:58:32.36" personId="{EB6D364E-CD81-4415-A875-1D64613C4D52}" id="{93D35500-23C7-4239-A5E8-FF9C2C8EB176}">
    <text>FR:
Rôle : marge totale sur le planning actuel.
Calcul / logique :
- Nombre de jours pendant lesquels la tâche peut glisser sans décaler la date de fin projet actuelle.
Lecture :
- 0 = critique
- &gt; 0 = marge disponible
- &lt; 0 = float négatif, planning incohérent ou contraint
EN:
Purpose: total float on the current schedule.
Calculation / logic:
- Number of days the task can slip without delaying the current project finish date.
Reading:
- 0 = critical
- &gt; 0 = available margin
- &lt; 0 = negative float, constrained or inconsistent schedule</text>
  </threadedComment>
  <threadedComment ref="AI4" dT="2026-04-08T14:58:42.68" personId="{EB6D364E-CD81-4415-A875-1D64613C4D52}" id="{D3FC6F3F-D3CE-4B97-BEA2-47424608AE09}">
    <text>FR: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
EN:
Purpose: free float on the current schedule.
Calculation / logic:
- Number of days the task can slip without affecting the earliest start of the next task.
Special case:
- A negative float means the task violates network constraints.
- The current finish is already too late relative to successor requirements (or duration is insufficient).
Use:
- Measures local margin, more granular than Total Float.
- Helps detect inconsistencies or infeasible constraints in the schedule.</text>
  </threadedComment>
  <threadedComment ref="AJ4" dT="2026-04-08T14:58:53.69" personId="{EB6D364E-CD81-4415-A875-1D64613C4D52}" id="{2E84A9A8-2403-4930-B8EC-6159530C00BB}">
    <text>FR:
Rôle : marge totale dans le réseau baseline / REX.
Calcul / logique :
- Equivalent baseline du Total Float, calculé sur le réseau reconstruit de référence.
Utilité :
- Sert aux comparaisons et au retour d’expérience.
EN:
Purpose: total float in the baseline / REX network.
Calculation / logic:
- Baseline equivalent of Total Float, calculated on the reconstructed reference network.
Use:
- Used for comparisons and lessons learned analysis.</text>
  </threadedComment>
  <threadedComment ref="AK4" dT="2026-04-08T14:59:05.25" personId="{EB6D364E-CD81-4415-A875-1D64613C4D52}" id="{846E323E-1D0E-43F7-91B0-4974EA7A5702}">
    <text>FR:
Rôle : marge libre dans le réseau baseline / REX.
Calcul / logique :
- Equivalent baseline du Free Float, calculé sur le réseau reconstruit de référence.
Utilité :
- Sert à l’analyse fine des marges sur la logique baseline.
EN:
Purpose: free float in the baseline / REX network.
Calculation / logic:
- Baseline equivalent of Free Float, calculated on the reconstructed reference network.
Use:
- Used for detailed float analysis on the baseline logic.</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83528-64C4-4FED-975A-A0F705062B1D}">
  <sheetPr codeName="Feuil14">
    <tabColor rgb="FF606F80"/>
  </sheetPr>
  <dimension ref="B1:X30"/>
  <sheetViews>
    <sheetView showGridLines="0" tabSelected="1" workbookViewId="0">
      <selection activeCell="I22" sqref="I22"/>
    </sheetView>
  </sheetViews>
  <sheetFormatPr baseColWidth="10" defaultRowHeight="16.5" x14ac:dyDescent="0.3"/>
  <cols>
    <col min="1" max="1" width="3.28515625" style="118" customWidth="1"/>
    <col min="2" max="12" width="12.7109375" style="118" customWidth="1"/>
    <col min="13" max="23" width="11.42578125" style="118"/>
    <col min="24" max="25" width="0" style="118" hidden="1" customWidth="1"/>
    <col min="26" max="16384" width="11.42578125" style="118"/>
  </cols>
  <sheetData>
    <row r="1" spans="2:24" ht="27.95" customHeight="1" x14ac:dyDescent="0.3">
      <c r="B1" s="123" t="s">
        <v>216</v>
      </c>
      <c r="C1" s="123"/>
      <c r="D1" s="123"/>
      <c r="E1" s="123"/>
      <c r="F1" s="123"/>
      <c r="G1" s="123"/>
      <c r="H1" s="123"/>
      <c r="I1" s="123"/>
      <c r="J1" s="123"/>
      <c r="K1" s="123"/>
      <c r="X1" s="118" t="s">
        <v>200</v>
      </c>
    </row>
    <row r="2" spans="2:24" ht="27.95" customHeight="1" x14ac:dyDescent="0.3">
      <c r="B2" s="123"/>
      <c r="C2" s="123"/>
      <c r="D2" s="123"/>
      <c r="E2" s="123"/>
      <c r="F2" s="123"/>
      <c r="G2" s="123"/>
      <c r="H2" s="123"/>
      <c r="I2" s="123"/>
      <c r="J2" s="123"/>
      <c r="K2" s="123"/>
      <c r="X2" s="118" t="s">
        <v>206</v>
      </c>
    </row>
    <row r="3" spans="2:24" ht="21.95" customHeight="1" x14ac:dyDescent="0.3">
      <c r="X3" s="118" t="b">
        <v>1</v>
      </c>
    </row>
    <row r="4" spans="2:24" ht="21.95" customHeight="1" x14ac:dyDescent="0.3">
      <c r="X4" s="118" t="s">
        <v>206</v>
      </c>
    </row>
    <row r="5" spans="2:24" ht="21.95" customHeight="1" x14ac:dyDescent="0.3">
      <c r="X5" s="118" t="s">
        <v>206</v>
      </c>
    </row>
    <row r="6" spans="2:24" ht="21.95" customHeight="1" x14ac:dyDescent="0.3">
      <c r="X6" s="118" t="s">
        <v>206</v>
      </c>
    </row>
    <row r="7" spans="2:24" ht="21.95" customHeight="1" x14ac:dyDescent="0.3">
      <c r="X7" s="118" t="s">
        <v>206</v>
      </c>
    </row>
    <row r="8" spans="2:24" ht="21.95" customHeight="1" x14ac:dyDescent="0.3">
      <c r="X8" s="118" t="s">
        <v>206</v>
      </c>
    </row>
    <row r="9" spans="2:24" ht="21.95" customHeight="1" x14ac:dyDescent="0.3">
      <c r="X9" s="118" t="b">
        <v>1</v>
      </c>
    </row>
    <row r="10" spans="2:24" ht="21.95" customHeight="1" x14ac:dyDescent="0.3"/>
    <row r="11" spans="2:24" ht="21.95" customHeight="1" x14ac:dyDescent="0.3"/>
    <row r="12" spans="2:24" ht="21.95" customHeight="1" x14ac:dyDescent="0.3"/>
    <row r="13" spans="2:24" ht="21.95" customHeight="1" x14ac:dyDescent="0.3"/>
    <row r="14" spans="2:24" ht="21.95" customHeight="1" x14ac:dyDescent="0.3"/>
    <row r="15" spans="2:24" ht="21.95" customHeight="1" x14ac:dyDescent="0.3"/>
    <row r="16" spans="2:24" ht="21.95" customHeight="1" x14ac:dyDescent="0.3"/>
    <row r="17" ht="21.95" customHeight="1" x14ac:dyDescent="0.3"/>
    <row r="18" ht="21.95" customHeight="1" x14ac:dyDescent="0.3"/>
    <row r="19" ht="21.95" customHeight="1" x14ac:dyDescent="0.3"/>
    <row r="20" ht="21.95" customHeight="1" x14ac:dyDescent="0.3"/>
    <row r="21" ht="21.95" customHeight="1" x14ac:dyDescent="0.3"/>
    <row r="22" ht="21.95" customHeight="1" x14ac:dyDescent="0.3"/>
    <row r="23" ht="21.95" customHeight="1" x14ac:dyDescent="0.3"/>
    <row r="24" ht="21.95" customHeight="1" x14ac:dyDescent="0.3"/>
    <row r="25" ht="21.95" customHeight="1" x14ac:dyDescent="0.3"/>
    <row r="26" ht="21.95" customHeight="1" x14ac:dyDescent="0.3"/>
    <row r="27" ht="21.95" customHeight="1" x14ac:dyDescent="0.3"/>
    <row r="28" ht="21.95" customHeight="1" x14ac:dyDescent="0.3"/>
    <row r="29" ht="21.95" customHeight="1" x14ac:dyDescent="0.3"/>
    <row r="30" ht="21.95" customHeight="1" x14ac:dyDescent="0.3"/>
  </sheetData>
  <mergeCells count="1">
    <mergeCell ref="B1:K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zoomScaleNormal="100" workbookViewId="0">
      <selection activeCell="R50" sqref="R50"/>
    </sheetView>
  </sheetViews>
  <sheetFormatPr baseColWidth="10" defaultRowHeight="14.25" x14ac:dyDescent="0.25"/>
  <cols>
    <col min="1" max="1" width="2.7109375" style="88" customWidth="1"/>
    <col min="2" max="3" width="11.7109375" style="88" customWidth="1"/>
    <col min="4" max="6" width="12.7109375" style="88" customWidth="1"/>
    <col min="7" max="8" width="11.7109375" style="88" customWidth="1"/>
    <col min="9" max="14" width="12.7109375" style="88" customWidth="1"/>
    <col min="15" max="23" width="11.7109375" style="88" customWidth="1"/>
    <col min="24" max="24" width="10.7109375" style="88" customWidth="1"/>
    <col min="25" max="16384" width="11.42578125" style="88"/>
  </cols>
  <sheetData>
    <row r="1" spans="2:17" ht="18" customHeight="1" x14ac:dyDescent="0.25">
      <c r="B1" s="124" t="s">
        <v>210</v>
      </c>
      <c r="C1" s="124"/>
      <c r="D1" s="124"/>
      <c r="E1" s="124"/>
      <c r="F1" s="124"/>
      <c r="G1" s="124"/>
      <c r="H1" s="124"/>
      <c r="I1" s="124"/>
      <c r="J1" s="124"/>
      <c r="K1" s="124"/>
      <c r="L1" s="124"/>
      <c r="M1" s="124"/>
      <c r="N1" s="124"/>
      <c r="O1" s="124"/>
      <c r="P1" s="124"/>
    </row>
    <row r="2" spans="2:17" ht="18" customHeight="1" x14ac:dyDescent="0.25">
      <c r="B2" s="124"/>
      <c r="C2" s="124"/>
      <c r="D2" s="124"/>
      <c r="E2" s="124"/>
      <c r="F2" s="124"/>
      <c r="G2" s="124"/>
      <c r="H2" s="124"/>
      <c r="I2" s="124"/>
      <c r="J2" s="124"/>
      <c r="K2" s="124"/>
      <c r="L2" s="124"/>
      <c r="M2" s="124"/>
      <c r="N2" s="124"/>
      <c r="O2" s="124"/>
      <c r="P2" s="124"/>
    </row>
    <row r="3" spans="2:17" ht="18" customHeight="1" x14ac:dyDescent="0.25">
      <c r="B3" s="125" t="s">
        <v>211</v>
      </c>
      <c r="C3" s="125"/>
      <c r="D3" s="125"/>
      <c r="E3" s="125"/>
      <c r="F3" s="125"/>
      <c r="G3" s="125"/>
      <c r="H3" s="125"/>
      <c r="I3" s="125"/>
      <c r="J3" s="125"/>
      <c r="K3" s="125"/>
      <c r="L3" s="125"/>
      <c r="M3" s="125"/>
      <c r="N3" s="125"/>
      <c r="O3" s="125"/>
      <c r="P3" s="125"/>
    </row>
    <row r="4" spans="2:17" ht="18" customHeight="1" x14ac:dyDescent="0.25">
      <c r="B4" s="89" t="s">
        <v>212</v>
      </c>
      <c r="C4" s="126"/>
      <c r="D4" s="126"/>
      <c r="F4" s="89" t="s">
        <v>213</v>
      </c>
      <c r="G4" s="126"/>
      <c r="H4" s="126"/>
    </row>
    <row r="5" spans="2:17" ht="18" customHeight="1" x14ac:dyDescent="0.25"/>
    <row r="6" spans="2:17" ht="18" customHeight="1" x14ac:dyDescent="0.45">
      <c r="B6" s="127" t="s">
        <v>214</v>
      </c>
      <c r="C6" s="127"/>
      <c r="D6" s="127"/>
      <c r="E6" s="127"/>
      <c r="F6" s="127"/>
      <c r="G6" s="127"/>
      <c r="H6" s="127"/>
      <c r="I6" s="127"/>
      <c r="J6" s="127"/>
      <c r="K6" s="127"/>
      <c r="L6" s="127"/>
      <c r="M6" s="127"/>
      <c r="N6" s="128" t="s">
        <v>215</v>
      </c>
      <c r="O6" s="128"/>
      <c r="P6" s="128"/>
      <c r="Q6" s="128"/>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88" customFormat="1" ht="20.100000000000001" customHeight="1" x14ac:dyDescent="0.25"/>
    <row r="66" s="88" customFormat="1" ht="20.100000000000001" customHeight="1" x14ac:dyDescent="0.25"/>
    <row r="67" s="88" customFormat="1" ht="20.100000000000001" customHeight="1" x14ac:dyDescent="0.25"/>
    <row r="68" s="88" customFormat="1" ht="20.100000000000001" customHeight="1" x14ac:dyDescent="0.25"/>
    <row r="69" s="88" customFormat="1" ht="20.100000000000001" customHeight="1" x14ac:dyDescent="0.25"/>
    <row r="70" s="88" customFormat="1" ht="20.100000000000001" customHeight="1" x14ac:dyDescent="0.25"/>
    <row r="71" s="88" customFormat="1" ht="20.100000000000001" customHeight="1" x14ac:dyDescent="0.25"/>
    <row r="72" s="88"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8"/>
  <sheetViews>
    <sheetView zoomScaleNormal="100" workbookViewId="0">
      <pane xSplit="2" ySplit="4" topLeftCell="C5" activePane="bottomRight" state="frozen"/>
      <selection pane="topRight" activeCell="C1" sqref="C1"/>
      <selection pane="bottomLeft" activeCell="A4" sqref="A4"/>
      <selection pane="bottomRight" activeCell="K21" sqref="K21"/>
    </sheetView>
  </sheetViews>
  <sheetFormatPr baseColWidth="10" defaultRowHeight="15" x14ac:dyDescent="0.25"/>
  <cols>
    <col min="1" max="1" width="5.28515625" bestFit="1" customWidth="1"/>
    <col min="2" max="2" width="7.42578125" bestFit="1" customWidth="1"/>
    <col min="3" max="3" width="18.7109375" customWidth="1"/>
    <col min="4" max="4" width="25.85546875" bestFit="1" customWidth="1"/>
    <col min="5" max="5" width="14.85546875" bestFit="1" customWidth="1"/>
    <col min="6" max="6" width="11.7109375" bestFit="1" customWidth="1"/>
    <col min="7" max="7" width="12.28515625" bestFit="1" customWidth="1"/>
    <col min="8" max="8" width="6.28515625" bestFit="1" customWidth="1"/>
    <col min="9" max="9" width="13.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7.570312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6.85546875" bestFit="1" customWidth="1"/>
    <col min="30" max="30" width="17.140625" bestFit="1" customWidth="1"/>
    <col min="31" max="31" width="19.7109375" bestFit="1" customWidth="1"/>
    <col min="32" max="32" width="19" bestFit="1" customWidth="1"/>
    <col min="33" max="33" width="23.140625"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52"/>
      <c r="B1" s="52"/>
      <c r="C1" s="52"/>
      <c r="D1" s="52"/>
      <c r="E1" s="52"/>
      <c r="F1" s="52"/>
      <c r="G1" s="52"/>
      <c r="H1" s="52"/>
      <c r="I1" s="52"/>
      <c r="J1" s="52"/>
      <c r="K1" s="52"/>
      <c r="L1" s="2" t="s">
        <v>207</v>
      </c>
      <c r="M1" s="3" t="s">
        <v>208</v>
      </c>
      <c r="N1" s="4" t="s">
        <v>209</v>
      </c>
      <c r="O1" s="52"/>
      <c r="P1" s="52"/>
      <c r="Q1" s="52"/>
      <c r="R1" s="52"/>
      <c r="S1" s="52"/>
      <c r="T1" s="52"/>
      <c r="U1" s="52"/>
      <c r="V1" s="52"/>
      <c r="W1" s="52"/>
      <c r="X1" s="52"/>
      <c r="Y1" s="52"/>
      <c r="Z1" s="52"/>
      <c r="AA1" s="52"/>
      <c r="AD1" s="129" t="s">
        <v>96</v>
      </c>
      <c r="AE1" s="129" t="s">
        <v>95</v>
      </c>
      <c r="AF1" s="70" t="s">
        <v>127</v>
      </c>
      <c r="AG1" s="70" t="s">
        <v>95</v>
      </c>
      <c r="AH1" s="71" t="s">
        <v>95</v>
      </c>
      <c r="AI1" s="52"/>
      <c r="AJ1" s="52"/>
      <c r="AK1" s="52"/>
    </row>
    <row r="2" spans="1:38" ht="15.75" thickBot="1" x14ac:dyDescent="0.3">
      <c r="A2" s="52"/>
      <c r="B2" s="52"/>
      <c r="C2" s="52"/>
      <c r="D2" s="52"/>
      <c r="E2" s="52"/>
      <c r="F2" s="52"/>
      <c r="G2" s="52"/>
      <c r="H2" s="52"/>
      <c r="I2" s="52"/>
      <c r="J2" s="52"/>
      <c r="K2" s="52"/>
      <c r="L2" s="18">
        <f>MAX(tbl_WBS[Baseline Finish])</f>
        <v>0</v>
      </c>
      <c r="M2" s="19">
        <f>MAX(tbl_WBS[Calculated Finish])</f>
        <v>0</v>
      </c>
      <c r="N2" s="20">
        <f>IF(OR(NOT(ISNUMBER(L2)),NOT(ISNUMBER(M2))),"",M2-L2)</f>
        <v>0</v>
      </c>
      <c r="O2" s="52"/>
      <c r="P2" s="52"/>
      <c r="Q2" s="52"/>
      <c r="R2" s="52"/>
      <c r="S2" s="52"/>
      <c r="T2" s="52"/>
      <c r="U2" s="52"/>
      <c r="V2" s="52"/>
      <c r="W2" s="52"/>
      <c r="X2" s="52"/>
      <c r="Y2" s="52"/>
      <c r="Z2" s="52"/>
      <c r="AA2" s="52"/>
      <c r="AB2" s="52"/>
      <c r="AC2" s="52"/>
      <c r="AD2" s="52"/>
      <c r="AE2" s="52"/>
      <c r="AF2" s="52"/>
      <c r="AG2" s="52"/>
      <c r="AH2" s="52"/>
      <c r="AI2" s="52"/>
      <c r="AJ2" s="52"/>
      <c r="AK2" s="52"/>
    </row>
    <row r="3" spans="1:38" ht="18.75" customHeight="1" thickBot="1" x14ac:dyDescent="0.3">
      <c r="A3" s="93" t="s">
        <v>0</v>
      </c>
      <c r="B3" s="94" t="s">
        <v>10</v>
      </c>
      <c r="C3" s="93" t="s">
        <v>145</v>
      </c>
      <c r="D3" s="95" t="s">
        <v>146</v>
      </c>
      <c r="E3" s="95" t="s">
        <v>11</v>
      </c>
      <c r="F3" s="95" t="s">
        <v>147</v>
      </c>
      <c r="G3" s="95" t="s">
        <v>148</v>
      </c>
      <c r="H3" s="95" t="s">
        <v>128</v>
      </c>
      <c r="I3" s="94" t="s">
        <v>149</v>
      </c>
      <c r="J3" s="94" t="s">
        <v>144</v>
      </c>
      <c r="K3" s="96" t="s">
        <v>150</v>
      </c>
      <c r="L3" s="97" t="s">
        <v>151</v>
      </c>
      <c r="M3" s="98" t="s">
        <v>153</v>
      </c>
      <c r="N3" s="98" t="s">
        <v>152</v>
      </c>
      <c r="O3" s="98" t="s">
        <v>154</v>
      </c>
      <c r="P3" s="98" t="s">
        <v>155</v>
      </c>
      <c r="Q3" s="81" t="s">
        <v>156</v>
      </c>
      <c r="R3" s="99" t="s">
        <v>157</v>
      </c>
      <c r="S3" s="98" t="s">
        <v>158</v>
      </c>
      <c r="T3" s="83" t="s">
        <v>159</v>
      </c>
      <c r="U3" s="99" t="s">
        <v>176</v>
      </c>
      <c r="V3" s="98" t="s">
        <v>177</v>
      </c>
      <c r="W3" s="86" t="s">
        <v>160</v>
      </c>
      <c r="X3" s="81" t="s">
        <v>161</v>
      </c>
      <c r="Y3" s="83" t="s">
        <v>162</v>
      </c>
      <c r="Z3" s="86" t="s">
        <v>163</v>
      </c>
      <c r="AA3" s="81" t="s">
        <v>164</v>
      </c>
      <c r="AB3" s="83" t="s">
        <v>165</v>
      </c>
      <c r="AC3" s="86" t="s">
        <v>166</v>
      </c>
      <c r="AD3" s="81" t="s">
        <v>167</v>
      </c>
      <c r="AE3" s="83" t="s">
        <v>168</v>
      </c>
      <c r="AF3" s="86" t="s">
        <v>169</v>
      </c>
      <c r="AG3" s="83" t="s">
        <v>170</v>
      </c>
      <c r="AH3" s="86" t="s">
        <v>171</v>
      </c>
      <c r="AI3" s="81" t="s">
        <v>172</v>
      </c>
      <c r="AJ3" s="81" t="s">
        <v>173</v>
      </c>
      <c r="AK3" s="83" t="s">
        <v>174</v>
      </c>
      <c r="AL3" s="87" t="s">
        <v>175</v>
      </c>
    </row>
    <row r="4" spans="1:38" ht="18.75" customHeight="1" thickBot="1" x14ac:dyDescent="0.3">
      <c r="A4" s="62" t="s">
        <v>0</v>
      </c>
      <c r="B4" s="76" t="s">
        <v>10</v>
      </c>
      <c r="C4" s="62" t="s">
        <v>1</v>
      </c>
      <c r="D4" s="77" t="s">
        <v>13</v>
      </c>
      <c r="E4" s="77" t="s">
        <v>11</v>
      </c>
      <c r="F4" s="77" t="s">
        <v>12</v>
      </c>
      <c r="G4" s="77" t="s">
        <v>14</v>
      </c>
      <c r="H4" s="77" t="s">
        <v>128</v>
      </c>
      <c r="I4" s="76" t="s">
        <v>93</v>
      </c>
      <c r="J4" s="76" t="s">
        <v>144</v>
      </c>
      <c r="K4" s="78" t="s">
        <v>17</v>
      </c>
      <c r="L4" s="79" t="s">
        <v>28</v>
      </c>
      <c r="M4" s="80" t="s">
        <v>7</v>
      </c>
      <c r="N4" s="80" t="s">
        <v>2</v>
      </c>
      <c r="O4" s="80" t="s">
        <v>3</v>
      </c>
      <c r="P4" s="80" t="s">
        <v>19</v>
      </c>
      <c r="Q4" s="81" t="s">
        <v>4</v>
      </c>
      <c r="R4" s="82" t="s">
        <v>15</v>
      </c>
      <c r="S4" s="80" t="s">
        <v>16</v>
      </c>
      <c r="T4" s="83" t="s">
        <v>20</v>
      </c>
      <c r="U4" s="84" t="s">
        <v>21</v>
      </c>
      <c r="V4" s="85" t="s">
        <v>22</v>
      </c>
      <c r="W4" s="86" t="s">
        <v>8</v>
      </c>
      <c r="X4" s="81" t="s">
        <v>9</v>
      </c>
      <c r="Y4" s="83" t="s">
        <v>23</v>
      </c>
      <c r="Z4" s="86" t="s">
        <v>24</v>
      </c>
      <c r="AA4" s="81" t="s">
        <v>25</v>
      </c>
      <c r="AB4" s="83" t="s">
        <v>26</v>
      </c>
      <c r="AC4" s="86" t="s">
        <v>27</v>
      </c>
      <c r="AD4" s="81" t="s">
        <v>31</v>
      </c>
      <c r="AE4" s="83" t="s">
        <v>32</v>
      </c>
      <c r="AF4" s="86" t="s">
        <v>125</v>
      </c>
      <c r="AG4" s="83" t="s">
        <v>126</v>
      </c>
      <c r="AH4" s="86" t="s">
        <v>29</v>
      </c>
      <c r="AI4" s="81" t="s">
        <v>30</v>
      </c>
      <c r="AJ4" s="81" t="s">
        <v>33</v>
      </c>
      <c r="AK4" s="83" t="s">
        <v>34</v>
      </c>
      <c r="AL4" s="87" t="s">
        <v>124</v>
      </c>
    </row>
    <row r="5" spans="1:38" x14ac:dyDescent="0.25">
      <c r="A5" s="130"/>
      <c r="B5" s="56"/>
      <c r="C5" s="55"/>
      <c r="D5" s="55"/>
      <c r="E5" s="55"/>
      <c r="F5" s="55"/>
      <c r="G5" s="55"/>
      <c r="H5" s="56"/>
      <c r="I5" s="56"/>
      <c r="J5" s="91"/>
      <c r="K5" s="57"/>
      <c r="L5" s="5"/>
      <c r="M5" s="43"/>
      <c r="N5" s="28"/>
      <c r="O5" s="132"/>
      <c r="P5" s="144"/>
      <c r="Q5" s="135"/>
      <c r="R5" s="137"/>
      <c r="S5" s="132"/>
      <c r="T5" s="53"/>
      <c r="U5" s="137"/>
      <c r="V5" s="141"/>
      <c r="W5" s="44"/>
      <c r="X5" s="46"/>
      <c r="Y5" s="51"/>
      <c r="Z5" s="49"/>
      <c r="AA5" s="50"/>
      <c r="AB5" s="51"/>
      <c r="AC5" s="30"/>
      <c r="AD5" s="31"/>
      <c r="AE5" s="29"/>
      <c r="AF5" s="72"/>
      <c r="AG5" s="73"/>
      <c r="AH5" s="32"/>
      <c r="AI5" s="31"/>
      <c r="AJ5" s="31"/>
      <c r="AK5" s="29"/>
      <c r="AL5" s="53"/>
    </row>
    <row r="6" spans="1:38" ht="15" customHeight="1" x14ac:dyDescent="0.25">
      <c r="A6" s="131"/>
      <c r="B6" s="54"/>
      <c r="C6" s="34"/>
      <c r="D6" s="34"/>
      <c r="E6" s="34"/>
      <c r="F6" s="34"/>
      <c r="G6" s="34"/>
      <c r="H6" s="54"/>
      <c r="I6" s="54"/>
      <c r="J6" s="92"/>
      <c r="K6" s="24"/>
      <c r="L6" s="12"/>
      <c r="M6" s="43"/>
      <c r="N6" s="23"/>
      <c r="O6" s="133"/>
      <c r="P6" s="145"/>
      <c r="Q6" s="135"/>
      <c r="R6" s="138"/>
      <c r="S6" s="133"/>
      <c r="T6" s="53"/>
      <c r="U6" s="138"/>
      <c r="V6" s="142"/>
      <c r="W6" s="45"/>
      <c r="X6" s="47"/>
      <c r="Y6" s="51"/>
      <c r="Z6" s="49"/>
      <c r="AA6" s="50"/>
      <c r="AB6" s="51"/>
      <c r="AC6" s="26"/>
      <c r="AD6" s="22"/>
      <c r="AE6" s="25"/>
      <c r="AF6" s="74"/>
      <c r="AG6" s="75"/>
      <c r="AH6" s="27"/>
      <c r="AI6" s="21"/>
      <c r="AJ6" s="21"/>
      <c r="AK6" s="25"/>
      <c r="AL6" s="58"/>
    </row>
    <row r="7" spans="1:38" x14ac:dyDescent="0.25">
      <c r="A7" s="131"/>
      <c r="B7" s="54"/>
      <c r="C7" s="34"/>
      <c r="D7" s="34"/>
      <c r="E7" s="34"/>
      <c r="F7" s="34"/>
      <c r="G7" s="34"/>
      <c r="H7" s="39"/>
      <c r="I7" s="54"/>
      <c r="J7" s="92"/>
      <c r="K7" s="24"/>
      <c r="M7" s="35"/>
      <c r="N7" s="36"/>
      <c r="O7" s="134"/>
      <c r="P7" s="146"/>
      <c r="Q7" s="136"/>
      <c r="R7" s="139"/>
      <c r="S7" s="139"/>
      <c r="T7" s="58"/>
      <c r="U7" s="138"/>
      <c r="V7" s="142"/>
      <c r="W7" s="45"/>
      <c r="X7" s="48"/>
      <c r="Y7" s="59"/>
      <c r="Z7" s="60"/>
      <c r="AA7" s="61"/>
      <c r="AB7" s="59"/>
      <c r="AC7" s="26"/>
      <c r="AD7" s="37"/>
      <c r="AE7" s="25"/>
      <c r="AF7" s="74"/>
      <c r="AG7" s="75"/>
      <c r="AH7" s="27"/>
      <c r="AI7" s="38"/>
      <c r="AJ7" s="38"/>
      <c r="AK7" s="25"/>
      <c r="AL7" s="58"/>
    </row>
    <row r="8" spans="1:38" x14ac:dyDescent="0.25">
      <c r="A8" s="131"/>
      <c r="B8" s="39"/>
      <c r="C8" s="40"/>
      <c r="D8" s="40"/>
      <c r="E8" s="40"/>
      <c r="F8" s="40"/>
      <c r="G8" s="40"/>
      <c r="H8" s="39"/>
      <c r="I8" s="39"/>
      <c r="J8" s="92"/>
      <c r="K8" s="24"/>
      <c r="L8" s="12"/>
      <c r="M8" s="43"/>
      <c r="N8" s="17"/>
      <c r="O8" s="134"/>
      <c r="P8" s="147"/>
      <c r="Q8" s="135"/>
      <c r="R8" s="140"/>
      <c r="S8" s="134"/>
      <c r="T8" s="53"/>
      <c r="U8" s="140"/>
      <c r="V8" s="143"/>
      <c r="W8" s="45"/>
      <c r="X8" s="47"/>
      <c r="Y8" s="51"/>
      <c r="Z8" s="49"/>
      <c r="AA8" s="50"/>
      <c r="AB8" s="51"/>
      <c r="AC8" s="26"/>
      <c r="AD8" s="21"/>
      <c r="AE8" s="25"/>
      <c r="AF8" s="74"/>
      <c r="AG8" s="75"/>
      <c r="AH8" s="27"/>
      <c r="AI8" s="21"/>
      <c r="AJ8" s="21"/>
      <c r="AK8" s="25"/>
      <c r="AL8" s="58"/>
    </row>
    <row r="9" spans="1:38" x14ac:dyDescent="0.25">
      <c r="A9" s="131"/>
      <c r="B9" s="39"/>
      <c r="C9" s="40"/>
      <c r="D9" s="40"/>
      <c r="E9" s="40"/>
      <c r="F9" s="40"/>
      <c r="G9" s="40"/>
      <c r="H9" s="39"/>
      <c r="I9" s="39"/>
      <c r="J9" s="92"/>
      <c r="K9" s="24"/>
      <c r="L9" s="12"/>
      <c r="M9" s="43"/>
      <c r="N9" s="17"/>
      <c r="O9" s="134"/>
      <c r="P9" s="147"/>
      <c r="Q9" s="135"/>
      <c r="R9" s="140"/>
      <c r="S9" s="134"/>
      <c r="T9" s="53"/>
      <c r="U9" s="140"/>
      <c r="V9" s="143"/>
      <c r="W9" s="45"/>
      <c r="X9" s="47"/>
      <c r="Y9" s="51"/>
      <c r="Z9" s="49"/>
      <c r="AA9" s="50"/>
      <c r="AB9" s="51"/>
      <c r="AC9" s="26"/>
      <c r="AD9" s="21"/>
      <c r="AE9" s="25"/>
      <c r="AF9" s="74"/>
      <c r="AG9" s="75"/>
      <c r="AH9" s="27"/>
      <c r="AI9" s="21"/>
      <c r="AJ9" s="21"/>
      <c r="AK9" s="25"/>
      <c r="AL9" s="58"/>
    </row>
    <row r="36" ht="15" customHeight="1" x14ac:dyDescent="0.25"/>
    <row r="58" ht="15" customHeight="1" x14ac:dyDescent="0.25"/>
  </sheetData>
  <phoneticPr fontId="5" type="noConversion"/>
  <conditionalFormatting sqref="AI1:AJ1 AG2:AJ2 AG10:AJ1048576 AH3:AL9">
    <cfRule type="cellIs" dxfId="41" priority="1" operator="lessThan">
      <formula>0</formula>
    </cfRule>
  </conditionalFormatting>
  <conditionalFormatting sqref="Y1:AA2 Y10:AA1048576 Z3:AB9">
    <cfRule type="cellIs" dxfId="40" priority="2" operator="lessThan">
      <formula>0</formula>
    </cfRule>
    <cfRule type="expression" dxfId="39" priority="3">
      <formula>AND(ISNUMBER(Y1),Y1&gt;0)</formula>
    </cfRule>
  </conditionalFormatting>
  <dataValidations count="3">
    <dataValidation type="list" allowBlank="1" showInputMessage="1" showErrorMessage="1" errorTitle="Invalid Task Type" error="Allowed values: Task, Milestone, Level of Effort." promptTitle="Task Type" prompt="Choose: Task, Milestone, or Level of Effort." sqref="I5:I9" xr:uid="{146D551C-48DA-4F3C-9351-827E27594C76}">
      <formula1>"Task,Milestone,Level of Effort"</formula1>
    </dataValidation>
    <dataValidation type="list" allowBlank="1" showInputMessage="1" showErrorMessage="1" errorTitle="Invalid S" error="Allowed values: blank, Y, N." promptTitle="S" prompt="Choose Y to show in Summary, N to hide." sqref="J5:J9" xr:uid="{653F4C27-33AE-4AE5-89AB-4B1B82D3CE0A}">
      <formula1>"Y,N"</formula1>
    </dataValidation>
    <dataValidation type="list" allowBlank="1" showInputMessage="1" showErrorMessage="1" errorTitle="Invalid Cal" error="Allowed values: blank, 7j/7, 6j/7, 5j/7." promptTitle="Cal" prompt="Choose: 7j/7, 6j/7, or 5j/7." sqref="H5:H9" xr:uid="{3C03F979-1726-4552-B82E-D94B50965406}">
      <formula1>"7j/7,6j/7,5j/7"</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Normal="100" workbookViewId="0">
      <pane xSplit="4" ySplit="4" topLeftCell="E29" activePane="bottomRight" state="frozen"/>
      <selection pane="topRight" activeCell="E1" sqref="E1"/>
      <selection pane="bottomLeft" activeCell="A5" sqref="A5"/>
      <selection pane="bottomRight" activeCell="L44" sqref="L44"/>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19" width="8.7109375" customWidth="1"/>
    <col min="20" max="47" width="6.7109375" customWidth="1"/>
    <col min="48" max="275" width="4.7109375" customWidth="1"/>
  </cols>
  <sheetData>
    <row r="1" spans="1:177" ht="21" customHeight="1" x14ac:dyDescent="0.25">
      <c r="A1" s="152" t="s">
        <v>201</v>
      </c>
      <c r="B1" s="152"/>
      <c r="C1" s="152"/>
      <c r="D1" s="152"/>
      <c r="E1" s="152"/>
      <c r="F1" s="152"/>
      <c r="G1" s="152"/>
      <c r="H1" s="152"/>
      <c r="I1" s="152"/>
      <c r="J1" s="152"/>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c r="CW1" s="153"/>
      <c r="CX1" s="153"/>
      <c r="CY1" s="153"/>
      <c r="CZ1" s="153"/>
      <c r="DA1" s="153"/>
      <c r="DB1" s="153"/>
      <c r="DC1" s="153"/>
      <c r="DD1" s="153"/>
      <c r="DE1" s="153"/>
      <c r="DF1" s="153"/>
      <c r="DG1" s="153"/>
      <c r="DH1" s="153"/>
      <c r="DI1" s="153"/>
      <c r="DJ1" s="153"/>
      <c r="DK1" s="153"/>
      <c r="DL1" s="153"/>
      <c r="DM1" s="153"/>
      <c r="DN1" s="153"/>
      <c r="DO1" s="153"/>
      <c r="DP1" s="153"/>
      <c r="DQ1" s="153"/>
      <c r="DR1" s="153"/>
      <c r="DS1" s="153"/>
      <c r="DT1" s="153"/>
      <c r="DU1" s="153"/>
      <c r="DV1" s="153"/>
      <c r="DW1" s="153"/>
      <c r="DX1" s="153"/>
      <c r="DY1" s="153"/>
      <c r="DZ1" s="153"/>
      <c r="EA1" s="153"/>
      <c r="EB1" s="153"/>
      <c r="EC1" s="153"/>
      <c r="ED1" s="153"/>
      <c r="EE1" s="153"/>
      <c r="EF1" s="153"/>
      <c r="EG1" s="153"/>
      <c r="EH1" s="153"/>
      <c r="EI1" s="153"/>
      <c r="EJ1" s="153"/>
      <c r="EK1" s="153"/>
      <c r="EL1" s="153"/>
      <c r="EM1" s="153"/>
      <c r="EN1" s="153"/>
      <c r="EO1" s="153"/>
      <c r="EP1" s="153"/>
      <c r="EQ1" s="153"/>
      <c r="ER1" s="153"/>
      <c r="ES1" s="153"/>
      <c r="ET1" s="153"/>
      <c r="EU1" s="153"/>
      <c r="EV1" s="153"/>
      <c r="EW1" s="153"/>
      <c r="EX1" s="153"/>
      <c r="EY1" s="153"/>
      <c r="EZ1" s="153"/>
      <c r="FA1" s="153"/>
      <c r="FB1" s="153"/>
      <c r="FC1" s="153"/>
      <c r="FD1" s="153"/>
      <c r="FE1" s="153"/>
      <c r="FF1" s="153"/>
      <c r="FG1" s="153"/>
      <c r="FH1" s="153"/>
      <c r="FI1" s="153"/>
      <c r="FJ1" s="153"/>
      <c r="FK1" s="153"/>
      <c r="FL1" s="153"/>
      <c r="FM1" s="153"/>
      <c r="FN1" s="153"/>
      <c r="FO1" s="153"/>
      <c r="FP1" s="153"/>
      <c r="FQ1" s="153"/>
      <c r="FR1" s="153"/>
      <c r="FS1" s="153"/>
      <c r="FT1" s="153"/>
      <c r="FU1" s="153"/>
    </row>
    <row r="2" spans="1:177" ht="18" customHeight="1" x14ac:dyDescent="0.25">
      <c r="A2" s="153"/>
      <c r="B2" s="153"/>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c r="EN2" s="153"/>
      <c r="EO2" s="153"/>
      <c r="EP2" s="153"/>
      <c r="EQ2" s="15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3"/>
      <c r="FR2" s="153"/>
      <c r="FS2" s="153"/>
      <c r="FT2" s="153"/>
      <c r="FU2" s="153"/>
    </row>
    <row r="3" spans="1:177" ht="18" customHeight="1" x14ac:dyDescent="0.25">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c r="EN3" s="153"/>
      <c r="EO3" s="153"/>
      <c r="EP3" s="153"/>
      <c r="EQ3" s="153"/>
      <c r="ER3" s="153"/>
      <c r="ES3" s="153"/>
      <c r="ET3" s="153"/>
      <c r="EU3" s="153"/>
      <c r="EV3" s="153"/>
      <c r="EW3" s="153"/>
      <c r="EX3" s="153"/>
      <c r="EY3" s="153"/>
      <c r="EZ3" s="153"/>
      <c r="FA3" s="153"/>
      <c r="FB3" s="153"/>
      <c r="FC3" s="153"/>
      <c r="FD3" s="153"/>
      <c r="FE3" s="153"/>
      <c r="FF3" s="153"/>
      <c r="FG3" s="153"/>
      <c r="FH3" s="153"/>
      <c r="FI3" s="153"/>
      <c r="FJ3" s="153"/>
      <c r="FK3" s="153"/>
      <c r="FL3" s="153"/>
      <c r="FM3" s="153"/>
      <c r="FN3" s="153"/>
      <c r="FO3" s="153"/>
      <c r="FP3" s="153"/>
      <c r="FQ3" s="153"/>
      <c r="FR3" s="153"/>
      <c r="FS3" s="153"/>
      <c r="FT3" s="153"/>
      <c r="FU3" s="153"/>
    </row>
    <row r="4" spans="1:177" ht="18" customHeight="1" x14ac:dyDescent="0.25">
      <c r="A4" s="33" t="s">
        <v>10</v>
      </c>
      <c r="B4" s="33" t="s">
        <v>1</v>
      </c>
      <c r="C4" s="33" t="s">
        <v>202</v>
      </c>
      <c r="D4" s="33" t="s">
        <v>203</v>
      </c>
      <c r="E4" s="33" t="s">
        <v>57</v>
      </c>
      <c r="F4" s="33" t="s">
        <v>58</v>
      </c>
      <c r="G4" s="33" t="s">
        <v>204</v>
      </c>
      <c r="H4" s="33" t="s">
        <v>35</v>
      </c>
      <c r="I4" s="33" t="s">
        <v>59</v>
      </c>
      <c r="J4" s="33" t="s">
        <v>205</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3"/>
  <sheetViews>
    <sheetView topLeftCell="I1" zoomScale="85" zoomScaleNormal="85" workbookViewId="0">
      <selection activeCell="J1" sqref="J1"/>
    </sheetView>
  </sheetViews>
  <sheetFormatPr baseColWidth="10" defaultColWidth="11.5703125" defaultRowHeight="15" x14ac:dyDescent="0.25"/>
  <cols>
    <col min="1" max="1" width="11.140625" bestFit="1" customWidth="1"/>
    <col min="2" max="2" width="19.140625"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ht="15.75" thickBot="1" x14ac:dyDescent="0.3">
      <c r="A1" s="102" t="s">
        <v>36</v>
      </c>
      <c r="B1" s="100" t="s">
        <v>178</v>
      </c>
      <c r="C1" s="100" t="s">
        <v>179</v>
      </c>
      <c r="D1" s="100" t="s">
        <v>180</v>
      </c>
      <c r="E1" s="100" t="s">
        <v>181</v>
      </c>
      <c r="F1" s="100" t="s">
        <v>182</v>
      </c>
      <c r="G1" s="100" t="s">
        <v>183</v>
      </c>
      <c r="H1" s="100" t="s">
        <v>184</v>
      </c>
      <c r="I1" s="100" t="s">
        <v>185</v>
      </c>
      <c r="J1" s="101" t="s">
        <v>181</v>
      </c>
    </row>
    <row r="2" spans="1:10" ht="15.75" thickTop="1" x14ac:dyDescent="0.25">
      <c r="A2" t="s">
        <v>36</v>
      </c>
      <c r="B2" t="s">
        <v>37</v>
      </c>
      <c r="C2" t="s">
        <v>38</v>
      </c>
      <c r="D2" t="s">
        <v>51</v>
      </c>
      <c r="E2" t="s">
        <v>52</v>
      </c>
      <c r="F2" t="s">
        <v>53</v>
      </c>
      <c r="G2" t="s">
        <v>54</v>
      </c>
      <c r="H2" t="s">
        <v>55</v>
      </c>
      <c r="I2" t="s">
        <v>56</v>
      </c>
      <c r="J2" t="s">
        <v>94</v>
      </c>
    </row>
    <row r="3" spans="1:10" x14ac:dyDescent="0.25">
      <c r="A3" s="1"/>
      <c r="B3" s="13"/>
      <c r="C3" s="13"/>
      <c r="D3" s="13"/>
      <c r="E3" s="13"/>
      <c r="F3" s="13"/>
      <c r="G3" s="13"/>
      <c r="H3" s="13"/>
      <c r="I3" s="13"/>
      <c r="J3" s="13"/>
    </row>
  </sheetData>
  <phoneticPr fontId="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3"/>
  <sheetViews>
    <sheetView workbookViewId="0">
      <selection activeCell="D10" sqref="D10"/>
    </sheetView>
  </sheetViews>
  <sheetFormatPr baseColWidth="10" defaultRowHeight="15" x14ac:dyDescent="0.25"/>
  <cols>
    <col min="1" max="1" width="5.28515625" bestFit="1" customWidth="1"/>
    <col min="2" max="2" width="7.42578125" bestFit="1" customWidth="1"/>
    <col min="3" max="3" width="13" bestFit="1" customWidth="1"/>
    <col min="4" max="4" width="18.42578125" bestFit="1" customWidth="1"/>
    <col min="5" max="5" width="12"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s="40" customFormat="1" ht="30" x14ac:dyDescent="0.25">
      <c r="A1" s="106" t="s">
        <v>0</v>
      </c>
      <c r="B1" s="107" t="s">
        <v>10</v>
      </c>
      <c r="C1" s="107" t="s">
        <v>145</v>
      </c>
      <c r="D1" s="107" t="s">
        <v>146</v>
      </c>
      <c r="E1" s="107" t="s">
        <v>149</v>
      </c>
      <c r="F1" s="107" t="s">
        <v>186</v>
      </c>
      <c r="G1" s="108" t="s">
        <v>187</v>
      </c>
      <c r="H1" s="108" t="s">
        <v>188</v>
      </c>
      <c r="I1" s="108" t="s">
        <v>189</v>
      </c>
      <c r="J1" s="108" t="s">
        <v>190</v>
      </c>
      <c r="K1" s="108" t="s">
        <v>191</v>
      </c>
      <c r="L1" s="108" t="s">
        <v>192</v>
      </c>
      <c r="M1" s="108" t="s">
        <v>123</v>
      </c>
      <c r="N1" s="109" t="s">
        <v>160</v>
      </c>
      <c r="O1" s="109" t="s">
        <v>161</v>
      </c>
      <c r="P1" s="106" t="s">
        <v>162</v>
      </c>
      <c r="Q1" s="107" t="s">
        <v>166</v>
      </c>
    </row>
    <row r="2" spans="1:17" s="110" customFormat="1" ht="15.75" thickBot="1" x14ac:dyDescent="0.3">
      <c r="A2" s="105" t="s">
        <v>0</v>
      </c>
      <c r="B2" s="104" t="s">
        <v>10</v>
      </c>
      <c r="C2" s="104" t="s">
        <v>1</v>
      </c>
      <c r="D2" s="104" t="s">
        <v>13</v>
      </c>
      <c r="E2" s="104" t="s">
        <v>93</v>
      </c>
      <c r="F2" s="104" t="s">
        <v>60</v>
      </c>
      <c r="G2" s="103" t="s">
        <v>97</v>
      </c>
      <c r="H2" s="150" t="s">
        <v>98</v>
      </c>
      <c r="I2" s="103" t="s">
        <v>99</v>
      </c>
      <c r="J2" s="150" t="s">
        <v>100</v>
      </c>
      <c r="K2" s="103" t="s">
        <v>101</v>
      </c>
      <c r="L2" s="103" t="s">
        <v>102</v>
      </c>
      <c r="M2" s="150" t="s">
        <v>123</v>
      </c>
      <c r="N2" s="148" t="s">
        <v>8</v>
      </c>
      <c r="O2" s="148" t="s">
        <v>9</v>
      </c>
      <c r="P2" s="105" t="s">
        <v>23</v>
      </c>
      <c r="Q2" s="104" t="s">
        <v>27</v>
      </c>
    </row>
    <row r="3" spans="1:17" x14ac:dyDescent="0.25">
      <c r="A3" s="63"/>
      <c r="B3" s="64"/>
      <c r="C3" s="64"/>
      <c r="D3" s="64"/>
      <c r="E3" s="64"/>
      <c r="F3" s="64"/>
      <c r="G3" s="41"/>
      <c r="H3" s="151"/>
      <c r="I3" s="41"/>
      <c r="J3" s="151"/>
      <c r="K3" s="41"/>
      <c r="L3" s="41"/>
      <c r="M3" s="151"/>
      <c r="N3" s="149"/>
      <c r="O3" s="149"/>
      <c r="P3" s="63"/>
      <c r="Q3" s="64"/>
    </row>
  </sheetData>
  <dataValidations count="3">
    <dataValidation type="list" errorStyle="warning" allowBlank="1" showInputMessage="1" showErrorMessage="1" errorTitle="Unknown Start Constraint Type" error="Use Start No Earlier Than, Start No Later Than, or Must Start On." promptTitle="Start Constraint Type" prompt="Choose blank, Start No Earlier Than, Start No Later Than, or Must Start On." sqref="G3" xr:uid="{DE96F4C5-25F6-4C81-95DF-AB84FAA0A6A0}">
      <formula1>"Start No Earlier Than,Start No Later Than,Must Start On"</formula1>
    </dataValidation>
    <dataValidation type="list" errorStyle="warning" allowBlank="1" showInputMessage="1" showErrorMessage="1" errorTitle="Unknown Finish Constraint Type" error="Use Finish No Earlier Than, Finish No Later Than, or Must Finish On." promptTitle="Finish Constraint Type" prompt="Choose blank, Finish No Earlier Than, Finish No Later Than, or Must Finish On." sqref="I3" xr:uid="{98DAD4A2-0355-4CC2-8C61-2C213D10884B}">
      <formula1>"Finish No Earlier Than,Finish No Later Than,Must Finish On"</formula1>
    </dataValidation>
    <dataValidation type="list" errorStyle="warning" allowBlank="1" showInputMessage="1" showErrorMessage="1" errorTitle="Unknown Active value" error="Recommended values: Yes or No." promptTitle="Active" prompt="Choose Yes or No." sqref="K3" xr:uid="{F532878C-1D3A-4FF7-B4F3-3669967E18FA}">
      <formula1>"Yes,No"</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5"/>
  <sheetViews>
    <sheetView workbookViewId="0">
      <selection activeCell="H9" sqref="H9"/>
    </sheetView>
  </sheetViews>
  <sheetFormatPr baseColWidth="10" defaultRowHeight="15" x14ac:dyDescent="0.25"/>
  <cols>
    <col min="1" max="1" width="7.5703125" bestFit="1" customWidth="1"/>
    <col min="2" max="2" width="7.7109375" bestFit="1" customWidth="1"/>
    <col min="3" max="3" width="10.7109375" bestFit="1" customWidth="1"/>
    <col min="4" max="4" width="72.7109375" customWidth="1"/>
    <col min="5" max="5" width="16.28515625" bestFit="1" customWidth="1"/>
  </cols>
  <sheetData>
    <row r="1" spans="1:5" s="52" customFormat="1" ht="21.95" customHeight="1" x14ac:dyDescent="0.25"/>
    <row r="2" spans="1:5" s="52" customFormat="1" ht="21.95" customHeight="1" x14ac:dyDescent="0.25"/>
    <row r="3" spans="1:5" s="52" customFormat="1" x14ac:dyDescent="0.25">
      <c r="A3" s="111" t="s">
        <v>36</v>
      </c>
      <c r="B3" s="112" t="s">
        <v>119</v>
      </c>
      <c r="C3" s="113" t="s">
        <v>193</v>
      </c>
      <c r="D3" s="114" t="s">
        <v>120</v>
      </c>
      <c r="E3" s="115" t="s">
        <v>196</v>
      </c>
    </row>
    <row r="4" spans="1:5" x14ac:dyDescent="0.25">
      <c r="A4" s="66" t="s">
        <v>36</v>
      </c>
      <c r="B4" s="66" t="s">
        <v>199</v>
      </c>
      <c r="C4" s="67" t="s">
        <v>108</v>
      </c>
      <c r="D4" s="68" t="s">
        <v>120</v>
      </c>
      <c r="E4" s="66" t="s">
        <v>111</v>
      </c>
    </row>
    <row r="5" spans="1:5" x14ac:dyDescent="0.25">
      <c r="A5" s="155"/>
      <c r="B5" s="156"/>
      <c r="C5" s="119"/>
      <c r="D5" s="120"/>
      <c r="E5" s="121"/>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4"/>
  <sheetViews>
    <sheetView workbookViewId="0">
      <selection activeCell="F3" sqref="F3"/>
    </sheetView>
  </sheetViews>
  <sheetFormatPr baseColWidth="10" defaultRowHeight="15" x14ac:dyDescent="0.25"/>
  <cols>
    <col min="1" max="1" width="7.85546875" bestFit="1" customWidth="1"/>
    <col min="2" max="2" width="10.7109375" bestFit="1" customWidth="1"/>
    <col min="3" max="3" width="13.140625" bestFit="1" customWidth="1"/>
    <col min="4" max="4" width="16.28515625" bestFit="1" customWidth="1"/>
    <col min="5" max="5" width="18.7109375" bestFit="1" customWidth="1"/>
    <col min="6" max="6" width="19" bestFit="1" customWidth="1"/>
    <col min="7" max="7" width="12.28515625" bestFit="1" customWidth="1"/>
    <col min="8" max="8" width="7.42578125" bestFit="1" customWidth="1"/>
    <col min="9" max="9" width="13" bestFit="1" customWidth="1"/>
    <col min="10" max="10" width="13.85546875" bestFit="1" customWidth="1"/>
    <col min="11" max="11" width="14.140625" bestFit="1" customWidth="1"/>
  </cols>
  <sheetData>
    <row r="1" spans="1:11" ht="21.95" customHeight="1" x14ac:dyDescent="0.25"/>
    <row r="2" spans="1:11" ht="21.95" customHeight="1" x14ac:dyDescent="0.25">
      <c r="A2" s="116" t="s">
        <v>194</v>
      </c>
      <c r="B2" s="113" t="s">
        <v>193</v>
      </c>
      <c r="C2" s="113" t="s">
        <v>195</v>
      </c>
      <c r="D2" s="112" t="s">
        <v>196</v>
      </c>
      <c r="E2" s="112" t="s">
        <v>197</v>
      </c>
      <c r="F2" s="113" t="s">
        <v>198</v>
      </c>
      <c r="G2" s="113" t="s">
        <v>192</v>
      </c>
      <c r="H2" s="113" t="s">
        <v>10</v>
      </c>
      <c r="I2" s="113" t="s">
        <v>145</v>
      </c>
      <c r="J2" s="113" t="s">
        <v>114</v>
      </c>
      <c r="K2" s="117" t="s">
        <v>115</v>
      </c>
    </row>
    <row r="3" spans="1:11" x14ac:dyDescent="0.25">
      <c r="A3" s="67" t="s">
        <v>110</v>
      </c>
      <c r="B3" s="67" t="s">
        <v>108</v>
      </c>
      <c r="C3" s="67" t="s">
        <v>109</v>
      </c>
      <c r="D3" s="66" t="s">
        <v>111</v>
      </c>
      <c r="E3" s="66" t="s">
        <v>121</v>
      </c>
      <c r="F3" s="67" t="s">
        <v>122</v>
      </c>
      <c r="G3" s="67" t="s">
        <v>102</v>
      </c>
      <c r="H3" s="67" t="s">
        <v>10</v>
      </c>
      <c r="I3" s="67" t="s">
        <v>1</v>
      </c>
      <c r="J3" s="67" t="s">
        <v>114</v>
      </c>
      <c r="K3" s="67" t="s">
        <v>115</v>
      </c>
    </row>
    <row r="4" spans="1:11" x14ac:dyDescent="0.25">
      <c r="A4" s="67"/>
      <c r="B4" s="67"/>
      <c r="C4" s="67"/>
      <c r="D4" s="66"/>
      <c r="E4" s="69"/>
      <c r="F4" s="67"/>
      <c r="G4" s="67"/>
      <c r="H4" s="67"/>
      <c r="I4" s="67"/>
      <c r="J4" s="68"/>
      <c r="K4" s="68"/>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V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48" x14ac:dyDescent="0.25">
      <c r="A1" s="42" t="s">
        <v>0</v>
      </c>
      <c r="B1" s="41" t="s">
        <v>10</v>
      </c>
      <c r="C1" s="42" t="s">
        <v>87</v>
      </c>
      <c r="D1" s="41" t="s">
        <v>88</v>
      </c>
      <c r="E1" s="41" t="s">
        <v>28</v>
      </c>
      <c r="F1" s="1" t="s">
        <v>3</v>
      </c>
      <c r="G1" s="42" t="s">
        <v>19</v>
      </c>
      <c r="H1" s="1" t="s">
        <v>4</v>
      </c>
      <c r="I1" s="1" t="s">
        <v>15</v>
      </c>
      <c r="J1" s="1" t="s">
        <v>16</v>
      </c>
      <c r="K1" s="42" t="s">
        <v>20</v>
      </c>
      <c r="L1" s="1" t="s">
        <v>21</v>
      </c>
      <c r="M1" s="1" t="s">
        <v>22</v>
      </c>
      <c r="N1" s="1" t="s">
        <v>8</v>
      </c>
      <c r="O1" s="1" t="s">
        <v>9</v>
      </c>
      <c r="P1" s="42" t="s">
        <v>23</v>
      </c>
      <c r="Q1" s="41" t="s">
        <v>27</v>
      </c>
      <c r="R1" s="41" t="s">
        <v>18</v>
      </c>
      <c r="S1" s="41" t="s">
        <v>89</v>
      </c>
      <c r="T1" s="41" t="s">
        <v>31</v>
      </c>
      <c r="U1" s="42" t="s">
        <v>29</v>
      </c>
      <c r="V1" s="42" t="s">
        <v>30</v>
      </c>
      <c r="W1" s="41" t="s">
        <v>32</v>
      </c>
      <c r="X1" s="42" t="s">
        <v>33</v>
      </c>
      <c r="Y1" s="42" t="s">
        <v>34</v>
      </c>
      <c r="Z1" s="42" t="s">
        <v>93</v>
      </c>
      <c r="AA1" s="42" t="s">
        <v>103</v>
      </c>
      <c r="AB1" s="42" t="s">
        <v>97</v>
      </c>
      <c r="AC1" s="42" t="s">
        <v>98</v>
      </c>
      <c r="AD1" s="42" t="s">
        <v>99</v>
      </c>
      <c r="AE1" s="42" t="s">
        <v>100</v>
      </c>
      <c r="AF1" s="42" t="s">
        <v>1</v>
      </c>
      <c r="AG1" s="42" t="s">
        <v>123</v>
      </c>
      <c r="AH1" s="42" t="s">
        <v>124</v>
      </c>
      <c r="AI1" s="42" t="s">
        <v>125</v>
      </c>
      <c r="AJ1" s="42" t="s">
        <v>128</v>
      </c>
      <c r="AK1" s="42" t="s">
        <v>144</v>
      </c>
      <c r="AO1" t="s">
        <v>81</v>
      </c>
      <c r="AP1" t="s">
        <v>82</v>
      </c>
      <c r="AQ1" t="s">
        <v>83</v>
      </c>
      <c r="AR1" t="s">
        <v>84</v>
      </c>
      <c r="AS1" t="s">
        <v>85</v>
      </c>
      <c r="AT1" t="s">
        <v>6</v>
      </c>
      <c r="AU1" t="s">
        <v>86</v>
      </c>
      <c r="AV1" t="s">
        <v>90</v>
      </c>
    </row>
    <row r="2" spans="1:48" x14ac:dyDescent="0.25">
      <c r="A2" s="42"/>
      <c r="B2" s="41"/>
      <c r="C2" s="42"/>
      <c r="D2" s="41"/>
      <c r="E2" s="41"/>
      <c r="F2" s="1"/>
      <c r="G2" s="42"/>
      <c r="H2" s="1"/>
      <c r="I2" s="1"/>
      <c r="J2" s="1"/>
      <c r="K2" s="42"/>
      <c r="L2" s="1"/>
      <c r="M2" s="1"/>
      <c r="N2" s="1"/>
      <c r="O2" s="1"/>
      <c r="P2" s="42"/>
      <c r="Q2" s="41"/>
      <c r="R2" s="41"/>
      <c r="S2" s="41"/>
      <c r="T2" s="41"/>
      <c r="U2" s="42"/>
      <c r="V2" s="42"/>
      <c r="W2" s="41"/>
      <c r="X2" s="42"/>
      <c r="Y2" s="42"/>
      <c r="Z2" s="41"/>
      <c r="AA2" s="41"/>
      <c r="AB2" s="41"/>
      <c r="AC2" s="1"/>
      <c r="AD2" s="41"/>
      <c r="AE2" s="1"/>
      <c r="AF2" s="41"/>
      <c r="AG2" s="1"/>
      <c r="AH2" s="42"/>
      <c r="AI2" s="41"/>
      <c r="AJ2" s="41"/>
      <c r="AK2" s="41"/>
      <c r="AO2" s="41"/>
      <c r="AP2" s="41"/>
      <c r="AQ2" s="41"/>
      <c r="AR2" s="41"/>
      <c r="AS2" s="41"/>
      <c r="AT2" s="42"/>
      <c r="AU2" s="41"/>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10</v>
      </c>
      <c r="C1" t="s">
        <v>93</v>
      </c>
      <c r="D1" t="s">
        <v>128</v>
      </c>
      <c r="E1" t="s">
        <v>60</v>
      </c>
      <c r="F1" t="s">
        <v>61</v>
      </c>
      <c r="G1" t="s">
        <v>62</v>
      </c>
      <c r="H1" t="s">
        <v>63</v>
      </c>
      <c r="I1" t="s">
        <v>64</v>
      </c>
      <c r="J1" t="s">
        <v>65</v>
      </c>
      <c r="K1" t="s">
        <v>27</v>
      </c>
      <c r="L1" t="s">
        <v>66</v>
      </c>
      <c r="M1" t="s">
        <v>57</v>
      </c>
      <c r="N1" t="s">
        <v>58</v>
      </c>
      <c r="O1" t="s">
        <v>67</v>
      </c>
      <c r="P1" t="s">
        <v>68</v>
      </c>
      <c r="Q1" t="s">
        <v>69</v>
      </c>
      <c r="R1" t="s">
        <v>70</v>
      </c>
      <c r="S1" t="s">
        <v>71</v>
      </c>
      <c r="T1" t="s">
        <v>72</v>
      </c>
      <c r="U1" t="s">
        <v>5</v>
      </c>
      <c r="V1" t="s">
        <v>6</v>
      </c>
      <c r="W1" t="s">
        <v>73</v>
      </c>
      <c r="X1" t="s">
        <v>74</v>
      </c>
      <c r="Y1" t="s">
        <v>75</v>
      </c>
      <c r="Z1" t="s">
        <v>76</v>
      </c>
      <c r="AA1" t="s">
        <v>77</v>
      </c>
      <c r="AB1" t="s">
        <v>78</v>
      </c>
      <c r="AC1" t="s">
        <v>79</v>
      </c>
      <c r="AD1" t="s">
        <v>80</v>
      </c>
    </row>
    <row r="2" spans="1:30" x14ac:dyDescent="0.25">
      <c r="A2" s="41"/>
      <c r="B2" s="41"/>
      <c r="C2" s="41"/>
      <c r="D2" s="41"/>
      <c r="E2" s="41"/>
      <c r="F2" s="41"/>
      <c r="G2" s="1"/>
      <c r="H2" s="1"/>
      <c r="J2" s="16"/>
      <c r="K2" s="41"/>
      <c r="L2" s="41"/>
      <c r="M2" s="1"/>
      <c r="N2" s="1"/>
      <c r="O2" s="16"/>
      <c r="P2" s="16"/>
      <c r="Q2" s="1"/>
      <c r="R2" s="1"/>
      <c r="T2" s="16"/>
      <c r="U2" s="41"/>
      <c r="W2" s="41"/>
      <c r="X2" s="1"/>
      <c r="Y2" s="1"/>
      <c r="AA2" s="16"/>
      <c r="AB2" s="41"/>
      <c r="AC2" s="41"/>
      <c r="AD2" s="41"/>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39</v>
      </c>
      <c r="C1" s="7" t="s">
        <v>40</v>
      </c>
      <c r="D1" s="7" t="s">
        <v>41</v>
      </c>
      <c r="E1" s="7" t="s">
        <v>42</v>
      </c>
      <c r="F1" s="7" t="s">
        <v>43</v>
      </c>
      <c r="G1" s="7" t="s">
        <v>44</v>
      </c>
      <c r="H1" s="7" t="s">
        <v>45</v>
      </c>
      <c r="I1" s="7" t="s">
        <v>46</v>
      </c>
      <c r="J1" s="7" t="s">
        <v>47</v>
      </c>
      <c r="K1" s="7" t="s">
        <v>48</v>
      </c>
      <c r="L1" s="7" t="s">
        <v>49</v>
      </c>
      <c r="M1" s="7" t="s">
        <v>50</v>
      </c>
      <c r="N1" s="8" t="s">
        <v>18</v>
      </c>
    </row>
    <row r="2" spans="1:14" x14ac:dyDescent="0.25">
      <c r="A2" s="9"/>
      <c r="B2" s="10"/>
      <c r="C2" s="10"/>
      <c r="D2" s="14"/>
      <c r="E2" s="14"/>
      <c r="F2" s="122"/>
      <c r="G2" s="122"/>
      <c r="H2" s="122"/>
      <c r="I2" s="122"/>
      <c r="J2" s="14"/>
      <c r="K2" s="15"/>
      <c r="L2" s="15"/>
      <c r="M2" s="14"/>
      <c r="N2" s="11"/>
    </row>
  </sheetData>
  <conditionalFormatting sqref="B1">
    <cfRule type="cellIs" dxfId="38" priority="2" operator="equal">
      <formula>"ERROR"</formula>
    </cfRule>
  </conditionalFormatting>
  <conditionalFormatting sqref="N1">
    <cfRule type="cellIs" dxfId="37" priority="1" operator="equal">
      <formula>"ERROR"</formula>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42" t="s">
        <v>0</v>
      </c>
      <c r="B1" s="42" t="s">
        <v>87</v>
      </c>
      <c r="C1" s="41" t="s">
        <v>88</v>
      </c>
      <c r="D1" s="41" t="s">
        <v>28</v>
      </c>
      <c r="E1" s="1" t="s">
        <v>3</v>
      </c>
      <c r="F1" s="42" t="s">
        <v>19</v>
      </c>
      <c r="G1" s="1" t="s">
        <v>15</v>
      </c>
      <c r="H1" s="1" t="s">
        <v>16</v>
      </c>
      <c r="I1" s="1" t="s">
        <v>21</v>
      </c>
      <c r="J1" s="1" t="s">
        <v>22</v>
      </c>
      <c r="K1" s="41" t="s">
        <v>91</v>
      </c>
      <c r="L1" s="41" t="s">
        <v>92</v>
      </c>
      <c r="M1" s="41" t="s">
        <v>5</v>
      </c>
      <c r="N1" s="41" t="s">
        <v>103</v>
      </c>
      <c r="O1" s="41" t="s">
        <v>97</v>
      </c>
      <c r="P1" s="1" t="s">
        <v>98</v>
      </c>
      <c r="Q1" s="41" t="s">
        <v>99</v>
      </c>
      <c r="R1" s="1" t="s">
        <v>100</v>
      </c>
      <c r="S1" s="1" t="s">
        <v>123</v>
      </c>
      <c r="T1" s="41" t="s">
        <v>128</v>
      </c>
    </row>
    <row r="2" spans="1:20" x14ac:dyDescent="0.25">
      <c r="A2" s="42"/>
      <c r="B2" s="42"/>
      <c r="C2" s="41"/>
      <c r="D2" s="41"/>
      <c r="E2" s="1"/>
      <c r="F2" s="42"/>
      <c r="G2" s="1"/>
      <c r="H2" s="1"/>
      <c r="I2" s="1"/>
      <c r="J2" s="1"/>
      <c r="K2" s="41"/>
      <c r="L2" s="41"/>
      <c r="M2" s="41"/>
      <c r="N2" s="41"/>
      <c r="O2" s="41"/>
      <c r="P2" s="1"/>
      <c r="Q2" s="41"/>
      <c r="R2" s="1"/>
      <c r="S2" s="1"/>
      <c r="T2" s="41"/>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10.85546875" bestFit="1" customWidth="1"/>
    <col min="2" max="2" width="9.28515625" bestFit="1" customWidth="1"/>
    <col min="3" max="3" width="13.28515625" bestFit="1" customWidth="1"/>
    <col min="4" max="4" width="7.5703125" bestFit="1" customWidth="1"/>
    <col min="5" max="5" width="7.7109375" bestFit="1" customWidth="1"/>
    <col min="6" max="6" width="10.7109375" bestFit="1" customWidth="1"/>
    <col min="7" max="7" width="13.140625" bestFit="1" customWidth="1"/>
    <col min="8" max="8" width="7.8554687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13.85546875" bestFit="1" customWidth="1"/>
    <col min="16" max="16" width="14.140625" bestFit="1" customWidth="1"/>
    <col min="17" max="17" width="12.42578125" bestFit="1" customWidth="1"/>
    <col min="18" max="18" width="12.7109375" bestFit="1" customWidth="1"/>
    <col min="19" max="19" width="19.42578125" bestFit="1" customWidth="1"/>
  </cols>
  <sheetData>
    <row r="1" spans="1:19" x14ac:dyDescent="0.25">
      <c r="A1" s="41" t="s">
        <v>104</v>
      </c>
      <c r="B1" s="41" t="s">
        <v>105</v>
      </c>
      <c r="C1" t="s">
        <v>106</v>
      </c>
      <c r="D1" t="s">
        <v>36</v>
      </c>
      <c r="E1" t="s">
        <v>107</v>
      </c>
      <c r="F1" s="41" t="s">
        <v>108</v>
      </c>
      <c r="G1" s="41" t="s">
        <v>109</v>
      </c>
      <c r="H1" s="41" t="s">
        <v>110</v>
      </c>
      <c r="I1" t="s">
        <v>111</v>
      </c>
      <c r="J1" s="41" t="s">
        <v>112</v>
      </c>
      <c r="K1" s="41" t="s">
        <v>113</v>
      </c>
      <c r="L1" s="41" t="s">
        <v>0</v>
      </c>
      <c r="M1" s="41" t="s">
        <v>10</v>
      </c>
      <c r="N1" s="41" t="s">
        <v>1</v>
      </c>
      <c r="O1" s="41" t="s">
        <v>114</v>
      </c>
      <c r="P1" s="41" t="s">
        <v>115</v>
      </c>
      <c r="Q1" s="41" t="s">
        <v>116</v>
      </c>
      <c r="R1" s="41" t="s">
        <v>117</v>
      </c>
      <c r="S1" s="41" t="s">
        <v>118</v>
      </c>
    </row>
    <row r="2" spans="1:19" x14ac:dyDescent="0.25">
      <c r="A2" s="41"/>
      <c r="B2" s="41"/>
      <c r="C2" s="65"/>
      <c r="D2" s="151"/>
      <c r="E2" s="154"/>
      <c r="F2" s="41"/>
      <c r="G2" s="41"/>
      <c r="H2" s="41"/>
      <c r="J2" s="41"/>
      <c r="K2" s="41"/>
      <c r="L2" s="41"/>
      <c r="M2" s="41"/>
      <c r="N2" s="41"/>
      <c r="O2" s="41"/>
      <c r="P2" s="41"/>
      <c r="Q2" s="41"/>
      <c r="R2" s="41"/>
      <c r="S2" s="41"/>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tabColor theme="0" tint="-0.499984740745262"/>
  </sheetPr>
  <dimension ref="A1:O2"/>
  <sheetViews>
    <sheetView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129</v>
      </c>
      <c r="B1" t="s">
        <v>130</v>
      </c>
      <c r="C1" t="s">
        <v>131</v>
      </c>
      <c r="D1" t="s">
        <v>132</v>
      </c>
      <c r="E1" t="s">
        <v>133</v>
      </c>
      <c r="F1" t="s">
        <v>134</v>
      </c>
      <c r="G1" t="s">
        <v>135</v>
      </c>
      <c r="H1" t="s">
        <v>136</v>
      </c>
      <c r="I1" t="s">
        <v>137</v>
      </c>
      <c r="J1" t="s">
        <v>138</v>
      </c>
      <c r="K1" t="s">
        <v>139</v>
      </c>
      <c r="L1" t="s">
        <v>140</v>
      </c>
      <c r="M1" t="s">
        <v>141</v>
      </c>
      <c r="N1" t="s">
        <v>142</v>
      </c>
      <c r="O1" t="s">
        <v>143</v>
      </c>
    </row>
    <row r="2" spans="1:15" x14ac:dyDescent="0.25">
      <c r="B2" s="90"/>
      <c r="G2" s="1"/>
      <c r="H2" s="1"/>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14</vt:i4>
      </vt:variant>
    </vt:vector>
  </HeadingPairs>
  <TitlesOfParts>
    <vt:vector size="14" baseType="lpstr">
      <vt:lpstr>SETTINGS</vt:lpstr>
      <vt:lpstr>DASHBOARD</vt:lpstr>
      <vt:lpstr>WBS</vt:lpstr>
      <vt:lpstr>GANTT</vt:lpstr>
      <vt:lpstr>SCURVE</vt:lpstr>
      <vt:lpstr>CONSTRAINTS</vt:lpstr>
      <vt:lpstr>EVENT_HISTORY</vt:lpstr>
      <vt:lpstr>EVENT_ACK</vt:lpstr>
      <vt:lpstr>CALC</vt:lpstr>
      <vt:lpstr>CALC_GANTT_TEST</vt:lpstr>
      <vt:lpstr>CALC_SCURVE</vt:lpstr>
      <vt:lpstr>CALC_STATE</vt:lpstr>
      <vt:lpstr>CALC_ALARM</vt:lpstr>
      <vt:lpstr>DASHBOARD_SNAPSHOTS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ProjectEngine</dc:creator>
  <cp:lastModifiedBy>ProjectEngine</cp:lastModifiedBy>
  <dcterms:created xsi:type="dcterms:W3CDTF">2026-03-17T14:37:25Z</dcterms:created>
  <dcterms:modified xsi:type="dcterms:W3CDTF">2026-06-29T15:01:32Z</dcterms:modified>
</cp:coreProperties>
</file>