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.tranquillo\Desktop\Git Projects\CorsoR\dati\"/>
    </mc:Choice>
  </mc:AlternateContent>
  <xr:revisionPtr revIDLastSave="0" documentId="13_ncr:1_{E862B394-B77D-4ACE-B87B-415BA2E1F5F8}" xr6:coauthVersionLast="36" xr6:coauthVersionMax="47" xr10:uidLastSave="{00000000-0000-0000-0000-000000000000}"/>
  <bookViews>
    <workbookView xWindow="0" yWindow="0" windowWidth="28800" windowHeight="11925" xr2:uid="{EEC367BE-1192-E34F-9A87-4C9F121656F4}"/>
  </bookViews>
  <sheets>
    <sheet name="Foglio1" sheetId="1" r:id="rId1"/>
    <sheet name="Foglio2" sheetId="2" r:id="rId2"/>
  </sheets>
  <definedNames>
    <definedName name="_xlnm._FilterDatabase" localSheetId="0" hidden="1">Foglio1!$A$1:$BA$162</definedName>
    <definedName name="_xlnm._FilterDatabase" localSheetId="1" hidden="1">Foglio2!$I$1:$I$81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O2" i="2"/>
  <c r="H3" i="2"/>
  <c r="O3" i="2"/>
  <c r="H4" i="2"/>
  <c r="H5" i="2"/>
  <c r="O5" i="2"/>
  <c r="H6" i="2"/>
  <c r="O6" i="2"/>
  <c r="V6" i="2"/>
  <c r="H7" i="2"/>
  <c r="O7" i="2"/>
  <c r="H8" i="2"/>
  <c r="O8" i="2"/>
  <c r="H9" i="2"/>
  <c r="H10" i="2"/>
  <c r="O10" i="2"/>
  <c r="V10" i="2"/>
  <c r="H11" i="2"/>
  <c r="H12" i="2"/>
  <c r="O12" i="2"/>
  <c r="H13" i="2"/>
  <c r="O13" i="2"/>
  <c r="V13" i="2"/>
  <c r="H14" i="2"/>
  <c r="O14" i="2"/>
  <c r="H15" i="2"/>
  <c r="O15" i="2"/>
  <c r="H16" i="2"/>
  <c r="H17" i="2"/>
  <c r="O17" i="2"/>
  <c r="V17" i="2"/>
  <c r="H18" i="2"/>
  <c r="H19" i="2"/>
  <c r="H20" i="2"/>
  <c r="H21" i="2"/>
  <c r="O21" i="2"/>
  <c r="V21" i="2"/>
  <c r="H22" i="2"/>
  <c r="H23" i="2"/>
  <c r="O23" i="2"/>
  <c r="H24" i="2"/>
  <c r="O24" i="2"/>
  <c r="H25" i="2"/>
  <c r="H26" i="2"/>
  <c r="H27" i="2"/>
  <c r="O27" i="2"/>
  <c r="H28" i="2"/>
  <c r="O28" i="2"/>
  <c r="H29" i="2"/>
  <c r="O29" i="2"/>
  <c r="H30" i="2"/>
  <c r="H31" i="2"/>
  <c r="O31" i="2"/>
  <c r="H32" i="2"/>
  <c r="O32" i="2"/>
  <c r="H33" i="2"/>
  <c r="O33" i="2"/>
  <c r="H35" i="2"/>
  <c r="O35" i="2"/>
  <c r="H36" i="2"/>
  <c r="H37" i="2"/>
  <c r="H38" i="2"/>
  <c r="O38" i="2"/>
  <c r="H39" i="2"/>
  <c r="H40" i="2"/>
  <c r="O40" i="2"/>
  <c r="H41" i="2"/>
  <c r="O41" i="2"/>
  <c r="H42" i="2"/>
  <c r="O42" i="2"/>
  <c r="H43" i="2"/>
  <c r="H44" i="2"/>
  <c r="O44" i="2"/>
  <c r="V44" i="2"/>
  <c r="H45" i="2"/>
  <c r="O45" i="2"/>
  <c r="H46" i="2"/>
  <c r="H47" i="2"/>
  <c r="O47" i="2"/>
  <c r="H48" i="2"/>
  <c r="O48" i="2"/>
  <c r="V48" i="2"/>
  <c r="H50" i="2"/>
  <c r="H51" i="2"/>
  <c r="H52" i="2"/>
  <c r="H53" i="2"/>
  <c r="O53" i="2"/>
  <c r="H54" i="2"/>
  <c r="O54" i="2"/>
  <c r="V54" i="2"/>
  <c r="H55" i="2"/>
  <c r="O55" i="2"/>
  <c r="V55" i="2"/>
  <c r="H56" i="2"/>
  <c r="H58" i="2"/>
  <c r="O58" i="2"/>
  <c r="V58" i="2"/>
  <c r="H59" i="2"/>
  <c r="O59" i="2"/>
  <c r="H60" i="2"/>
  <c r="O60" i="2"/>
  <c r="H61" i="2"/>
  <c r="H62" i="2"/>
  <c r="H63" i="2"/>
  <c r="H64" i="2"/>
  <c r="H65" i="2"/>
  <c r="H66" i="2"/>
  <c r="H67" i="2"/>
  <c r="H68" i="2"/>
  <c r="O68" i="2"/>
  <c r="H69" i="2"/>
  <c r="O69" i="2"/>
  <c r="H70" i="2"/>
  <c r="H71" i="2"/>
  <c r="H72" i="2"/>
  <c r="H73" i="2"/>
  <c r="H74" i="2"/>
  <c r="O74" i="2"/>
  <c r="V74" i="2"/>
  <c r="H75" i="2"/>
  <c r="H76" i="2"/>
  <c r="H77" i="2"/>
  <c r="H78" i="2"/>
  <c r="H79" i="2"/>
  <c r="O79" i="2"/>
  <c r="V79" i="2"/>
  <c r="H80" i="2"/>
  <c r="O80" i="2"/>
  <c r="H81" i="2"/>
  <c r="O81" i="2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2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E37" i="1"/>
  <c r="C37" i="1"/>
  <c r="E10" i="1"/>
  <c r="C10" i="1"/>
  <c r="E41" i="1"/>
  <c r="C41" i="1"/>
  <c r="E40" i="1"/>
  <c r="C40" i="1"/>
  <c r="E6" i="1"/>
  <c r="C6" i="1"/>
  <c r="E45" i="1"/>
  <c r="C45" i="1"/>
  <c r="E39" i="1"/>
  <c r="C39" i="1"/>
  <c r="E38" i="1"/>
  <c r="C38" i="1"/>
  <c r="E7" i="1"/>
  <c r="C7" i="1"/>
  <c r="E43" i="1"/>
  <c r="C43" i="1"/>
  <c r="E33" i="1"/>
  <c r="C33" i="1"/>
  <c r="E51" i="1"/>
  <c r="C51" i="1"/>
  <c r="E22" i="1"/>
  <c r="C22" i="1"/>
  <c r="E27" i="1"/>
  <c r="C27" i="1"/>
  <c r="E20" i="1"/>
  <c r="C20" i="1"/>
  <c r="E42" i="1"/>
  <c r="C42" i="1"/>
  <c r="E21" i="1"/>
  <c r="C21" i="1"/>
  <c r="E24" i="1"/>
  <c r="C24" i="1"/>
  <c r="E26" i="1"/>
  <c r="C26" i="1"/>
  <c r="E14" i="1"/>
  <c r="C14" i="1"/>
  <c r="E3" i="1"/>
  <c r="C3" i="1"/>
  <c r="E18" i="1"/>
  <c r="C18" i="1"/>
  <c r="E11" i="1"/>
  <c r="C11" i="1"/>
  <c r="E9" i="1"/>
  <c r="C9" i="1"/>
  <c r="E30" i="1"/>
  <c r="C30" i="1"/>
  <c r="E16" i="1"/>
  <c r="C16" i="1"/>
  <c r="E35" i="1"/>
  <c r="C35" i="1"/>
  <c r="E49" i="1"/>
  <c r="C49" i="1"/>
  <c r="E48" i="1"/>
  <c r="C48" i="1"/>
  <c r="E5" i="1"/>
  <c r="C5" i="1"/>
  <c r="E28" i="1"/>
  <c r="C28" i="1"/>
  <c r="E47" i="1"/>
  <c r="C47" i="1"/>
  <c r="E8" i="1"/>
  <c r="C8" i="1"/>
  <c r="E34" i="1"/>
  <c r="C34" i="1"/>
  <c r="E4" i="1"/>
  <c r="C4" i="1"/>
  <c r="E2" i="1"/>
  <c r="C2" i="1"/>
  <c r="E44" i="1"/>
  <c r="C44" i="1"/>
  <c r="E23" i="1"/>
  <c r="C23" i="1"/>
  <c r="E31" i="1"/>
  <c r="C31" i="1"/>
  <c r="E19" i="1"/>
  <c r="C19" i="1"/>
  <c r="E25" i="1"/>
  <c r="C25" i="1"/>
  <c r="E36" i="1"/>
  <c r="C36" i="1"/>
  <c r="E15" i="1"/>
  <c r="C15" i="1"/>
  <c r="E32" i="1"/>
  <c r="C32" i="1"/>
  <c r="E46" i="1"/>
  <c r="C46" i="1"/>
  <c r="E29" i="1"/>
  <c r="C29" i="1"/>
  <c r="E17" i="1"/>
  <c r="C17" i="1"/>
  <c r="E50" i="1"/>
  <c r="C50" i="1"/>
  <c r="E13" i="1"/>
  <c r="C13" i="1"/>
  <c r="E12" i="1"/>
  <c r="C12" i="1"/>
  <c r="E52" i="1"/>
  <c r="C52" i="1"/>
  <c r="E54" i="1"/>
  <c r="C54" i="1"/>
  <c r="E57" i="1"/>
  <c r="C57" i="1"/>
  <c r="E53" i="1"/>
  <c r="C53" i="1"/>
  <c r="E55" i="1"/>
  <c r="C55" i="1"/>
  <c r="E56" i="1"/>
  <c r="C56" i="1"/>
  <c r="E153" i="1"/>
  <c r="C153" i="1"/>
  <c r="E152" i="1"/>
  <c r="C152" i="1"/>
  <c r="E158" i="1"/>
  <c r="C158" i="1"/>
  <c r="E161" i="1"/>
  <c r="C161" i="1"/>
  <c r="E160" i="1"/>
  <c r="C160" i="1"/>
  <c r="E157" i="1"/>
  <c r="C157" i="1"/>
  <c r="E159" i="1"/>
  <c r="C159" i="1"/>
  <c r="E162" i="1"/>
  <c r="C162" i="1"/>
  <c r="E156" i="1"/>
  <c r="C156" i="1"/>
  <c r="E151" i="1"/>
  <c r="C151" i="1"/>
  <c r="E155" i="1"/>
  <c r="C155" i="1"/>
  <c r="E154" i="1"/>
  <c r="C154" i="1"/>
  <c r="E77" i="1"/>
  <c r="C77" i="1"/>
  <c r="E148" i="1"/>
  <c r="C148" i="1"/>
  <c r="E73" i="1"/>
  <c r="C73" i="1"/>
  <c r="E113" i="1"/>
  <c r="C113" i="1"/>
  <c r="E87" i="1"/>
  <c r="C87" i="1"/>
  <c r="E99" i="1"/>
  <c r="C99" i="1"/>
  <c r="E142" i="1"/>
  <c r="C142" i="1"/>
  <c r="E120" i="1"/>
  <c r="C120" i="1"/>
  <c r="E93" i="1"/>
  <c r="C93" i="1"/>
  <c r="E63" i="1"/>
  <c r="C63" i="1"/>
  <c r="E62" i="1"/>
  <c r="C62" i="1"/>
  <c r="E129" i="1"/>
  <c r="C129" i="1"/>
  <c r="E133" i="1"/>
  <c r="C133" i="1"/>
  <c r="E85" i="1"/>
  <c r="C85" i="1"/>
  <c r="E117" i="1"/>
  <c r="C117" i="1"/>
  <c r="E116" i="1"/>
  <c r="C116" i="1"/>
  <c r="E98" i="1"/>
  <c r="C98" i="1"/>
  <c r="E95" i="1"/>
  <c r="C95" i="1"/>
  <c r="E89" i="1"/>
  <c r="C89" i="1"/>
  <c r="E127" i="1"/>
  <c r="C127" i="1"/>
  <c r="E125" i="1"/>
  <c r="C125" i="1"/>
  <c r="E146" i="1"/>
  <c r="C146" i="1"/>
  <c r="E61" i="1"/>
  <c r="C61" i="1"/>
  <c r="E126" i="1"/>
  <c r="C126" i="1"/>
  <c r="E69" i="1"/>
  <c r="C69" i="1"/>
  <c r="E137" i="1"/>
  <c r="C137" i="1"/>
  <c r="E74" i="1"/>
  <c r="C74" i="1"/>
  <c r="E64" i="1"/>
  <c r="C64" i="1"/>
  <c r="E145" i="1"/>
  <c r="C145" i="1"/>
  <c r="E135" i="1"/>
  <c r="C135" i="1"/>
  <c r="E110" i="1"/>
  <c r="C110" i="1"/>
  <c r="E115" i="1"/>
  <c r="C115" i="1"/>
  <c r="E86" i="1"/>
  <c r="C86" i="1"/>
  <c r="E71" i="1"/>
  <c r="C71" i="1"/>
  <c r="E97" i="1"/>
  <c r="C97" i="1"/>
  <c r="E76" i="1"/>
  <c r="C76" i="1"/>
  <c r="E128" i="1"/>
  <c r="C128" i="1"/>
  <c r="E88" i="1"/>
  <c r="C88" i="1"/>
  <c r="E83" i="1"/>
  <c r="C83" i="1"/>
  <c r="E112" i="1"/>
  <c r="C112" i="1"/>
  <c r="E92" i="1"/>
  <c r="C92" i="1"/>
  <c r="E124" i="1"/>
  <c r="C124" i="1"/>
  <c r="E94" i="1"/>
  <c r="C94" i="1"/>
  <c r="E140" i="1"/>
  <c r="C140" i="1"/>
  <c r="E58" i="1"/>
  <c r="C58" i="1"/>
  <c r="E111" i="1"/>
  <c r="C111" i="1"/>
  <c r="E119" i="1"/>
  <c r="C119" i="1"/>
  <c r="E109" i="1"/>
  <c r="C109" i="1"/>
  <c r="E132" i="1"/>
  <c r="C132" i="1"/>
  <c r="E130" i="1"/>
  <c r="C130" i="1"/>
  <c r="E122" i="1"/>
  <c r="C122" i="1"/>
  <c r="E60" i="1"/>
  <c r="C60" i="1"/>
  <c r="E150" i="1"/>
  <c r="C150" i="1"/>
  <c r="E79" i="1"/>
  <c r="C79" i="1"/>
  <c r="E107" i="1"/>
  <c r="C107" i="1"/>
  <c r="E105" i="1"/>
  <c r="C105" i="1"/>
  <c r="E149" i="1"/>
  <c r="C149" i="1"/>
  <c r="E80" i="1"/>
  <c r="C80" i="1"/>
  <c r="E59" i="1"/>
  <c r="C59" i="1"/>
  <c r="E139" i="1"/>
  <c r="C139" i="1"/>
  <c r="E106" i="1"/>
  <c r="C106" i="1"/>
  <c r="E82" i="1"/>
  <c r="C82" i="1"/>
  <c r="E134" i="1"/>
  <c r="C134" i="1"/>
  <c r="E138" i="1"/>
  <c r="C138" i="1"/>
  <c r="E144" i="1"/>
  <c r="C144" i="1"/>
  <c r="E78" i="1"/>
  <c r="C78" i="1"/>
  <c r="E81" i="1"/>
  <c r="C81" i="1"/>
  <c r="E118" i="1"/>
  <c r="C118" i="1"/>
  <c r="E104" i="1"/>
  <c r="C104" i="1"/>
  <c r="E103" i="1"/>
  <c r="C103" i="1"/>
  <c r="E141" i="1"/>
  <c r="C141" i="1"/>
  <c r="E75" i="1"/>
  <c r="C75" i="1"/>
  <c r="E131" i="1"/>
  <c r="C131" i="1"/>
  <c r="E114" i="1"/>
  <c r="C114" i="1"/>
  <c r="E70" i="1"/>
  <c r="C70" i="1"/>
  <c r="E96" i="1"/>
  <c r="C96" i="1"/>
  <c r="E91" i="1"/>
  <c r="C91" i="1"/>
  <c r="E65" i="1"/>
  <c r="C65" i="1"/>
  <c r="E102" i="1"/>
  <c r="C102" i="1"/>
  <c r="E147" i="1"/>
  <c r="C147" i="1"/>
  <c r="E68" i="1"/>
  <c r="C68" i="1"/>
  <c r="E143" i="1"/>
  <c r="C143" i="1"/>
  <c r="E101" i="1"/>
  <c r="C101" i="1"/>
  <c r="E90" i="1"/>
  <c r="C90" i="1"/>
  <c r="E100" i="1"/>
  <c r="C100" i="1"/>
  <c r="E123" i="1"/>
  <c r="C123" i="1"/>
  <c r="E72" i="1"/>
  <c r="C72" i="1"/>
  <c r="E136" i="1"/>
  <c r="C136" i="1"/>
  <c r="E108" i="1"/>
  <c r="C108" i="1"/>
  <c r="E84" i="1"/>
  <c r="C84" i="1"/>
  <c r="E121" i="1"/>
  <c r="C121" i="1"/>
  <c r="E67" i="1"/>
  <c r="C67" i="1"/>
  <c r="E66" i="1"/>
  <c r="C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Gavinelli</author>
  </authors>
  <commentList>
    <comment ref="I1" authorId="0" shapeId="0" xr:uid="{C34ADD41-2114-2C4C-A6C1-35CFD4BB365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Broncodisplasia
</t>
        </r>
        <r>
          <rPr>
            <sz val="10"/>
            <color rgb="FF000000"/>
            <rFont val="Tahoma"/>
            <family val="2"/>
          </rPr>
          <t xml:space="preserve">Cardiopatie congenite non-emodin stabili
</t>
        </r>
        <r>
          <rPr>
            <sz val="10"/>
            <color rgb="FF000000"/>
            <rFont val="Tahoma"/>
            <family val="2"/>
          </rPr>
          <t xml:space="preserve">Immunodeficienze
</t>
        </r>
        <r>
          <rPr>
            <sz val="10"/>
            <color rgb="FF000000"/>
            <rFont val="Tahoma"/>
            <family val="2"/>
          </rPr>
          <t xml:space="preserve">Sindrome Down
</t>
        </r>
        <r>
          <rPr>
            <sz val="10"/>
            <color rgb="FF000000"/>
            <rFont val="Tahoma"/>
            <family val="2"/>
          </rPr>
          <t xml:space="preserve">Fibrosi cistica
</t>
        </r>
        <r>
          <rPr>
            <sz val="10"/>
            <color rgb="FF000000"/>
            <rFont val="Tahoma"/>
            <family val="2"/>
          </rPr>
          <t xml:space="preserve">Malattie neuro
</t>
        </r>
        <r>
          <rPr>
            <sz val="10"/>
            <color rgb="FF000000"/>
            <rFont val="Tahoma"/>
            <family val="2"/>
          </rPr>
          <t>Malattie polmonari croniche</t>
        </r>
      </text>
    </comment>
    <comment ref="K1" authorId="0" shapeId="0" xr:uid="{641DAB9E-CBF4-2340-98B0-D597296C244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allattamento artificiale
</t>
        </r>
        <r>
          <rPr>
            <sz val="10"/>
            <color rgb="FF000000"/>
            <rFont val="Tahoma"/>
            <family val="2"/>
          </rPr>
          <t xml:space="preserve">1 allattamento materno
</t>
        </r>
        <r>
          <rPr>
            <sz val="10"/>
            <color rgb="FF000000"/>
            <rFont val="Tahoma"/>
            <family val="2"/>
          </rPr>
          <t xml:space="preserve">2 allattamento misto
</t>
        </r>
      </text>
    </comment>
    <comment ref="N1" authorId="0" shapeId="0" xr:uid="{81EBA2E4-8468-B842-8A83-41BF9F19F15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 37.5º</t>
        </r>
      </text>
    </comment>
    <comment ref="Q1" authorId="0" shapeId="0" xr:uid="{A6EA4D20-6DCC-C14F-88F7-5D8DF2583A7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&lt; 50 rpm
</t>
        </r>
        <r>
          <rPr>
            <sz val="10"/>
            <color rgb="FF000000"/>
            <rFont val="Tahoma"/>
            <family val="2"/>
          </rPr>
          <t xml:space="preserve">1 50-60 rpm 
</t>
        </r>
        <r>
          <rPr>
            <sz val="10"/>
            <color rgb="FF000000"/>
            <rFont val="Tahoma"/>
            <family val="2"/>
          </rPr>
          <t xml:space="preserve">2 61-69 rpm
</t>
        </r>
        <r>
          <rPr>
            <sz val="10"/>
            <color rgb="FF000000"/>
            <rFont val="Tahoma"/>
            <family val="2"/>
          </rPr>
          <t>3 &gt; 70 rpm</t>
        </r>
      </text>
    </comment>
    <comment ref="R1" authorId="0" shapeId="0" xr:uid="{772BDB95-2D4D-2041-8A13-3B773F9CE70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&lt; 40 
</t>
        </r>
        <r>
          <rPr>
            <sz val="10"/>
            <color rgb="FF000000"/>
            <rFont val="Tahoma"/>
            <family val="2"/>
          </rPr>
          <t xml:space="preserve">1 40-55 
</t>
        </r>
        <r>
          <rPr>
            <sz val="10"/>
            <color rgb="FF000000"/>
            <rFont val="Tahoma"/>
            <family val="2"/>
          </rPr>
          <t xml:space="preserve">2 56-65
</t>
        </r>
        <r>
          <rPr>
            <sz val="10"/>
            <color rgb="FF000000"/>
            <rFont val="Tahoma"/>
            <family val="2"/>
          </rPr>
          <t>3 &gt; 65</t>
        </r>
      </text>
    </comment>
    <comment ref="T1" authorId="0" shapeId="0" xr:uid="{90B66C4E-C622-DF4A-84C5-C68B4DD20C3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&gt; 96 %
</t>
        </r>
        <r>
          <rPr>
            <sz val="10"/>
            <color rgb="FF000000"/>
            <rFont val="Tahoma"/>
            <family val="2"/>
          </rPr>
          <t xml:space="preserve">1 93-95 %
</t>
        </r>
        <r>
          <rPr>
            <sz val="10"/>
            <color rgb="FF000000"/>
            <rFont val="Tahoma"/>
            <family val="2"/>
          </rPr>
          <t xml:space="preserve">2 90-92 %
</t>
        </r>
        <r>
          <rPr>
            <sz val="10"/>
            <color rgb="FF000000"/>
            <rFont val="Tahoma"/>
            <family val="2"/>
          </rPr>
          <t>3 &lt; 90 %</t>
        </r>
      </text>
    </comment>
    <comment ref="U1" authorId="0" shapeId="0" xr:uid="{16129044-F8B8-DA41-B968-7858FC2AE56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normal breathing/assenza di sibili o crepitii
</t>
        </r>
        <r>
          <rPr>
            <sz val="10"/>
            <color rgb="FF000000"/>
            <rFont val="Tahoma"/>
            <family val="2"/>
          </rPr>
          <t xml:space="preserve">1 end-exp wheezing or crackles/solo crepitii diffusi o sibili a fine espiro
</t>
        </r>
        <r>
          <rPr>
            <sz val="10"/>
            <color rgb="FF000000"/>
            <rFont val="Tahoma"/>
            <family val="2"/>
          </rPr>
          <t xml:space="preserve">2 exp wheezing +/- crackles/sibili espiratori e rari sibili a inizio espiro
</t>
        </r>
        <r>
          <rPr>
            <sz val="10"/>
            <color rgb="FF000000"/>
            <rFont val="Tahoma"/>
            <family val="2"/>
          </rPr>
          <t xml:space="preserve">3 insp and exp wheeze or diminished breath sounds/sibili diffusi in esp/insp </t>
        </r>
      </text>
    </comment>
    <comment ref="V1" authorId="0" shapeId="0" xr:uid="{6F6A5B77-A410-5045-8D71-BA9C21EFF35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none
</t>
        </r>
        <r>
          <rPr>
            <sz val="10"/>
            <color rgb="FF000000"/>
            <rFont val="Tahoma"/>
            <family val="2"/>
          </rPr>
          <t xml:space="preserve">1 subcost or intercost retractions
</t>
        </r>
        <r>
          <rPr>
            <sz val="10"/>
            <color rgb="FF000000"/>
            <rFont val="Tahoma"/>
            <family val="2"/>
          </rPr>
          <t xml:space="preserve">2 ≥ 2 btw subcost, intercost, substern retractions or nasal flaring
</t>
        </r>
        <r>
          <rPr>
            <sz val="10"/>
            <color rgb="FF000000"/>
            <rFont val="Tahoma"/>
            <family val="2"/>
          </rPr>
          <t xml:space="preserve">3 ≥ 3 </t>
        </r>
        <r>
          <rPr>
            <sz val="10"/>
            <color rgb="FF000000"/>
            <rFont val="Calibri"/>
            <family val="2"/>
          </rPr>
          <t xml:space="preserve">btw subcost, intercost, substern, suprastern, supraclav retractions or nasal flaring </t>
        </r>
      </text>
    </comment>
    <comment ref="W1" authorId="0" shapeId="0" xr:uid="{D2076FCB-EA4F-5C48-9670-A80C5D065C5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normal feeding
</t>
        </r>
        <r>
          <rPr>
            <sz val="10"/>
            <color rgb="FF000000"/>
            <rFont val="Tahoma"/>
            <family val="2"/>
          </rPr>
          <t xml:space="preserve">1 difficulties in feeding
</t>
        </r>
        <r>
          <rPr>
            <sz val="10"/>
            <color rgb="FF000000"/>
            <rFont val="Tahoma"/>
            <family val="2"/>
          </rPr>
          <t xml:space="preserve">2 difficulties in feeding + perioral cyanosis/agitation
</t>
        </r>
        <r>
          <rPr>
            <sz val="10"/>
            <color rgb="FF000000"/>
            <rFont val="Tahoma"/>
            <family val="2"/>
          </rPr>
          <t xml:space="preserve">3 interruption of feeding +
</t>
        </r>
        <r>
          <rPr>
            <sz val="10"/>
            <color rgb="FF000000"/>
            <rFont val="Tahoma"/>
            <family val="2"/>
          </rPr>
          <t>cyanosis/drowsines</t>
        </r>
      </text>
    </comment>
    <comment ref="X1" authorId="0" shapeId="0" xr:uid="{7E4CF177-9959-0D4D-B0FB-D946EEEC622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Normal
</t>
        </r>
        <r>
          <rPr>
            <sz val="10"/>
            <color rgb="FF000000"/>
            <rFont val="Tahoma"/>
            <family val="2"/>
          </rPr>
          <t xml:space="preserve">1 Perioral cyanosis
</t>
        </r>
        <r>
          <rPr>
            <sz val="10"/>
            <color rgb="FF000000"/>
            <rFont val="Tahoma"/>
            <family val="2"/>
          </rPr>
          <t>2 Cyanosis</t>
        </r>
      </text>
    </comment>
    <comment ref="Y1" authorId="0" shapeId="0" xr:uid="{6EEAEBA6-2F39-C74E-8C14-C3F11CA32D9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Condizioni Generali
</t>
        </r>
        <r>
          <rPr>
            <sz val="10"/>
            <color rgb="FF000000"/>
            <rFont val="Tahoma"/>
            <family val="2"/>
          </rPr>
          <t xml:space="preserve">0 Normal (dorme calmo, sereno interattivo)
</t>
        </r>
        <r>
          <rPr>
            <sz val="10"/>
            <color rgb="FF000000"/>
            <rFont val="Tahoma"/>
            <family val="2"/>
          </rPr>
          <t xml:space="preserve">1 Irritability (leggermente irritabile ma consolabile)
</t>
        </r>
        <r>
          <rPr>
            <sz val="10"/>
            <color rgb="FF000000"/>
            <rFont val="Tahoma"/>
            <family val="2"/>
          </rPr>
          <t xml:space="preserve">2 Agitation (irritabile difficile da consolare)
</t>
        </r>
        <r>
          <rPr>
            <sz val="10"/>
            <color rgb="FF000000"/>
            <rFont val="Tahoma"/>
            <family val="2"/>
          </rPr>
          <t>3 Drowsiness (molto irritabile o non interattivo)</t>
        </r>
      </text>
    </comment>
    <comment ref="Z1" authorId="0" shapeId="0" xr:uid="{1B52FFF0-CC77-AC45-9779-C3F33DDEAB0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Condizioni generali 0-3
</t>
        </r>
        <r>
          <rPr>
            <sz val="10"/>
            <color rgb="FF000000"/>
            <rFont val="Tahoma"/>
            <family val="2"/>
          </rPr>
          <t xml:space="preserve">Reperto auscultatorio 0-3
</t>
        </r>
        <r>
          <rPr>
            <sz val="10"/>
            <color rgb="FF000000"/>
            <rFont val="Tahoma"/>
            <family val="2"/>
          </rPr>
          <t xml:space="preserve">Dispnea 0-3
</t>
        </r>
        <r>
          <rPr>
            <sz val="10"/>
            <color rgb="FF000000"/>
            <rFont val="Tahoma"/>
            <family val="2"/>
          </rPr>
          <t xml:space="preserve">Frequenza respiratoria 0-3 </t>
        </r>
      </text>
    </comment>
    <comment ref="AA1" authorId="0" shapeId="0" xr:uid="{1EC6DA83-6570-0740-9169-5B0FCD88DA0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Lieve (&lt; 5)
</t>
        </r>
        <r>
          <rPr>
            <sz val="10"/>
            <color rgb="FF000000"/>
            <rFont val="Tahoma"/>
            <family val="2"/>
          </rPr>
          <t xml:space="preserve">1 Media (6-10)
</t>
        </r>
        <r>
          <rPr>
            <sz val="10"/>
            <color rgb="FF000000"/>
            <rFont val="Tahoma"/>
            <family val="2"/>
          </rPr>
          <t>2 Grave (&gt; 10)</t>
        </r>
      </text>
    </comment>
    <comment ref="AC1" authorId="0" shapeId="0" xr:uid="{F58A030E-2F16-504D-A087-62BB2BECD2D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4-10</t>
        </r>
      </text>
    </comment>
    <comment ref="AK1" authorId="0" shapeId="0" xr:uid="{013D35FF-8407-2345-A3FF-E2CEA28F5A8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L/kg FiO2 30%
</t>
        </r>
        <r>
          <rPr>
            <sz val="10"/>
            <color rgb="FF000000"/>
            <rFont val="Tahoma"/>
            <family val="2"/>
          </rPr>
          <t>+ nº gg</t>
        </r>
      </text>
    </comment>
    <comment ref="AO1" authorId="0" shapeId="0" xr:uid="{396E7056-730D-6441-B4D2-46613072D222}">
      <text>
        <r>
          <rPr>
            <b/>
            <sz val="10"/>
            <color rgb="FF000000"/>
            <rFont val="Tahoma"/>
            <family val="2"/>
          </rPr>
          <t xml:space="preserve">Marta Gavinelli:
</t>
        </r>
        <r>
          <rPr>
            <sz val="10"/>
            <color rgb="FF000000"/>
            <rFont val="Tahoma"/>
            <family val="2"/>
          </rPr>
          <t xml:space="preserve">giorni totali (bassi flussi +/- alti flussi +/- nCPAP) </t>
        </r>
      </text>
    </comment>
    <comment ref="AR1" authorId="0" shapeId="0" xr:uid="{74904324-4B52-F14D-BDEE-81FD3C79DEA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nessun antibiotico
</t>
        </r>
        <r>
          <rPr>
            <sz val="10"/>
            <color rgb="FF000000"/>
            <rFont val="Tahoma"/>
            <family val="2"/>
          </rPr>
          <t xml:space="preserve">1 antibiotico per quadro polmonare
</t>
        </r>
        <r>
          <rPr>
            <sz val="10"/>
            <color rgb="FF000000"/>
            <rFont val="Tahoma"/>
            <family val="2"/>
          </rPr>
          <t xml:space="preserve">2 antibiotico per IVU, OMA o altra infezione </t>
        </r>
      </text>
    </comment>
    <comment ref="AS1" authorId="0" shapeId="0" xr:uid="{21CEC8B8-B5B3-7142-BF31-8FA9B49ED79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nessuno
</t>
        </r>
        <r>
          <rPr>
            <sz val="10"/>
            <color rgb="FF000000"/>
            <rFont val="Tahoma"/>
            <family val="2"/>
          </rPr>
          <t xml:space="preserve">1 cortisone
</t>
        </r>
        <r>
          <rPr>
            <sz val="10"/>
            <color rgb="FF000000"/>
            <rFont val="Tahoma"/>
            <family val="2"/>
          </rPr>
          <t xml:space="preserve">2 salbutamolo
</t>
        </r>
        <r>
          <rPr>
            <sz val="10"/>
            <color rgb="FF000000"/>
            <rFont val="Tahoma"/>
            <family val="2"/>
          </rPr>
          <t>3 entrambi</t>
        </r>
      </text>
    </comment>
    <comment ref="AY1" authorId="0" shapeId="0" xr:uid="{E50CC496-BD05-3441-94F7-9FBFA9FB572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Presso terapia intensiva neonatale San Matteo Pavia o De Marchi Milano </t>
        </r>
      </text>
    </comment>
    <comment ref="AZ1" authorId="0" shapeId="0" xr:uid="{7D869F26-62BE-A54F-8E85-8420DFB779C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Palivizumab</t>
        </r>
      </text>
    </comment>
    <comment ref="BA1" authorId="0" shapeId="0" xr:uid="{CC3452E4-1524-7C4A-BD41-605E426718E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Diagnosi alla dimissione
</t>
        </r>
        <r>
          <rPr>
            <sz val="10"/>
            <color rgb="FF000000"/>
            <rFont val="Tahoma"/>
            <family val="2"/>
          </rPr>
          <t>Età al ricovero &lt; 12 mesi</t>
        </r>
      </text>
    </comment>
    <comment ref="I2" authorId="0" shapeId="0" xr:uid="{43DA2A03-A613-844C-B18E-643F03D38E2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bronchiolite 27/02/2019 e 07/03/2019 (RSV +)</t>
        </r>
      </text>
    </comment>
    <comment ref="AR3" authorId="0" shapeId="0" xr:uid="{E9A8D12A-85FB-C947-827C-2FC864D814C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Cefotaxime
</t>
        </r>
        <r>
          <rPr>
            <sz val="10"/>
            <color rgb="FF000000"/>
            <rFont val="Tahoma"/>
            <family val="2"/>
          </rPr>
          <t>rialzo indici di flogosi + IVU</t>
        </r>
      </text>
    </comment>
    <comment ref="I4" authorId="0" shapeId="0" xr:uid="{8AD52012-210B-B444-86A2-CC556C9AA08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ampio FOP, pre eccitazione (tipo WPW)</t>
        </r>
      </text>
    </comment>
    <comment ref="I5" authorId="0" shapeId="0" xr:uid="{80502F78-5FAB-4B47-B937-D8FC84C99ED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Sindrome Down
</t>
        </r>
        <r>
          <rPr>
            <sz val="10"/>
            <color rgb="FF000000"/>
            <rFont val="Tahoma"/>
            <family val="2"/>
          </rPr>
          <t>DIV restrittivo buon compenso</t>
        </r>
      </text>
    </comment>
    <comment ref="AR9" authorId="0" shapeId="0" xr:uid="{C00CBC84-8B4D-1E4A-9FD1-123A648B9E9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per aumento indici di flogosi e consolidamento all'eco</t>
        </r>
      </text>
    </comment>
    <comment ref="X12" authorId="0" shapeId="0" xr:uid="{B4CE7FF0-4A62-FD41-B651-7C90144C6E2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lievemente marezzata</t>
        </r>
      </text>
    </comment>
    <comment ref="I14" authorId="0" shapeId="0" xr:uid="{D4ABC123-86DC-1041-87CC-F1018E5564E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due bronchioliti all'età di 10 e 12 mesi, al domicilio</t>
        </r>
      </text>
    </comment>
    <comment ref="BA14" authorId="0" shapeId="0" xr:uid="{40FCA36B-27F9-B94A-95F4-7D2CBA6D1EC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bronchiolite acuta (&gt; 1 anno?) con broncospasmo</t>
        </r>
      </text>
    </comment>
    <comment ref="AR15" authorId="0" shapeId="0" xr:uid="{6950C249-B3F2-384D-B18E-13F392C16CE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Amoxi
</t>
        </r>
        <r>
          <rPr>
            <sz val="10"/>
            <color rgb="FF000000"/>
            <rFont val="Tahoma"/>
            <family val="2"/>
          </rPr>
          <t>per OMA e addensamenti all'eco</t>
        </r>
      </text>
    </comment>
    <comment ref="AR19" authorId="0" shapeId="0" xr:uid="{728DC76E-4E1A-1240-BB9D-A079F593B5B1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Amoxi/Clav
</t>
        </r>
        <r>
          <rPr>
            <sz val="10"/>
            <color rgb="FF000000"/>
            <rFont val="Tahoma"/>
            <family val="2"/>
          </rPr>
          <t>01/12 per addensamenti al'eco</t>
        </r>
      </text>
    </comment>
    <comment ref="I21" authorId="0" shapeId="0" xr:uid="{89C49C47-FFF3-4B49-834C-4A1BCF931EB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per encefalite virale, ultimo EEG N</t>
        </r>
      </text>
    </comment>
    <comment ref="X21" authorId="0" shapeId="0" xr:uid="{90718B39-8CDA-8142-9457-675CADF8A14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lievemente marezzata</t>
        </r>
      </text>
    </comment>
    <comment ref="A30" authorId="0" shapeId="0" xr:uid="{A2CAC512-BA3D-914A-B8A4-23A4C241396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bronchiolite Crema -&gt; trasferimento TIN Pavia -&gt; Lodi 12/01</t>
        </r>
      </text>
    </comment>
    <comment ref="AL30" authorId="0" shapeId="0" xr:uid="{1A810D24-60A7-4E44-8D5F-D4855653872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alti flussi a Crema non Lodi (pre-tranfer)</t>
        </r>
      </text>
    </comment>
    <comment ref="AR37" authorId="0" shapeId="0" xr:uid="{320CC554-96CD-2B4D-A50D-DA5E33551DA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Ceftriaxone 07/02 -&gt; Cefotaxima 08/02-17/02 per IVU</t>
        </r>
      </text>
    </comment>
    <comment ref="AY40" authorId="0" shapeId="0" xr:uid="{9C6BB5BE-8C58-1942-911C-924A4ABED38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16/02 trasferimento TIN De Marchi</t>
        </r>
      </text>
    </comment>
    <comment ref="AR42" authorId="0" shapeId="0" xr:uid="{A829E424-0462-644D-BBBC-8732ACAF907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 + Claritromicina per quadro RX</t>
        </r>
      </text>
    </comment>
    <comment ref="BA42" authorId="0" shapeId="0" xr:uid="{972D1130-A069-B043-9081-AB2FA4686816}">
      <text>
        <r>
          <rPr>
            <b/>
            <sz val="10"/>
            <color rgb="FF000000"/>
            <rFont val="Tahoma"/>
            <family val="2"/>
          </rPr>
          <t xml:space="preserve">Marta Gavinelli: </t>
        </r>
        <r>
          <rPr>
            <sz val="10"/>
            <color rgb="FF000000"/>
            <rFont val="Tahoma"/>
            <family val="2"/>
          </rPr>
          <t>Bronchiolite &gt; 2anni?</t>
        </r>
      </text>
    </comment>
    <comment ref="AR43" authorId="0" shapeId="0" xr:uid="{327C1DE4-6C4A-0249-AD18-085010DA46E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Ceftriaxone per rialzo indici di flogosi e eco</t>
        </r>
      </text>
    </comment>
    <comment ref="AR45" authorId="0" shapeId="0" xr:uid="{37324D49-C743-B84C-B268-269434BFD71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 per rialzo indici infiammatori IVU neg</t>
        </r>
      </text>
    </comment>
    <comment ref="I52" authorId="0" shapeId="0" xr:uid="{3E5DC39F-E9F7-BF42-B668-9998EF872A3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bronchiolite 02/2020: alti flussi</t>
        </r>
      </text>
    </comment>
    <comment ref="X56" authorId="0" shapeId="0" xr:uid="{4CAB89BC-580C-734D-A639-D3C3B123695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lievemente marezzata al pianto</t>
        </r>
      </text>
    </comment>
    <comment ref="AR66" authorId="0" shapeId="0" xr:uid="{1B2054D8-E99C-3441-88E7-99CE74FF2E5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Ampicillina + Sulbactam
</t>
        </r>
        <r>
          <rPr>
            <sz val="10"/>
            <color rgb="FF000000"/>
            <rFont val="Tahoma"/>
            <family val="2"/>
          </rPr>
          <t>impostata a Pavia per RX</t>
        </r>
      </text>
    </comment>
    <comment ref="AY66" authorId="0" shapeId="0" xr:uid="{59FBFB0A-C4B3-D146-9ED5-3B5302EA7BC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03/11/2022 </t>
        </r>
      </text>
    </comment>
    <comment ref="X68" authorId="0" shapeId="0" xr:uid="{8318BEA2-A518-A94E-8F1D-D8CB42D861E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Cianosi periorale al pianto</t>
        </r>
      </text>
    </comment>
    <comment ref="G70" authorId="0" shapeId="0" xr:uid="{C03A6200-748A-824E-A740-B031EC1B49C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pn 1166 g
</t>
        </r>
        <r>
          <rPr>
            <sz val="10"/>
            <color rgb="FF000000"/>
            <rFont val="Tahoma"/>
            <family val="2"/>
          </rPr>
          <t xml:space="preserve">Vent press pos con Neopuff FiO2 30% -&gt; CPAP per 24 gg -&gt; alto flusso per 42 gg
</t>
        </r>
        <r>
          <rPr>
            <sz val="10"/>
            <color rgb="FF000000"/>
            <rFont val="Tahoma"/>
            <family val="2"/>
          </rPr>
          <t xml:space="preserve">Retinopatia I grado, regredita
</t>
        </r>
        <r>
          <rPr>
            <sz val="10"/>
            <color rgb="FF000000"/>
            <rFont val="Tahoma"/>
            <family val="2"/>
          </rPr>
          <t>Sepsi tardiva - ABX, ittero - FT, anemia</t>
        </r>
      </text>
    </comment>
    <comment ref="I71" authorId="0" shapeId="0" xr:uid="{24678E64-33E6-4849-882D-B9C2CC93360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Asma</t>
        </r>
      </text>
    </comment>
    <comment ref="AR71" authorId="0" shapeId="0" xr:uid="{8F85B559-C773-B345-8E27-1903B00E9B3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Cefotaxime
</t>
        </r>
        <r>
          <rPr>
            <sz val="10"/>
            <color rgb="FF000000"/>
            <rFont val="Tahoma"/>
            <family val="2"/>
          </rPr>
          <t>+ Claritromicina dal 07/11 per mancato miglioramento clinico</t>
        </r>
      </text>
    </comment>
    <comment ref="BA71" authorId="0" shapeId="0" xr:uid="{7EB1EB58-564F-C449-9C09-342B6126C56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Broncopolmonite dx VRS + con broncospasmo</t>
        </r>
      </text>
    </comment>
    <comment ref="I73" authorId="0" shapeId="0" xr:uid="{4A218E91-7567-A043-868B-9BA9F88AE1E1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Broncodisplasia
</t>
        </r>
        <r>
          <rPr>
            <sz val="10"/>
            <color rgb="FF000000"/>
            <rFont val="Tahoma"/>
            <family val="2"/>
          </rPr>
          <t xml:space="preserve">Convulsioni febbrili
</t>
        </r>
        <r>
          <rPr>
            <sz val="10"/>
            <color rgb="FF000000"/>
            <rFont val="Tahoma"/>
            <family val="2"/>
          </rPr>
          <t>Sindrome da pre-eccitazione ventricolre</t>
        </r>
      </text>
    </comment>
    <comment ref="AR73" authorId="0" shapeId="0" xr:uid="{85299066-2BA5-6D4B-9707-7B389D1B750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</t>
        </r>
      </text>
    </comment>
    <comment ref="BA73" authorId="0" shapeId="0" xr:uid="{EEC78B0A-34F0-F347-8ED3-2340432DE2F1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Broncopolmonite RSV +</t>
        </r>
      </text>
    </comment>
    <comment ref="AR75" authorId="0" shapeId="0" xr:uid="{53E90D9F-797C-8543-B3BD-74BCB90C2D7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per aumento indici di flogosi</t>
        </r>
      </text>
    </comment>
    <comment ref="AR79" authorId="0" shapeId="0" xr:uid="{01F2BCBF-DE5E-B348-A6F4-B0A47F6DE53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Claritromicina
</t>
        </r>
        <r>
          <rPr>
            <sz val="10"/>
            <color rgb="FF000000"/>
            <rFont val="Tahoma"/>
            <family val="2"/>
          </rPr>
          <t>Impostata prima del ricovero per tosse e rinite da qualche sett</t>
        </r>
      </text>
    </comment>
    <comment ref="P81" authorId="0" shapeId="0" xr:uid="{66B5AD9D-67B4-9A44-94A9-A507A78D34D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trasferita da PS Crema</t>
        </r>
      </text>
    </comment>
    <comment ref="AR86" authorId="0" shapeId="0" xr:uid="{CB92D055-0654-B148-9495-3E0C1BDE2CA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dal 18/11 per consolidamento all'eco</t>
        </r>
      </text>
    </comment>
    <comment ref="AR87" authorId="0" shapeId="0" xr:uid="{264E046D-FC19-A240-93CB-399FDC227AC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Amoxi/Clav
</t>
        </r>
        <r>
          <rPr>
            <sz val="10"/>
            <color rgb="FF000000"/>
            <rFont val="Tahoma"/>
            <family val="2"/>
          </rPr>
          <t>20/11 -&gt; 28/11</t>
        </r>
      </text>
    </comment>
    <comment ref="X88" authorId="0" shapeId="0" xr:uid="{0DC218BC-8B2D-024C-9098-8CDA84F941B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roseo-pallida marezzata</t>
        </r>
      </text>
    </comment>
    <comment ref="X89" authorId="0" shapeId="0" xr:uid="{2A1F5347-B87A-B24D-928D-E9264ADD543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cianosi periorale</t>
        </r>
      </text>
    </comment>
    <comment ref="AR91" authorId="0" shapeId="0" xr:uid="{DE4AB420-5332-9B4F-B409-100AFADC5C1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iniziata ricovero precedente per broncopolmonite (RX diffuso ispes interst e addensamento)
</t>
        </r>
        <r>
          <rPr>
            <sz val="10"/>
            <color rgb="FF000000"/>
            <rFont val="Tahoma"/>
            <family val="2"/>
          </rPr>
          <t>Amoxi/Clav</t>
        </r>
      </text>
    </comment>
    <comment ref="BA91" authorId="0" shapeId="0" xr:uid="{4835BD68-1A3A-494C-93FD-B02DB2EC6D1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Broncopolmonite con broncospasmo</t>
        </r>
      </text>
    </comment>
    <comment ref="X92" authorId="0" shapeId="0" xr:uid="{418ADE7A-21AA-BD49-963D-7607A236FF2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pallida-grigiastra</t>
        </r>
      </text>
    </comment>
    <comment ref="AR92" authorId="0" shapeId="0" xr:uid="{1964650D-8FE7-0946-B5D5-124016D621A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Cefotaxime +
</t>
        </r>
        <r>
          <rPr>
            <sz val="10"/>
            <color rgb="FF000000"/>
            <rFont val="Tahoma"/>
            <family val="2"/>
          </rPr>
          <t xml:space="preserve">Netilmicina
</t>
        </r>
        <r>
          <rPr>
            <sz val="10"/>
            <color rgb="FF000000"/>
            <rFont val="Tahoma"/>
            <family val="2"/>
          </rPr>
          <t>21/11 -&gt; 28/11</t>
        </r>
      </text>
    </comment>
    <comment ref="AR93" authorId="0" shapeId="0" xr:uid="{8D402DB4-C000-5C40-B187-8F02BEBF136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 dal 25/11 per rialzo indici di flogosi e addensamento all'eco</t>
        </r>
      </text>
    </comment>
    <comment ref="BA93" authorId="0" shapeId="0" xr:uid="{7B80FAAA-62F6-774B-ACB2-7F96B689FE6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addensamento broncopolmonare</t>
        </r>
      </text>
    </comment>
    <comment ref="AR96" authorId="0" shapeId="0" xr:uid="{078C6C71-09FF-7946-927D-7196F5BA293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</t>
        </r>
      </text>
    </comment>
    <comment ref="BA96" authorId="0" shapeId="0" xr:uid="{94F744C9-5CD8-464E-BFB2-17D7A1EBDA4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Broncopolmonite</t>
        </r>
      </text>
    </comment>
    <comment ref="C101" authorId="0" shapeId="0" xr:uid="{42F0356F-21A2-2640-B574-BCFD0BC8DEE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Trasferita a Pavia
</t>
        </r>
        <r>
          <rPr>
            <sz val="10"/>
            <color rgb="FF000000"/>
            <rFont val="Tahoma"/>
            <family val="2"/>
          </rPr>
          <t xml:space="preserve">Ritorno 02/12 in pat neo
</t>
        </r>
        <r>
          <rPr>
            <sz val="10"/>
            <color rgb="FF000000"/>
            <rFont val="Tahoma"/>
            <family val="2"/>
          </rPr>
          <t>Dimessa 07/12</t>
        </r>
      </text>
    </comment>
    <comment ref="X101" authorId="0" shapeId="0" xr:uid="{138FA767-F233-7849-BC90-6287F5BA91B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Pallore</t>
        </r>
      </text>
    </comment>
    <comment ref="AR101" authorId="0" shapeId="0" xr:uid="{6761D0CD-1603-734F-AB13-7FF3DE8133C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Ampicillina + Gentamicina
</t>
        </r>
        <r>
          <rPr>
            <sz val="10"/>
            <color rgb="FF000000"/>
            <rFont val="Calibri"/>
            <family val="2"/>
          </rPr>
          <t>impostata a Pavia per elevazione indici infiammatori e addensamento all'RX</t>
        </r>
      </text>
    </comment>
    <comment ref="W102" authorId="0" shapeId="0" xr:uid="{4A9E9D93-6AB2-9546-A584-EDB4F2AE924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 ml sui soliti 180</t>
        </r>
      </text>
    </comment>
    <comment ref="AR103" authorId="0" shapeId="0" xr:uid="{8C83A392-13AF-E34D-878F-F6825A8D04C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per rialzo indici di flogosi</t>
        </r>
      </text>
    </comment>
    <comment ref="BA104" authorId="0" shapeId="0" xr:uid="{75A13AE8-E9CF-A240-BB3D-D33A7605E18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Broncospasmo acuto</t>
        </r>
      </text>
    </comment>
    <comment ref="AR106" authorId="0" shapeId="0" xr:uid="{28482986-55CA-3E4C-94A3-B1082BE89B8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Cefotaxime 7 gg
</t>
        </r>
        <r>
          <rPr>
            <sz val="10"/>
            <color rgb="FF000000"/>
            <rFont val="Tahoma"/>
            <family val="2"/>
          </rPr>
          <t>RX esteso addensamento</t>
        </r>
      </text>
    </comment>
    <comment ref="BA106" authorId="0" shapeId="0" xr:uid="{F3923EE7-FA56-4047-B46A-3B87D3BC994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insufficienza respiratoria</t>
        </r>
      </text>
    </comment>
    <comment ref="X113" authorId="0" shapeId="0" xr:uid="{5091D61C-62D9-054E-BF79-7DE43CBB9E0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lieve marezzatura</t>
        </r>
      </text>
    </comment>
    <comment ref="AR115" authorId="0" shapeId="0" xr:uid="{20B6C728-2804-3F46-BF4F-CF7EBE8CD5E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</t>
        </r>
      </text>
    </comment>
    <comment ref="BA115" authorId="0" shapeId="0" xr:uid="{DBC9E1EA-ACC1-1D4C-A346-8B2173FB189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Polmonite</t>
        </r>
      </text>
    </comment>
    <comment ref="BA116" authorId="0" shapeId="0" xr:uid="{36A0B5B3-13ED-484C-929F-83AF0BB12F8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insufficienza respiratoria</t>
        </r>
      </text>
    </comment>
    <comment ref="AR118" authorId="0" shapeId="0" xr:uid="{80F81C27-FFED-1647-9D75-69F05C08DA5C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Amoxi/Clav 
</t>
        </r>
        <r>
          <rPr>
            <sz val="10"/>
            <color rgb="FF000000"/>
            <rFont val="Tahoma"/>
            <family val="2"/>
          </rPr>
          <t>dal 13/12 in seguito a eco</t>
        </r>
      </text>
    </comment>
    <comment ref="X120" authorId="0" shapeId="0" xr:uid="{157F6C9D-2519-A242-9310-3AF5EB77619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cute lievemente marezzata</t>
        </r>
      </text>
    </comment>
    <comment ref="AR120" authorId="0" shapeId="0" xr:uid="{C5C8DBBC-F304-F54B-BD18-25DE1423326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 dal 17/12</t>
        </r>
      </text>
    </comment>
    <comment ref="AR121" authorId="0" shapeId="0" xr:uid="{84D20725-A246-CF44-8EDF-0556DEF1FE0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Ampicillina</t>
        </r>
      </text>
    </comment>
    <comment ref="X123" authorId="0" shapeId="0" xr:uid="{4BFF8F7D-8660-1E43-803D-5F806BEEEA7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cianosi perilabbiale</t>
        </r>
      </text>
    </comment>
    <comment ref="AR123" authorId="0" shapeId="0" xr:uid="{E6FC33C3-4710-9B47-906B-6BB4E729A8E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iniziata pre-ricovero  il 18/12 per OMA</t>
        </r>
      </text>
    </comment>
    <comment ref="I124" authorId="0" shapeId="0" xr:uid="{5A457A1F-4932-0449-9609-375E9BA4F28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Sindrome Down
</t>
        </r>
        <r>
          <rPr>
            <sz val="10"/>
            <color rgb="FF000000"/>
            <rFont val="Tahoma"/>
            <family val="2"/>
          </rPr>
          <t xml:space="preserve">Cardiopatia congenita con DIA + ipert polmonare -&gt; operata
</t>
        </r>
        <r>
          <rPr>
            <sz val="10"/>
            <color rgb="FF000000"/>
            <rFont val="Tahoma"/>
            <family val="2"/>
          </rPr>
          <t xml:space="preserve">Bronchiolite e broncopolmonite nel 2020
</t>
        </r>
        <r>
          <rPr>
            <sz val="10"/>
            <color rgb="FF000000"/>
            <rFont val="Tahoma"/>
            <family val="2"/>
          </rPr>
          <t>Ipotiroidismo in tp</t>
        </r>
      </text>
    </comment>
    <comment ref="AF124" authorId="0" shapeId="0" xr:uid="{A4361CD2-2721-5A40-B1D6-EFDF6C24ED4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Adenovirus</t>
        </r>
      </text>
    </comment>
    <comment ref="AR124" authorId="0" shapeId="0" xr:uid="{DF670B67-1896-ED4C-B16C-4D2731C02C9B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</t>
        </r>
      </text>
    </comment>
    <comment ref="BA124" authorId="0" shapeId="0" xr:uid="{CFEA415F-45F5-D14A-8BB8-11B785DFFEF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Flogosi delle vie aeree inferiori</t>
        </r>
      </text>
    </comment>
    <comment ref="AR126" authorId="0" shapeId="0" xr:uid="{0957DFDE-8E78-B549-AF55-B5601D19E68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 per IVU</t>
        </r>
      </text>
    </comment>
    <comment ref="AR128" authorId="0" shapeId="0" xr:uid="{A8589E07-56D5-2649-A084-D8FDF7D8F5F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per esito eco</t>
        </r>
      </text>
    </comment>
    <comment ref="BA129" authorId="0" shapeId="0" xr:uid="{B485FE93-4536-AC4E-BE28-649E8CF065F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Broncospasmo</t>
        </r>
      </text>
    </comment>
    <comment ref="I130" authorId="0" shapeId="0" xr:uid="{A1D05E0F-D66D-1447-B0B0-E09A434491A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Novembre per bronchiolite VRS neg: O2 alto flusso</t>
        </r>
      </text>
    </comment>
    <comment ref="X133" authorId="0" shapeId="0" xr:uid="{C1A8F4ED-3539-4444-A84C-FFF94E1B4DC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lievemente marezzata</t>
        </r>
      </text>
    </comment>
    <comment ref="AQ134" authorId="0" shapeId="0" xr:uid="{D6A05DEA-E214-7047-BB77-2DF399D7D0A6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poi idratazione per os (perdita accesso)</t>
        </r>
      </text>
    </comment>
    <comment ref="AR138" authorId="0" shapeId="0" xr:uid="{0F337C0F-FDB4-384C-A421-63208735788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iniziata al domicilio</t>
        </r>
      </text>
    </comment>
    <comment ref="BA141" authorId="0" shapeId="0" xr:uid="{6C9441AA-CF69-2340-B111-F10304687E2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Polmonite interstiziale</t>
        </r>
      </text>
    </comment>
    <comment ref="X142" authorId="0" shapeId="0" xr:uid="{4CB99BDF-B867-2F46-B73D-B87C8908116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cute lievemente marezzata</t>
        </r>
      </text>
    </comment>
    <comment ref="BA144" authorId="0" shapeId="0" xr:uid="{53E32DAE-067C-0244-9973-627A9F9DD15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flogosi alte vie respiratorie</t>
        </r>
      </text>
    </comment>
    <comment ref="I153" authorId="0" shapeId="0" xr:uid="{A81D7B1C-E562-FC4C-9A28-10C2313BB49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DIV-ipoplasia arco aortico-coartazione
</t>
        </r>
        <r>
          <rPr>
            <sz val="10"/>
            <color rgb="FF000000"/>
            <rFont val="Tahoma"/>
            <family val="2"/>
          </rPr>
          <t>corretto chir</t>
        </r>
      </text>
    </comment>
    <comment ref="AH155" authorId="0" shapeId="0" xr:uid="{F9DF9493-2D28-FF4D-9A50-D5C8AD1F702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+ Adenovirus</t>
        </r>
      </text>
    </comment>
    <comment ref="AR157" authorId="0" shapeId="0" xr:uid="{2FC5530C-99CE-9240-B89C-19E7EAB0F1E3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iniziata a domicilio</t>
        </r>
      </text>
    </comment>
    <comment ref="AR159" authorId="0" shapeId="0" xr:uid="{EA7BB494-7806-3543-9078-2574E11796C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Amoxi/Clav per eco 21/04</t>
        </r>
      </text>
    </comment>
    <comment ref="I161" authorId="0" shapeId="0" xr:uid="{DD959870-0778-A641-90D1-1B4F22626FFE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ricovero a 3 mesi per bronchiolite</t>
        </r>
      </text>
    </comment>
    <comment ref="BA161" authorId="0" shapeId="0" xr:uid="{42ACAF30-0A62-8D4C-B854-5A6A139F8D68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broncospasmo</t>
        </r>
      </text>
    </comment>
    <comment ref="AR162" authorId="0" shapeId="0" xr:uid="{5EF45BD7-17F6-EC47-9CAC-AF93D5022601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Cefotaxime per IVU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Gavinelli</author>
  </authors>
  <commentList>
    <comment ref="E1" authorId="0" shapeId="0" xr:uid="{0094DB50-CC1B-B943-89F4-E96C2A29AE5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B-lines intensity:
</t>
        </r>
        <r>
          <rPr>
            <sz val="10"/>
            <color rgb="FF000000"/>
            <rFont val="Tahoma"/>
            <family val="2"/>
          </rPr>
          <t xml:space="preserve">0 absent or individual lines
</t>
        </r>
        <r>
          <rPr>
            <sz val="10"/>
            <color rgb="FF000000"/>
            <rFont val="Tahoma"/>
            <family val="2"/>
          </rPr>
          <t xml:space="preserve">1 focal multiple lines
</t>
        </r>
        <r>
          <rPr>
            <sz val="10"/>
            <color rgb="FF000000"/>
            <rFont val="Tahoma"/>
            <family val="2"/>
          </rPr>
          <t>2 confluent multiple lines</t>
        </r>
      </text>
    </comment>
    <comment ref="F1" authorId="0" shapeId="0" xr:uid="{F9E44DAE-A95E-A747-8ED4-4F9DF18A9C1A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nº of intercostal spaces involved by B-lines
</t>
        </r>
        <r>
          <rPr>
            <sz val="10"/>
            <color rgb="FF000000"/>
            <rFont val="Tahoma"/>
            <family val="2"/>
          </rPr>
          <t xml:space="preserve">0 bilat involvement of 0-6 intercost spaces
</t>
        </r>
        <r>
          <rPr>
            <sz val="10"/>
            <color rgb="FF000000"/>
            <rFont val="Tahoma"/>
            <family val="2"/>
          </rPr>
          <t xml:space="preserve">1 </t>
        </r>
        <r>
          <rPr>
            <sz val="10"/>
            <color rgb="FF000000"/>
            <rFont val="Calibri"/>
            <family val="2"/>
            <scheme val="minor"/>
          </rPr>
          <t xml:space="preserve">bilat involvement of 6-12 intercost spaces
</t>
        </r>
        <r>
          <rPr>
            <sz val="10"/>
            <color rgb="FF000000"/>
            <rFont val="Calibri"/>
            <family val="2"/>
            <scheme val="minor"/>
          </rPr>
          <t>2 bilat involvement of &gt; 12 intercost spaces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G1" authorId="0" shapeId="0" xr:uid="{12CF33C4-BD53-3E40-8068-EC7A4D5C271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absent
</t>
        </r>
        <r>
          <rPr>
            <sz val="10"/>
            <color rgb="FF000000"/>
            <rFont val="Tahoma"/>
            <family val="2"/>
          </rPr>
          <t xml:space="preserve">1 &lt; 1 cm diam
</t>
        </r>
        <r>
          <rPr>
            <sz val="10"/>
            <color rgb="FF000000"/>
            <rFont val="Tahoma"/>
            <family val="2"/>
          </rPr>
          <t>2 &gt; 1 cm diam</t>
        </r>
      </text>
    </comment>
    <comment ref="L1" authorId="0" shapeId="0" xr:uid="{82D92328-367A-E34C-B4B9-A539DCF9FCA4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B-lines intensity:
</t>
        </r>
        <r>
          <rPr>
            <sz val="10"/>
            <color rgb="FF000000"/>
            <rFont val="Tahoma"/>
            <family val="2"/>
          </rPr>
          <t xml:space="preserve">0 absent or individual lines
</t>
        </r>
        <r>
          <rPr>
            <sz val="10"/>
            <color rgb="FF000000"/>
            <rFont val="Tahoma"/>
            <family val="2"/>
          </rPr>
          <t xml:space="preserve">1 focal multiple lines
</t>
        </r>
        <r>
          <rPr>
            <sz val="10"/>
            <color rgb="FF000000"/>
            <rFont val="Tahoma"/>
            <family val="2"/>
          </rPr>
          <t>2 confluent multiple lines</t>
        </r>
      </text>
    </comment>
    <comment ref="M1" authorId="0" shapeId="0" xr:uid="{94E5C4BD-9327-2143-A732-28905E08F4F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nº of intercostal spaces involved by B-lines
</t>
        </r>
        <r>
          <rPr>
            <sz val="10"/>
            <color rgb="FF000000"/>
            <rFont val="Tahoma"/>
            <family val="2"/>
          </rPr>
          <t xml:space="preserve">0 bilat involvement of 0-6 intercost spaces
</t>
        </r>
        <r>
          <rPr>
            <sz val="10"/>
            <color rgb="FF000000"/>
            <rFont val="Tahoma"/>
            <family val="2"/>
          </rPr>
          <t xml:space="preserve">1 </t>
        </r>
        <r>
          <rPr>
            <sz val="10"/>
            <color rgb="FF000000"/>
            <rFont val="Calibri"/>
            <family val="2"/>
          </rPr>
          <t xml:space="preserve">bilat involvement of 6-12 intercost spaces
</t>
        </r>
        <r>
          <rPr>
            <sz val="10"/>
            <color rgb="FF000000"/>
            <rFont val="Calibri"/>
            <family val="2"/>
          </rPr>
          <t xml:space="preserve">2 bilat involvement of &gt; 12 intercost spaces </t>
        </r>
      </text>
    </comment>
    <comment ref="N1" authorId="0" shapeId="0" xr:uid="{F85FE74D-7DBD-7540-B194-6CCE3E84BA5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absent
</t>
        </r>
        <r>
          <rPr>
            <sz val="10"/>
            <color rgb="FF000000"/>
            <rFont val="Tahoma"/>
            <family val="2"/>
          </rPr>
          <t xml:space="preserve">1 &lt; 1 cm diam
</t>
        </r>
        <r>
          <rPr>
            <sz val="10"/>
            <color rgb="FF000000"/>
            <rFont val="Tahoma"/>
            <family val="2"/>
          </rPr>
          <t>2 &gt; 1 cm diam</t>
        </r>
      </text>
    </comment>
    <comment ref="S1" authorId="0" shapeId="0" xr:uid="{CBBED3C0-1893-6E44-B1A7-D258E879D8F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B-lines intensity:
</t>
        </r>
        <r>
          <rPr>
            <sz val="10"/>
            <color rgb="FF000000"/>
            <rFont val="Tahoma"/>
            <family val="2"/>
          </rPr>
          <t xml:space="preserve">0 absent or individual lines
</t>
        </r>
        <r>
          <rPr>
            <sz val="10"/>
            <color rgb="FF000000"/>
            <rFont val="Tahoma"/>
            <family val="2"/>
          </rPr>
          <t xml:space="preserve">1 focal multiple lines
</t>
        </r>
        <r>
          <rPr>
            <sz val="10"/>
            <color rgb="FF000000"/>
            <rFont val="Tahoma"/>
            <family val="2"/>
          </rPr>
          <t>2 confluent multiple lines</t>
        </r>
      </text>
    </comment>
    <comment ref="T1" authorId="0" shapeId="0" xr:uid="{33B1861D-542A-C347-8DE7-ED1AF936104D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nº of intercostal spaces involved by B-lines
</t>
        </r>
        <r>
          <rPr>
            <sz val="10"/>
            <color rgb="FF000000"/>
            <rFont val="Tahoma"/>
            <family val="2"/>
          </rPr>
          <t xml:space="preserve">0 bilat involvement of 0-6 intercost spaces
</t>
        </r>
        <r>
          <rPr>
            <sz val="10"/>
            <color rgb="FF000000"/>
            <rFont val="Tahoma"/>
            <family val="2"/>
          </rPr>
          <t xml:space="preserve">1 </t>
        </r>
        <r>
          <rPr>
            <sz val="10"/>
            <color rgb="FF000000"/>
            <rFont val="Calibri"/>
            <family val="2"/>
          </rPr>
          <t xml:space="preserve">bilat involvement of 6-12 intercost spaces
</t>
        </r>
        <r>
          <rPr>
            <sz val="10"/>
            <color rgb="FF000000"/>
            <rFont val="Calibri"/>
            <family val="2"/>
          </rPr>
          <t xml:space="preserve">2 bilat involvement of &gt; 12 intercost spaces </t>
        </r>
      </text>
    </comment>
    <comment ref="U1" authorId="0" shapeId="0" xr:uid="{ADBB39F8-460C-6B42-B75A-763C9B3383E2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absent
</t>
        </r>
        <r>
          <rPr>
            <sz val="10"/>
            <color rgb="FF000000"/>
            <rFont val="Tahoma"/>
            <family val="2"/>
          </rPr>
          <t xml:space="preserve">1 &lt; 1 cm diam
</t>
        </r>
        <r>
          <rPr>
            <sz val="10"/>
            <color rgb="FF000000"/>
            <rFont val="Tahoma"/>
            <family val="2"/>
          </rPr>
          <t>2 &gt; 1 cm diam</t>
        </r>
      </text>
    </comment>
    <comment ref="Z1" authorId="0" shapeId="0" xr:uid="{9E7742B1-BBBB-D143-8781-F7FAEC570E45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B-lines intensity:
</t>
        </r>
        <r>
          <rPr>
            <sz val="10"/>
            <color rgb="FF000000"/>
            <rFont val="Tahoma"/>
            <family val="2"/>
          </rPr>
          <t xml:space="preserve">0 absent or individual lines
</t>
        </r>
        <r>
          <rPr>
            <sz val="10"/>
            <color rgb="FF000000"/>
            <rFont val="Tahoma"/>
            <family val="2"/>
          </rPr>
          <t xml:space="preserve">1 focal multiple lines
</t>
        </r>
        <r>
          <rPr>
            <sz val="10"/>
            <color rgb="FF000000"/>
            <rFont val="Tahoma"/>
            <family val="2"/>
          </rPr>
          <t>2 confluent multiple lines</t>
        </r>
      </text>
    </comment>
    <comment ref="AA1" authorId="0" shapeId="0" xr:uid="{686B45F5-F5B8-5B4F-98C0-F75F6D989087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nº of intercostal spaces involved by B-lines
</t>
        </r>
        <r>
          <rPr>
            <sz val="10"/>
            <color rgb="FF000000"/>
            <rFont val="Tahoma"/>
            <family val="2"/>
          </rPr>
          <t xml:space="preserve">0 bilat involvement of 0-6 intercost spaces
</t>
        </r>
        <r>
          <rPr>
            <sz val="10"/>
            <color rgb="FF000000"/>
            <rFont val="Tahoma"/>
            <family val="2"/>
          </rPr>
          <t xml:space="preserve">1 </t>
        </r>
        <r>
          <rPr>
            <sz val="10"/>
            <color rgb="FF000000"/>
            <rFont val="Calibri"/>
            <family val="2"/>
          </rPr>
          <t xml:space="preserve">bilat involvement of 6-12 intercost spaces
</t>
        </r>
        <r>
          <rPr>
            <sz val="10"/>
            <color rgb="FF000000"/>
            <rFont val="Calibri"/>
            <family val="2"/>
          </rPr>
          <t xml:space="preserve">2 bilat involvement of &gt; 12 intercost spaces </t>
        </r>
      </text>
    </comment>
    <comment ref="AB1" authorId="0" shapeId="0" xr:uid="{30DA7529-34D6-2F48-AA57-0AFC01F9311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absent
</t>
        </r>
        <r>
          <rPr>
            <sz val="10"/>
            <color rgb="FF000000"/>
            <rFont val="Tahoma"/>
            <family val="2"/>
          </rPr>
          <t xml:space="preserve">1 &lt; 1 cm diam
</t>
        </r>
        <r>
          <rPr>
            <sz val="10"/>
            <color rgb="FF000000"/>
            <rFont val="Tahoma"/>
            <family val="2"/>
          </rPr>
          <t>2 &gt; 1 cm diam</t>
        </r>
      </text>
    </comment>
    <comment ref="AG1" authorId="0" shapeId="0" xr:uid="{C928A13E-8521-5242-B630-118060088460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B-lines intensity:
</t>
        </r>
        <r>
          <rPr>
            <sz val="10"/>
            <color rgb="FF000000"/>
            <rFont val="Tahoma"/>
            <family val="2"/>
          </rPr>
          <t xml:space="preserve">0 absent or individual lines
</t>
        </r>
        <r>
          <rPr>
            <sz val="10"/>
            <color rgb="FF000000"/>
            <rFont val="Tahoma"/>
            <family val="2"/>
          </rPr>
          <t xml:space="preserve">1 focal multiple lines
</t>
        </r>
        <r>
          <rPr>
            <sz val="10"/>
            <color rgb="FF000000"/>
            <rFont val="Tahoma"/>
            <family val="2"/>
          </rPr>
          <t>2 confluent multiple lines</t>
        </r>
      </text>
    </comment>
    <comment ref="AH1" authorId="0" shapeId="0" xr:uid="{1DB3967E-F94C-A04F-AC07-859E10576729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nº of intercostal spaces involved by B-lines
</t>
        </r>
        <r>
          <rPr>
            <sz val="10"/>
            <color rgb="FF000000"/>
            <rFont val="Tahoma"/>
            <family val="2"/>
          </rPr>
          <t xml:space="preserve">0 bilat involvement of 0-6 intercost spaces
</t>
        </r>
        <r>
          <rPr>
            <sz val="10"/>
            <color rgb="FF000000"/>
            <rFont val="Tahoma"/>
            <family val="2"/>
          </rPr>
          <t xml:space="preserve">1 </t>
        </r>
        <r>
          <rPr>
            <sz val="10"/>
            <color rgb="FF000000"/>
            <rFont val="Calibri"/>
            <family val="2"/>
          </rPr>
          <t xml:space="preserve">bilat involvement of 6-12 intercost spaces
</t>
        </r>
        <r>
          <rPr>
            <sz val="10"/>
            <color rgb="FF000000"/>
            <rFont val="Calibri"/>
            <family val="2"/>
          </rPr>
          <t xml:space="preserve">2 bilat involvement of &gt; 12 intercost spaces </t>
        </r>
      </text>
    </comment>
    <comment ref="AI1" authorId="0" shapeId="0" xr:uid="{22E18D63-24CF-9849-9882-D599BB78D99F}">
      <text>
        <r>
          <rPr>
            <b/>
            <sz val="10"/>
            <color rgb="FF000000"/>
            <rFont val="Tahoma"/>
            <family val="2"/>
          </rPr>
          <t>Marta Gavinelli: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absent
</t>
        </r>
        <r>
          <rPr>
            <sz val="10"/>
            <color rgb="FF000000"/>
            <rFont val="Tahoma"/>
            <family val="2"/>
          </rPr>
          <t xml:space="preserve">1 &lt; 1 cm diam
</t>
        </r>
        <r>
          <rPr>
            <sz val="10"/>
            <color rgb="FF000000"/>
            <rFont val="Tahoma"/>
            <family val="2"/>
          </rPr>
          <t>2 &gt; 1 cm diam</t>
        </r>
      </text>
    </comment>
  </commentList>
</comments>
</file>

<file path=xl/sharedStrings.xml><?xml version="1.0" encoding="utf-8"?>
<sst xmlns="http://schemas.openxmlformats.org/spreadsheetml/2006/main" count="2548" uniqueCount="248">
  <si>
    <t>Cognome</t>
  </si>
  <si>
    <t>Nome</t>
  </si>
  <si>
    <t>Sat O2</t>
  </si>
  <si>
    <t>Covid</t>
  </si>
  <si>
    <t>Rhinovirus-Enterovirus</t>
  </si>
  <si>
    <t>Metapneumovirus</t>
  </si>
  <si>
    <t>nCPAP</t>
  </si>
  <si>
    <t>ABX</t>
  </si>
  <si>
    <t>Abdelaal Hamied Ali</t>
  </si>
  <si>
    <t>Moustafa</t>
  </si>
  <si>
    <t>M</t>
  </si>
  <si>
    <t>F</t>
  </si>
  <si>
    <t>Bajrami</t>
  </si>
  <si>
    <t>Battiato</t>
  </si>
  <si>
    <t>Laura</t>
  </si>
  <si>
    <t>Belsanti</t>
  </si>
  <si>
    <t>Sofia Elisa</t>
  </si>
  <si>
    <t>Aurora</t>
  </si>
  <si>
    <t>Brambilla</t>
  </si>
  <si>
    <t>Irene</t>
  </si>
  <si>
    <t>Gabriele</t>
  </si>
  <si>
    <t>Tommaso</t>
  </si>
  <si>
    <t>Civitella</t>
  </si>
  <si>
    <t>Maia</t>
  </si>
  <si>
    <t>Costa</t>
  </si>
  <si>
    <t>Giorgio</t>
  </si>
  <si>
    <t>Cuvato</t>
  </si>
  <si>
    <t>Chloe</t>
  </si>
  <si>
    <t>D'Alessandro</t>
  </si>
  <si>
    <t>Diana</t>
  </si>
  <si>
    <t>De Jesus Hernandez</t>
  </si>
  <si>
    <t>Thiago Walter</t>
  </si>
  <si>
    <t>De Ponti</t>
  </si>
  <si>
    <t>Matteo</t>
  </si>
  <si>
    <t>Luca</t>
  </si>
  <si>
    <t>Deliu</t>
  </si>
  <si>
    <t>Chiara</t>
  </si>
  <si>
    <t>Di Bono</t>
  </si>
  <si>
    <t>Djilo</t>
  </si>
  <si>
    <t>Sante Alessandro</t>
  </si>
  <si>
    <t>Dubo</t>
  </si>
  <si>
    <t>Anyssia Maria</t>
  </si>
  <si>
    <t>Errico</t>
  </si>
  <si>
    <t>Nathan</t>
  </si>
  <si>
    <t>Frattini</t>
  </si>
  <si>
    <t>Alessandro</t>
  </si>
  <si>
    <t>Sofia</t>
  </si>
  <si>
    <t>Andrea</t>
  </si>
  <si>
    <t>Grema</t>
  </si>
  <si>
    <t>Eva Maria</t>
  </si>
  <si>
    <t>Hafid</t>
  </si>
  <si>
    <t>Haron</t>
  </si>
  <si>
    <t>Ieraci</t>
  </si>
  <si>
    <t>Amelie</t>
  </si>
  <si>
    <t>Khedr</t>
  </si>
  <si>
    <t>Yassin Magdi Abouradi Mohamed Sayed Ahme</t>
  </si>
  <si>
    <t>Lupoiu</t>
  </si>
  <si>
    <t>Eva Valeria</t>
  </si>
  <si>
    <t>Majjadi</t>
  </si>
  <si>
    <t>Zakaria</t>
  </si>
  <si>
    <t>Elia</t>
  </si>
  <si>
    <t>Mohamed</t>
  </si>
  <si>
    <t>Lamis Rezk Elsayed Ahmed</t>
  </si>
  <si>
    <t>Morandi</t>
  </si>
  <si>
    <t>Diego</t>
  </si>
  <si>
    <t>Motta</t>
  </si>
  <si>
    <t>Leonardo</t>
  </si>
  <si>
    <t>Musella</t>
  </si>
  <si>
    <t>Tiziana</t>
  </si>
  <si>
    <t>Negri</t>
  </si>
  <si>
    <t>Edoardo</t>
  </si>
  <si>
    <t>Nunes Tirello</t>
  </si>
  <si>
    <t>Jacopo</t>
  </si>
  <si>
    <t>Pillon</t>
  </si>
  <si>
    <t>Christopher</t>
  </si>
  <si>
    <t>Sangalli</t>
  </si>
  <si>
    <t>Giacomo</t>
  </si>
  <si>
    <t>Sazzini</t>
  </si>
  <si>
    <t>Gea</t>
  </si>
  <si>
    <t>Vailati</t>
  </si>
  <si>
    <t>Vella</t>
  </si>
  <si>
    <t>Liam</t>
  </si>
  <si>
    <t>Xhafaj</t>
  </si>
  <si>
    <t>Alice</t>
  </si>
  <si>
    <t>Zhari</t>
  </si>
  <si>
    <t>Zigani</t>
  </si>
  <si>
    <t>Fanny</t>
  </si>
  <si>
    <t>Macrescu</t>
  </si>
  <si>
    <t>Maria</t>
  </si>
  <si>
    <t>Toure</t>
  </si>
  <si>
    <t>Fatima Alia</t>
  </si>
  <si>
    <t>Yoda</t>
  </si>
  <si>
    <t>Moustapha Mohamed</t>
  </si>
  <si>
    <t>Cacciato</t>
  </si>
  <si>
    <t>Vincenzo</t>
  </si>
  <si>
    <t>Manzoni</t>
  </si>
  <si>
    <t>Luigi</t>
  </si>
  <si>
    <t>Pettinari</t>
  </si>
  <si>
    <t>Agrati</t>
  </si>
  <si>
    <t>Angelini</t>
  </si>
  <si>
    <t>Emmanuel</t>
  </si>
  <si>
    <t>Annibale Isabal de Marta</t>
  </si>
  <si>
    <t>Alicia Gianna</t>
  </si>
  <si>
    <t>Medina</t>
  </si>
  <si>
    <t>Bekri</t>
  </si>
  <si>
    <t>Idris</t>
  </si>
  <si>
    <t>Biffi</t>
  </si>
  <si>
    <t>Vittoria</t>
  </si>
  <si>
    <t>Bodescu</t>
  </si>
  <si>
    <t>Rebecca Iona</t>
  </si>
  <si>
    <t>Caiola</t>
  </si>
  <si>
    <t>Francesco</t>
  </si>
  <si>
    <t>Capelli</t>
  </si>
  <si>
    <t>Emma Cristina</t>
  </si>
  <si>
    <t>Cavalloni</t>
  </si>
  <si>
    <t>Coldani</t>
  </si>
  <si>
    <t>Corasaniti</t>
  </si>
  <si>
    <t>Croci</t>
  </si>
  <si>
    <t>Camilla</t>
  </si>
  <si>
    <t>De Gregorio</t>
  </si>
  <si>
    <t>Della Torre</t>
  </si>
  <si>
    <t>Emanuele</t>
  </si>
  <si>
    <t>Di Lorenzo</t>
  </si>
  <si>
    <t>Antonia Maria</t>
  </si>
  <si>
    <t>Di Pinto</t>
  </si>
  <si>
    <t>Alex</t>
  </si>
  <si>
    <t xml:space="preserve">Duicu </t>
  </si>
  <si>
    <t>Luca Eduard</t>
  </si>
  <si>
    <t>Duranti</t>
  </si>
  <si>
    <t>Grec</t>
  </si>
  <si>
    <t>Sofia Elena</t>
  </si>
  <si>
    <t>Hirbu</t>
  </si>
  <si>
    <t>Andrei Gabriel</t>
  </si>
  <si>
    <t>Khouadri</t>
  </si>
  <si>
    <t>Ibrahim</t>
  </si>
  <si>
    <t>Madeo</t>
  </si>
  <si>
    <t>Angelica</t>
  </si>
  <si>
    <t>Mazarche</t>
  </si>
  <si>
    <t>Maria Melissa</t>
  </si>
  <si>
    <t>Mohamed Abdellatif Abdou</t>
  </si>
  <si>
    <t>Reda</t>
  </si>
  <si>
    <t>Nicole</t>
  </si>
  <si>
    <t>Montalbano</t>
  </si>
  <si>
    <t>Olini</t>
  </si>
  <si>
    <t>Asia</t>
  </si>
  <si>
    <t>Onwendimma</t>
  </si>
  <si>
    <t>Godfrey Chidera</t>
  </si>
  <si>
    <t>Perrella</t>
  </si>
  <si>
    <t>Cristian</t>
  </si>
  <si>
    <t>Spedini</t>
  </si>
  <si>
    <t>Tancorra</t>
  </si>
  <si>
    <t>Thomas</t>
  </si>
  <si>
    <t>Vitari</t>
  </si>
  <si>
    <t>Amelia</t>
  </si>
  <si>
    <t>Zappella</t>
  </si>
  <si>
    <t>Christopher Adriano</t>
  </si>
  <si>
    <t>Pat Neo</t>
  </si>
  <si>
    <t>Score SatO2</t>
  </si>
  <si>
    <t>Anterolateral Score</t>
  </si>
  <si>
    <t>Post Interstitial Syndrome</t>
  </si>
  <si>
    <t>Post Extension of Interstitial Syndrome</t>
  </si>
  <si>
    <t>Post Subpleural Consolidations</t>
  </si>
  <si>
    <t>Ultrasound Score</t>
  </si>
  <si>
    <t>Severity Bronchiolitis</t>
  </si>
  <si>
    <t>Moderate</t>
  </si>
  <si>
    <t>2 Anterolateral Score</t>
  </si>
  <si>
    <t>2 Post Interstitial Syndrome</t>
  </si>
  <si>
    <t>2 Post Extension of Interstitial Syndrome</t>
  </si>
  <si>
    <t>2 Post Subpleural Consolidations</t>
  </si>
  <si>
    <t>2 Ultrasound Score</t>
  </si>
  <si>
    <t>2 Severity Bronchiolitis</t>
  </si>
  <si>
    <t>Mild</t>
  </si>
  <si>
    <t>3 Anterolateral Score</t>
  </si>
  <si>
    <t>3 Post Interstitial Syndrome</t>
  </si>
  <si>
    <t>3 Post Extension of Interstitial Syndrome</t>
  </si>
  <si>
    <t>3 Post Subpleural Consolidations</t>
  </si>
  <si>
    <t>3 Ultrasound Score</t>
  </si>
  <si>
    <t>3 Severity Bronchiolitis</t>
  </si>
  <si>
    <t>Data Eco 3</t>
  </si>
  <si>
    <t>Data Eco 2</t>
  </si>
  <si>
    <t>Data Eco 1</t>
  </si>
  <si>
    <t>Severe</t>
  </si>
  <si>
    <t>Normal</t>
  </si>
  <si>
    <t>Healthy</t>
  </si>
  <si>
    <t>Data Eco 4</t>
  </si>
  <si>
    <t>4 Anterolateral Score</t>
  </si>
  <si>
    <t>4 Post Interstitial Syndrome</t>
  </si>
  <si>
    <t>4 Post Extension of Interstitial Syndrome</t>
  </si>
  <si>
    <t>4 Post Subpleural Consolidations</t>
  </si>
  <si>
    <t>4 Ultrasound Score</t>
  </si>
  <si>
    <t>4 Severity Bronchiolitis</t>
  </si>
  <si>
    <t>Data Eco 5</t>
  </si>
  <si>
    <t>5 Anterolateral Score</t>
  </si>
  <si>
    <t>5 Post Interstitial Syndrome</t>
  </si>
  <si>
    <t>5 Post Extension of Interstitial Syndrome</t>
  </si>
  <si>
    <t>5 Post Subpleural Consolidations</t>
  </si>
  <si>
    <t>5 Ultrasound Score</t>
  </si>
  <si>
    <t>5 Severity Bronchiolitis</t>
  </si>
  <si>
    <t>Date of Admission</t>
  </si>
  <si>
    <t>Date of Discharge</t>
  </si>
  <si>
    <t>Lenght-of-stay</t>
  </si>
  <si>
    <t>Date of Birth</t>
  </si>
  <si>
    <t>Age at Hospitalization (in months)</t>
  </si>
  <si>
    <t>Gender</t>
  </si>
  <si>
    <t>Gestational Age at Birth</t>
  </si>
  <si>
    <t>Underlying Conditions</t>
  </si>
  <si>
    <t>Allergy Familiarity</t>
  </si>
  <si>
    <t>Feeding</t>
  </si>
  <si>
    <t>Formula</t>
  </si>
  <si>
    <t>Breastfeeding</t>
  </si>
  <si>
    <t>Mixed</t>
  </si>
  <si>
    <t>Siblings</t>
  </si>
  <si>
    <t>Siblings with Respiratory Symptoms</t>
  </si>
  <si>
    <t>Fever</t>
  </si>
  <si>
    <t>Cough</t>
  </si>
  <si>
    <t>Heart Rate</t>
  </si>
  <si>
    <t>Respiratory Rate</t>
  </si>
  <si>
    <t>Score RR</t>
  </si>
  <si>
    <t>Auscultation</t>
  </si>
  <si>
    <t>Nutrition</t>
  </si>
  <si>
    <t>Skin Colour</t>
  </si>
  <si>
    <t>General Conditions</t>
  </si>
  <si>
    <t>Clinical Score at Admission</t>
  </si>
  <si>
    <t>Clinical Severity at Admission</t>
  </si>
  <si>
    <t>Blood Tests at Admission</t>
  </si>
  <si>
    <t>WBC</t>
  </si>
  <si>
    <t>CRP</t>
  </si>
  <si>
    <t>RSV</t>
  </si>
  <si>
    <t>Standard Oxygen</t>
  </si>
  <si>
    <t>Duration Standard Oxygen (in days)</t>
  </si>
  <si>
    <t>High-flow Oxygen</t>
  </si>
  <si>
    <t>Duration High-flow Oxygen (in days)</t>
  </si>
  <si>
    <t>Duration nCPAP (in days)</t>
  </si>
  <si>
    <t>Duration Oxygen Supplementation in Total (days)</t>
  </si>
  <si>
    <t>Fluid Therapy IV</t>
  </si>
  <si>
    <t>Duration Fluid Therapy (in days)</t>
  </si>
  <si>
    <t>Corticosteroids/Bronchodilators</t>
  </si>
  <si>
    <t>Lung US</t>
  </si>
  <si>
    <t>Nº US during hospitalization</t>
  </si>
  <si>
    <t>F/up US</t>
  </si>
  <si>
    <t>Chest X-ray</t>
  </si>
  <si>
    <t xml:space="preserve">Trasfer </t>
  </si>
  <si>
    <t>Prophylaxis</t>
  </si>
  <si>
    <t>Bronchiolitis Diagnosis</t>
  </si>
  <si>
    <t>Chest Retractions</t>
  </si>
  <si>
    <t>Ultrasound Severity Score at Admission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</si>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</sst>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FFC000"/>
      </bottom>
      <diagonal/>
    </border>
    <border>
      <left/>
      <right/>
      <top/>
      <bottom style="thick">
        <color rgb="FFFFFF00"/>
      </bottom>
      <diagonal/>
    </border>
    <border>
      <left/>
      <right/>
      <top/>
      <bottom style="thick">
        <color rgb="FF92D050"/>
      </bottom>
      <diagonal/>
    </border>
    <border>
      <left/>
      <right/>
      <top/>
      <bottom style="thick">
        <color rgb="FF00B0F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1" fillId="0" borderId="2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0" xfId="0" applyFill="1"/>
    <xf numFmtId="14" fontId="0" fillId="0" borderId="0" xfId="0" applyNumberFormat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0" borderId="0" xfId="0" quotePrefix="1"/>
    <xf numFmtId="0" fontId="0" fillId="0" borderId="0" xfId="0" applyFill="1"/>
    <xf numFmtId="0" fontId="0" fillId="0" borderId="6" xfId="0" applyFill="1" applyBorder="1"/>
    <xf numFmtId="0" fontId="5" fillId="0" borderId="6" xfId="0" applyFont="1" applyBorder="1"/>
    <xf numFmtId="0" fontId="0" fillId="0" borderId="5" xfId="0" applyFill="1" applyBorder="1"/>
    <xf numFmtId="0" fontId="0" fillId="0" borderId="4" xfId="0" applyFill="1" applyBorder="1"/>
    <xf numFmtId="0" fontId="1" fillId="6" borderId="0" xfId="1" applyFill="1" applyBorder="1"/>
    <xf numFmtId="0" fontId="1" fillId="10" borderId="0" xfId="1" applyFill="1" applyBorder="1"/>
    <xf numFmtId="0" fontId="0" fillId="10" borderId="0" xfId="0" applyFill="1"/>
    <xf numFmtId="0" fontId="1" fillId="11" borderId="0" xfId="1" applyFill="1" applyBorder="1"/>
    <xf numFmtId="0" fontId="0" fillId="11" borderId="0" xfId="0" applyFill="1"/>
    <xf numFmtId="0" fontId="0" fillId="0" borderId="0" xfId="0" applyFill="1" applyBorder="1"/>
  </cellXfs>
  <cellStyles count="2">
    <cellStyle name="Normale" xfId="0" builtinId="0"/>
    <cellStyle name="Tito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1B2F-6EE1-BA4C-BBC3-21F22FB449F7}">
  <dimension ref="A1:BA162"/>
  <sheetViews>
    <sheetView tabSelected="1" zoomScale="75" workbookViewId="0">
      <selection sqref="A1:B1048576"/>
    </sheetView>
  </sheetViews>
  <sheetFormatPr defaultColWidth="11" defaultRowHeight="15.75" x14ac:dyDescent="0.25"/>
  <cols>
    <col min="3" max="3" width="6.625" customWidth="1"/>
    <col min="6" max="6" width="6.625" customWidth="1"/>
    <col min="7" max="7" width="6.875" customWidth="1"/>
    <col min="18" max="18" width="10.875"/>
    <col min="20" max="20" width="10.875"/>
    <col min="21" max="21" width="10.875" style="17"/>
    <col min="25" max="26" width="10.875"/>
    <col min="27" max="27" width="10.875" customWidth="1"/>
    <col min="31" max="34" width="10.875" style="17"/>
    <col min="37" max="37" width="10.875" style="17"/>
    <col min="38" max="38" width="9.875" style="17" customWidth="1"/>
    <col min="39" max="39" width="8.5" customWidth="1"/>
    <col min="41" max="41" width="20" customWidth="1"/>
    <col min="44" max="44" width="25.25" customWidth="1"/>
    <col min="46" max="46" width="10.875" style="17"/>
    <col min="47" max="47" width="11" style="17"/>
    <col min="48" max="48" width="19" customWidth="1"/>
    <col min="49" max="51" width="10.875" style="17"/>
    <col min="53" max="53" width="10.875" style="17"/>
  </cols>
  <sheetData>
    <row r="1" spans="1:53" ht="16.5" thickBot="1" x14ac:dyDescent="0.3">
      <c r="A1" s="2" t="s">
        <v>198</v>
      </c>
      <c r="B1" s="2" t="s">
        <v>199</v>
      </c>
      <c r="C1" s="2" t="s">
        <v>200</v>
      </c>
      <c r="D1" s="2" t="s">
        <v>201</v>
      </c>
      <c r="E1" s="3" t="s">
        <v>202</v>
      </c>
      <c r="F1" s="3" t="s">
        <v>203</v>
      </c>
      <c r="G1" s="3" t="s">
        <v>204</v>
      </c>
      <c r="H1" s="3" t="s">
        <v>156</v>
      </c>
      <c r="I1" s="3" t="s">
        <v>205</v>
      </c>
      <c r="J1" s="3" t="s">
        <v>206</v>
      </c>
      <c r="K1" s="3" t="s">
        <v>207</v>
      </c>
      <c r="L1" s="3" t="s">
        <v>211</v>
      </c>
      <c r="M1" s="3" t="s">
        <v>212</v>
      </c>
      <c r="N1" s="4" t="s">
        <v>213</v>
      </c>
      <c r="O1" s="4" t="s">
        <v>214</v>
      </c>
      <c r="P1" s="4" t="s">
        <v>215</v>
      </c>
      <c r="Q1" s="4" t="s">
        <v>216</v>
      </c>
      <c r="R1" s="4" t="s">
        <v>217</v>
      </c>
      <c r="S1" s="4" t="s">
        <v>2</v>
      </c>
      <c r="T1" s="4" t="s">
        <v>157</v>
      </c>
      <c r="U1" s="21" t="s">
        <v>218</v>
      </c>
      <c r="V1" s="4" t="s">
        <v>244</v>
      </c>
      <c r="W1" s="4" t="s">
        <v>219</v>
      </c>
      <c r="X1" s="4" t="s">
        <v>220</v>
      </c>
      <c r="Y1" s="4" t="s">
        <v>221</v>
      </c>
      <c r="Z1" t="s">
        <v>222</v>
      </c>
      <c r="AA1" t="s">
        <v>223</v>
      </c>
      <c r="AB1" s="5" t="s">
        <v>224</v>
      </c>
      <c r="AC1" s="5" t="s">
        <v>225</v>
      </c>
      <c r="AD1" s="5" t="s">
        <v>226</v>
      </c>
      <c r="AE1" s="20" t="s">
        <v>3</v>
      </c>
      <c r="AF1" s="20" t="s">
        <v>227</v>
      </c>
      <c r="AG1" s="20" t="s">
        <v>4</v>
      </c>
      <c r="AH1" s="20" t="s">
        <v>5</v>
      </c>
      <c r="AI1" s="6" t="s">
        <v>228</v>
      </c>
      <c r="AJ1" s="6" t="s">
        <v>229</v>
      </c>
      <c r="AK1" s="18" t="s">
        <v>230</v>
      </c>
      <c r="AL1" s="6" t="s">
        <v>231</v>
      </c>
      <c r="AM1" s="6" t="s">
        <v>6</v>
      </c>
      <c r="AN1" s="19" t="s">
        <v>232</v>
      </c>
      <c r="AO1" s="19" t="s">
        <v>233</v>
      </c>
      <c r="AP1" s="6" t="s">
        <v>234</v>
      </c>
      <c r="AQ1" s="19" t="s">
        <v>235</v>
      </c>
      <c r="AR1" s="6" t="s">
        <v>7</v>
      </c>
      <c r="AS1" s="6" t="s">
        <v>236</v>
      </c>
      <c r="AT1" s="18" t="s">
        <v>237</v>
      </c>
      <c r="AU1" s="18" t="s">
        <v>238</v>
      </c>
      <c r="AV1" s="27" t="s">
        <v>245</v>
      </c>
      <c r="AW1" s="18" t="s">
        <v>239</v>
      </c>
      <c r="AX1" s="18" t="s">
        <v>240</v>
      </c>
      <c r="AY1" s="18" t="s">
        <v>241</v>
      </c>
      <c r="AZ1" t="s">
        <v>242</v>
      </c>
      <c r="BA1" s="17" t="s">
        <v>243</v>
      </c>
    </row>
    <row r="2" spans="1:53" ht="16.5" thickTop="1" x14ac:dyDescent="0.25">
      <c r="A2" s="8">
        <v>43731</v>
      </c>
      <c r="B2" s="8">
        <v>43733</v>
      </c>
      <c r="C2">
        <f t="shared" ref="C2:C33" si="0">INT((B2-A2))</f>
        <v>2</v>
      </c>
      <c r="D2" s="8">
        <v>43439</v>
      </c>
      <c r="E2">
        <f t="shared" ref="E2:E33" si="1">INT((A2-D2)/30)</f>
        <v>9</v>
      </c>
      <c r="F2" t="s">
        <v>11</v>
      </c>
      <c r="G2">
        <v>42</v>
      </c>
      <c r="H2">
        <v>0</v>
      </c>
      <c r="I2">
        <v>0</v>
      </c>
      <c r="J2">
        <v>0</v>
      </c>
      <c r="L2">
        <v>0</v>
      </c>
      <c r="M2">
        <v>0</v>
      </c>
      <c r="N2">
        <v>0</v>
      </c>
      <c r="O2">
        <v>1</v>
      </c>
      <c r="P2">
        <v>160</v>
      </c>
      <c r="Q2">
        <v>32</v>
      </c>
      <c r="R2">
        <v>0</v>
      </c>
      <c r="S2">
        <v>99</v>
      </c>
      <c r="T2">
        <v>0</v>
      </c>
      <c r="U2" s="17">
        <v>1</v>
      </c>
      <c r="V2">
        <v>2</v>
      </c>
      <c r="W2">
        <v>1</v>
      </c>
      <c r="X2">
        <v>0</v>
      </c>
      <c r="Y2">
        <v>0</v>
      </c>
      <c r="Z2">
        <f>INT(R2+T2+U2+V2+Y2)</f>
        <v>3</v>
      </c>
      <c r="AA2" t="s">
        <v>171</v>
      </c>
      <c r="AB2">
        <v>1</v>
      </c>
      <c r="AC2">
        <v>7.57</v>
      </c>
      <c r="AD2">
        <v>3.2</v>
      </c>
      <c r="AF2" s="17">
        <v>0</v>
      </c>
      <c r="AI2" t="s">
        <v>246</v>
      </c>
      <c r="AK2" s="17" t="s">
        <v>246</v>
      </c>
      <c r="AM2" t="s">
        <v>246</v>
      </c>
      <c r="AO2">
        <f>INT(AJ2+AL2+AN2)</f>
        <v>0</v>
      </c>
      <c r="AP2" t="s">
        <v>246</v>
      </c>
      <c r="AR2">
        <v>0</v>
      </c>
      <c r="AS2">
        <v>0</v>
      </c>
      <c r="AT2" s="17" t="s">
        <v>247</v>
      </c>
      <c r="AU2" s="17">
        <v>2</v>
      </c>
      <c r="AV2" t="s">
        <v>164</v>
      </c>
      <c r="AW2" s="17" t="s">
        <v>246</v>
      </c>
      <c r="AX2" s="17" t="s">
        <v>246</v>
      </c>
      <c r="AY2" s="17" t="s">
        <v>246</v>
      </c>
      <c r="AZ2" t="s">
        <v>246</v>
      </c>
      <c r="BA2" s="17" t="s">
        <v>247</v>
      </c>
    </row>
    <row r="3" spans="1:53" x14ac:dyDescent="0.25">
      <c r="A3" s="8">
        <v>43767</v>
      </c>
      <c r="B3" s="8">
        <v>43775</v>
      </c>
      <c r="C3">
        <f t="shared" si="0"/>
        <v>8</v>
      </c>
      <c r="D3" s="8">
        <v>43679</v>
      </c>
      <c r="E3">
        <f t="shared" si="1"/>
        <v>2</v>
      </c>
      <c r="F3" t="s">
        <v>10</v>
      </c>
      <c r="G3">
        <v>39</v>
      </c>
      <c r="H3">
        <v>0</v>
      </c>
      <c r="I3">
        <v>0</v>
      </c>
      <c r="J3">
        <v>0</v>
      </c>
      <c r="K3" t="s">
        <v>209</v>
      </c>
      <c r="L3">
        <v>1</v>
      </c>
      <c r="M3">
        <v>0</v>
      </c>
      <c r="N3">
        <v>1</v>
      </c>
      <c r="O3">
        <v>1</v>
      </c>
      <c r="Q3">
        <v>70</v>
      </c>
      <c r="R3">
        <v>3</v>
      </c>
      <c r="S3">
        <v>89</v>
      </c>
      <c r="T3">
        <v>3</v>
      </c>
      <c r="U3" s="17">
        <v>2</v>
      </c>
      <c r="V3">
        <v>2</v>
      </c>
      <c r="W3">
        <v>1</v>
      </c>
      <c r="X3">
        <v>1</v>
      </c>
      <c r="Y3">
        <v>0</v>
      </c>
      <c r="Z3">
        <f t="shared" ref="Z3:Z66" si="2">INT(R3+T3+U3+V3+Y3)</f>
        <v>10</v>
      </c>
      <c r="AA3" t="s">
        <v>164</v>
      </c>
      <c r="AB3">
        <v>1</v>
      </c>
      <c r="AC3">
        <v>9.26</v>
      </c>
      <c r="AD3">
        <v>11.4</v>
      </c>
      <c r="AF3" s="17">
        <v>1</v>
      </c>
      <c r="AI3" t="s">
        <v>246</v>
      </c>
      <c r="AK3" s="17" t="s">
        <v>247</v>
      </c>
      <c r="AL3" s="17">
        <v>6</v>
      </c>
      <c r="AM3" t="s">
        <v>246</v>
      </c>
      <c r="AO3">
        <f t="shared" ref="AO3:AO66" si="3">INT(AJ3+AL3+AN3)</f>
        <v>6</v>
      </c>
      <c r="AP3" t="s">
        <v>246</v>
      </c>
      <c r="AR3">
        <v>2</v>
      </c>
      <c r="AS3">
        <v>0</v>
      </c>
      <c r="AT3" s="17" t="s">
        <v>247</v>
      </c>
      <c r="AU3" s="17">
        <v>2</v>
      </c>
      <c r="AV3" t="s">
        <v>181</v>
      </c>
      <c r="AW3" s="17" t="s">
        <v>246</v>
      </c>
      <c r="AX3" s="17" t="s">
        <v>246</v>
      </c>
      <c r="AY3" s="17" t="s">
        <v>246</v>
      </c>
      <c r="AZ3" t="s">
        <v>246</v>
      </c>
      <c r="BA3" s="17" t="s">
        <v>247</v>
      </c>
    </row>
    <row r="4" spans="1:53" x14ac:dyDescent="0.25">
      <c r="A4" s="8">
        <v>43782</v>
      </c>
      <c r="B4" s="8">
        <v>43787</v>
      </c>
      <c r="C4">
        <f t="shared" si="0"/>
        <v>5</v>
      </c>
      <c r="D4" s="8">
        <v>43704</v>
      </c>
      <c r="E4">
        <f t="shared" si="1"/>
        <v>2</v>
      </c>
      <c r="F4" t="s">
        <v>11</v>
      </c>
      <c r="G4">
        <v>38</v>
      </c>
      <c r="H4">
        <v>0</v>
      </c>
      <c r="I4">
        <v>1</v>
      </c>
      <c r="J4">
        <v>0</v>
      </c>
      <c r="K4" t="s">
        <v>209</v>
      </c>
      <c r="L4">
        <v>1</v>
      </c>
      <c r="M4">
        <v>0</v>
      </c>
      <c r="N4">
        <v>1</v>
      </c>
      <c r="O4">
        <v>1</v>
      </c>
      <c r="P4">
        <v>160</v>
      </c>
      <c r="Q4">
        <v>70</v>
      </c>
      <c r="R4">
        <v>3</v>
      </c>
      <c r="S4">
        <v>99</v>
      </c>
      <c r="T4">
        <v>0</v>
      </c>
      <c r="U4" s="17">
        <v>0</v>
      </c>
      <c r="V4">
        <v>0</v>
      </c>
      <c r="W4">
        <v>0</v>
      </c>
      <c r="X4">
        <v>0</v>
      </c>
      <c r="Y4">
        <v>0</v>
      </c>
      <c r="Z4">
        <f t="shared" si="2"/>
        <v>3</v>
      </c>
      <c r="AA4" t="s">
        <v>171</v>
      </c>
      <c r="AB4">
        <v>1</v>
      </c>
      <c r="AC4">
        <v>8.4</v>
      </c>
      <c r="AD4">
        <v>1.3</v>
      </c>
      <c r="AF4" s="17">
        <v>0</v>
      </c>
      <c r="AI4" t="s">
        <v>246</v>
      </c>
      <c r="AK4" s="17" t="s">
        <v>246</v>
      </c>
      <c r="AM4" t="s">
        <v>246</v>
      </c>
      <c r="AO4">
        <f t="shared" si="3"/>
        <v>0</v>
      </c>
      <c r="AP4" t="s">
        <v>246</v>
      </c>
      <c r="AR4">
        <v>0</v>
      </c>
      <c r="AS4">
        <v>0</v>
      </c>
      <c r="AT4" s="17" t="s">
        <v>247</v>
      </c>
      <c r="AU4" s="17">
        <v>1</v>
      </c>
      <c r="AV4" t="s">
        <v>171</v>
      </c>
      <c r="AW4" s="17" t="s">
        <v>246</v>
      </c>
      <c r="AX4" s="17" t="s">
        <v>246</v>
      </c>
      <c r="AY4" s="17" t="s">
        <v>246</v>
      </c>
      <c r="AZ4" t="s">
        <v>246</v>
      </c>
      <c r="BA4" s="17" t="s">
        <v>247</v>
      </c>
    </row>
    <row r="5" spans="1:53" x14ac:dyDescent="0.25">
      <c r="A5" s="8">
        <v>43786</v>
      </c>
      <c r="B5" s="8">
        <v>43791</v>
      </c>
      <c r="C5">
        <f t="shared" si="0"/>
        <v>5</v>
      </c>
      <c r="D5" s="8">
        <v>43763</v>
      </c>
      <c r="E5">
        <f t="shared" si="1"/>
        <v>0</v>
      </c>
      <c r="F5" t="s">
        <v>11</v>
      </c>
      <c r="G5">
        <v>36</v>
      </c>
      <c r="H5">
        <v>0</v>
      </c>
      <c r="I5">
        <v>1</v>
      </c>
      <c r="J5">
        <v>0</v>
      </c>
      <c r="K5" t="s">
        <v>209</v>
      </c>
      <c r="L5">
        <v>1</v>
      </c>
      <c r="M5">
        <v>0</v>
      </c>
      <c r="N5">
        <v>0</v>
      </c>
      <c r="O5">
        <v>0</v>
      </c>
      <c r="P5">
        <v>145</v>
      </c>
      <c r="Q5">
        <v>60</v>
      </c>
      <c r="R5">
        <v>2</v>
      </c>
      <c r="S5">
        <v>98</v>
      </c>
      <c r="T5">
        <v>0</v>
      </c>
      <c r="U5" s="17">
        <v>1</v>
      </c>
      <c r="V5">
        <v>1</v>
      </c>
      <c r="W5">
        <v>0</v>
      </c>
      <c r="X5">
        <v>0</v>
      </c>
      <c r="Y5">
        <v>1</v>
      </c>
      <c r="Z5">
        <f t="shared" si="2"/>
        <v>5</v>
      </c>
      <c r="AA5" t="s">
        <v>171</v>
      </c>
      <c r="AB5">
        <v>0</v>
      </c>
      <c r="AF5" s="17">
        <v>0</v>
      </c>
      <c r="AI5" t="s">
        <v>246</v>
      </c>
      <c r="AK5" s="17" t="s">
        <v>247</v>
      </c>
      <c r="AL5" s="17">
        <v>3</v>
      </c>
      <c r="AM5" t="s">
        <v>246</v>
      </c>
      <c r="AO5">
        <f t="shared" si="3"/>
        <v>3</v>
      </c>
      <c r="AP5" t="s">
        <v>246</v>
      </c>
      <c r="AR5">
        <v>0</v>
      </c>
      <c r="AS5">
        <v>0</v>
      </c>
      <c r="AT5" s="17" t="s">
        <v>247</v>
      </c>
      <c r="AU5" s="17">
        <v>2</v>
      </c>
      <c r="AV5" t="s">
        <v>182</v>
      </c>
      <c r="AW5" s="17" t="s">
        <v>246</v>
      </c>
      <c r="AX5" s="17" t="s">
        <v>246</v>
      </c>
      <c r="AY5" s="17" t="s">
        <v>246</v>
      </c>
      <c r="AZ5" t="s">
        <v>246</v>
      </c>
      <c r="BA5" s="17" t="s">
        <v>247</v>
      </c>
    </row>
    <row r="6" spans="1:53" x14ac:dyDescent="0.25">
      <c r="A6" s="8">
        <v>43787</v>
      </c>
      <c r="B6" s="8">
        <v>43789</v>
      </c>
      <c r="C6">
        <f t="shared" si="0"/>
        <v>2</v>
      </c>
      <c r="D6" s="8">
        <v>43758</v>
      </c>
      <c r="E6">
        <f t="shared" si="1"/>
        <v>0</v>
      </c>
      <c r="F6" t="s">
        <v>10</v>
      </c>
      <c r="G6">
        <v>41</v>
      </c>
      <c r="H6">
        <v>0</v>
      </c>
      <c r="I6">
        <v>0</v>
      </c>
      <c r="J6">
        <v>0</v>
      </c>
      <c r="K6" t="s">
        <v>209</v>
      </c>
      <c r="L6">
        <v>1</v>
      </c>
      <c r="M6">
        <v>0</v>
      </c>
      <c r="N6">
        <v>1</v>
      </c>
      <c r="O6">
        <v>1</v>
      </c>
      <c r="P6">
        <v>154</v>
      </c>
      <c r="Q6">
        <v>30</v>
      </c>
      <c r="R6">
        <v>0</v>
      </c>
      <c r="S6">
        <v>94</v>
      </c>
      <c r="T6">
        <v>1</v>
      </c>
      <c r="U6" s="17">
        <v>0</v>
      </c>
      <c r="V6">
        <v>0</v>
      </c>
      <c r="W6">
        <v>1</v>
      </c>
      <c r="X6">
        <v>0</v>
      </c>
      <c r="Y6">
        <v>0</v>
      </c>
      <c r="Z6">
        <f t="shared" si="2"/>
        <v>1</v>
      </c>
      <c r="AA6" t="s">
        <v>171</v>
      </c>
      <c r="AB6">
        <v>1</v>
      </c>
      <c r="AC6">
        <v>14.03</v>
      </c>
      <c r="AD6">
        <v>13.4</v>
      </c>
      <c r="AF6" s="17">
        <v>0</v>
      </c>
      <c r="AI6" t="s">
        <v>246</v>
      </c>
      <c r="AK6" s="17" t="s">
        <v>246</v>
      </c>
      <c r="AM6" t="s">
        <v>246</v>
      </c>
      <c r="AO6">
        <f t="shared" si="3"/>
        <v>0</v>
      </c>
      <c r="AP6" t="s">
        <v>246</v>
      </c>
      <c r="AR6">
        <v>0</v>
      </c>
      <c r="AS6">
        <v>0</v>
      </c>
      <c r="AT6" s="17" t="s">
        <v>246</v>
      </c>
      <c r="AW6" s="17" t="s">
        <v>246</v>
      </c>
      <c r="AX6" s="17" t="s">
        <v>246</v>
      </c>
      <c r="AY6" s="17" t="s">
        <v>246</v>
      </c>
      <c r="AZ6" t="s">
        <v>246</v>
      </c>
      <c r="BA6" s="17" t="s">
        <v>247</v>
      </c>
    </row>
    <row r="7" spans="1:53" x14ac:dyDescent="0.25">
      <c r="A7" s="8">
        <v>43801</v>
      </c>
      <c r="B7" s="8">
        <v>43810</v>
      </c>
      <c r="C7">
        <f t="shared" si="0"/>
        <v>9</v>
      </c>
      <c r="D7" s="8">
        <v>43761</v>
      </c>
      <c r="E7">
        <f t="shared" si="1"/>
        <v>1</v>
      </c>
      <c r="F7" t="s">
        <v>10</v>
      </c>
      <c r="G7">
        <v>39</v>
      </c>
      <c r="H7">
        <v>0</v>
      </c>
      <c r="I7">
        <v>0</v>
      </c>
      <c r="J7">
        <v>0</v>
      </c>
      <c r="K7" t="s">
        <v>209</v>
      </c>
      <c r="L7">
        <v>0</v>
      </c>
      <c r="M7">
        <v>0</v>
      </c>
      <c r="N7">
        <v>0</v>
      </c>
      <c r="O7">
        <v>1</v>
      </c>
      <c r="P7">
        <v>177</v>
      </c>
      <c r="Q7">
        <v>60</v>
      </c>
      <c r="R7">
        <v>2</v>
      </c>
      <c r="S7">
        <v>100</v>
      </c>
      <c r="T7">
        <v>0</v>
      </c>
      <c r="U7" s="17">
        <v>1</v>
      </c>
      <c r="V7">
        <v>1</v>
      </c>
      <c r="W7">
        <v>1</v>
      </c>
      <c r="X7">
        <v>0</v>
      </c>
      <c r="Y7">
        <v>1</v>
      </c>
      <c r="Z7">
        <f t="shared" si="2"/>
        <v>5</v>
      </c>
      <c r="AA7" t="s">
        <v>171</v>
      </c>
      <c r="AB7">
        <v>1</v>
      </c>
      <c r="AC7">
        <v>11.74</v>
      </c>
      <c r="AD7">
        <v>4.4000000000000004</v>
      </c>
      <c r="AF7" s="17">
        <v>0</v>
      </c>
      <c r="AI7" t="s">
        <v>246</v>
      </c>
      <c r="AK7" s="17" t="s">
        <v>247</v>
      </c>
      <c r="AL7" s="17">
        <v>7</v>
      </c>
      <c r="AM7" t="s">
        <v>246</v>
      </c>
      <c r="AO7">
        <f t="shared" si="3"/>
        <v>7</v>
      </c>
      <c r="AP7" t="s">
        <v>246</v>
      </c>
      <c r="AR7">
        <v>0</v>
      </c>
      <c r="AS7">
        <v>0</v>
      </c>
      <c r="AT7" s="17" t="s">
        <v>247</v>
      </c>
      <c r="AU7" s="17">
        <v>3</v>
      </c>
      <c r="AV7" t="s">
        <v>171</v>
      </c>
      <c r="AW7" s="17" t="s">
        <v>247</v>
      </c>
      <c r="AX7" s="17" t="s">
        <v>246</v>
      </c>
      <c r="AY7" s="17" t="s">
        <v>246</v>
      </c>
      <c r="AZ7" t="s">
        <v>246</v>
      </c>
      <c r="BA7" s="17" t="s">
        <v>247</v>
      </c>
    </row>
    <row r="8" spans="1:53" x14ac:dyDescent="0.25">
      <c r="A8" s="8">
        <v>43805</v>
      </c>
      <c r="B8" s="8">
        <v>43808</v>
      </c>
      <c r="C8">
        <f t="shared" si="0"/>
        <v>3</v>
      </c>
      <c r="D8" s="8">
        <v>43673</v>
      </c>
      <c r="E8">
        <f t="shared" si="1"/>
        <v>4</v>
      </c>
      <c r="F8" t="s">
        <v>11</v>
      </c>
      <c r="G8">
        <v>39</v>
      </c>
      <c r="H8">
        <v>0</v>
      </c>
      <c r="I8">
        <v>0</v>
      </c>
      <c r="J8">
        <v>0</v>
      </c>
      <c r="K8" t="s">
        <v>208</v>
      </c>
      <c r="L8">
        <v>0</v>
      </c>
      <c r="M8">
        <v>0</v>
      </c>
      <c r="N8">
        <v>0</v>
      </c>
      <c r="O8">
        <v>1</v>
      </c>
      <c r="P8">
        <v>140</v>
      </c>
      <c r="Q8">
        <v>40</v>
      </c>
      <c r="R8">
        <v>1</v>
      </c>
      <c r="S8">
        <v>98</v>
      </c>
      <c r="T8">
        <v>0</v>
      </c>
      <c r="U8" s="17">
        <v>0</v>
      </c>
      <c r="V8">
        <v>0</v>
      </c>
      <c r="W8">
        <v>0</v>
      </c>
      <c r="X8">
        <v>0</v>
      </c>
      <c r="Y8">
        <v>0</v>
      </c>
      <c r="Z8">
        <f t="shared" si="2"/>
        <v>1</v>
      </c>
      <c r="AA8" t="s">
        <v>171</v>
      </c>
      <c r="AB8">
        <v>0</v>
      </c>
      <c r="AF8" s="17">
        <v>0</v>
      </c>
      <c r="AI8" t="s">
        <v>246</v>
      </c>
      <c r="AK8" s="17" t="s">
        <v>246</v>
      </c>
      <c r="AM8" t="s">
        <v>246</v>
      </c>
      <c r="AO8">
        <f t="shared" si="3"/>
        <v>0</v>
      </c>
      <c r="AP8" t="s">
        <v>246</v>
      </c>
      <c r="AR8">
        <v>0</v>
      </c>
      <c r="AS8">
        <v>2</v>
      </c>
      <c r="AT8" s="17" t="s">
        <v>246</v>
      </c>
      <c r="AW8" s="17" t="s">
        <v>246</v>
      </c>
      <c r="AX8" s="17" t="s">
        <v>246</v>
      </c>
      <c r="AY8" s="17" t="s">
        <v>246</v>
      </c>
      <c r="AZ8" t="s">
        <v>246</v>
      </c>
      <c r="BA8" s="17" t="s">
        <v>247</v>
      </c>
    </row>
    <row r="9" spans="1:53" x14ac:dyDescent="0.25">
      <c r="A9" s="8">
        <v>43807</v>
      </c>
      <c r="B9" s="8">
        <v>43810</v>
      </c>
      <c r="C9">
        <f t="shared" si="0"/>
        <v>3</v>
      </c>
      <c r="D9" s="8">
        <v>43764</v>
      </c>
      <c r="E9">
        <f t="shared" si="1"/>
        <v>1</v>
      </c>
      <c r="F9" t="s">
        <v>11</v>
      </c>
      <c r="G9">
        <v>40</v>
      </c>
      <c r="H9">
        <v>0</v>
      </c>
      <c r="I9">
        <v>0</v>
      </c>
      <c r="J9">
        <v>0</v>
      </c>
      <c r="K9" t="s">
        <v>209</v>
      </c>
      <c r="L9">
        <v>1</v>
      </c>
      <c r="M9">
        <v>0</v>
      </c>
      <c r="N9">
        <v>1</v>
      </c>
      <c r="O9">
        <v>1</v>
      </c>
      <c r="P9">
        <v>120</v>
      </c>
      <c r="Q9">
        <v>42</v>
      </c>
      <c r="R9">
        <v>1</v>
      </c>
      <c r="S9">
        <v>97</v>
      </c>
      <c r="T9">
        <v>0</v>
      </c>
      <c r="U9" s="17">
        <v>1</v>
      </c>
      <c r="V9">
        <v>0</v>
      </c>
      <c r="W9">
        <v>0</v>
      </c>
      <c r="X9">
        <v>0</v>
      </c>
      <c r="Y9">
        <v>0</v>
      </c>
      <c r="Z9">
        <f t="shared" si="2"/>
        <v>2</v>
      </c>
      <c r="AA9" t="s">
        <v>171</v>
      </c>
      <c r="AB9">
        <v>1</v>
      </c>
      <c r="AC9">
        <v>27.35</v>
      </c>
      <c r="AD9">
        <v>17.600000000000001</v>
      </c>
      <c r="AF9" s="17">
        <v>0</v>
      </c>
      <c r="AI9" t="s">
        <v>246</v>
      </c>
      <c r="AK9" s="17" t="s">
        <v>246</v>
      </c>
      <c r="AM9" t="s">
        <v>246</v>
      </c>
      <c r="AO9">
        <f t="shared" si="3"/>
        <v>0</v>
      </c>
      <c r="AP9" t="s">
        <v>246</v>
      </c>
      <c r="AR9">
        <v>1</v>
      </c>
      <c r="AS9">
        <v>0</v>
      </c>
      <c r="AT9" s="17" t="s">
        <v>247</v>
      </c>
      <c r="AU9" s="17">
        <v>3</v>
      </c>
      <c r="AV9" t="s">
        <v>164</v>
      </c>
      <c r="AW9" s="17" t="s">
        <v>246</v>
      </c>
      <c r="AX9" s="17" t="s">
        <v>246</v>
      </c>
      <c r="AY9" s="17" t="s">
        <v>246</v>
      </c>
      <c r="AZ9" t="s">
        <v>246</v>
      </c>
      <c r="BA9" s="17" t="s">
        <v>247</v>
      </c>
    </row>
    <row r="10" spans="1:53" x14ac:dyDescent="0.25">
      <c r="A10" s="8">
        <v>43807</v>
      </c>
      <c r="B10" s="8">
        <v>43809</v>
      </c>
      <c r="C10">
        <f t="shared" si="0"/>
        <v>2</v>
      </c>
      <c r="D10" s="8">
        <v>43734</v>
      </c>
      <c r="E10">
        <f t="shared" si="1"/>
        <v>2</v>
      </c>
      <c r="F10" t="s">
        <v>10</v>
      </c>
      <c r="G10">
        <v>39</v>
      </c>
      <c r="H10">
        <v>0</v>
      </c>
      <c r="I10">
        <v>0</v>
      </c>
      <c r="J10">
        <v>0</v>
      </c>
      <c r="K10" t="s">
        <v>208</v>
      </c>
      <c r="L10">
        <v>1</v>
      </c>
      <c r="M10">
        <v>0</v>
      </c>
      <c r="N10">
        <v>0</v>
      </c>
      <c r="O10">
        <v>1</v>
      </c>
      <c r="P10">
        <v>148</v>
      </c>
      <c r="Q10">
        <v>60</v>
      </c>
      <c r="R10">
        <v>2</v>
      </c>
      <c r="S10">
        <v>98</v>
      </c>
      <c r="T10">
        <v>0</v>
      </c>
      <c r="U10" s="17">
        <v>0</v>
      </c>
      <c r="V10">
        <v>1</v>
      </c>
      <c r="W10">
        <v>1</v>
      </c>
      <c r="X10">
        <v>0</v>
      </c>
      <c r="Y10">
        <v>0</v>
      </c>
      <c r="Z10">
        <f t="shared" si="2"/>
        <v>3</v>
      </c>
      <c r="AA10" t="s">
        <v>171</v>
      </c>
      <c r="AB10">
        <v>0</v>
      </c>
      <c r="AF10" s="17">
        <v>0</v>
      </c>
      <c r="AI10" t="s">
        <v>246</v>
      </c>
      <c r="AK10" s="17" t="s">
        <v>246</v>
      </c>
      <c r="AM10" t="s">
        <v>246</v>
      </c>
      <c r="AO10">
        <f t="shared" si="3"/>
        <v>0</v>
      </c>
      <c r="AP10" t="s">
        <v>246</v>
      </c>
      <c r="AR10">
        <v>0</v>
      </c>
      <c r="AS10">
        <v>0</v>
      </c>
      <c r="AT10" s="17" t="s">
        <v>246</v>
      </c>
      <c r="AW10" s="17" t="s">
        <v>246</v>
      </c>
      <c r="AX10" s="17" t="s">
        <v>246</v>
      </c>
      <c r="AY10" s="17" t="s">
        <v>246</v>
      </c>
      <c r="AZ10" t="s">
        <v>246</v>
      </c>
      <c r="BA10" s="17" t="s">
        <v>247</v>
      </c>
    </row>
    <row r="11" spans="1:53" x14ac:dyDescent="0.25">
      <c r="A11" s="8">
        <v>43810</v>
      </c>
      <c r="B11" s="8">
        <v>43821</v>
      </c>
      <c r="C11">
        <f t="shared" si="0"/>
        <v>11</v>
      </c>
      <c r="D11" s="8">
        <v>43644</v>
      </c>
      <c r="E11">
        <f t="shared" si="1"/>
        <v>5</v>
      </c>
      <c r="F11" t="s">
        <v>10</v>
      </c>
      <c r="G11">
        <v>39</v>
      </c>
      <c r="H11">
        <v>0</v>
      </c>
      <c r="I11">
        <v>0</v>
      </c>
      <c r="J11">
        <v>0</v>
      </c>
      <c r="K11" t="s">
        <v>209</v>
      </c>
      <c r="L11">
        <v>0</v>
      </c>
      <c r="M11">
        <v>0</v>
      </c>
      <c r="N11">
        <v>0</v>
      </c>
      <c r="O11">
        <v>1</v>
      </c>
      <c r="P11">
        <v>115</v>
      </c>
      <c r="Q11">
        <v>48</v>
      </c>
      <c r="R11">
        <v>1</v>
      </c>
      <c r="S11">
        <v>98</v>
      </c>
      <c r="T11">
        <v>0</v>
      </c>
      <c r="U11" s="17">
        <v>1</v>
      </c>
      <c r="V11">
        <v>2</v>
      </c>
      <c r="W11">
        <v>0</v>
      </c>
      <c r="X11">
        <v>0</v>
      </c>
      <c r="Y11">
        <v>1</v>
      </c>
      <c r="Z11">
        <f t="shared" si="2"/>
        <v>5</v>
      </c>
      <c r="AA11" t="s">
        <v>171</v>
      </c>
      <c r="AB11">
        <v>1</v>
      </c>
      <c r="AC11">
        <v>8.57</v>
      </c>
      <c r="AD11">
        <v>12</v>
      </c>
      <c r="AF11" s="17">
        <v>1</v>
      </c>
      <c r="AI11" t="s">
        <v>246</v>
      </c>
      <c r="AK11" s="17" t="s">
        <v>247</v>
      </c>
      <c r="AL11" s="17">
        <v>9</v>
      </c>
      <c r="AM11" t="s">
        <v>246</v>
      </c>
      <c r="AO11">
        <f t="shared" si="3"/>
        <v>9</v>
      </c>
      <c r="AP11" t="s">
        <v>246</v>
      </c>
      <c r="AR11">
        <v>0</v>
      </c>
      <c r="AS11">
        <v>2</v>
      </c>
      <c r="AT11" s="17" t="s">
        <v>247</v>
      </c>
      <c r="AU11" s="17">
        <v>2</v>
      </c>
      <c r="AV11" t="s">
        <v>164</v>
      </c>
      <c r="AW11" s="17" t="s">
        <v>246</v>
      </c>
      <c r="AX11" s="17" t="s">
        <v>246</v>
      </c>
      <c r="AY11" s="17" t="s">
        <v>246</v>
      </c>
      <c r="AZ11" t="s">
        <v>246</v>
      </c>
      <c r="BA11" s="17" t="s">
        <v>247</v>
      </c>
    </row>
    <row r="12" spans="1:53" x14ac:dyDescent="0.25">
      <c r="A12" s="8">
        <v>43812</v>
      </c>
      <c r="B12" s="8">
        <v>43822</v>
      </c>
      <c r="C12">
        <f t="shared" si="0"/>
        <v>10</v>
      </c>
      <c r="D12" s="8">
        <v>43712</v>
      </c>
      <c r="E12">
        <f t="shared" si="1"/>
        <v>3</v>
      </c>
      <c r="F12" t="s">
        <v>11</v>
      </c>
      <c r="G12">
        <v>38</v>
      </c>
      <c r="H12">
        <v>0</v>
      </c>
      <c r="I12">
        <v>0</v>
      </c>
      <c r="J12">
        <v>0</v>
      </c>
      <c r="K12" t="s">
        <v>209</v>
      </c>
      <c r="L12">
        <v>0</v>
      </c>
      <c r="M12">
        <v>0</v>
      </c>
      <c r="N12">
        <v>1</v>
      </c>
      <c r="O12">
        <v>1</v>
      </c>
      <c r="P12">
        <v>84</v>
      </c>
      <c r="Q12">
        <v>30</v>
      </c>
      <c r="R12">
        <v>0</v>
      </c>
      <c r="S12">
        <v>98</v>
      </c>
      <c r="T12">
        <v>0</v>
      </c>
      <c r="U12" s="17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 t="s">
        <v>183</v>
      </c>
      <c r="AB12">
        <v>1</v>
      </c>
      <c r="AC12">
        <v>7.14</v>
      </c>
      <c r="AD12">
        <v>11.8</v>
      </c>
      <c r="AF12" s="17">
        <v>1</v>
      </c>
      <c r="AI12" t="s">
        <v>246</v>
      </c>
      <c r="AK12" s="17" t="s">
        <v>247</v>
      </c>
      <c r="AL12" s="17">
        <v>8</v>
      </c>
      <c r="AM12" t="s">
        <v>246</v>
      </c>
      <c r="AO12">
        <f t="shared" si="3"/>
        <v>8</v>
      </c>
      <c r="AP12" t="s">
        <v>246</v>
      </c>
      <c r="AR12">
        <v>0</v>
      </c>
      <c r="AS12">
        <v>0</v>
      </c>
      <c r="AT12" s="17" t="s">
        <v>247</v>
      </c>
      <c r="AU12" s="17">
        <v>1</v>
      </c>
      <c r="AV12" t="s">
        <v>164</v>
      </c>
      <c r="AW12" s="17" t="s">
        <v>246</v>
      </c>
      <c r="AX12" s="17" t="s">
        <v>246</v>
      </c>
      <c r="AY12" s="17" t="s">
        <v>246</v>
      </c>
      <c r="AZ12" t="s">
        <v>246</v>
      </c>
      <c r="BA12" s="17" t="s">
        <v>247</v>
      </c>
    </row>
    <row r="13" spans="1:53" x14ac:dyDescent="0.25">
      <c r="A13" s="8">
        <v>43816</v>
      </c>
      <c r="B13" s="8">
        <v>43821</v>
      </c>
      <c r="C13">
        <f t="shared" si="0"/>
        <v>5</v>
      </c>
      <c r="D13" s="8">
        <v>43653</v>
      </c>
      <c r="E13">
        <f t="shared" si="1"/>
        <v>5</v>
      </c>
      <c r="F13" t="s">
        <v>11</v>
      </c>
      <c r="G13">
        <v>39</v>
      </c>
      <c r="H13">
        <v>0</v>
      </c>
      <c r="I13">
        <v>0</v>
      </c>
      <c r="J13">
        <v>0</v>
      </c>
      <c r="K13" t="s">
        <v>209</v>
      </c>
      <c r="L13">
        <v>0</v>
      </c>
      <c r="M13">
        <v>0</v>
      </c>
      <c r="N13">
        <v>0</v>
      </c>
      <c r="O13">
        <v>1</v>
      </c>
      <c r="P13">
        <v>160</v>
      </c>
      <c r="Q13">
        <v>45</v>
      </c>
      <c r="R13">
        <v>1</v>
      </c>
      <c r="S13">
        <v>100</v>
      </c>
      <c r="T13">
        <v>0</v>
      </c>
      <c r="U13" s="17">
        <v>0</v>
      </c>
      <c r="V13">
        <v>0</v>
      </c>
      <c r="W13">
        <v>0</v>
      </c>
      <c r="X13">
        <v>0</v>
      </c>
      <c r="Y13">
        <v>0</v>
      </c>
      <c r="Z13">
        <f t="shared" si="2"/>
        <v>1</v>
      </c>
      <c r="AA13" t="s">
        <v>171</v>
      </c>
      <c r="AB13">
        <v>1</v>
      </c>
      <c r="AC13">
        <v>73.3</v>
      </c>
      <c r="AD13">
        <v>9.9</v>
      </c>
      <c r="AF13" s="17">
        <v>1</v>
      </c>
      <c r="AI13" t="s">
        <v>246</v>
      </c>
      <c r="AK13" s="17" t="s">
        <v>246</v>
      </c>
      <c r="AM13" t="s">
        <v>246</v>
      </c>
      <c r="AO13">
        <f t="shared" si="3"/>
        <v>0</v>
      </c>
      <c r="AP13" t="s">
        <v>246</v>
      </c>
      <c r="AR13">
        <v>0</v>
      </c>
      <c r="AS13">
        <v>0</v>
      </c>
      <c r="AT13" s="17" t="s">
        <v>246</v>
      </c>
      <c r="AW13" s="17" t="s">
        <v>246</v>
      </c>
      <c r="AX13" s="17" t="s">
        <v>246</v>
      </c>
      <c r="AY13" s="17" t="s">
        <v>246</v>
      </c>
      <c r="AZ13" t="s">
        <v>246</v>
      </c>
      <c r="BA13" s="17" t="s">
        <v>247</v>
      </c>
    </row>
    <row r="14" spans="1:53" x14ac:dyDescent="0.25">
      <c r="A14" s="8">
        <v>43817</v>
      </c>
      <c r="B14" s="8">
        <v>43819</v>
      </c>
      <c r="C14">
        <f t="shared" si="0"/>
        <v>2</v>
      </c>
      <c r="D14" s="8">
        <v>43159</v>
      </c>
      <c r="E14">
        <f t="shared" si="1"/>
        <v>21</v>
      </c>
      <c r="F14" t="s">
        <v>11</v>
      </c>
      <c r="G14">
        <v>39</v>
      </c>
      <c r="H14">
        <v>0</v>
      </c>
      <c r="I14">
        <v>0</v>
      </c>
      <c r="J14">
        <v>0</v>
      </c>
      <c r="K14" t="s">
        <v>209</v>
      </c>
      <c r="L14">
        <v>1</v>
      </c>
      <c r="M14">
        <v>0</v>
      </c>
      <c r="N14">
        <v>1</v>
      </c>
      <c r="O14">
        <v>1</v>
      </c>
      <c r="Q14">
        <v>45</v>
      </c>
      <c r="R14">
        <v>1</v>
      </c>
      <c r="S14">
        <v>95</v>
      </c>
      <c r="T14">
        <v>1</v>
      </c>
      <c r="U14" s="17">
        <v>0</v>
      </c>
      <c r="V14">
        <v>1</v>
      </c>
      <c r="W14">
        <v>0</v>
      </c>
      <c r="X14">
        <v>0</v>
      </c>
      <c r="Y14">
        <v>0</v>
      </c>
      <c r="Z14">
        <f t="shared" si="2"/>
        <v>3</v>
      </c>
      <c r="AA14" t="s">
        <v>171</v>
      </c>
      <c r="AB14">
        <v>0</v>
      </c>
      <c r="AF14" s="17">
        <v>1</v>
      </c>
      <c r="AI14" t="s">
        <v>246</v>
      </c>
      <c r="AK14" s="17" t="s">
        <v>246</v>
      </c>
      <c r="AM14" t="s">
        <v>246</v>
      </c>
      <c r="AO14">
        <f t="shared" si="3"/>
        <v>0</v>
      </c>
      <c r="AP14" t="s">
        <v>246</v>
      </c>
      <c r="AR14">
        <v>0</v>
      </c>
      <c r="AS14">
        <v>3</v>
      </c>
      <c r="AT14" s="17" t="s">
        <v>246</v>
      </c>
      <c r="AW14" s="17" t="s">
        <v>246</v>
      </c>
      <c r="AX14" s="17" t="s">
        <v>246</v>
      </c>
      <c r="AY14" s="17" t="s">
        <v>246</v>
      </c>
      <c r="AZ14" t="s">
        <v>246</v>
      </c>
      <c r="BA14" s="17" t="s">
        <v>246</v>
      </c>
    </row>
    <row r="15" spans="1:53" x14ac:dyDescent="0.25">
      <c r="A15" s="8">
        <v>43819</v>
      </c>
      <c r="B15" s="8">
        <v>43830</v>
      </c>
      <c r="C15">
        <f t="shared" si="0"/>
        <v>11</v>
      </c>
      <c r="D15" s="8">
        <v>43751</v>
      </c>
      <c r="E15">
        <f t="shared" si="1"/>
        <v>2</v>
      </c>
      <c r="F15" t="s">
        <v>11</v>
      </c>
      <c r="G15">
        <v>39</v>
      </c>
      <c r="H15">
        <v>0</v>
      </c>
      <c r="I15">
        <v>0</v>
      </c>
      <c r="J15">
        <v>0</v>
      </c>
      <c r="K15" t="s">
        <v>209</v>
      </c>
      <c r="L15">
        <v>0</v>
      </c>
      <c r="M15">
        <v>0</v>
      </c>
      <c r="N15">
        <v>0</v>
      </c>
      <c r="O15">
        <v>1</v>
      </c>
      <c r="P15">
        <v>165</v>
      </c>
      <c r="Q15">
        <v>60</v>
      </c>
      <c r="R15">
        <v>2</v>
      </c>
      <c r="S15">
        <v>93</v>
      </c>
      <c r="T15">
        <v>1</v>
      </c>
      <c r="U15" s="17">
        <v>1</v>
      </c>
      <c r="V15">
        <v>1</v>
      </c>
      <c r="W15">
        <v>1</v>
      </c>
      <c r="X15">
        <v>0</v>
      </c>
      <c r="Y15">
        <v>1</v>
      </c>
      <c r="Z15">
        <f t="shared" si="2"/>
        <v>6</v>
      </c>
      <c r="AA15" t="s">
        <v>164</v>
      </c>
      <c r="AB15">
        <v>1</v>
      </c>
      <c r="AC15">
        <v>16.57</v>
      </c>
      <c r="AD15">
        <v>29.8</v>
      </c>
      <c r="AF15" s="17">
        <v>0</v>
      </c>
      <c r="AI15" t="s">
        <v>247</v>
      </c>
      <c r="AJ15">
        <v>1</v>
      </c>
      <c r="AK15" s="17" t="s">
        <v>247</v>
      </c>
      <c r="AL15" s="17">
        <v>8</v>
      </c>
      <c r="AM15" t="s">
        <v>246</v>
      </c>
      <c r="AO15">
        <f t="shared" si="3"/>
        <v>9</v>
      </c>
      <c r="AP15" t="s">
        <v>247</v>
      </c>
      <c r="AQ15">
        <v>3</v>
      </c>
      <c r="AR15">
        <v>1</v>
      </c>
      <c r="AS15">
        <v>0</v>
      </c>
      <c r="AT15" s="17" t="s">
        <v>247</v>
      </c>
      <c r="AU15" s="17">
        <v>3</v>
      </c>
      <c r="AV15" t="s">
        <v>181</v>
      </c>
      <c r="AW15" s="17" t="s">
        <v>246</v>
      </c>
      <c r="AX15" s="17" t="s">
        <v>246</v>
      </c>
      <c r="AY15" s="17" t="s">
        <v>246</v>
      </c>
      <c r="AZ15" t="s">
        <v>246</v>
      </c>
      <c r="BA15" s="17" t="s">
        <v>247</v>
      </c>
    </row>
    <row r="16" spans="1:53" x14ac:dyDescent="0.25">
      <c r="A16" s="8">
        <v>43820</v>
      </c>
      <c r="B16" s="8">
        <v>43826</v>
      </c>
      <c r="C16">
        <f t="shared" si="0"/>
        <v>6</v>
      </c>
      <c r="D16" s="8">
        <v>43642</v>
      </c>
      <c r="E16">
        <f t="shared" si="1"/>
        <v>5</v>
      </c>
      <c r="F16" t="s">
        <v>10</v>
      </c>
      <c r="G16">
        <v>39</v>
      </c>
      <c r="H16">
        <v>0</v>
      </c>
      <c r="I16">
        <v>0</v>
      </c>
      <c r="J16">
        <v>1</v>
      </c>
      <c r="K16" t="s">
        <v>208</v>
      </c>
      <c r="L16">
        <v>1</v>
      </c>
      <c r="M16">
        <v>0</v>
      </c>
      <c r="N16">
        <v>1</v>
      </c>
      <c r="O16">
        <v>1</v>
      </c>
      <c r="P16">
        <v>160</v>
      </c>
      <c r="Q16">
        <v>62</v>
      </c>
      <c r="R16">
        <v>2</v>
      </c>
      <c r="S16">
        <v>92</v>
      </c>
      <c r="T16">
        <v>2</v>
      </c>
      <c r="U16" s="17">
        <v>2</v>
      </c>
      <c r="V16">
        <v>2</v>
      </c>
      <c r="W16">
        <v>1</v>
      </c>
      <c r="X16">
        <v>0</v>
      </c>
      <c r="Y16">
        <v>0</v>
      </c>
      <c r="Z16">
        <f t="shared" si="2"/>
        <v>8</v>
      </c>
      <c r="AA16" t="s">
        <v>164</v>
      </c>
      <c r="AB16">
        <v>1</v>
      </c>
      <c r="AC16">
        <v>13.5</v>
      </c>
      <c r="AD16">
        <v>2.5</v>
      </c>
      <c r="AF16" s="17">
        <v>0</v>
      </c>
      <c r="AI16" t="s">
        <v>246</v>
      </c>
      <c r="AK16" s="17" t="s">
        <v>247</v>
      </c>
      <c r="AL16" s="17">
        <v>5</v>
      </c>
      <c r="AM16" t="s">
        <v>246</v>
      </c>
      <c r="AO16">
        <f t="shared" si="3"/>
        <v>5</v>
      </c>
      <c r="AP16" t="s">
        <v>246</v>
      </c>
      <c r="AR16">
        <v>0</v>
      </c>
      <c r="AS16">
        <v>0</v>
      </c>
      <c r="AT16" s="17" t="s">
        <v>247</v>
      </c>
      <c r="AU16" s="17">
        <v>1</v>
      </c>
      <c r="AV16" t="s">
        <v>181</v>
      </c>
      <c r="AW16" s="17" t="s">
        <v>246</v>
      </c>
      <c r="AX16" s="17" t="s">
        <v>246</v>
      </c>
      <c r="AY16" s="17" t="s">
        <v>246</v>
      </c>
      <c r="AZ16" t="s">
        <v>246</v>
      </c>
      <c r="BA16" s="17" t="s">
        <v>247</v>
      </c>
    </row>
    <row r="17" spans="1:53" x14ac:dyDescent="0.25">
      <c r="A17" s="8">
        <v>43822</v>
      </c>
      <c r="B17" s="8">
        <v>43827</v>
      </c>
      <c r="C17">
        <f t="shared" si="0"/>
        <v>5</v>
      </c>
      <c r="D17" s="8">
        <v>43519</v>
      </c>
      <c r="E17">
        <f t="shared" si="1"/>
        <v>10</v>
      </c>
      <c r="F17" t="s">
        <v>11</v>
      </c>
      <c r="G17">
        <v>39</v>
      </c>
      <c r="H17">
        <v>0</v>
      </c>
      <c r="I17">
        <v>0</v>
      </c>
      <c r="J17">
        <v>0</v>
      </c>
      <c r="K17" t="s">
        <v>209</v>
      </c>
      <c r="L17">
        <v>1</v>
      </c>
      <c r="M17">
        <v>0</v>
      </c>
      <c r="N17">
        <v>1</v>
      </c>
      <c r="O17">
        <v>1</v>
      </c>
      <c r="Q17">
        <v>70</v>
      </c>
      <c r="R17">
        <v>3</v>
      </c>
      <c r="S17">
        <v>89</v>
      </c>
      <c r="T17">
        <v>3</v>
      </c>
      <c r="U17" s="17">
        <v>1</v>
      </c>
      <c r="V17">
        <v>2</v>
      </c>
      <c r="W17">
        <v>1</v>
      </c>
      <c r="X17">
        <v>0</v>
      </c>
      <c r="Y17">
        <v>0</v>
      </c>
      <c r="Z17">
        <f t="shared" si="2"/>
        <v>9</v>
      </c>
      <c r="AA17" t="s">
        <v>164</v>
      </c>
      <c r="AB17">
        <v>1</v>
      </c>
      <c r="AC17">
        <v>12.86</v>
      </c>
      <c r="AD17">
        <v>119</v>
      </c>
      <c r="AE17" s="17">
        <v>0</v>
      </c>
      <c r="AF17" s="17">
        <v>1</v>
      </c>
      <c r="AI17" t="s">
        <v>246</v>
      </c>
      <c r="AK17" s="17" t="s">
        <v>247</v>
      </c>
      <c r="AL17" s="17">
        <v>5</v>
      </c>
      <c r="AM17" t="s">
        <v>246</v>
      </c>
      <c r="AO17">
        <f t="shared" si="3"/>
        <v>5</v>
      </c>
      <c r="AP17" t="s">
        <v>247</v>
      </c>
      <c r="AQ17">
        <v>1</v>
      </c>
      <c r="AR17">
        <v>0</v>
      </c>
      <c r="AS17">
        <v>0</v>
      </c>
      <c r="AT17" s="17" t="s">
        <v>247</v>
      </c>
      <c r="AU17" s="17">
        <v>2</v>
      </c>
      <c r="AV17" t="s">
        <v>171</v>
      </c>
      <c r="AW17" s="17" t="s">
        <v>246</v>
      </c>
      <c r="AX17" s="17" t="s">
        <v>247</v>
      </c>
      <c r="AY17" s="17" t="s">
        <v>246</v>
      </c>
      <c r="AZ17" t="s">
        <v>246</v>
      </c>
      <c r="BA17" s="17" t="s">
        <v>247</v>
      </c>
    </row>
    <row r="18" spans="1:53" x14ac:dyDescent="0.25">
      <c r="A18" s="8">
        <v>43822</v>
      </c>
      <c r="B18" s="8">
        <v>43824</v>
      </c>
      <c r="C18">
        <f t="shared" si="0"/>
        <v>2</v>
      </c>
      <c r="D18" s="8">
        <v>43724</v>
      </c>
      <c r="E18">
        <f t="shared" si="1"/>
        <v>3</v>
      </c>
      <c r="F18" t="s">
        <v>10</v>
      </c>
      <c r="G18">
        <v>39</v>
      </c>
      <c r="H18">
        <v>0</v>
      </c>
      <c r="I18">
        <v>0</v>
      </c>
      <c r="J18">
        <v>0</v>
      </c>
      <c r="K18" t="s">
        <v>208</v>
      </c>
      <c r="L18">
        <v>1</v>
      </c>
      <c r="M18">
        <v>0</v>
      </c>
      <c r="N18">
        <v>1</v>
      </c>
      <c r="O18">
        <v>1</v>
      </c>
      <c r="Q18">
        <v>50</v>
      </c>
      <c r="R18">
        <v>1</v>
      </c>
      <c r="S18">
        <v>97</v>
      </c>
      <c r="T18">
        <v>0</v>
      </c>
      <c r="U18" s="17">
        <v>1</v>
      </c>
      <c r="V18">
        <v>2</v>
      </c>
      <c r="W18">
        <v>0</v>
      </c>
      <c r="X18">
        <v>0</v>
      </c>
      <c r="Y18">
        <v>0</v>
      </c>
      <c r="Z18">
        <f t="shared" si="2"/>
        <v>4</v>
      </c>
      <c r="AA18" t="s">
        <v>171</v>
      </c>
      <c r="AB18">
        <v>1</v>
      </c>
      <c r="AC18">
        <v>12.18</v>
      </c>
      <c r="AD18">
        <v>7.3</v>
      </c>
      <c r="AF18" s="17">
        <v>1</v>
      </c>
      <c r="AI18" t="s">
        <v>246</v>
      </c>
      <c r="AK18" s="17" t="s">
        <v>246</v>
      </c>
      <c r="AM18" t="s">
        <v>246</v>
      </c>
      <c r="AO18">
        <f t="shared" si="3"/>
        <v>0</v>
      </c>
      <c r="AP18" t="s">
        <v>246</v>
      </c>
      <c r="AR18">
        <v>0</v>
      </c>
      <c r="AS18">
        <v>0</v>
      </c>
      <c r="AT18" s="17" t="s">
        <v>246</v>
      </c>
      <c r="AW18" s="17" t="s">
        <v>246</v>
      </c>
      <c r="AX18" s="17" t="s">
        <v>246</v>
      </c>
      <c r="AY18" s="17" t="s">
        <v>246</v>
      </c>
      <c r="AZ18" t="s">
        <v>246</v>
      </c>
      <c r="BA18" s="17" t="s">
        <v>247</v>
      </c>
    </row>
    <row r="19" spans="1:53" x14ac:dyDescent="0.25">
      <c r="A19" s="8">
        <v>43824</v>
      </c>
      <c r="B19" s="8">
        <v>43834</v>
      </c>
      <c r="C19">
        <f t="shared" si="0"/>
        <v>10</v>
      </c>
      <c r="D19" s="8">
        <v>43811</v>
      </c>
      <c r="E19">
        <f t="shared" si="1"/>
        <v>0</v>
      </c>
      <c r="F19" t="s">
        <v>11</v>
      </c>
      <c r="G19">
        <v>40</v>
      </c>
      <c r="H19">
        <v>0</v>
      </c>
      <c r="I19">
        <v>0</v>
      </c>
      <c r="J19">
        <v>0</v>
      </c>
      <c r="K19" t="s">
        <v>208</v>
      </c>
      <c r="L19">
        <v>1</v>
      </c>
      <c r="M19">
        <v>1</v>
      </c>
      <c r="N19">
        <v>0</v>
      </c>
      <c r="O19">
        <v>1</v>
      </c>
      <c r="P19">
        <v>180</v>
      </c>
      <c r="Q19">
        <v>40</v>
      </c>
      <c r="R19">
        <v>1</v>
      </c>
      <c r="S19">
        <v>100</v>
      </c>
      <c r="T19">
        <v>0</v>
      </c>
      <c r="U19" s="17">
        <v>0</v>
      </c>
      <c r="V19">
        <v>0</v>
      </c>
      <c r="W19">
        <v>1</v>
      </c>
      <c r="X19">
        <v>0</v>
      </c>
      <c r="Y19">
        <v>0</v>
      </c>
      <c r="Z19">
        <f t="shared" si="2"/>
        <v>1</v>
      </c>
      <c r="AA19" t="s">
        <v>171</v>
      </c>
      <c r="AB19">
        <v>0</v>
      </c>
      <c r="AF19" s="17">
        <v>1</v>
      </c>
      <c r="AI19" t="s">
        <v>246</v>
      </c>
      <c r="AK19" s="17" t="s">
        <v>247</v>
      </c>
      <c r="AL19" s="17">
        <v>7</v>
      </c>
      <c r="AM19" t="s">
        <v>246</v>
      </c>
      <c r="AO19">
        <f t="shared" si="3"/>
        <v>7</v>
      </c>
      <c r="AP19" t="s">
        <v>246</v>
      </c>
      <c r="AR19">
        <v>1</v>
      </c>
      <c r="AS19">
        <v>0</v>
      </c>
      <c r="AT19" s="17" t="s">
        <v>247</v>
      </c>
      <c r="AU19" s="17">
        <v>3</v>
      </c>
      <c r="AV19" t="s">
        <v>164</v>
      </c>
      <c r="AW19" s="17" t="s">
        <v>247</v>
      </c>
      <c r="AX19" s="17" t="s">
        <v>246</v>
      </c>
      <c r="AY19" s="17" t="s">
        <v>246</v>
      </c>
      <c r="AZ19" t="s">
        <v>246</v>
      </c>
      <c r="BA19" s="17" t="s">
        <v>247</v>
      </c>
    </row>
    <row r="20" spans="1:53" x14ac:dyDescent="0.25">
      <c r="A20" s="8">
        <v>43824</v>
      </c>
      <c r="B20" s="8">
        <v>43835</v>
      </c>
      <c r="C20">
        <f t="shared" si="0"/>
        <v>11</v>
      </c>
      <c r="D20" s="8">
        <v>43785</v>
      </c>
      <c r="E20">
        <f t="shared" si="1"/>
        <v>1</v>
      </c>
      <c r="F20" t="s">
        <v>10</v>
      </c>
      <c r="G20">
        <v>41</v>
      </c>
      <c r="H20">
        <v>0</v>
      </c>
      <c r="I20">
        <v>0</v>
      </c>
      <c r="J20">
        <v>0</v>
      </c>
      <c r="K20" t="s">
        <v>209</v>
      </c>
      <c r="L20">
        <v>0</v>
      </c>
      <c r="M20">
        <v>0</v>
      </c>
      <c r="N20">
        <v>1</v>
      </c>
      <c r="O20">
        <v>1</v>
      </c>
      <c r="P20">
        <v>184</v>
      </c>
      <c r="Q20">
        <v>62</v>
      </c>
      <c r="R20">
        <v>2</v>
      </c>
      <c r="S20">
        <v>100</v>
      </c>
      <c r="T20">
        <v>0</v>
      </c>
      <c r="U20" s="17">
        <v>2</v>
      </c>
      <c r="V20">
        <v>2</v>
      </c>
      <c r="W20">
        <v>2</v>
      </c>
      <c r="X20">
        <v>0</v>
      </c>
      <c r="Y20">
        <v>1</v>
      </c>
      <c r="Z20">
        <f t="shared" si="2"/>
        <v>7</v>
      </c>
      <c r="AA20" t="s">
        <v>164</v>
      </c>
      <c r="AB20">
        <v>1</v>
      </c>
      <c r="AC20">
        <v>6.14</v>
      </c>
      <c r="AD20">
        <v>19.5</v>
      </c>
      <c r="AF20" s="17">
        <v>1</v>
      </c>
      <c r="AI20" t="s">
        <v>246</v>
      </c>
      <c r="AK20" s="17" t="s">
        <v>247</v>
      </c>
      <c r="AL20" s="17">
        <v>7</v>
      </c>
      <c r="AM20" t="s">
        <v>247</v>
      </c>
      <c r="AN20">
        <v>2</v>
      </c>
      <c r="AO20">
        <f t="shared" si="3"/>
        <v>9</v>
      </c>
      <c r="AP20" t="s">
        <v>247</v>
      </c>
      <c r="AQ20">
        <v>8</v>
      </c>
      <c r="AR20">
        <v>0</v>
      </c>
      <c r="AS20">
        <v>0</v>
      </c>
      <c r="AT20" s="17" t="s">
        <v>247</v>
      </c>
      <c r="AU20" s="17">
        <v>2</v>
      </c>
      <c r="AV20" t="s">
        <v>164</v>
      </c>
      <c r="AW20" s="17" t="s">
        <v>246</v>
      </c>
      <c r="AX20" s="17" t="s">
        <v>246</v>
      </c>
      <c r="AY20" s="17" t="s">
        <v>246</v>
      </c>
      <c r="AZ20" t="s">
        <v>246</v>
      </c>
      <c r="BA20" s="17" t="s">
        <v>247</v>
      </c>
    </row>
    <row r="21" spans="1:53" x14ac:dyDescent="0.25">
      <c r="A21" s="8">
        <v>43827</v>
      </c>
      <c r="B21" s="8">
        <v>43829</v>
      </c>
      <c r="C21">
        <f t="shared" si="0"/>
        <v>2</v>
      </c>
      <c r="D21" s="8">
        <v>43709</v>
      </c>
      <c r="E21">
        <f t="shared" si="1"/>
        <v>3</v>
      </c>
      <c r="F21" t="s">
        <v>10</v>
      </c>
      <c r="G21">
        <v>39</v>
      </c>
      <c r="H21">
        <v>0</v>
      </c>
      <c r="I21">
        <v>0</v>
      </c>
      <c r="J21">
        <v>0</v>
      </c>
      <c r="K21" t="s">
        <v>210</v>
      </c>
      <c r="L21">
        <v>0</v>
      </c>
      <c r="M21">
        <v>0</v>
      </c>
      <c r="N21">
        <v>1</v>
      </c>
      <c r="O21">
        <v>1</v>
      </c>
      <c r="P21">
        <v>180</v>
      </c>
      <c r="Q21">
        <v>50</v>
      </c>
      <c r="R21">
        <v>1</v>
      </c>
      <c r="S21">
        <v>97</v>
      </c>
      <c r="T21">
        <v>0</v>
      </c>
      <c r="U21" s="17">
        <v>0</v>
      </c>
      <c r="V21">
        <v>1</v>
      </c>
      <c r="W21">
        <v>1</v>
      </c>
      <c r="X21">
        <v>0</v>
      </c>
      <c r="Y21">
        <v>0</v>
      </c>
      <c r="Z21">
        <f t="shared" si="2"/>
        <v>2</v>
      </c>
      <c r="AA21" t="s">
        <v>171</v>
      </c>
      <c r="AB21">
        <v>1</v>
      </c>
      <c r="AC21">
        <v>11.39</v>
      </c>
      <c r="AD21">
        <v>15.9</v>
      </c>
      <c r="AF21" s="17">
        <v>0</v>
      </c>
      <c r="AI21" t="s">
        <v>246</v>
      </c>
      <c r="AK21" s="17" t="s">
        <v>247</v>
      </c>
      <c r="AL21" s="17">
        <v>1</v>
      </c>
      <c r="AM21" t="s">
        <v>246</v>
      </c>
      <c r="AO21">
        <f t="shared" si="3"/>
        <v>1</v>
      </c>
      <c r="AP21" t="s">
        <v>247</v>
      </c>
      <c r="AQ21">
        <v>1</v>
      </c>
      <c r="AR21">
        <v>0</v>
      </c>
      <c r="AS21">
        <v>0</v>
      </c>
      <c r="AT21" s="17" t="s">
        <v>246</v>
      </c>
      <c r="AW21" s="17" t="s">
        <v>246</v>
      </c>
      <c r="AX21" s="17" t="s">
        <v>246</v>
      </c>
      <c r="AY21" s="17" t="s">
        <v>247</v>
      </c>
      <c r="AZ21" t="s">
        <v>246</v>
      </c>
      <c r="BA21" s="17" t="s">
        <v>247</v>
      </c>
    </row>
    <row r="22" spans="1:53" x14ac:dyDescent="0.25">
      <c r="A22" s="8">
        <v>43830</v>
      </c>
      <c r="B22" s="8">
        <v>43835</v>
      </c>
      <c r="C22">
        <f t="shared" si="0"/>
        <v>5</v>
      </c>
      <c r="D22" s="8">
        <v>43753</v>
      </c>
      <c r="E22">
        <f t="shared" si="1"/>
        <v>2</v>
      </c>
      <c r="F22" t="s">
        <v>11</v>
      </c>
      <c r="G22">
        <v>35</v>
      </c>
      <c r="H22">
        <v>1</v>
      </c>
      <c r="I22">
        <v>0</v>
      </c>
      <c r="J22">
        <v>0</v>
      </c>
      <c r="K22" t="s">
        <v>210</v>
      </c>
      <c r="L22">
        <v>1</v>
      </c>
      <c r="M22">
        <v>0</v>
      </c>
      <c r="N22">
        <v>0</v>
      </c>
      <c r="O22">
        <v>1</v>
      </c>
      <c r="P22">
        <v>150</v>
      </c>
      <c r="Q22">
        <v>35</v>
      </c>
      <c r="R22">
        <v>0</v>
      </c>
      <c r="S22">
        <v>97</v>
      </c>
      <c r="T22">
        <v>0</v>
      </c>
      <c r="U22" s="17">
        <v>0</v>
      </c>
      <c r="V22">
        <v>0</v>
      </c>
      <c r="W22">
        <v>1</v>
      </c>
      <c r="X22">
        <v>0</v>
      </c>
      <c r="Y22">
        <v>0</v>
      </c>
      <c r="Z22">
        <f t="shared" si="2"/>
        <v>0</v>
      </c>
      <c r="AA22" t="s">
        <v>183</v>
      </c>
      <c r="AB22">
        <v>1</v>
      </c>
      <c r="AC22">
        <v>10.59</v>
      </c>
      <c r="AD22">
        <v>8.1999999999999993</v>
      </c>
      <c r="AF22" s="17">
        <v>1</v>
      </c>
      <c r="AI22" t="s">
        <v>246</v>
      </c>
      <c r="AK22" s="17" t="s">
        <v>246</v>
      </c>
      <c r="AM22" t="s">
        <v>246</v>
      </c>
      <c r="AO22">
        <f t="shared" si="3"/>
        <v>0</v>
      </c>
      <c r="AP22" t="s">
        <v>247</v>
      </c>
      <c r="AQ22">
        <v>1</v>
      </c>
      <c r="AR22">
        <v>0</v>
      </c>
      <c r="AS22">
        <v>0</v>
      </c>
      <c r="AT22" s="17" t="s">
        <v>246</v>
      </c>
      <c r="AW22" s="17" t="s">
        <v>246</v>
      </c>
      <c r="AX22" s="17" t="s">
        <v>246</v>
      </c>
      <c r="AY22" s="17" t="s">
        <v>246</v>
      </c>
      <c r="AZ22" t="s">
        <v>246</v>
      </c>
      <c r="BA22" s="17" t="s">
        <v>247</v>
      </c>
    </row>
    <row r="23" spans="1:53" x14ac:dyDescent="0.25">
      <c r="A23" s="8">
        <v>43833</v>
      </c>
      <c r="B23" s="8">
        <v>43838</v>
      </c>
      <c r="C23">
        <f t="shared" si="0"/>
        <v>5</v>
      </c>
      <c r="D23" s="8">
        <v>43774</v>
      </c>
      <c r="E23">
        <f t="shared" si="1"/>
        <v>1</v>
      </c>
      <c r="F23" t="s">
        <v>10</v>
      </c>
      <c r="G23">
        <v>39</v>
      </c>
      <c r="H23">
        <v>0</v>
      </c>
      <c r="I23">
        <v>0</v>
      </c>
      <c r="J23">
        <v>0</v>
      </c>
      <c r="K23" t="s">
        <v>209</v>
      </c>
      <c r="L23">
        <v>0</v>
      </c>
      <c r="M23">
        <v>0</v>
      </c>
      <c r="N23">
        <v>0</v>
      </c>
      <c r="O23">
        <v>1</v>
      </c>
      <c r="P23">
        <v>102</v>
      </c>
      <c r="Q23">
        <v>40</v>
      </c>
      <c r="R23">
        <v>1</v>
      </c>
      <c r="S23">
        <v>99</v>
      </c>
      <c r="T23">
        <v>0</v>
      </c>
      <c r="U23" s="17">
        <v>1</v>
      </c>
      <c r="V23">
        <v>0</v>
      </c>
      <c r="W23">
        <v>2</v>
      </c>
      <c r="X23">
        <v>0</v>
      </c>
      <c r="Y23">
        <v>0</v>
      </c>
      <c r="Z23">
        <f t="shared" si="2"/>
        <v>2</v>
      </c>
      <c r="AA23" t="s">
        <v>171</v>
      </c>
      <c r="AB23">
        <v>0</v>
      </c>
      <c r="AF23" s="17">
        <v>1</v>
      </c>
      <c r="AI23" t="s">
        <v>246</v>
      </c>
      <c r="AK23" s="17" t="s">
        <v>246</v>
      </c>
      <c r="AM23" t="s">
        <v>246</v>
      </c>
      <c r="AO23">
        <f t="shared" si="3"/>
        <v>0</v>
      </c>
      <c r="AP23" t="s">
        <v>246</v>
      </c>
      <c r="AR23">
        <v>0</v>
      </c>
      <c r="AS23">
        <v>0</v>
      </c>
      <c r="AT23" s="17" t="s">
        <v>246</v>
      </c>
      <c r="AW23" s="17" t="s">
        <v>246</v>
      </c>
      <c r="AX23" s="17" t="s">
        <v>246</v>
      </c>
      <c r="AY23" s="17" t="s">
        <v>246</v>
      </c>
      <c r="AZ23" t="s">
        <v>246</v>
      </c>
      <c r="BA23" s="17" t="s">
        <v>247</v>
      </c>
    </row>
    <row r="24" spans="1:53" x14ac:dyDescent="0.25">
      <c r="A24" s="8">
        <v>43834</v>
      </c>
      <c r="B24" s="8">
        <v>43841</v>
      </c>
      <c r="C24">
        <f t="shared" si="0"/>
        <v>7</v>
      </c>
      <c r="D24" s="8">
        <v>43822</v>
      </c>
      <c r="E24">
        <f t="shared" si="1"/>
        <v>0</v>
      </c>
      <c r="F24" t="s">
        <v>11</v>
      </c>
      <c r="G24">
        <v>40</v>
      </c>
      <c r="H24">
        <v>0</v>
      </c>
      <c r="I24">
        <v>0</v>
      </c>
      <c r="J24">
        <v>0</v>
      </c>
      <c r="K24" t="s">
        <v>210</v>
      </c>
      <c r="L24">
        <v>1</v>
      </c>
      <c r="M24">
        <v>1</v>
      </c>
      <c r="N24">
        <v>1</v>
      </c>
      <c r="O24">
        <v>1</v>
      </c>
      <c r="P24">
        <v>156</v>
      </c>
      <c r="Q24">
        <v>60</v>
      </c>
      <c r="R24">
        <v>2</v>
      </c>
      <c r="S24">
        <v>87</v>
      </c>
      <c r="T24">
        <v>3</v>
      </c>
      <c r="U24" s="17">
        <v>1</v>
      </c>
      <c r="V24">
        <v>1</v>
      </c>
      <c r="W24">
        <v>1</v>
      </c>
      <c r="X24">
        <v>1</v>
      </c>
      <c r="Y24">
        <v>1</v>
      </c>
      <c r="Z24">
        <f t="shared" si="2"/>
        <v>8</v>
      </c>
      <c r="AA24" t="s">
        <v>164</v>
      </c>
      <c r="AB24">
        <v>1</v>
      </c>
      <c r="AC24">
        <v>11.88</v>
      </c>
      <c r="AD24">
        <v>6.5</v>
      </c>
      <c r="AF24" s="17">
        <v>1</v>
      </c>
      <c r="AG24" s="17">
        <v>0</v>
      </c>
      <c r="AH24" s="17">
        <v>0</v>
      </c>
      <c r="AI24" t="s">
        <v>246</v>
      </c>
      <c r="AK24" s="17" t="s">
        <v>247</v>
      </c>
      <c r="AL24" s="17">
        <v>5</v>
      </c>
      <c r="AM24" t="s">
        <v>246</v>
      </c>
      <c r="AO24">
        <f t="shared" si="3"/>
        <v>5</v>
      </c>
      <c r="AP24" t="s">
        <v>246</v>
      </c>
      <c r="AR24">
        <v>0</v>
      </c>
      <c r="AS24">
        <v>0</v>
      </c>
      <c r="AT24" s="17" t="s">
        <v>247</v>
      </c>
      <c r="AU24" s="17">
        <v>2</v>
      </c>
      <c r="AV24" t="s">
        <v>164</v>
      </c>
      <c r="AW24" s="17" t="s">
        <v>246</v>
      </c>
      <c r="AX24" s="17" t="s">
        <v>246</v>
      </c>
      <c r="AY24" s="17" t="s">
        <v>246</v>
      </c>
      <c r="AZ24" t="s">
        <v>246</v>
      </c>
      <c r="BA24" s="17" t="s">
        <v>247</v>
      </c>
    </row>
    <row r="25" spans="1:53" x14ac:dyDescent="0.25">
      <c r="A25" s="8">
        <v>43836</v>
      </c>
      <c r="B25" s="8">
        <v>43839</v>
      </c>
      <c r="C25">
        <f t="shared" si="0"/>
        <v>3</v>
      </c>
      <c r="D25" s="8">
        <v>43724</v>
      </c>
      <c r="E25">
        <f t="shared" si="1"/>
        <v>3</v>
      </c>
      <c r="F25" t="s">
        <v>10</v>
      </c>
      <c r="G25">
        <v>38</v>
      </c>
      <c r="H25">
        <v>1</v>
      </c>
      <c r="I25">
        <v>0</v>
      </c>
      <c r="J25">
        <v>1</v>
      </c>
      <c r="K25" t="s">
        <v>208</v>
      </c>
      <c r="L25">
        <v>0</v>
      </c>
      <c r="M25">
        <v>0</v>
      </c>
      <c r="N25">
        <v>0</v>
      </c>
      <c r="O25">
        <v>1</v>
      </c>
      <c r="P25">
        <v>140</v>
      </c>
      <c r="Q25">
        <v>54</v>
      </c>
      <c r="R25">
        <v>1</v>
      </c>
      <c r="S25">
        <v>98</v>
      </c>
      <c r="T25">
        <v>0</v>
      </c>
      <c r="U25" s="17">
        <v>0</v>
      </c>
      <c r="V25">
        <v>1</v>
      </c>
      <c r="W25">
        <v>1</v>
      </c>
      <c r="X25">
        <v>0</v>
      </c>
      <c r="Y25">
        <v>0</v>
      </c>
      <c r="Z25">
        <f t="shared" si="2"/>
        <v>2</v>
      </c>
      <c r="AA25" t="s">
        <v>171</v>
      </c>
      <c r="AB25">
        <v>0</v>
      </c>
      <c r="AF25" s="17">
        <v>1</v>
      </c>
      <c r="AI25" t="s">
        <v>246</v>
      </c>
      <c r="AK25" s="17" t="s">
        <v>246</v>
      </c>
      <c r="AM25" t="s">
        <v>246</v>
      </c>
      <c r="AO25">
        <f t="shared" si="3"/>
        <v>0</v>
      </c>
      <c r="AP25" t="s">
        <v>246</v>
      </c>
      <c r="AR25">
        <v>0</v>
      </c>
      <c r="AS25">
        <v>0</v>
      </c>
      <c r="AT25" s="17" t="s">
        <v>246</v>
      </c>
      <c r="AW25" s="17" t="s">
        <v>246</v>
      </c>
      <c r="AX25" s="17" t="s">
        <v>246</v>
      </c>
      <c r="AY25" s="17" t="s">
        <v>246</v>
      </c>
      <c r="AZ25" t="s">
        <v>246</v>
      </c>
      <c r="BA25" s="17" t="s">
        <v>247</v>
      </c>
    </row>
    <row r="26" spans="1:53" x14ac:dyDescent="0.25">
      <c r="A26" s="8">
        <v>43836</v>
      </c>
      <c r="B26" s="8">
        <v>43837</v>
      </c>
      <c r="C26">
        <f t="shared" si="0"/>
        <v>1</v>
      </c>
      <c r="D26" s="8">
        <v>43659</v>
      </c>
      <c r="E26">
        <f t="shared" si="1"/>
        <v>5</v>
      </c>
      <c r="F26" t="s">
        <v>11</v>
      </c>
      <c r="G26">
        <v>39</v>
      </c>
      <c r="H26">
        <v>0</v>
      </c>
      <c r="I26">
        <v>0</v>
      </c>
      <c r="J26">
        <v>0</v>
      </c>
      <c r="K26" t="s">
        <v>209</v>
      </c>
      <c r="L26">
        <v>0</v>
      </c>
      <c r="M26">
        <v>0</v>
      </c>
      <c r="N26">
        <v>1</v>
      </c>
      <c r="O26">
        <v>1</v>
      </c>
      <c r="P26">
        <v>134</v>
      </c>
      <c r="Q26">
        <v>50</v>
      </c>
      <c r="R26">
        <v>1</v>
      </c>
      <c r="S26">
        <v>97</v>
      </c>
      <c r="T26">
        <v>0</v>
      </c>
      <c r="U26" s="17">
        <v>1</v>
      </c>
      <c r="V26">
        <v>1</v>
      </c>
      <c r="W26">
        <v>1</v>
      </c>
      <c r="X26">
        <v>0</v>
      </c>
      <c r="Y26">
        <v>0</v>
      </c>
      <c r="Z26">
        <f t="shared" si="2"/>
        <v>3</v>
      </c>
      <c r="AA26" t="s">
        <v>171</v>
      </c>
      <c r="AB26">
        <v>1</v>
      </c>
      <c r="AC26">
        <v>10.95</v>
      </c>
      <c r="AD26">
        <v>18.5</v>
      </c>
      <c r="AF26" s="17">
        <v>0</v>
      </c>
      <c r="AI26" t="s">
        <v>246</v>
      </c>
      <c r="AK26" s="17" t="s">
        <v>246</v>
      </c>
      <c r="AM26" t="s">
        <v>246</v>
      </c>
      <c r="AO26">
        <f t="shared" si="3"/>
        <v>0</v>
      </c>
      <c r="AP26" t="s">
        <v>246</v>
      </c>
      <c r="AR26">
        <v>0</v>
      </c>
      <c r="AS26">
        <v>0</v>
      </c>
      <c r="AT26" s="17" t="s">
        <v>246</v>
      </c>
      <c r="AW26" s="17" t="s">
        <v>246</v>
      </c>
      <c r="AX26" s="17" t="s">
        <v>246</v>
      </c>
      <c r="AY26" s="17" t="s">
        <v>246</v>
      </c>
      <c r="AZ26" t="s">
        <v>246</v>
      </c>
      <c r="BA26" s="17" t="s">
        <v>247</v>
      </c>
    </row>
    <row r="27" spans="1:53" x14ac:dyDescent="0.25">
      <c r="A27" s="8">
        <v>43840</v>
      </c>
      <c r="B27" s="8">
        <v>43843</v>
      </c>
      <c r="C27">
        <f t="shared" si="0"/>
        <v>3</v>
      </c>
      <c r="D27" s="8">
        <v>43785</v>
      </c>
      <c r="E27">
        <f t="shared" si="1"/>
        <v>1</v>
      </c>
      <c r="F27" t="s">
        <v>10</v>
      </c>
      <c r="G27">
        <v>41</v>
      </c>
      <c r="H27">
        <v>0</v>
      </c>
      <c r="I27">
        <v>0</v>
      </c>
      <c r="J27">
        <v>0</v>
      </c>
      <c r="K27" t="s">
        <v>209</v>
      </c>
      <c r="L27">
        <v>0</v>
      </c>
      <c r="M27">
        <v>0</v>
      </c>
      <c r="N27">
        <v>0</v>
      </c>
      <c r="O27">
        <v>1</v>
      </c>
      <c r="P27">
        <v>150</v>
      </c>
      <c r="Q27">
        <v>60</v>
      </c>
      <c r="R27">
        <v>2</v>
      </c>
      <c r="S27">
        <v>99</v>
      </c>
      <c r="T27">
        <v>0</v>
      </c>
      <c r="U27" s="17">
        <v>2</v>
      </c>
      <c r="V27">
        <v>1</v>
      </c>
      <c r="W27">
        <v>1</v>
      </c>
      <c r="X27">
        <v>0</v>
      </c>
      <c r="Y27">
        <v>0</v>
      </c>
      <c r="Z27">
        <f t="shared" si="2"/>
        <v>5</v>
      </c>
      <c r="AA27" t="s">
        <v>171</v>
      </c>
      <c r="AB27">
        <v>0</v>
      </c>
      <c r="AD27">
        <v>1</v>
      </c>
      <c r="AF27" s="17">
        <v>1</v>
      </c>
      <c r="AI27" t="s">
        <v>246</v>
      </c>
      <c r="AK27" s="17" t="s">
        <v>246</v>
      </c>
      <c r="AM27" t="s">
        <v>246</v>
      </c>
      <c r="AO27">
        <f t="shared" si="3"/>
        <v>0</v>
      </c>
      <c r="AP27" t="s">
        <v>246</v>
      </c>
      <c r="AR27">
        <v>0</v>
      </c>
      <c r="AS27">
        <v>2</v>
      </c>
      <c r="AT27" s="17" t="s">
        <v>246</v>
      </c>
      <c r="AW27" s="17" t="s">
        <v>246</v>
      </c>
      <c r="AX27" s="17" t="s">
        <v>246</v>
      </c>
      <c r="AY27" s="17" t="s">
        <v>246</v>
      </c>
      <c r="AZ27" t="s">
        <v>246</v>
      </c>
      <c r="BA27" s="17" t="s">
        <v>247</v>
      </c>
    </row>
    <row r="28" spans="1:53" x14ac:dyDescent="0.25">
      <c r="A28" s="8">
        <v>43843</v>
      </c>
      <c r="B28" s="8">
        <v>43849</v>
      </c>
      <c r="C28">
        <f t="shared" si="0"/>
        <v>6</v>
      </c>
      <c r="D28" s="8">
        <v>43797</v>
      </c>
      <c r="E28">
        <f t="shared" si="1"/>
        <v>1</v>
      </c>
      <c r="F28" t="s">
        <v>10</v>
      </c>
      <c r="G28">
        <v>40</v>
      </c>
      <c r="H28">
        <v>0</v>
      </c>
      <c r="I28">
        <v>0</v>
      </c>
      <c r="J28">
        <v>0</v>
      </c>
      <c r="K28" t="s">
        <v>209</v>
      </c>
      <c r="L28">
        <v>1</v>
      </c>
      <c r="M28">
        <v>1</v>
      </c>
      <c r="N28">
        <v>0</v>
      </c>
      <c r="O28">
        <v>1</v>
      </c>
      <c r="P28">
        <v>143</v>
      </c>
      <c r="Q28">
        <v>68</v>
      </c>
      <c r="R28">
        <v>3</v>
      </c>
      <c r="S28">
        <v>93</v>
      </c>
      <c r="T28">
        <v>1</v>
      </c>
      <c r="U28" s="17">
        <v>1</v>
      </c>
      <c r="V28">
        <v>2</v>
      </c>
      <c r="W28">
        <v>1</v>
      </c>
      <c r="X28">
        <v>0</v>
      </c>
      <c r="Y28">
        <v>0</v>
      </c>
      <c r="Z28">
        <f t="shared" si="2"/>
        <v>7</v>
      </c>
      <c r="AA28" t="s">
        <v>164</v>
      </c>
      <c r="AB28">
        <v>1</v>
      </c>
      <c r="AC28">
        <v>5.62</v>
      </c>
      <c r="AD28">
        <v>1</v>
      </c>
      <c r="AF28" s="17">
        <v>1</v>
      </c>
      <c r="AI28" t="s">
        <v>246</v>
      </c>
      <c r="AK28" s="17" t="s">
        <v>247</v>
      </c>
      <c r="AL28" s="17">
        <v>4</v>
      </c>
      <c r="AM28" t="s">
        <v>246</v>
      </c>
      <c r="AO28">
        <f t="shared" si="3"/>
        <v>4</v>
      </c>
      <c r="AP28" t="s">
        <v>246</v>
      </c>
      <c r="AR28">
        <v>0</v>
      </c>
      <c r="AS28">
        <v>0</v>
      </c>
      <c r="AT28" s="17" t="s">
        <v>247</v>
      </c>
      <c r="AU28" s="17">
        <v>1</v>
      </c>
      <c r="AV28" t="s">
        <v>164</v>
      </c>
      <c r="AW28" s="17" t="s">
        <v>246</v>
      </c>
      <c r="AX28" s="17" t="s">
        <v>246</v>
      </c>
      <c r="AY28" s="17" t="s">
        <v>246</v>
      </c>
      <c r="AZ28" t="s">
        <v>246</v>
      </c>
      <c r="BA28" s="17" t="s">
        <v>247</v>
      </c>
    </row>
    <row r="29" spans="1:53" x14ac:dyDescent="0.25">
      <c r="A29" s="8">
        <v>43848</v>
      </c>
      <c r="B29" s="8">
        <v>43854</v>
      </c>
      <c r="C29">
        <f t="shared" si="0"/>
        <v>6</v>
      </c>
      <c r="D29" s="8">
        <v>43773</v>
      </c>
      <c r="E29">
        <f t="shared" si="1"/>
        <v>2</v>
      </c>
      <c r="F29" t="s">
        <v>11</v>
      </c>
      <c r="G29">
        <v>37</v>
      </c>
      <c r="H29">
        <v>0</v>
      </c>
      <c r="I29">
        <v>0</v>
      </c>
      <c r="J29">
        <v>0</v>
      </c>
      <c r="K29" t="s">
        <v>208</v>
      </c>
      <c r="L29">
        <v>1</v>
      </c>
      <c r="M29">
        <v>0</v>
      </c>
      <c r="N29">
        <v>1</v>
      </c>
      <c r="O29">
        <v>1</v>
      </c>
      <c r="P29">
        <v>166</v>
      </c>
      <c r="Q29">
        <v>52</v>
      </c>
      <c r="R29">
        <v>1</v>
      </c>
      <c r="S29">
        <v>94</v>
      </c>
      <c r="T29">
        <v>1</v>
      </c>
      <c r="U29" s="17">
        <v>1</v>
      </c>
      <c r="V29">
        <v>1</v>
      </c>
      <c r="W29">
        <v>0</v>
      </c>
      <c r="X29">
        <v>0</v>
      </c>
      <c r="Y29">
        <v>1</v>
      </c>
      <c r="Z29">
        <f t="shared" si="2"/>
        <v>5</v>
      </c>
      <c r="AA29" t="s">
        <v>171</v>
      </c>
      <c r="AB29">
        <v>1</v>
      </c>
      <c r="AC29">
        <v>7.89</v>
      </c>
      <c r="AD29">
        <v>4</v>
      </c>
      <c r="AF29" s="17">
        <v>0</v>
      </c>
      <c r="AI29" t="s">
        <v>246</v>
      </c>
      <c r="AK29" s="17" t="s">
        <v>247</v>
      </c>
      <c r="AL29" s="17">
        <v>5</v>
      </c>
      <c r="AM29" t="s">
        <v>246</v>
      </c>
      <c r="AO29">
        <f t="shared" si="3"/>
        <v>5</v>
      </c>
      <c r="AP29" t="s">
        <v>246</v>
      </c>
      <c r="AR29">
        <v>0</v>
      </c>
      <c r="AS29">
        <v>0</v>
      </c>
      <c r="AT29" s="17" t="s">
        <v>247</v>
      </c>
      <c r="AU29" s="17">
        <v>3</v>
      </c>
      <c r="AV29" t="s">
        <v>164</v>
      </c>
      <c r="AW29" s="17" t="s">
        <v>247</v>
      </c>
      <c r="AX29" s="17" t="s">
        <v>246</v>
      </c>
      <c r="AY29" s="17" t="s">
        <v>246</v>
      </c>
      <c r="AZ29" t="s">
        <v>246</v>
      </c>
      <c r="BA29" s="17" t="s">
        <v>247</v>
      </c>
    </row>
    <row r="30" spans="1:53" x14ac:dyDescent="0.25">
      <c r="A30" s="8">
        <v>43850</v>
      </c>
      <c r="B30" s="8">
        <v>43851</v>
      </c>
      <c r="C30">
        <f t="shared" si="0"/>
        <v>1</v>
      </c>
      <c r="D30" s="8">
        <v>43820</v>
      </c>
      <c r="E30">
        <f t="shared" si="1"/>
        <v>1</v>
      </c>
      <c r="F30" t="s">
        <v>11</v>
      </c>
      <c r="G30">
        <v>41</v>
      </c>
      <c r="H30">
        <v>0</v>
      </c>
      <c r="I30">
        <v>0</v>
      </c>
      <c r="J30">
        <v>0</v>
      </c>
      <c r="K30" t="s">
        <v>208</v>
      </c>
      <c r="L30">
        <v>0</v>
      </c>
      <c r="M30">
        <v>0</v>
      </c>
      <c r="Z30">
        <f t="shared" si="2"/>
        <v>0</v>
      </c>
      <c r="AB30">
        <v>0</v>
      </c>
      <c r="AF30" s="17">
        <v>1</v>
      </c>
      <c r="AI30" t="s">
        <v>246</v>
      </c>
      <c r="AK30" s="17" t="s">
        <v>247</v>
      </c>
      <c r="AM30" s="16" t="s">
        <v>246</v>
      </c>
      <c r="AO30">
        <f t="shared" si="3"/>
        <v>0</v>
      </c>
      <c r="AP30" t="s">
        <v>246</v>
      </c>
      <c r="AR30">
        <v>0</v>
      </c>
      <c r="AS30">
        <v>0</v>
      </c>
      <c r="AT30" s="17" t="s">
        <v>246</v>
      </c>
      <c r="AW30" s="17" t="s">
        <v>246</v>
      </c>
      <c r="AX30" s="17" t="s">
        <v>247</v>
      </c>
      <c r="AY30" s="17" t="s">
        <v>246</v>
      </c>
      <c r="AZ30" t="s">
        <v>246</v>
      </c>
      <c r="BA30" s="17" t="s">
        <v>247</v>
      </c>
    </row>
    <row r="31" spans="1:53" x14ac:dyDescent="0.25">
      <c r="A31" s="8">
        <v>43852</v>
      </c>
      <c r="B31" s="8">
        <v>43855</v>
      </c>
      <c r="C31">
        <f t="shared" si="0"/>
        <v>3</v>
      </c>
      <c r="D31" s="8">
        <v>43775</v>
      </c>
      <c r="E31">
        <f t="shared" si="1"/>
        <v>2</v>
      </c>
      <c r="F31" t="s">
        <v>10</v>
      </c>
      <c r="G31">
        <v>35</v>
      </c>
      <c r="H31">
        <v>0</v>
      </c>
      <c r="I31">
        <v>0</v>
      </c>
      <c r="J31">
        <v>0</v>
      </c>
      <c r="K31" t="s">
        <v>208</v>
      </c>
      <c r="L31">
        <v>1</v>
      </c>
      <c r="M31">
        <v>0</v>
      </c>
      <c r="N31">
        <v>0</v>
      </c>
      <c r="O31">
        <v>1</v>
      </c>
      <c r="P31">
        <v>169</v>
      </c>
      <c r="Q31">
        <v>40</v>
      </c>
      <c r="R31">
        <v>1</v>
      </c>
      <c r="S31">
        <v>100</v>
      </c>
      <c r="T31">
        <v>0</v>
      </c>
      <c r="U31" s="17">
        <v>0</v>
      </c>
      <c r="V31">
        <v>1</v>
      </c>
      <c r="W31">
        <v>1</v>
      </c>
      <c r="X31">
        <v>0</v>
      </c>
      <c r="Y31">
        <v>0</v>
      </c>
      <c r="Z31">
        <f t="shared" si="2"/>
        <v>2</v>
      </c>
      <c r="AA31" t="s">
        <v>171</v>
      </c>
      <c r="AB31">
        <v>1</v>
      </c>
      <c r="AC31">
        <v>42</v>
      </c>
      <c r="AD31">
        <v>2</v>
      </c>
      <c r="AF31" s="17">
        <v>1</v>
      </c>
      <c r="AI31" t="s">
        <v>247</v>
      </c>
      <c r="AJ31">
        <v>1</v>
      </c>
      <c r="AK31" s="17" t="s">
        <v>247</v>
      </c>
      <c r="AL31" s="17">
        <v>1</v>
      </c>
      <c r="AM31" t="s">
        <v>246</v>
      </c>
      <c r="AO31">
        <f t="shared" si="3"/>
        <v>2</v>
      </c>
      <c r="AP31" t="s">
        <v>246</v>
      </c>
      <c r="AR31">
        <v>0</v>
      </c>
      <c r="AS31">
        <v>0</v>
      </c>
      <c r="AT31" s="17" t="s">
        <v>247</v>
      </c>
      <c r="AU31" s="17">
        <v>1</v>
      </c>
      <c r="AV31" t="s">
        <v>164</v>
      </c>
      <c r="AW31" s="17" t="s">
        <v>246</v>
      </c>
      <c r="AX31" s="17" t="s">
        <v>246</v>
      </c>
      <c r="AY31" s="17" t="s">
        <v>246</v>
      </c>
      <c r="AZ31" t="s">
        <v>246</v>
      </c>
      <c r="BA31" s="17" t="s">
        <v>247</v>
      </c>
    </row>
    <row r="32" spans="1:53" x14ac:dyDescent="0.25">
      <c r="A32" s="8">
        <v>43857</v>
      </c>
      <c r="B32" s="8">
        <v>43862</v>
      </c>
      <c r="C32">
        <f t="shared" si="0"/>
        <v>5</v>
      </c>
      <c r="D32" s="8">
        <v>43826</v>
      </c>
      <c r="E32">
        <f t="shared" si="1"/>
        <v>1</v>
      </c>
      <c r="F32" t="s">
        <v>11</v>
      </c>
      <c r="G32">
        <v>41</v>
      </c>
      <c r="H32">
        <v>0</v>
      </c>
      <c r="I32">
        <v>0</v>
      </c>
      <c r="J32">
        <v>0</v>
      </c>
      <c r="K32" t="s">
        <v>210</v>
      </c>
      <c r="L32">
        <v>1</v>
      </c>
      <c r="M32">
        <v>0</v>
      </c>
      <c r="O32">
        <v>1</v>
      </c>
      <c r="P32">
        <v>165</v>
      </c>
      <c r="Q32">
        <v>60</v>
      </c>
      <c r="R32">
        <v>2</v>
      </c>
      <c r="S32">
        <v>95</v>
      </c>
      <c r="T32">
        <v>1</v>
      </c>
      <c r="U32" s="17">
        <v>0</v>
      </c>
      <c r="V32">
        <v>1</v>
      </c>
      <c r="W32">
        <v>0</v>
      </c>
      <c r="X32">
        <v>0</v>
      </c>
      <c r="Y32">
        <v>1</v>
      </c>
      <c r="Z32">
        <f t="shared" si="2"/>
        <v>5</v>
      </c>
      <c r="AA32" t="s">
        <v>171</v>
      </c>
      <c r="AB32">
        <v>1</v>
      </c>
      <c r="AC32">
        <v>13.52</v>
      </c>
      <c r="AD32">
        <v>7.8</v>
      </c>
      <c r="AF32" s="17">
        <v>1</v>
      </c>
      <c r="AI32" t="s">
        <v>246</v>
      </c>
      <c r="AK32" s="17" t="s">
        <v>247</v>
      </c>
      <c r="AL32" s="17">
        <v>2</v>
      </c>
      <c r="AM32" t="s">
        <v>246</v>
      </c>
      <c r="AO32">
        <f t="shared" si="3"/>
        <v>2</v>
      </c>
      <c r="AP32" t="s">
        <v>246</v>
      </c>
      <c r="AR32">
        <v>0</v>
      </c>
      <c r="AS32">
        <v>0</v>
      </c>
      <c r="AT32" s="17" t="s">
        <v>247</v>
      </c>
      <c r="AU32" s="17">
        <v>1</v>
      </c>
      <c r="AV32" t="s">
        <v>164</v>
      </c>
      <c r="AW32" s="17" t="s">
        <v>246</v>
      </c>
      <c r="AX32" s="17" t="s">
        <v>246</v>
      </c>
      <c r="AY32" s="17" t="s">
        <v>246</v>
      </c>
      <c r="AZ32" t="s">
        <v>246</v>
      </c>
      <c r="BA32" s="17" t="s">
        <v>247</v>
      </c>
    </row>
    <row r="33" spans="1:53" x14ac:dyDescent="0.25">
      <c r="A33" s="8">
        <v>43860</v>
      </c>
      <c r="B33" s="8">
        <v>43864</v>
      </c>
      <c r="C33">
        <f t="shared" si="0"/>
        <v>4</v>
      </c>
      <c r="D33" s="8">
        <v>43689</v>
      </c>
      <c r="E33">
        <f t="shared" si="1"/>
        <v>5</v>
      </c>
      <c r="F33" t="s">
        <v>11</v>
      </c>
      <c r="G33">
        <v>37</v>
      </c>
      <c r="H33">
        <v>0</v>
      </c>
      <c r="I33">
        <v>0</v>
      </c>
      <c r="J33">
        <v>0</v>
      </c>
      <c r="K33" t="s">
        <v>208</v>
      </c>
      <c r="L33">
        <v>1</v>
      </c>
      <c r="M33">
        <v>0</v>
      </c>
      <c r="N33">
        <v>1</v>
      </c>
      <c r="O33">
        <v>1</v>
      </c>
      <c r="P33">
        <v>160</v>
      </c>
      <c r="Q33">
        <v>40</v>
      </c>
      <c r="R33">
        <v>1</v>
      </c>
      <c r="S33">
        <v>92</v>
      </c>
      <c r="T33">
        <v>2</v>
      </c>
      <c r="U33" s="17">
        <v>1</v>
      </c>
      <c r="V33">
        <v>0</v>
      </c>
      <c r="W33">
        <v>1</v>
      </c>
      <c r="X33">
        <v>0</v>
      </c>
      <c r="Y33">
        <v>1</v>
      </c>
      <c r="Z33">
        <f t="shared" si="2"/>
        <v>5</v>
      </c>
      <c r="AA33" t="s">
        <v>171</v>
      </c>
      <c r="AB33">
        <v>1</v>
      </c>
      <c r="AC33">
        <v>23.91</v>
      </c>
      <c r="AD33">
        <v>13.9</v>
      </c>
      <c r="AF33" s="17">
        <v>1</v>
      </c>
      <c r="AG33" s="17">
        <v>1</v>
      </c>
      <c r="AH33" s="17">
        <v>0</v>
      </c>
      <c r="AI33" t="s">
        <v>246</v>
      </c>
      <c r="AK33" s="17" t="s">
        <v>247</v>
      </c>
      <c r="AL33" s="17">
        <v>3</v>
      </c>
      <c r="AM33" t="s">
        <v>246</v>
      </c>
      <c r="AO33">
        <f t="shared" si="3"/>
        <v>3</v>
      </c>
      <c r="AP33" t="s">
        <v>246</v>
      </c>
      <c r="AR33">
        <v>0</v>
      </c>
      <c r="AS33">
        <v>0</v>
      </c>
      <c r="AT33" s="17" t="s">
        <v>247</v>
      </c>
      <c r="AU33" s="17">
        <v>1</v>
      </c>
      <c r="AV33" t="s">
        <v>171</v>
      </c>
      <c r="AW33" s="17" t="s">
        <v>246</v>
      </c>
      <c r="AX33" s="17" t="s">
        <v>246</v>
      </c>
      <c r="AY33" s="17" t="s">
        <v>246</v>
      </c>
      <c r="AZ33" t="s">
        <v>246</v>
      </c>
      <c r="BA33" s="17" t="s">
        <v>247</v>
      </c>
    </row>
    <row r="34" spans="1:53" x14ac:dyDescent="0.25">
      <c r="A34" s="8">
        <v>43862</v>
      </c>
      <c r="B34" s="8">
        <v>43869</v>
      </c>
      <c r="C34">
        <f t="shared" ref="C34:C65" si="4">INT((B34-A34))</f>
        <v>7</v>
      </c>
      <c r="D34" s="8">
        <v>43831</v>
      </c>
      <c r="E34">
        <f t="shared" ref="E34:E65" si="5">INT((A34-D34)/30)</f>
        <v>1</v>
      </c>
      <c r="F34" t="s">
        <v>10</v>
      </c>
      <c r="G34">
        <v>39</v>
      </c>
      <c r="H34">
        <v>0</v>
      </c>
      <c r="I34">
        <v>0</v>
      </c>
      <c r="J34">
        <v>0</v>
      </c>
      <c r="K34" t="s">
        <v>209</v>
      </c>
      <c r="L34">
        <v>0</v>
      </c>
      <c r="M34">
        <v>0</v>
      </c>
      <c r="N34">
        <v>0</v>
      </c>
      <c r="O34">
        <v>1</v>
      </c>
      <c r="Q34">
        <v>60</v>
      </c>
      <c r="R34">
        <v>2</v>
      </c>
      <c r="S34">
        <v>93</v>
      </c>
      <c r="T34">
        <v>1</v>
      </c>
      <c r="U34" s="17">
        <v>1</v>
      </c>
      <c r="V34">
        <v>1</v>
      </c>
      <c r="W34">
        <v>0</v>
      </c>
      <c r="X34">
        <v>0</v>
      </c>
      <c r="Y34">
        <v>1</v>
      </c>
      <c r="Z34">
        <f t="shared" si="2"/>
        <v>6</v>
      </c>
      <c r="AA34" t="s">
        <v>164</v>
      </c>
      <c r="AB34">
        <v>0</v>
      </c>
      <c r="AF34" s="17">
        <v>1</v>
      </c>
      <c r="AI34" t="s">
        <v>246</v>
      </c>
      <c r="AK34" s="17" t="s">
        <v>247</v>
      </c>
      <c r="AL34" s="17">
        <v>6</v>
      </c>
      <c r="AM34" t="s">
        <v>246</v>
      </c>
      <c r="AO34">
        <f t="shared" si="3"/>
        <v>6</v>
      </c>
      <c r="AP34" t="s">
        <v>246</v>
      </c>
      <c r="AR34">
        <v>0</v>
      </c>
      <c r="AS34">
        <v>0</v>
      </c>
      <c r="AT34" s="17" t="s">
        <v>247</v>
      </c>
      <c r="AU34" s="17">
        <v>3</v>
      </c>
      <c r="AV34" t="s">
        <v>164</v>
      </c>
      <c r="AW34" s="17" t="s">
        <v>246</v>
      </c>
      <c r="AX34" s="17" t="s">
        <v>246</v>
      </c>
      <c r="AY34" s="17" t="s">
        <v>246</v>
      </c>
      <c r="AZ34" t="s">
        <v>246</v>
      </c>
      <c r="BA34" s="17" t="s">
        <v>247</v>
      </c>
    </row>
    <row r="35" spans="1:53" x14ac:dyDescent="0.25">
      <c r="A35" s="8">
        <v>43862</v>
      </c>
      <c r="B35" s="8">
        <v>43868</v>
      </c>
      <c r="C35">
        <f t="shared" si="4"/>
        <v>6</v>
      </c>
      <c r="D35" s="8">
        <v>43850</v>
      </c>
      <c r="E35">
        <f t="shared" si="5"/>
        <v>0</v>
      </c>
      <c r="F35" t="s">
        <v>10</v>
      </c>
      <c r="G35">
        <v>36</v>
      </c>
      <c r="H35">
        <v>0</v>
      </c>
      <c r="I35">
        <v>0</v>
      </c>
      <c r="J35">
        <v>0</v>
      </c>
      <c r="K35" t="s">
        <v>210</v>
      </c>
      <c r="L35">
        <v>1</v>
      </c>
      <c r="M35">
        <v>0</v>
      </c>
      <c r="N35">
        <v>0</v>
      </c>
      <c r="O35">
        <v>0</v>
      </c>
      <c r="Q35">
        <v>63</v>
      </c>
      <c r="R35">
        <v>2</v>
      </c>
      <c r="S35">
        <v>91</v>
      </c>
      <c r="T35">
        <v>2</v>
      </c>
      <c r="U35" s="17">
        <v>0</v>
      </c>
      <c r="V35">
        <v>1</v>
      </c>
      <c r="W35">
        <v>0</v>
      </c>
      <c r="X35">
        <v>0</v>
      </c>
      <c r="Y35">
        <v>1</v>
      </c>
      <c r="Z35">
        <f t="shared" si="2"/>
        <v>6</v>
      </c>
      <c r="AA35" t="s">
        <v>164</v>
      </c>
      <c r="AB35">
        <v>1</v>
      </c>
      <c r="AC35">
        <v>9.5399999999999991</v>
      </c>
      <c r="AD35">
        <v>9</v>
      </c>
      <c r="AF35" s="17">
        <v>1</v>
      </c>
      <c r="AI35" t="s">
        <v>246</v>
      </c>
      <c r="AK35" s="17" t="s">
        <v>247</v>
      </c>
      <c r="AL35" s="17">
        <v>5</v>
      </c>
      <c r="AM35" t="s">
        <v>246</v>
      </c>
      <c r="AO35">
        <f t="shared" si="3"/>
        <v>5</v>
      </c>
      <c r="AP35" t="s">
        <v>247</v>
      </c>
      <c r="AQ35">
        <v>5</v>
      </c>
      <c r="AR35">
        <v>0</v>
      </c>
      <c r="AS35">
        <v>0</v>
      </c>
      <c r="AT35" s="17" t="s">
        <v>247</v>
      </c>
      <c r="AU35" s="17">
        <v>1</v>
      </c>
      <c r="AV35" t="s">
        <v>171</v>
      </c>
      <c r="AW35" s="17" t="s">
        <v>246</v>
      </c>
      <c r="AX35" s="17" t="s">
        <v>246</v>
      </c>
      <c r="AY35" s="17" t="s">
        <v>246</v>
      </c>
      <c r="AZ35" t="s">
        <v>246</v>
      </c>
      <c r="BA35" s="17" t="s">
        <v>247</v>
      </c>
    </row>
    <row r="36" spans="1:53" x14ac:dyDescent="0.25">
      <c r="A36" s="8">
        <v>43864</v>
      </c>
      <c r="B36" s="8">
        <v>43868</v>
      </c>
      <c r="C36">
        <f t="shared" si="4"/>
        <v>4</v>
      </c>
      <c r="D36" s="8">
        <v>43756</v>
      </c>
      <c r="E36">
        <f t="shared" si="5"/>
        <v>3</v>
      </c>
      <c r="F36" t="s">
        <v>10</v>
      </c>
      <c r="G36">
        <v>40</v>
      </c>
      <c r="H36">
        <v>0</v>
      </c>
      <c r="I36">
        <v>0</v>
      </c>
      <c r="J36">
        <v>0</v>
      </c>
      <c r="K36" t="s">
        <v>209</v>
      </c>
      <c r="L36">
        <v>0</v>
      </c>
      <c r="M36">
        <v>0</v>
      </c>
      <c r="N36">
        <v>1</v>
      </c>
      <c r="O36">
        <v>1</v>
      </c>
      <c r="P36">
        <v>170</v>
      </c>
      <c r="Q36">
        <v>54</v>
      </c>
      <c r="R36">
        <v>1</v>
      </c>
      <c r="S36">
        <v>96</v>
      </c>
      <c r="T36" s="16">
        <v>0</v>
      </c>
      <c r="U36" s="17">
        <v>1</v>
      </c>
      <c r="V36">
        <v>1</v>
      </c>
      <c r="W36">
        <v>1</v>
      </c>
      <c r="X36">
        <v>0</v>
      </c>
      <c r="Y36">
        <v>0</v>
      </c>
      <c r="Z36">
        <f t="shared" si="2"/>
        <v>3</v>
      </c>
      <c r="AA36" t="s">
        <v>171</v>
      </c>
      <c r="AB36">
        <v>1</v>
      </c>
      <c r="AC36">
        <v>9.24</v>
      </c>
      <c r="AD36">
        <v>4.7</v>
      </c>
      <c r="AF36" s="17">
        <v>0</v>
      </c>
      <c r="AI36" t="s">
        <v>247</v>
      </c>
      <c r="AJ36">
        <v>2</v>
      </c>
      <c r="AK36" s="17" t="s">
        <v>246</v>
      </c>
      <c r="AM36" t="s">
        <v>246</v>
      </c>
      <c r="AO36">
        <f t="shared" si="3"/>
        <v>2</v>
      </c>
      <c r="AP36" t="s">
        <v>246</v>
      </c>
      <c r="AR36">
        <v>0</v>
      </c>
      <c r="AS36">
        <v>0</v>
      </c>
      <c r="AT36" s="17" t="s">
        <v>247</v>
      </c>
      <c r="AU36" s="17">
        <v>2</v>
      </c>
      <c r="AV36" t="s">
        <v>164</v>
      </c>
      <c r="AW36" s="17" t="s">
        <v>246</v>
      </c>
      <c r="AX36" s="17" t="s">
        <v>246</v>
      </c>
      <c r="AY36" s="17" t="s">
        <v>246</v>
      </c>
      <c r="AZ36" t="s">
        <v>246</v>
      </c>
      <c r="BA36" s="17" t="s">
        <v>247</v>
      </c>
    </row>
    <row r="37" spans="1:53" x14ac:dyDescent="0.25">
      <c r="A37" s="8">
        <v>43867</v>
      </c>
      <c r="B37" s="8">
        <v>43879</v>
      </c>
      <c r="C37">
        <f t="shared" si="4"/>
        <v>12</v>
      </c>
      <c r="D37" s="8">
        <v>43825</v>
      </c>
      <c r="E37">
        <f t="shared" si="5"/>
        <v>1</v>
      </c>
      <c r="F37" t="s">
        <v>10</v>
      </c>
      <c r="G37">
        <v>32</v>
      </c>
      <c r="H37">
        <v>1</v>
      </c>
      <c r="I37">
        <v>0</v>
      </c>
      <c r="J37">
        <v>0</v>
      </c>
      <c r="L37">
        <v>0</v>
      </c>
      <c r="M37">
        <v>0</v>
      </c>
      <c r="O37">
        <v>1</v>
      </c>
      <c r="P37">
        <v>150</v>
      </c>
      <c r="S37">
        <v>95</v>
      </c>
      <c r="T37">
        <v>1</v>
      </c>
      <c r="U37" s="17">
        <v>0</v>
      </c>
      <c r="V37">
        <v>1</v>
      </c>
      <c r="W37">
        <v>1</v>
      </c>
      <c r="X37">
        <v>0</v>
      </c>
      <c r="Y37">
        <v>0</v>
      </c>
      <c r="Z37">
        <f t="shared" si="2"/>
        <v>2</v>
      </c>
      <c r="AA37" t="s">
        <v>171</v>
      </c>
      <c r="AB37">
        <v>1</v>
      </c>
      <c r="AC37">
        <v>15.15</v>
      </c>
      <c r="AD37">
        <v>7.3</v>
      </c>
      <c r="AF37" s="17">
        <v>0</v>
      </c>
      <c r="AI37" t="s">
        <v>246</v>
      </c>
      <c r="AK37" s="17" t="s">
        <v>246</v>
      </c>
      <c r="AM37" t="s">
        <v>246</v>
      </c>
      <c r="AO37">
        <f t="shared" si="3"/>
        <v>0</v>
      </c>
      <c r="AP37" t="s">
        <v>246</v>
      </c>
      <c r="AR37">
        <v>2</v>
      </c>
      <c r="AS37">
        <v>0</v>
      </c>
      <c r="AT37" s="17" t="s">
        <v>247</v>
      </c>
      <c r="AU37" s="17">
        <v>2</v>
      </c>
      <c r="AV37" t="s">
        <v>164</v>
      </c>
      <c r="AW37" s="17" t="s">
        <v>246</v>
      </c>
      <c r="AX37" s="17" t="s">
        <v>246</v>
      </c>
      <c r="AY37" s="17" t="s">
        <v>246</v>
      </c>
      <c r="AZ37" t="s">
        <v>246</v>
      </c>
      <c r="BA37" s="17" t="s">
        <v>247</v>
      </c>
    </row>
    <row r="38" spans="1:53" x14ac:dyDescent="0.25">
      <c r="A38" s="8">
        <v>43870</v>
      </c>
      <c r="B38" s="8">
        <v>43878</v>
      </c>
      <c r="C38">
        <f t="shared" si="4"/>
        <v>8</v>
      </c>
      <c r="D38" s="8">
        <v>43805</v>
      </c>
      <c r="E38">
        <f t="shared" si="5"/>
        <v>2</v>
      </c>
      <c r="F38" t="s">
        <v>10</v>
      </c>
      <c r="G38">
        <v>35</v>
      </c>
      <c r="H38">
        <v>0</v>
      </c>
      <c r="I38">
        <v>0</v>
      </c>
      <c r="J38">
        <v>0</v>
      </c>
      <c r="K38" t="s">
        <v>208</v>
      </c>
      <c r="L38">
        <v>0</v>
      </c>
      <c r="M38">
        <v>0</v>
      </c>
      <c r="N38">
        <v>0</v>
      </c>
      <c r="O38">
        <v>1</v>
      </c>
      <c r="P38">
        <v>157</v>
      </c>
      <c r="Q38">
        <v>55</v>
      </c>
      <c r="R38">
        <v>1</v>
      </c>
      <c r="S38">
        <v>100</v>
      </c>
      <c r="T38">
        <v>0</v>
      </c>
      <c r="U38" s="17">
        <v>0</v>
      </c>
      <c r="V38">
        <v>0</v>
      </c>
      <c r="W38">
        <v>0</v>
      </c>
      <c r="X38">
        <v>0</v>
      </c>
      <c r="Y38">
        <v>0</v>
      </c>
      <c r="Z38">
        <f t="shared" si="2"/>
        <v>1</v>
      </c>
      <c r="AA38" t="s">
        <v>171</v>
      </c>
      <c r="AB38">
        <v>1</v>
      </c>
      <c r="AC38">
        <v>10.25</v>
      </c>
      <c r="AD38">
        <v>11</v>
      </c>
      <c r="AF38" s="17">
        <v>1</v>
      </c>
      <c r="AI38" t="s">
        <v>246</v>
      </c>
      <c r="AK38" s="17" t="s">
        <v>247</v>
      </c>
      <c r="AL38" s="17">
        <v>4</v>
      </c>
      <c r="AM38" t="s">
        <v>246</v>
      </c>
      <c r="AO38">
        <f t="shared" si="3"/>
        <v>4</v>
      </c>
      <c r="AP38" t="s">
        <v>246</v>
      </c>
      <c r="AR38">
        <v>0</v>
      </c>
      <c r="AS38">
        <v>0</v>
      </c>
      <c r="AT38" s="17" t="s">
        <v>246</v>
      </c>
      <c r="AW38" s="17" t="s">
        <v>246</v>
      </c>
      <c r="AX38" s="17" t="s">
        <v>246</v>
      </c>
      <c r="AY38" s="17" t="s">
        <v>246</v>
      </c>
      <c r="AZ38" t="s">
        <v>246</v>
      </c>
      <c r="BA38" s="17" t="s">
        <v>247</v>
      </c>
    </row>
    <row r="39" spans="1:53" x14ac:dyDescent="0.25">
      <c r="A39" s="8">
        <v>43874</v>
      </c>
      <c r="B39" s="8">
        <v>43881</v>
      </c>
      <c r="C39">
        <f t="shared" si="4"/>
        <v>7</v>
      </c>
      <c r="D39" s="8">
        <v>43820</v>
      </c>
      <c r="E39">
        <f t="shared" si="5"/>
        <v>1</v>
      </c>
      <c r="F39" t="s">
        <v>10</v>
      </c>
      <c r="G39">
        <v>39</v>
      </c>
      <c r="H39">
        <v>0</v>
      </c>
      <c r="I39">
        <v>0</v>
      </c>
      <c r="J39">
        <v>0</v>
      </c>
      <c r="K39" t="s">
        <v>208</v>
      </c>
      <c r="L39">
        <v>1</v>
      </c>
      <c r="M39">
        <v>0</v>
      </c>
      <c r="N39">
        <v>0</v>
      </c>
      <c r="O39">
        <v>1</v>
      </c>
      <c r="Q39">
        <v>45</v>
      </c>
      <c r="R39">
        <v>1</v>
      </c>
      <c r="S39">
        <v>95</v>
      </c>
      <c r="T39">
        <v>1</v>
      </c>
      <c r="U39" s="17">
        <v>0</v>
      </c>
      <c r="V39">
        <v>1</v>
      </c>
      <c r="W39">
        <v>1</v>
      </c>
      <c r="X39">
        <v>0</v>
      </c>
      <c r="Y39">
        <v>0</v>
      </c>
      <c r="Z39">
        <f t="shared" si="2"/>
        <v>3</v>
      </c>
      <c r="AA39" t="s">
        <v>171</v>
      </c>
      <c r="AB39">
        <v>1</v>
      </c>
      <c r="AC39">
        <v>18.260000000000002</v>
      </c>
      <c r="AD39">
        <v>15.9</v>
      </c>
      <c r="AF39" s="17">
        <v>0</v>
      </c>
      <c r="AI39" t="s">
        <v>246</v>
      </c>
      <c r="AK39" s="17" t="s">
        <v>247</v>
      </c>
      <c r="AL39" s="17">
        <v>6</v>
      </c>
      <c r="AM39" t="s">
        <v>246</v>
      </c>
      <c r="AO39">
        <f t="shared" si="3"/>
        <v>6</v>
      </c>
      <c r="AP39" t="s">
        <v>246</v>
      </c>
      <c r="AR39">
        <v>0</v>
      </c>
      <c r="AS39">
        <v>0</v>
      </c>
      <c r="AT39" s="17" t="s">
        <v>247</v>
      </c>
      <c r="AU39" s="17">
        <v>1</v>
      </c>
      <c r="AV39" t="s">
        <v>164</v>
      </c>
      <c r="AW39" s="17" t="s">
        <v>246</v>
      </c>
      <c r="AX39" s="17" t="s">
        <v>246</v>
      </c>
      <c r="AY39" s="17" t="s">
        <v>246</v>
      </c>
      <c r="AZ39" t="s">
        <v>246</v>
      </c>
      <c r="BA39" s="17" t="s">
        <v>247</v>
      </c>
    </row>
    <row r="40" spans="1:53" x14ac:dyDescent="0.25">
      <c r="A40" s="8">
        <v>43874</v>
      </c>
      <c r="B40" s="8">
        <v>43877</v>
      </c>
      <c r="C40">
        <f t="shared" si="4"/>
        <v>3</v>
      </c>
      <c r="D40" s="8">
        <v>43763</v>
      </c>
      <c r="E40">
        <f t="shared" si="5"/>
        <v>3</v>
      </c>
      <c r="F40" t="s">
        <v>10</v>
      </c>
      <c r="G40">
        <v>39</v>
      </c>
      <c r="H40">
        <v>0</v>
      </c>
      <c r="I40">
        <v>0</v>
      </c>
      <c r="J40">
        <v>0</v>
      </c>
      <c r="K40" t="s">
        <v>208</v>
      </c>
      <c r="L40">
        <v>1</v>
      </c>
      <c r="M40">
        <v>0</v>
      </c>
      <c r="N40">
        <v>1</v>
      </c>
      <c r="O40">
        <v>1</v>
      </c>
      <c r="Q40">
        <v>50</v>
      </c>
      <c r="R40">
        <v>1</v>
      </c>
      <c r="S40">
        <v>99</v>
      </c>
      <c r="T40">
        <v>0</v>
      </c>
      <c r="U40" s="17">
        <v>1</v>
      </c>
      <c r="V40">
        <v>1</v>
      </c>
      <c r="W40">
        <v>0</v>
      </c>
      <c r="X40">
        <v>0</v>
      </c>
      <c r="Y40">
        <v>0</v>
      </c>
      <c r="Z40">
        <f t="shared" si="2"/>
        <v>3</v>
      </c>
      <c r="AA40" t="s">
        <v>171</v>
      </c>
      <c r="AB40">
        <v>1</v>
      </c>
      <c r="AC40">
        <v>9.67</v>
      </c>
      <c r="AD40">
        <v>19.5</v>
      </c>
      <c r="AF40" s="17">
        <v>1</v>
      </c>
      <c r="AI40" t="s">
        <v>246</v>
      </c>
      <c r="AK40" s="17" t="s">
        <v>247</v>
      </c>
      <c r="AL40" s="17">
        <v>3</v>
      </c>
      <c r="AM40" t="s">
        <v>246</v>
      </c>
      <c r="AO40">
        <f t="shared" si="3"/>
        <v>3</v>
      </c>
      <c r="AP40" t="s">
        <v>247</v>
      </c>
      <c r="AQ40">
        <v>3</v>
      </c>
      <c r="AR40">
        <v>0</v>
      </c>
      <c r="AS40">
        <v>0</v>
      </c>
      <c r="AT40" s="17" t="s">
        <v>247</v>
      </c>
      <c r="AU40" s="17">
        <v>1</v>
      </c>
      <c r="AV40" t="s">
        <v>171</v>
      </c>
      <c r="AW40" s="17" t="s">
        <v>246</v>
      </c>
      <c r="AX40" s="17" t="s">
        <v>246</v>
      </c>
      <c r="AY40" s="17" t="s">
        <v>247</v>
      </c>
      <c r="AZ40" t="s">
        <v>246</v>
      </c>
      <c r="BA40" s="17" t="s">
        <v>247</v>
      </c>
    </row>
    <row r="41" spans="1:53" x14ac:dyDescent="0.25">
      <c r="A41" s="8">
        <v>43877</v>
      </c>
      <c r="B41" s="8">
        <v>43886</v>
      </c>
      <c r="C41">
        <f t="shared" si="4"/>
        <v>9</v>
      </c>
      <c r="D41" s="8">
        <v>43844</v>
      </c>
      <c r="E41">
        <f t="shared" si="5"/>
        <v>1</v>
      </c>
      <c r="F41" t="s">
        <v>11</v>
      </c>
      <c r="G41">
        <v>39</v>
      </c>
      <c r="H41">
        <v>0</v>
      </c>
      <c r="I41">
        <v>0</v>
      </c>
      <c r="J41">
        <v>0</v>
      </c>
      <c r="K41" t="s">
        <v>209</v>
      </c>
      <c r="L41">
        <v>1</v>
      </c>
      <c r="M41">
        <v>0</v>
      </c>
      <c r="N41">
        <v>1</v>
      </c>
      <c r="O41">
        <v>1</v>
      </c>
      <c r="P41">
        <v>167</v>
      </c>
      <c r="Q41">
        <v>38</v>
      </c>
      <c r="R41">
        <v>0</v>
      </c>
      <c r="S41">
        <v>97</v>
      </c>
      <c r="T41">
        <v>0</v>
      </c>
      <c r="U41" s="17">
        <v>1</v>
      </c>
      <c r="V41">
        <v>2</v>
      </c>
      <c r="W41">
        <v>1</v>
      </c>
      <c r="X41">
        <v>0</v>
      </c>
      <c r="Y41">
        <v>3</v>
      </c>
      <c r="Z41">
        <f t="shared" si="2"/>
        <v>6</v>
      </c>
      <c r="AA41" t="s">
        <v>164</v>
      </c>
      <c r="AB41">
        <v>1</v>
      </c>
      <c r="AC41">
        <v>12.68</v>
      </c>
      <c r="AD41">
        <v>21.7</v>
      </c>
      <c r="AF41" s="17">
        <v>1</v>
      </c>
      <c r="AI41" t="s">
        <v>246</v>
      </c>
      <c r="AK41" s="17" t="s">
        <v>247</v>
      </c>
      <c r="AL41" s="17">
        <v>4</v>
      </c>
      <c r="AM41" t="s">
        <v>246</v>
      </c>
      <c r="AO41">
        <f t="shared" si="3"/>
        <v>4</v>
      </c>
      <c r="AP41" t="s">
        <v>246</v>
      </c>
      <c r="AR41">
        <v>0</v>
      </c>
      <c r="AS41">
        <v>0</v>
      </c>
      <c r="AT41" s="17" t="s">
        <v>247</v>
      </c>
      <c r="AU41" s="17">
        <v>2</v>
      </c>
      <c r="AV41" t="s">
        <v>164</v>
      </c>
      <c r="AW41" s="17" t="s">
        <v>246</v>
      </c>
      <c r="AX41" s="17" t="s">
        <v>246</v>
      </c>
      <c r="AY41" s="17" t="s">
        <v>246</v>
      </c>
      <c r="AZ41" t="s">
        <v>246</v>
      </c>
      <c r="BA41" s="17" t="s">
        <v>247</v>
      </c>
    </row>
    <row r="42" spans="1:53" x14ac:dyDescent="0.25">
      <c r="A42" s="8">
        <v>43882</v>
      </c>
      <c r="B42" s="8">
        <v>43888</v>
      </c>
      <c r="C42">
        <f t="shared" si="4"/>
        <v>6</v>
      </c>
      <c r="D42" s="8">
        <v>43000</v>
      </c>
      <c r="E42">
        <f t="shared" si="5"/>
        <v>29</v>
      </c>
      <c r="F42" t="s">
        <v>11</v>
      </c>
      <c r="G42">
        <v>30</v>
      </c>
      <c r="H42">
        <v>0</v>
      </c>
      <c r="I42">
        <v>0</v>
      </c>
      <c r="J42">
        <v>0</v>
      </c>
      <c r="K42" t="s">
        <v>208</v>
      </c>
      <c r="L42">
        <v>1</v>
      </c>
      <c r="M42">
        <v>0</v>
      </c>
      <c r="N42">
        <v>1</v>
      </c>
      <c r="O42">
        <v>1</v>
      </c>
      <c r="P42">
        <v>128</v>
      </c>
      <c r="Q42">
        <v>40</v>
      </c>
      <c r="R42">
        <v>1</v>
      </c>
      <c r="S42">
        <v>95</v>
      </c>
      <c r="T42">
        <v>1</v>
      </c>
      <c r="U42" s="17">
        <v>2</v>
      </c>
      <c r="V42">
        <v>1</v>
      </c>
      <c r="W42">
        <v>0</v>
      </c>
      <c r="X42">
        <v>0</v>
      </c>
      <c r="Y42">
        <v>1</v>
      </c>
      <c r="Z42">
        <f t="shared" si="2"/>
        <v>6</v>
      </c>
      <c r="AA42" t="s">
        <v>164</v>
      </c>
      <c r="AB42">
        <v>0</v>
      </c>
      <c r="AD42">
        <v>1</v>
      </c>
      <c r="AF42" s="17">
        <v>1</v>
      </c>
      <c r="AG42" s="17">
        <v>0</v>
      </c>
      <c r="AH42" s="17">
        <v>0</v>
      </c>
      <c r="AI42" t="s">
        <v>247</v>
      </c>
      <c r="AJ42">
        <v>1</v>
      </c>
      <c r="AK42" s="17" t="s">
        <v>247</v>
      </c>
      <c r="AL42" s="17">
        <v>4</v>
      </c>
      <c r="AM42" t="s">
        <v>246</v>
      </c>
      <c r="AO42">
        <f t="shared" si="3"/>
        <v>5</v>
      </c>
      <c r="AP42" t="s">
        <v>246</v>
      </c>
      <c r="AR42">
        <v>1</v>
      </c>
      <c r="AS42">
        <v>3</v>
      </c>
      <c r="AT42" s="17" t="s">
        <v>247</v>
      </c>
      <c r="AU42" s="17">
        <v>2</v>
      </c>
      <c r="AV42" t="s">
        <v>164</v>
      </c>
      <c r="AW42" s="17" t="s">
        <v>246</v>
      </c>
      <c r="AX42" s="17" t="s">
        <v>247</v>
      </c>
      <c r="AY42" s="17" t="s">
        <v>246</v>
      </c>
      <c r="AZ42" t="s">
        <v>246</v>
      </c>
      <c r="BA42" s="12" t="s">
        <v>246</v>
      </c>
    </row>
    <row r="43" spans="1:53" x14ac:dyDescent="0.25">
      <c r="A43" s="8">
        <v>43885</v>
      </c>
      <c r="B43" s="8">
        <v>43890</v>
      </c>
      <c r="C43">
        <f t="shared" si="4"/>
        <v>5</v>
      </c>
      <c r="D43" s="8">
        <v>43599</v>
      </c>
      <c r="E43">
        <f t="shared" si="5"/>
        <v>9</v>
      </c>
      <c r="F43" t="s">
        <v>10</v>
      </c>
      <c r="G43">
        <v>39</v>
      </c>
      <c r="H43">
        <v>0</v>
      </c>
      <c r="I43">
        <v>0</v>
      </c>
      <c r="J43">
        <v>0</v>
      </c>
      <c r="K43" t="s">
        <v>209</v>
      </c>
      <c r="L43">
        <v>1</v>
      </c>
      <c r="M43">
        <v>0</v>
      </c>
      <c r="N43">
        <v>1</v>
      </c>
      <c r="O43">
        <v>1</v>
      </c>
      <c r="P43">
        <v>161</v>
      </c>
      <c r="Q43">
        <v>45</v>
      </c>
      <c r="R43">
        <v>1</v>
      </c>
      <c r="S43">
        <v>96</v>
      </c>
      <c r="T43">
        <v>0</v>
      </c>
      <c r="U43" s="17">
        <v>2</v>
      </c>
      <c r="V43">
        <v>1</v>
      </c>
      <c r="W43">
        <v>0</v>
      </c>
      <c r="X43">
        <v>0</v>
      </c>
      <c r="Y43">
        <v>0</v>
      </c>
      <c r="Z43">
        <f t="shared" si="2"/>
        <v>4</v>
      </c>
      <c r="AA43" t="s">
        <v>171</v>
      </c>
      <c r="AB43">
        <v>1</v>
      </c>
      <c r="AC43">
        <v>15.47</v>
      </c>
      <c r="AD43">
        <v>63.6</v>
      </c>
      <c r="AF43" s="17">
        <v>0</v>
      </c>
      <c r="AI43" t="s">
        <v>247</v>
      </c>
      <c r="AJ43">
        <v>3</v>
      </c>
      <c r="AK43" s="17" t="s">
        <v>246</v>
      </c>
      <c r="AM43" t="s">
        <v>246</v>
      </c>
      <c r="AO43">
        <f t="shared" si="3"/>
        <v>3</v>
      </c>
      <c r="AP43" t="s">
        <v>247</v>
      </c>
      <c r="AQ43">
        <v>1</v>
      </c>
      <c r="AR43">
        <v>1</v>
      </c>
      <c r="AS43">
        <v>2</v>
      </c>
      <c r="AT43" s="17" t="s">
        <v>247</v>
      </c>
      <c r="AU43" s="17">
        <v>2</v>
      </c>
      <c r="AV43" t="s">
        <v>164</v>
      </c>
      <c r="AW43" s="17" t="s">
        <v>246</v>
      </c>
      <c r="AX43" s="17" t="s">
        <v>246</v>
      </c>
      <c r="AY43" s="17" t="s">
        <v>246</v>
      </c>
      <c r="AZ43" t="s">
        <v>246</v>
      </c>
      <c r="BA43" s="17" t="s">
        <v>247</v>
      </c>
    </row>
    <row r="44" spans="1:53" x14ac:dyDescent="0.25">
      <c r="A44" s="8">
        <v>43895</v>
      </c>
      <c r="B44" s="8">
        <v>43899</v>
      </c>
      <c r="C44">
        <f t="shared" si="4"/>
        <v>4</v>
      </c>
      <c r="D44" s="8">
        <v>43811</v>
      </c>
      <c r="E44">
        <f t="shared" si="5"/>
        <v>2</v>
      </c>
      <c r="F44" t="s">
        <v>10</v>
      </c>
      <c r="G44">
        <v>39</v>
      </c>
      <c r="H44">
        <v>0</v>
      </c>
      <c r="I44">
        <v>0</v>
      </c>
      <c r="J44">
        <v>0</v>
      </c>
      <c r="K44" t="s">
        <v>208</v>
      </c>
      <c r="L44">
        <v>0</v>
      </c>
      <c r="M44">
        <v>0</v>
      </c>
      <c r="N44">
        <v>1</v>
      </c>
      <c r="O44">
        <v>1</v>
      </c>
      <c r="P44">
        <v>178</v>
      </c>
      <c r="Q44">
        <v>40</v>
      </c>
      <c r="R44">
        <v>1</v>
      </c>
      <c r="S44">
        <v>98</v>
      </c>
      <c r="T44">
        <v>0</v>
      </c>
      <c r="U44" s="17">
        <v>0</v>
      </c>
      <c r="V44">
        <v>0</v>
      </c>
      <c r="W44">
        <v>1</v>
      </c>
      <c r="X44">
        <v>0</v>
      </c>
      <c r="Y44">
        <v>0</v>
      </c>
      <c r="Z44">
        <f t="shared" si="2"/>
        <v>1</v>
      </c>
      <c r="AA44" t="s">
        <v>171</v>
      </c>
      <c r="AB44">
        <v>1</v>
      </c>
      <c r="AC44">
        <v>5.4</v>
      </c>
      <c r="AD44">
        <v>4.8</v>
      </c>
      <c r="AE44" s="17">
        <v>1</v>
      </c>
      <c r="AF44" s="17">
        <v>0</v>
      </c>
      <c r="AG44" s="17">
        <v>0</v>
      </c>
      <c r="AH44" s="17">
        <v>0</v>
      </c>
      <c r="AI44" t="s">
        <v>246</v>
      </c>
      <c r="AK44" s="17" t="s">
        <v>246</v>
      </c>
      <c r="AM44" t="s">
        <v>246</v>
      </c>
      <c r="AO44">
        <f t="shared" si="3"/>
        <v>0</v>
      </c>
      <c r="AP44" t="s">
        <v>246</v>
      </c>
      <c r="AR44">
        <v>0</v>
      </c>
      <c r="AS44">
        <v>0</v>
      </c>
      <c r="AT44" s="17" t="s">
        <v>247</v>
      </c>
      <c r="AU44" s="17">
        <v>1</v>
      </c>
      <c r="AV44" t="s">
        <v>171</v>
      </c>
      <c r="AW44" s="17" t="s">
        <v>246</v>
      </c>
      <c r="AX44" s="17" t="s">
        <v>246</v>
      </c>
      <c r="AY44" s="17" t="s">
        <v>246</v>
      </c>
      <c r="AZ44" t="s">
        <v>246</v>
      </c>
      <c r="BA44" s="17" t="s">
        <v>247</v>
      </c>
    </row>
    <row r="45" spans="1:53" x14ac:dyDescent="0.25">
      <c r="A45" s="8">
        <v>43897</v>
      </c>
      <c r="B45" s="8">
        <v>43901</v>
      </c>
      <c r="C45">
        <f t="shared" si="4"/>
        <v>4</v>
      </c>
      <c r="D45" s="8">
        <v>43785</v>
      </c>
      <c r="E45">
        <f t="shared" si="5"/>
        <v>3</v>
      </c>
      <c r="F45" t="s">
        <v>10</v>
      </c>
      <c r="G45">
        <v>32</v>
      </c>
      <c r="H45">
        <v>0</v>
      </c>
      <c r="I45">
        <v>0</v>
      </c>
      <c r="J45">
        <v>0</v>
      </c>
      <c r="K45" t="s">
        <v>208</v>
      </c>
      <c r="L45">
        <v>1</v>
      </c>
      <c r="M45">
        <v>0</v>
      </c>
      <c r="N45">
        <v>1</v>
      </c>
      <c r="O45">
        <v>0</v>
      </c>
      <c r="P45">
        <v>150</v>
      </c>
      <c r="Q45">
        <v>43</v>
      </c>
      <c r="R45">
        <v>1</v>
      </c>
      <c r="S45">
        <v>97</v>
      </c>
      <c r="T45">
        <v>0</v>
      </c>
      <c r="U45" s="17">
        <v>0</v>
      </c>
      <c r="V45">
        <v>0</v>
      </c>
      <c r="W45">
        <v>1</v>
      </c>
      <c r="X45">
        <v>0</v>
      </c>
      <c r="Y45">
        <v>0</v>
      </c>
      <c r="Z45">
        <f t="shared" si="2"/>
        <v>1</v>
      </c>
      <c r="AA45" t="s">
        <v>171</v>
      </c>
      <c r="AB45">
        <v>1</v>
      </c>
      <c r="AC45">
        <v>25.11</v>
      </c>
      <c r="AD45">
        <v>32</v>
      </c>
      <c r="AE45" s="17">
        <v>1</v>
      </c>
      <c r="AI45" t="s">
        <v>246</v>
      </c>
      <c r="AK45" s="17" t="s">
        <v>246</v>
      </c>
      <c r="AM45" t="s">
        <v>246</v>
      </c>
      <c r="AO45">
        <f t="shared" si="3"/>
        <v>0</v>
      </c>
      <c r="AP45" t="s">
        <v>246</v>
      </c>
      <c r="AR45">
        <v>1</v>
      </c>
      <c r="AS45">
        <v>0</v>
      </c>
      <c r="AT45" s="17" t="s">
        <v>246</v>
      </c>
      <c r="AW45" s="17" t="s">
        <v>246</v>
      </c>
      <c r="AX45" s="17" t="s">
        <v>246</v>
      </c>
      <c r="AY45" s="17" t="s">
        <v>246</v>
      </c>
      <c r="AZ45" t="s">
        <v>246</v>
      </c>
      <c r="BA45" s="17" t="s">
        <v>246</v>
      </c>
    </row>
    <row r="46" spans="1:53" x14ac:dyDescent="0.25">
      <c r="A46" s="8">
        <v>43899</v>
      </c>
      <c r="B46" s="8">
        <v>43908</v>
      </c>
      <c r="C46">
        <f t="shared" si="4"/>
        <v>9</v>
      </c>
      <c r="D46" s="8">
        <v>43880</v>
      </c>
      <c r="E46">
        <f t="shared" si="5"/>
        <v>0</v>
      </c>
      <c r="F46" t="s">
        <v>10</v>
      </c>
      <c r="G46">
        <v>39</v>
      </c>
      <c r="H46">
        <v>0</v>
      </c>
      <c r="I46">
        <v>0</v>
      </c>
      <c r="J46">
        <v>0</v>
      </c>
      <c r="K46" t="s">
        <v>209</v>
      </c>
      <c r="L46">
        <v>1</v>
      </c>
      <c r="M46">
        <v>0</v>
      </c>
      <c r="N46">
        <v>0</v>
      </c>
      <c r="O46">
        <v>1</v>
      </c>
      <c r="P46">
        <v>150</v>
      </c>
      <c r="S46">
        <v>96</v>
      </c>
      <c r="T46">
        <v>0</v>
      </c>
      <c r="U46" s="17">
        <v>0</v>
      </c>
      <c r="V46">
        <v>0</v>
      </c>
      <c r="W46">
        <v>1</v>
      </c>
      <c r="X46">
        <v>0</v>
      </c>
      <c r="Y46">
        <v>0</v>
      </c>
      <c r="Z46">
        <f t="shared" si="2"/>
        <v>0</v>
      </c>
      <c r="AA46" t="s">
        <v>183</v>
      </c>
      <c r="AB46">
        <v>1</v>
      </c>
      <c r="AC46">
        <v>6.78</v>
      </c>
      <c r="AD46">
        <v>3.2</v>
      </c>
      <c r="AE46" s="17">
        <v>0</v>
      </c>
      <c r="AF46" s="17">
        <v>1</v>
      </c>
      <c r="AI46" t="s">
        <v>246</v>
      </c>
      <c r="AK46" s="17" t="s">
        <v>247</v>
      </c>
      <c r="AL46" s="17">
        <v>7</v>
      </c>
      <c r="AM46" t="s">
        <v>246</v>
      </c>
      <c r="AO46">
        <f t="shared" si="3"/>
        <v>7</v>
      </c>
      <c r="AP46" t="s">
        <v>247</v>
      </c>
      <c r="AQ46">
        <v>3</v>
      </c>
      <c r="AR46">
        <v>0</v>
      </c>
      <c r="AS46">
        <v>0</v>
      </c>
      <c r="AT46" s="17" t="s">
        <v>247</v>
      </c>
      <c r="AU46" s="17">
        <v>2</v>
      </c>
      <c r="AV46" t="s">
        <v>171</v>
      </c>
      <c r="AW46" s="17" t="s">
        <v>246</v>
      </c>
      <c r="AX46" s="17" t="s">
        <v>246</v>
      </c>
      <c r="AY46" s="17" t="s">
        <v>246</v>
      </c>
      <c r="AZ46" t="s">
        <v>246</v>
      </c>
      <c r="BA46" s="17" t="s">
        <v>247</v>
      </c>
    </row>
    <row r="47" spans="1:53" x14ac:dyDescent="0.25">
      <c r="A47" s="8">
        <v>43899</v>
      </c>
      <c r="B47" s="8">
        <v>43902</v>
      </c>
      <c r="C47">
        <f t="shared" si="4"/>
        <v>3</v>
      </c>
      <c r="D47" s="8">
        <v>43808</v>
      </c>
      <c r="E47">
        <f t="shared" si="5"/>
        <v>3</v>
      </c>
      <c r="F47" t="s">
        <v>11</v>
      </c>
      <c r="G47">
        <v>36</v>
      </c>
      <c r="H47">
        <v>1</v>
      </c>
      <c r="I47">
        <v>0</v>
      </c>
      <c r="J47">
        <v>1</v>
      </c>
      <c r="K47" t="s">
        <v>209</v>
      </c>
      <c r="L47">
        <v>1</v>
      </c>
      <c r="M47">
        <v>0</v>
      </c>
      <c r="N47">
        <v>0</v>
      </c>
      <c r="O47">
        <v>1</v>
      </c>
      <c r="P47">
        <v>140</v>
      </c>
      <c r="Q47">
        <v>40</v>
      </c>
      <c r="R47">
        <v>1</v>
      </c>
      <c r="S47">
        <v>98</v>
      </c>
      <c r="T47">
        <v>0</v>
      </c>
      <c r="U47" s="17">
        <v>0</v>
      </c>
      <c r="V47">
        <v>1</v>
      </c>
      <c r="W47">
        <v>1</v>
      </c>
      <c r="X47">
        <v>0</v>
      </c>
      <c r="Y47">
        <v>0</v>
      </c>
      <c r="Z47">
        <f t="shared" si="2"/>
        <v>2</v>
      </c>
      <c r="AA47" t="s">
        <v>171</v>
      </c>
      <c r="AB47">
        <v>1</v>
      </c>
      <c r="AC47">
        <v>13.45</v>
      </c>
      <c r="AD47">
        <v>1</v>
      </c>
      <c r="AE47" s="17">
        <v>0</v>
      </c>
      <c r="AF47" s="17">
        <v>0</v>
      </c>
      <c r="AI47" t="s">
        <v>246</v>
      </c>
      <c r="AK47" s="17" t="s">
        <v>246</v>
      </c>
      <c r="AM47" t="s">
        <v>246</v>
      </c>
      <c r="AO47">
        <f t="shared" si="3"/>
        <v>0</v>
      </c>
      <c r="AP47" t="s">
        <v>246</v>
      </c>
      <c r="AR47">
        <v>0</v>
      </c>
      <c r="AS47">
        <v>0</v>
      </c>
      <c r="AT47" s="17" t="s">
        <v>246</v>
      </c>
      <c r="AW47" s="17" t="s">
        <v>246</v>
      </c>
      <c r="AX47" s="17" t="s">
        <v>246</v>
      </c>
      <c r="AY47" s="17" t="s">
        <v>246</v>
      </c>
      <c r="AZ47" t="s">
        <v>246</v>
      </c>
      <c r="BA47" s="17" t="s">
        <v>247</v>
      </c>
    </row>
    <row r="48" spans="1:53" x14ac:dyDescent="0.25">
      <c r="A48" s="8">
        <v>43901</v>
      </c>
      <c r="B48" s="8">
        <v>43910</v>
      </c>
      <c r="C48">
        <f t="shared" si="4"/>
        <v>9</v>
      </c>
      <c r="D48" s="8">
        <v>43847</v>
      </c>
      <c r="E48">
        <f t="shared" si="5"/>
        <v>1</v>
      </c>
      <c r="F48" t="s">
        <v>10</v>
      </c>
      <c r="G48">
        <v>34</v>
      </c>
      <c r="H48">
        <v>0</v>
      </c>
      <c r="I48">
        <v>0</v>
      </c>
      <c r="J48">
        <v>0</v>
      </c>
      <c r="K48" t="s">
        <v>208</v>
      </c>
      <c r="L48">
        <v>1</v>
      </c>
      <c r="M48">
        <v>0</v>
      </c>
      <c r="N48">
        <v>1</v>
      </c>
      <c r="O48">
        <v>1</v>
      </c>
      <c r="U48" s="17">
        <v>0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 t="s">
        <v>183</v>
      </c>
      <c r="AB48">
        <v>0</v>
      </c>
      <c r="AE48" s="17">
        <v>1</v>
      </c>
      <c r="AF48" s="17">
        <v>0</v>
      </c>
      <c r="AI48" t="s">
        <v>246</v>
      </c>
      <c r="AK48" s="17" t="s">
        <v>246</v>
      </c>
      <c r="AM48" t="s">
        <v>246</v>
      </c>
      <c r="AO48">
        <f t="shared" si="3"/>
        <v>0</v>
      </c>
      <c r="AP48" t="s">
        <v>246</v>
      </c>
      <c r="AR48">
        <v>0</v>
      </c>
      <c r="AS48">
        <v>0</v>
      </c>
      <c r="AT48" s="17" t="s">
        <v>247</v>
      </c>
      <c r="AU48" s="17">
        <v>2</v>
      </c>
      <c r="AV48" t="s">
        <v>164</v>
      </c>
      <c r="AW48" s="17" t="s">
        <v>246</v>
      </c>
      <c r="AX48" s="17" t="s">
        <v>246</v>
      </c>
      <c r="AY48" s="17" t="s">
        <v>246</v>
      </c>
      <c r="AZ48" t="s">
        <v>246</v>
      </c>
      <c r="BA48" s="17" t="s">
        <v>246</v>
      </c>
    </row>
    <row r="49" spans="1:53" x14ac:dyDescent="0.25">
      <c r="A49" s="8">
        <v>43901</v>
      </c>
      <c r="B49" s="8">
        <v>43910</v>
      </c>
      <c r="C49">
        <f t="shared" si="4"/>
        <v>9</v>
      </c>
      <c r="D49" s="8">
        <v>43847</v>
      </c>
      <c r="E49">
        <f t="shared" si="5"/>
        <v>1</v>
      </c>
      <c r="F49" t="s">
        <v>10</v>
      </c>
      <c r="G49">
        <v>34</v>
      </c>
      <c r="H49">
        <v>0</v>
      </c>
      <c r="I49">
        <v>0</v>
      </c>
      <c r="J49">
        <v>0</v>
      </c>
      <c r="K49" t="s">
        <v>208</v>
      </c>
      <c r="L49">
        <v>1</v>
      </c>
      <c r="M49">
        <v>0</v>
      </c>
      <c r="N49">
        <v>1</v>
      </c>
      <c r="O49">
        <v>1</v>
      </c>
      <c r="U49" s="17">
        <v>0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 t="s">
        <v>183</v>
      </c>
      <c r="AB49">
        <v>0</v>
      </c>
      <c r="AE49" s="17">
        <v>1</v>
      </c>
      <c r="AF49" s="17">
        <v>0</v>
      </c>
      <c r="AI49" t="s">
        <v>246</v>
      </c>
      <c r="AK49" s="17" t="s">
        <v>246</v>
      </c>
      <c r="AM49" t="s">
        <v>246</v>
      </c>
      <c r="AO49">
        <f t="shared" si="3"/>
        <v>0</v>
      </c>
      <c r="AP49" t="s">
        <v>246</v>
      </c>
      <c r="AR49">
        <v>0</v>
      </c>
      <c r="AS49">
        <v>0</v>
      </c>
      <c r="AT49" s="17" t="s">
        <v>247</v>
      </c>
      <c r="AU49" s="17">
        <v>2</v>
      </c>
      <c r="AV49" t="s">
        <v>171</v>
      </c>
      <c r="AW49" s="17" t="s">
        <v>246</v>
      </c>
      <c r="AX49" s="17" t="s">
        <v>246</v>
      </c>
      <c r="AY49" s="17" t="s">
        <v>246</v>
      </c>
      <c r="AZ49" t="s">
        <v>246</v>
      </c>
      <c r="BA49" s="17" t="s">
        <v>246</v>
      </c>
    </row>
    <row r="50" spans="1:53" x14ac:dyDescent="0.25">
      <c r="A50" s="8">
        <v>43916</v>
      </c>
      <c r="B50" s="8">
        <v>43925</v>
      </c>
      <c r="C50">
        <f t="shared" si="4"/>
        <v>9</v>
      </c>
      <c r="D50" s="8">
        <v>43848</v>
      </c>
      <c r="E50">
        <f t="shared" si="5"/>
        <v>2</v>
      </c>
      <c r="F50" t="s">
        <v>10</v>
      </c>
      <c r="G50">
        <v>39</v>
      </c>
      <c r="H50">
        <v>0</v>
      </c>
      <c r="I50">
        <v>0</v>
      </c>
      <c r="J50">
        <v>0</v>
      </c>
      <c r="K50" t="s">
        <v>209</v>
      </c>
      <c r="L50">
        <v>0</v>
      </c>
      <c r="M50">
        <v>0</v>
      </c>
      <c r="N50">
        <v>1</v>
      </c>
      <c r="O50">
        <v>0</v>
      </c>
      <c r="U50" s="17">
        <v>0</v>
      </c>
      <c r="V50">
        <v>0</v>
      </c>
      <c r="W50">
        <v>1</v>
      </c>
      <c r="X50">
        <v>0</v>
      </c>
      <c r="Y50">
        <v>1</v>
      </c>
      <c r="Z50">
        <f t="shared" si="2"/>
        <v>1</v>
      </c>
      <c r="AA50" t="s">
        <v>171</v>
      </c>
      <c r="AB50">
        <v>0</v>
      </c>
      <c r="AD50">
        <v>1</v>
      </c>
      <c r="AE50" s="17">
        <v>1</v>
      </c>
      <c r="AI50" t="s">
        <v>246</v>
      </c>
      <c r="AK50" s="17" t="s">
        <v>246</v>
      </c>
      <c r="AM50" t="s">
        <v>246</v>
      </c>
      <c r="AO50">
        <f t="shared" si="3"/>
        <v>0</v>
      </c>
      <c r="AP50" t="s">
        <v>246</v>
      </c>
      <c r="AR50">
        <v>0</v>
      </c>
      <c r="AS50">
        <v>0</v>
      </c>
      <c r="AT50" s="17" t="s">
        <v>247</v>
      </c>
      <c r="AU50" s="12"/>
      <c r="AW50" s="17" t="s">
        <v>246</v>
      </c>
      <c r="AX50" s="17" t="s">
        <v>246</v>
      </c>
      <c r="AY50" s="17" t="s">
        <v>246</v>
      </c>
      <c r="AZ50" t="s">
        <v>246</v>
      </c>
      <c r="BA50" s="17" t="s">
        <v>246</v>
      </c>
    </row>
    <row r="51" spans="1:53" x14ac:dyDescent="0.25">
      <c r="A51" s="8">
        <v>43917</v>
      </c>
      <c r="B51" s="8">
        <v>43922</v>
      </c>
      <c r="C51">
        <f t="shared" si="4"/>
        <v>5</v>
      </c>
      <c r="D51" s="8">
        <v>43795</v>
      </c>
      <c r="E51">
        <f t="shared" si="5"/>
        <v>4</v>
      </c>
      <c r="F51" t="s">
        <v>11</v>
      </c>
      <c r="G51">
        <v>38</v>
      </c>
      <c r="H51">
        <v>0</v>
      </c>
      <c r="I51">
        <v>0</v>
      </c>
      <c r="J51">
        <v>0</v>
      </c>
      <c r="K51" t="s">
        <v>209</v>
      </c>
      <c r="L51">
        <v>1</v>
      </c>
      <c r="M51">
        <v>0</v>
      </c>
      <c r="N51">
        <v>1</v>
      </c>
      <c r="O51">
        <v>1</v>
      </c>
      <c r="P51">
        <v>170</v>
      </c>
      <c r="S51">
        <v>98</v>
      </c>
      <c r="T51">
        <v>0</v>
      </c>
      <c r="U51" s="17">
        <v>0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 t="s">
        <v>183</v>
      </c>
      <c r="AB51">
        <v>1</v>
      </c>
      <c r="AC51">
        <v>11.21</v>
      </c>
      <c r="AD51">
        <v>1</v>
      </c>
      <c r="AE51" s="17">
        <v>1</v>
      </c>
      <c r="AI51" t="s">
        <v>246</v>
      </c>
      <c r="AK51" s="17" t="s">
        <v>246</v>
      </c>
      <c r="AM51" t="s">
        <v>246</v>
      </c>
      <c r="AO51">
        <f t="shared" si="3"/>
        <v>0</v>
      </c>
      <c r="AP51" t="s">
        <v>246</v>
      </c>
      <c r="AR51">
        <v>0</v>
      </c>
      <c r="AS51">
        <v>0</v>
      </c>
      <c r="AT51" s="17" t="s">
        <v>247</v>
      </c>
      <c r="AU51" s="17">
        <v>2</v>
      </c>
      <c r="AV51" t="s">
        <v>171</v>
      </c>
      <c r="AW51" s="17" t="s">
        <v>246</v>
      </c>
      <c r="AX51" s="17" t="s">
        <v>246</v>
      </c>
      <c r="AY51" s="17" t="s">
        <v>246</v>
      </c>
      <c r="AZ51" t="s">
        <v>246</v>
      </c>
      <c r="BA51" s="17" t="s">
        <v>246</v>
      </c>
    </row>
    <row r="52" spans="1:53" x14ac:dyDescent="0.25">
      <c r="A52" s="8">
        <v>44105</v>
      </c>
      <c r="B52" s="8">
        <v>44108</v>
      </c>
      <c r="C52">
        <f t="shared" si="4"/>
        <v>3</v>
      </c>
      <c r="D52" s="8">
        <v>43805</v>
      </c>
      <c r="E52">
        <f t="shared" si="5"/>
        <v>10</v>
      </c>
      <c r="F52" t="s">
        <v>10</v>
      </c>
      <c r="G52">
        <v>36</v>
      </c>
      <c r="H52">
        <v>1</v>
      </c>
      <c r="I52">
        <v>0</v>
      </c>
      <c r="J52">
        <v>0</v>
      </c>
      <c r="K52" t="s">
        <v>208</v>
      </c>
      <c r="L52">
        <v>0</v>
      </c>
      <c r="M52">
        <v>0</v>
      </c>
      <c r="N52">
        <v>0</v>
      </c>
      <c r="O52">
        <v>1</v>
      </c>
      <c r="P52">
        <v>170</v>
      </c>
      <c r="Q52">
        <v>50</v>
      </c>
      <c r="R52">
        <v>1</v>
      </c>
      <c r="S52">
        <v>92</v>
      </c>
      <c r="T52">
        <v>2</v>
      </c>
      <c r="U52" s="17">
        <v>1</v>
      </c>
      <c r="V52">
        <v>1</v>
      </c>
      <c r="W52">
        <v>1</v>
      </c>
      <c r="X52">
        <v>0</v>
      </c>
      <c r="Y52">
        <v>0</v>
      </c>
      <c r="Z52">
        <f t="shared" si="2"/>
        <v>5</v>
      </c>
      <c r="AA52" t="s">
        <v>171</v>
      </c>
      <c r="AB52">
        <v>1</v>
      </c>
      <c r="AC52">
        <v>11.55</v>
      </c>
      <c r="AD52">
        <v>9.6</v>
      </c>
      <c r="AE52" s="17">
        <v>0</v>
      </c>
      <c r="AF52" s="17">
        <v>0</v>
      </c>
      <c r="AI52" t="s">
        <v>246</v>
      </c>
      <c r="AK52" s="17" t="s">
        <v>246</v>
      </c>
      <c r="AM52" t="s">
        <v>246</v>
      </c>
      <c r="AO52">
        <f t="shared" si="3"/>
        <v>0</v>
      </c>
      <c r="AP52" t="s">
        <v>246</v>
      </c>
      <c r="AR52">
        <v>0</v>
      </c>
      <c r="AS52">
        <v>2</v>
      </c>
      <c r="AT52" s="17" t="s">
        <v>247</v>
      </c>
      <c r="AU52" s="17">
        <v>1</v>
      </c>
      <c r="AV52" t="s">
        <v>171</v>
      </c>
      <c r="AW52" s="17" t="s">
        <v>246</v>
      </c>
      <c r="AX52" s="17" t="s">
        <v>246</v>
      </c>
      <c r="AY52" s="17" t="s">
        <v>246</v>
      </c>
      <c r="AZ52" t="s">
        <v>246</v>
      </c>
      <c r="BA52" s="17" t="s">
        <v>247</v>
      </c>
    </row>
    <row r="53" spans="1:53" x14ac:dyDescent="0.25">
      <c r="A53" s="8">
        <v>44118</v>
      </c>
      <c r="B53" s="8">
        <v>44121</v>
      </c>
      <c r="C53">
        <f t="shared" si="4"/>
        <v>3</v>
      </c>
      <c r="D53" s="8">
        <v>44073</v>
      </c>
      <c r="E53">
        <f t="shared" si="5"/>
        <v>1</v>
      </c>
      <c r="F53" t="s">
        <v>10</v>
      </c>
      <c r="G53">
        <v>39</v>
      </c>
      <c r="H53">
        <v>0</v>
      </c>
      <c r="I53">
        <v>0</v>
      </c>
      <c r="J53">
        <v>0</v>
      </c>
      <c r="K53" t="s">
        <v>208</v>
      </c>
      <c r="L53">
        <v>0</v>
      </c>
      <c r="M53">
        <v>0</v>
      </c>
      <c r="N53">
        <v>0</v>
      </c>
      <c r="O53">
        <v>1</v>
      </c>
      <c r="P53">
        <v>132</v>
      </c>
      <c r="Q53">
        <v>50</v>
      </c>
      <c r="R53">
        <v>1</v>
      </c>
      <c r="S53">
        <v>100</v>
      </c>
      <c r="T53">
        <v>0</v>
      </c>
      <c r="U53" s="17">
        <v>0</v>
      </c>
      <c r="V53">
        <v>0</v>
      </c>
      <c r="W53">
        <v>1</v>
      </c>
      <c r="X53">
        <v>0</v>
      </c>
      <c r="Y53">
        <v>0</v>
      </c>
      <c r="Z53">
        <f t="shared" si="2"/>
        <v>1</v>
      </c>
      <c r="AA53" t="s">
        <v>171</v>
      </c>
      <c r="AB53">
        <v>1</v>
      </c>
      <c r="AC53">
        <v>10.9</v>
      </c>
      <c r="AD53">
        <v>1.4</v>
      </c>
      <c r="AE53" s="17">
        <v>0</v>
      </c>
      <c r="AF53" s="17">
        <v>0</v>
      </c>
      <c r="AI53" t="s">
        <v>246</v>
      </c>
      <c r="AK53" s="17" t="s">
        <v>246</v>
      </c>
      <c r="AM53" t="s">
        <v>246</v>
      </c>
      <c r="AO53">
        <f t="shared" si="3"/>
        <v>0</v>
      </c>
      <c r="AP53" t="s">
        <v>246</v>
      </c>
      <c r="AR53">
        <v>0</v>
      </c>
      <c r="AS53">
        <v>0</v>
      </c>
      <c r="AT53" s="17" t="s">
        <v>246</v>
      </c>
      <c r="AW53" s="17" t="s">
        <v>246</v>
      </c>
      <c r="AX53" s="17" t="s">
        <v>246</v>
      </c>
      <c r="AY53" s="17" t="s">
        <v>246</v>
      </c>
      <c r="AZ53" t="s">
        <v>246</v>
      </c>
      <c r="BA53" s="17" t="s">
        <v>247</v>
      </c>
    </row>
    <row r="54" spans="1:53" x14ac:dyDescent="0.25">
      <c r="A54" s="8">
        <v>44123</v>
      </c>
      <c r="B54" s="8">
        <v>44130</v>
      </c>
      <c r="C54">
        <f t="shared" si="4"/>
        <v>7</v>
      </c>
      <c r="D54" s="8">
        <v>44090</v>
      </c>
      <c r="E54">
        <f t="shared" si="5"/>
        <v>1</v>
      </c>
      <c r="F54" t="s">
        <v>11</v>
      </c>
      <c r="G54">
        <v>40</v>
      </c>
      <c r="H54">
        <v>1</v>
      </c>
      <c r="I54">
        <v>0</v>
      </c>
      <c r="J54">
        <v>0</v>
      </c>
      <c r="K54" t="s">
        <v>208</v>
      </c>
      <c r="L54">
        <v>0</v>
      </c>
      <c r="M54">
        <v>0</v>
      </c>
      <c r="N54">
        <v>0</v>
      </c>
      <c r="O54">
        <v>1</v>
      </c>
      <c r="P54">
        <v>140</v>
      </c>
      <c r="Q54">
        <v>60</v>
      </c>
      <c r="R54">
        <v>2</v>
      </c>
      <c r="S54">
        <v>100</v>
      </c>
      <c r="T54">
        <v>0</v>
      </c>
      <c r="U54" s="17">
        <v>0</v>
      </c>
      <c r="V54">
        <v>2</v>
      </c>
      <c r="W54">
        <v>1</v>
      </c>
      <c r="X54">
        <v>0</v>
      </c>
      <c r="Y54">
        <v>0</v>
      </c>
      <c r="Z54">
        <f t="shared" si="2"/>
        <v>4</v>
      </c>
      <c r="AA54" t="s">
        <v>171</v>
      </c>
      <c r="AB54">
        <v>0</v>
      </c>
      <c r="AE54" s="17">
        <v>0</v>
      </c>
      <c r="AF54" s="17">
        <v>1</v>
      </c>
      <c r="AI54" t="s">
        <v>246</v>
      </c>
      <c r="AK54" s="17" t="s">
        <v>246</v>
      </c>
      <c r="AM54" t="s">
        <v>246</v>
      </c>
      <c r="AO54">
        <f t="shared" si="3"/>
        <v>0</v>
      </c>
      <c r="AP54" t="s">
        <v>246</v>
      </c>
      <c r="AR54">
        <v>0</v>
      </c>
      <c r="AS54">
        <v>0</v>
      </c>
      <c r="AT54" s="17" t="s">
        <v>246</v>
      </c>
      <c r="AW54" s="17" t="s">
        <v>246</v>
      </c>
      <c r="AX54" s="17" t="s">
        <v>246</v>
      </c>
      <c r="AY54" s="17" t="s">
        <v>246</v>
      </c>
      <c r="AZ54" t="s">
        <v>246</v>
      </c>
      <c r="BA54" s="17" t="s">
        <v>247</v>
      </c>
    </row>
    <row r="55" spans="1:53" x14ac:dyDescent="0.25">
      <c r="A55" s="8">
        <v>44195</v>
      </c>
      <c r="B55" s="8">
        <v>44203</v>
      </c>
      <c r="C55">
        <f t="shared" si="4"/>
        <v>8</v>
      </c>
      <c r="D55" s="8">
        <v>44138</v>
      </c>
      <c r="E55">
        <f t="shared" si="5"/>
        <v>1</v>
      </c>
      <c r="F55" t="s">
        <v>10</v>
      </c>
      <c r="G55">
        <v>31</v>
      </c>
      <c r="H55">
        <v>1</v>
      </c>
      <c r="I55">
        <v>0</v>
      </c>
      <c r="J55">
        <v>0</v>
      </c>
      <c r="K55" t="s">
        <v>210</v>
      </c>
      <c r="L55">
        <v>1</v>
      </c>
      <c r="M55">
        <v>0</v>
      </c>
      <c r="N55">
        <v>0</v>
      </c>
      <c r="O55">
        <v>0</v>
      </c>
      <c r="P55">
        <v>142</v>
      </c>
      <c r="S55">
        <v>97</v>
      </c>
      <c r="T55">
        <v>0</v>
      </c>
      <c r="U55" s="17">
        <v>0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 t="s">
        <v>183</v>
      </c>
      <c r="AB55">
        <v>1</v>
      </c>
      <c r="AC55">
        <v>25.19</v>
      </c>
      <c r="AD55">
        <v>1</v>
      </c>
      <c r="AE55" s="17">
        <v>0</v>
      </c>
      <c r="AF55" s="17">
        <v>0</v>
      </c>
      <c r="AG55" s="17">
        <v>1</v>
      </c>
      <c r="AH55" s="17">
        <v>0</v>
      </c>
      <c r="AI55" t="s">
        <v>246</v>
      </c>
      <c r="AK55" s="17" t="s">
        <v>246</v>
      </c>
      <c r="AM55" t="s">
        <v>246</v>
      </c>
      <c r="AO55">
        <f t="shared" si="3"/>
        <v>0</v>
      </c>
      <c r="AP55" t="s">
        <v>246</v>
      </c>
      <c r="AR55">
        <v>0</v>
      </c>
      <c r="AS55">
        <v>0</v>
      </c>
      <c r="AT55" s="17" t="s">
        <v>247</v>
      </c>
      <c r="AU55" s="17">
        <v>1</v>
      </c>
      <c r="AV55" t="s">
        <v>171</v>
      </c>
      <c r="AW55" s="17" t="s">
        <v>246</v>
      </c>
      <c r="AX55" s="17" t="s">
        <v>246</v>
      </c>
      <c r="AY55" s="17" t="s">
        <v>246</v>
      </c>
      <c r="AZ55" t="s">
        <v>246</v>
      </c>
      <c r="BA55" s="17" t="s">
        <v>247</v>
      </c>
    </row>
    <row r="56" spans="1:53" x14ac:dyDescent="0.25">
      <c r="A56" s="8">
        <v>44197</v>
      </c>
      <c r="B56" s="8">
        <v>44203</v>
      </c>
      <c r="C56">
        <f t="shared" si="4"/>
        <v>6</v>
      </c>
      <c r="D56" s="8">
        <v>44138</v>
      </c>
      <c r="E56">
        <f t="shared" si="5"/>
        <v>1</v>
      </c>
      <c r="F56" t="s">
        <v>11</v>
      </c>
      <c r="G56">
        <v>31</v>
      </c>
      <c r="H56">
        <v>1</v>
      </c>
      <c r="I56">
        <v>0</v>
      </c>
      <c r="J56" s="16">
        <v>0</v>
      </c>
      <c r="K56" t="s">
        <v>209</v>
      </c>
      <c r="L56">
        <v>1</v>
      </c>
      <c r="M56">
        <v>1</v>
      </c>
      <c r="N56">
        <v>0</v>
      </c>
      <c r="O56">
        <v>1</v>
      </c>
      <c r="P56">
        <v>155</v>
      </c>
      <c r="S56">
        <v>98</v>
      </c>
      <c r="T56">
        <v>0</v>
      </c>
      <c r="U56" s="17">
        <v>0</v>
      </c>
      <c r="V56">
        <v>0</v>
      </c>
      <c r="W56">
        <v>1</v>
      </c>
      <c r="X56">
        <v>0</v>
      </c>
      <c r="Y56">
        <v>0</v>
      </c>
      <c r="Z56">
        <f t="shared" si="2"/>
        <v>0</v>
      </c>
      <c r="AA56" t="s">
        <v>183</v>
      </c>
      <c r="AB56">
        <v>0</v>
      </c>
      <c r="AD56">
        <v>1</v>
      </c>
      <c r="AE56" s="17">
        <v>0</v>
      </c>
      <c r="AF56" s="17">
        <v>0</v>
      </c>
      <c r="AI56" t="s">
        <v>246</v>
      </c>
      <c r="AK56" s="17" t="s">
        <v>246</v>
      </c>
      <c r="AM56" t="s">
        <v>246</v>
      </c>
      <c r="AO56">
        <f t="shared" si="3"/>
        <v>0</v>
      </c>
      <c r="AP56" t="s">
        <v>246</v>
      </c>
      <c r="AR56">
        <v>0</v>
      </c>
      <c r="AS56">
        <v>0</v>
      </c>
      <c r="AT56" s="17" t="s">
        <v>247</v>
      </c>
      <c r="AU56" s="17">
        <v>2</v>
      </c>
      <c r="AV56" t="s">
        <v>164</v>
      </c>
      <c r="AW56" s="17" t="s">
        <v>246</v>
      </c>
      <c r="AX56" s="17" t="s">
        <v>246</v>
      </c>
      <c r="AY56" s="17" t="s">
        <v>246</v>
      </c>
      <c r="AZ56" t="s">
        <v>246</v>
      </c>
      <c r="BA56" s="17" t="s">
        <v>247</v>
      </c>
    </row>
    <row r="57" spans="1:53" x14ac:dyDescent="0.25">
      <c r="A57" s="8">
        <v>44264</v>
      </c>
      <c r="B57" s="8">
        <v>44266</v>
      </c>
      <c r="C57">
        <f t="shared" si="4"/>
        <v>2</v>
      </c>
      <c r="D57" s="8">
        <v>44218</v>
      </c>
      <c r="E57">
        <f t="shared" si="5"/>
        <v>1</v>
      </c>
      <c r="F57" t="s">
        <v>10</v>
      </c>
      <c r="G57">
        <v>39</v>
      </c>
      <c r="H57">
        <v>0</v>
      </c>
      <c r="I57">
        <v>0</v>
      </c>
      <c r="J57">
        <v>0</v>
      </c>
      <c r="K57" t="s">
        <v>209</v>
      </c>
      <c r="L57">
        <v>1</v>
      </c>
      <c r="M57">
        <v>0</v>
      </c>
      <c r="N57">
        <v>0</v>
      </c>
      <c r="O57">
        <v>1</v>
      </c>
      <c r="P57">
        <v>140</v>
      </c>
      <c r="S57">
        <v>98</v>
      </c>
      <c r="T57">
        <v>0</v>
      </c>
      <c r="U57" s="17">
        <v>0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 t="s">
        <v>183</v>
      </c>
      <c r="AB57">
        <v>1</v>
      </c>
      <c r="AC57">
        <v>8.84</v>
      </c>
      <c r="AD57">
        <v>0.3</v>
      </c>
      <c r="AE57" s="17">
        <v>0</v>
      </c>
      <c r="AF57" s="17">
        <v>0</v>
      </c>
      <c r="AG57" s="17">
        <v>0</v>
      </c>
      <c r="AH57" s="17">
        <v>0</v>
      </c>
      <c r="AI57" t="s">
        <v>246</v>
      </c>
      <c r="AK57" s="17" t="s">
        <v>246</v>
      </c>
      <c r="AM57" t="s">
        <v>246</v>
      </c>
      <c r="AO57">
        <f t="shared" si="3"/>
        <v>0</v>
      </c>
      <c r="AP57" t="s">
        <v>246</v>
      </c>
      <c r="AR57">
        <v>0</v>
      </c>
      <c r="AS57">
        <v>0</v>
      </c>
      <c r="AT57" s="17" t="s">
        <v>247</v>
      </c>
      <c r="AU57" s="17">
        <v>1</v>
      </c>
      <c r="AV57" t="s">
        <v>182</v>
      </c>
      <c r="AW57" s="17" t="s">
        <v>246</v>
      </c>
      <c r="AX57" s="17" t="s">
        <v>246</v>
      </c>
      <c r="AY57" s="17" t="s">
        <v>246</v>
      </c>
      <c r="AZ57" t="s">
        <v>246</v>
      </c>
      <c r="BA57" s="17" t="s">
        <v>247</v>
      </c>
    </row>
    <row r="58" spans="1:53" x14ac:dyDescent="0.25">
      <c r="A58" s="8">
        <v>44441</v>
      </c>
      <c r="B58" s="8">
        <v>44444</v>
      </c>
      <c r="C58">
        <f t="shared" si="4"/>
        <v>3</v>
      </c>
      <c r="D58" s="8">
        <v>44146</v>
      </c>
      <c r="E58">
        <f t="shared" si="5"/>
        <v>9</v>
      </c>
      <c r="F58" t="s">
        <v>10</v>
      </c>
      <c r="G58">
        <v>39</v>
      </c>
      <c r="H58">
        <v>0</v>
      </c>
      <c r="I58">
        <v>0</v>
      </c>
      <c r="J58">
        <v>0</v>
      </c>
      <c r="K58" t="s">
        <v>209</v>
      </c>
      <c r="L58">
        <v>1</v>
      </c>
      <c r="M58">
        <v>0</v>
      </c>
      <c r="N58">
        <v>1</v>
      </c>
      <c r="O58">
        <v>1</v>
      </c>
      <c r="U58" s="17">
        <v>0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 t="s">
        <v>183</v>
      </c>
      <c r="AB58">
        <v>1</v>
      </c>
      <c r="AC58">
        <v>8.06</v>
      </c>
      <c r="AD58">
        <v>1</v>
      </c>
      <c r="AE58" s="17">
        <v>1</v>
      </c>
      <c r="AI58" t="s">
        <v>246</v>
      </c>
      <c r="AK58" s="17" t="s">
        <v>246</v>
      </c>
      <c r="AM58" t="s">
        <v>246</v>
      </c>
      <c r="AO58">
        <f t="shared" si="3"/>
        <v>0</v>
      </c>
      <c r="AP58" t="s">
        <v>246</v>
      </c>
      <c r="AR58">
        <v>0</v>
      </c>
      <c r="AS58">
        <v>0</v>
      </c>
      <c r="AT58" s="17" t="s">
        <v>247</v>
      </c>
      <c r="AU58" s="17">
        <v>2</v>
      </c>
      <c r="AV58" t="s">
        <v>171</v>
      </c>
      <c r="AW58" s="17" t="s">
        <v>246</v>
      </c>
      <c r="AX58" s="17" t="s">
        <v>246</v>
      </c>
      <c r="AY58" s="17" t="s">
        <v>246</v>
      </c>
      <c r="AZ58" t="s">
        <v>246</v>
      </c>
      <c r="BA58" s="17" t="s">
        <v>246</v>
      </c>
    </row>
    <row r="59" spans="1:53" x14ac:dyDescent="0.25">
      <c r="A59" s="8">
        <v>44481</v>
      </c>
      <c r="B59" s="8">
        <v>44484</v>
      </c>
      <c r="C59">
        <f t="shared" si="4"/>
        <v>3</v>
      </c>
      <c r="D59" s="8">
        <v>44237</v>
      </c>
      <c r="E59">
        <f t="shared" si="5"/>
        <v>8</v>
      </c>
      <c r="F59" t="s">
        <v>10</v>
      </c>
      <c r="G59">
        <v>37</v>
      </c>
      <c r="H59">
        <v>0</v>
      </c>
      <c r="I59">
        <v>0</v>
      </c>
      <c r="J59">
        <v>0</v>
      </c>
      <c r="K59" t="s">
        <v>208</v>
      </c>
      <c r="L59">
        <v>1</v>
      </c>
      <c r="M59">
        <v>1</v>
      </c>
      <c r="N59">
        <v>1</v>
      </c>
      <c r="O59">
        <v>1</v>
      </c>
      <c r="P59">
        <v>160</v>
      </c>
      <c r="Q59">
        <v>60</v>
      </c>
      <c r="R59">
        <v>2</v>
      </c>
      <c r="S59">
        <v>88</v>
      </c>
      <c r="T59">
        <v>3</v>
      </c>
      <c r="U59" s="17">
        <v>2</v>
      </c>
      <c r="V59">
        <v>1</v>
      </c>
      <c r="W59">
        <v>0</v>
      </c>
      <c r="X59">
        <v>0</v>
      </c>
      <c r="Y59">
        <v>0</v>
      </c>
      <c r="Z59">
        <f t="shared" si="2"/>
        <v>8</v>
      </c>
      <c r="AA59" t="s">
        <v>164</v>
      </c>
      <c r="AB59">
        <v>1</v>
      </c>
      <c r="AC59">
        <v>13.95</v>
      </c>
      <c r="AD59">
        <v>17.100000000000001</v>
      </c>
      <c r="AE59" s="17">
        <v>0</v>
      </c>
      <c r="AF59" s="17">
        <v>0</v>
      </c>
      <c r="AG59" s="17">
        <v>1</v>
      </c>
      <c r="AH59" s="17">
        <v>0</v>
      </c>
      <c r="AI59" t="s">
        <v>247</v>
      </c>
      <c r="AJ59">
        <v>2</v>
      </c>
      <c r="AK59" s="17" t="s">
        <v>246</v>
      </c>
      <c r="AM59" t="s">
        <v>246</v>
      </c>
      <c r="AO59">
        <f t="shared" si="3"/>
        <v>2</v>
      </c>
      <c r="AP59" t="s">
        <v>246</v>
      </c>
      <c r="AR59">
        <v>0</v>
      </c>
      <c r="AS59">
        <v>3</v>
      </c>
      <c r="AT59" s="17" t="s">
        <v>247</v>
      </c>
      <c r="AU59" s="17">
        <v>2</v>
      </c>
      <c r="AV59" t="s">
        <v>171</v>
      </c>
      <c r="AW59" s="17" t="s">
        <v>246</v>
      </c>
      <c r="AX59" s="17" t="s">
        <v>246</v>
      </c>
      <c r="AY59" s="17" t="s">
        <v>246</v>
      </c>
      <c r="AZ59" t="s">
        <v>246</v>
      </c>
      <c r="BA59" s="17" t="s">
        <v>247</v>
      </c>
    </row>
    <row r="60" spans="1:53" x14ac:dyDescent="0.25">
      <c r="A60" s="8">
        <v>44481</v>
      </c>
      <c r="B60" s="8">
        <v>44487</v>
      </c>
      <c r="C60">
        <f t="shared" si="4"/>
        <v>6</v>
      </c>
      <c r="D60" s="8">
        <v>44334</v>
      </c>
      <c r="E60">
        <f t="shared" si="5"/>
        <v>4</v>
      </c>
      <c r="F60" t="s">
        <v>11</v>
      </c>
      <c r="G60">
        <v>39</v>
      </c>
      <c r="H60">
        <v>0</v>
      </c>
      <c r="I60">
        <v>0</v>
      </c>
      <c r="J60">
        <v>0</v>
      </c>
      <c r="K60" t="s">
        <v>208</v>
      </c>
      <c r="L60">
        <v>0</v>
      </c>
      <c r="M60">
        <v>0</v>
      </c>
      <c r="N60">
        <v>0</v>
      </c>
      <c r="O60">
        <v>0</v>
      </c>
      <c r="P60">
        <v>142</v>
      </c>
      <c r="Q60">
        <v>38</v>
      </c>
      <c r="R60">
        <v>0</v>
      </c>
      <c r="S60">
        <v>96</v>
      </c>
      <c r="T60">
        <v>0</v>
      </c>
      <c r="U60" s="17">
        <v>0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 t="s">
        <v>183</v>
      </c>
      <c r="AB60">
        <v>1</v>
      </c>
      <c r="AC60">
        <v>8.73</v>
      </c>
      <c r="AD60">
        <v>1</v>
      </c>
      <c r="AE60" s="17">
        <v>1</v>
      </c>
      <c r="AI60" t="s">
        <v>246</v>
      </c>
      <c r="AK60" s="17" t="s">
        <v>246</v>
      </c>
      <c r="AM60" t="s">
        <v>246</v>
      </c>
      <c r="AO60">
        <f t="shared" si="3"/>
        <v>0</v>
      </c>
      <c r="AP60" t="s">
        <v>246</v>
      </c>
      <c r="AR60">
        <v>0</v>
      </c>
      <c r="AS60">
        <v>0</v>
      </c>
      <c r="AT60" s="17" t="s">
        <v>247</v>
      </c>
      <c r="AU60" s="17">
        <v>2</v>
      </c>
      <c r="AV60" t="s">
        <v>171</v>
      </c>
      <c r="AW60" s="17" t="s">
        <v>247</v>
      </c>
      <c r="AX60" s="17" t="s">
        <v>246</v>
      </c>
      <c r="AY60" s="17" t="s">
        <v>246</v>
      </c>
      <c r="AZ60" t="s">
        <v>246</v>
      </c>
      <c r="BA60" s="17" t="s">
        <v>246</v>
      </c>
    </row>
    <row r="61" spans="1:53" x14ac:dyDescent="0.25">
      <c r="A61" s="8">
        <v>44491</v>
      </c>
      <c r="B61" s="8">
        <v>44497</v>
      </c>
      <c r="C61">
        <f t="shared" si="4"/>
        <v>6</v>
      </c>
      <c r="D61" s="8">
        <v>44409</v>
      </c>
      <c r="E61">
        <f t="shared" si="5"/>
        <v>2</v>
      </c>
      <c r="F61" t="s">
        <v>10</v>
      </c>
      <c r="G61">
        <v>39</v>
      </c>
      <c r="H61">
        <v>0</v>
      </c>
      <c r="I61">
        <v>0</v>
      </c>
      <c r="J61">
        <v>0</v>
      </c>
      <c r="K61" t="s">
        <v>208</v>
      </c>
      <c r="L61">
        <v>1</v>
      </c>
      <c r="M61">
        <v>1</v>
      </c>
      <c r="N61">
        <v>1</v>
      </c>
      <c r="O61">
        <v>1</v>
      </c>
      <c r="P61">
        <v>160</v>
      </c>
      <c r="Q61">
        <v>36</v>
      </c>
      <c r="R61">
        <v>0</v>
      </c>
      <c r="S61">
        <v>99</v>
      </c>
      <c r="T61">
        <v>0</v>
      </c>
      <c r="U61" s="17">
        <v>0</v>
      </c>
      <c r="V61">
        <v>1</v>
      </c>
      <c r="W61">
        <v>0</v>
      </c>
      <c r="X61">
        <v>0</v>
      </c>
      <c r="Y61">
        <v>0</v>
      </c>
      <c r="Z61">
        <f t="shared" si="2"/>
        <v>1</v>
      </c>
      <c r="AA61" t="s">
        <v>171</v>
      </c>
      <c r="AB61">
        <v>1</v>
      </c>
      <c r="AC61">
        <v>9.2899999999999991</v>
      </c>
      <c r="AD61">
        <v>14.4</v>
      </c>
      <c r="AE61" s="17">
        <v>0</v>
      </c>
      <c r="AF61" s="17">
        <v>1</v>
      </c>
      <c r="AI61" t="s">
        <v>247</v>
      </c>
      <c r="AJ61">
        <v>5</v>
      </c>
      <c r="AK61" s="17" t="s">
        <v>246</v>
      </c>
      <c r="AM61" t="s">
        <v>246</v>
      </c>
      <c r="AO61">
        <f t="shared" si="3"/>
        <v>5</v>
      </c>
      <c r="AP61" t="s">
        <v>246</v>
      </c>
      <c r="AR61">
        <v>0</v>
      </c>
      <c r="AS61">
        <v>0</v>
      </c>
      <c r="AT61" s="17" t="s">
        <v>246</v>
      </c>
      <c r="AW61" s="17" t="s">
        <v>246</v>
      </c>
      <c r="AX61" s="17" t="s">
        <v>246</v>
      </c>
      <c r="AY61" s="17" t="s">
        <v>246</v>
      </c>
      <c r="AZ61" t="s">
        <v>246</v>
      </c>
      <c r="BA61" s="17" t="s">
        <v>247</v>
      </c>
    </row>
    <row r="62" spans="1:53" x14ac:dyDescent="0.25">
      <c r="A62" s="8">
        <v>44491</v>
      </c>
      <c r="B62" s="8">
        <v>44496</v>
      </c>
      <c r="C62">
        <f t="shared" si="4"/>
        <v>5</v>
      </c>
      <c r="D62" s="8">
        <v>44416</v>
      </c>
      <c r="E62">
        <f t="shared" si="5"/>
        <v>2</v>
      </c>
      <c r="F62" t="s">
        <v>10</v>
      </c>
      <c r="G62">
        <v>39</v>
      </c>
      <c r="H62">
        <v>0</v>
      </c>
      <c r="I62">
        <v>0</v>
      </c>
      <c r="J62">
        <v>0</v>
      </c>
      <c r="K62" t="s">
        <v>208</v>
      </c>
      <c r="L62">
        <v>1</v>
      </c>
      <c r="M62">
        <v>1</v>
      </c>
      <c r="N62">
        <v>0</v>
      </c>
      <c r="O62">
        <v>1</v>
      </c>
      <c r="P62">
        <v>150</v>
      </c>
      <c r="Q62">
        <v>44</v>
      </c>
      <c r="R62">
        <v>1</v>
      </c>
      <c r="S62">
        <v>98</v>
      </c>
      <c r="T62">
        <v>0</v>
      </c>
      <c r="U62" s="17">
        <v>1</v>
      </c>
      <c r="V62">
        <v>0</v>
      </c>
      <c r="W62">
        <v>1</v>
      </c>
      <c r="X62">
        <v>0</v>
      </c>
      <c r="Y62">
        <v>0</v>
      </c>
      <c r="Z62">
        <f t="shared" si="2"/>
        <v>2</v>
      </c>
      <c r="AA62" t="s">
        <v>171</v>
      </c>
      <c r="AB62">
        <v>1</v>
      </c>
      <c r="AC62">
        <v>16.600000000000001</v>
      </c>
      <c r="AD62">
        <v>6.1</v>
      </c>
      <c r="AE62" s="17">
        <v>0</v>
      </c>
      <c r="AF62" s="17">
        <v>1</v>
      </c>
      <c r="AI62" t="s">
        <v>247</v>
      </c>
      <c r="AJ62">
        <v>4</v>
      </c>
      <c r="AK62" s="17" t="s">
        <v>246</v>
      </c>
      <c r="AM62" t="s">
        <v>246</v>
      </c>
      <c r="AO62">
        <f t="shared" si="3"/>
        <v>4</v>
      </c>
      <c r="AP62" t="s">
        <v>246</v>
      </c>
      <c r="AR62">
        <v>0</v>
      </c>
      <c r="AS62">
        <v>0</v>
      </c>
      <c r="AT62" s="17" t="s">
        <v>246</v>
      </c>
      <c r="AW62" s="17" t="s">
        <v>246</v>
      </c>
      <c r="AX62" s="17" t="s">
        <v>246</v>
      </c>
      <c r="AY62" s="17" t="s">
        <v>246</v>
      </c>
      <c r="AZ62" t="s">
        <v>246</v>
      </c>
      <c r="BA62" s="17" t="s">
        <v>247</v>
      </c>
    </row>
    <row r="63" spans="1:53" x14ac:dyDescent="0.25">
      <c r="A63" s="8">
        <v>44496</v>
      </c>
      <c r="B63" s="8">
        <v>44499</v>
      </c>
      <c r="C63">
        <f t="shared" si="4"/>
        <v>3</v>
      </c>
      <c r="D63" s="8">
        <v>44300</v>
      </c>
      <c r="E63">
        <f t="shared" si="5"/>
        <v>6</v>
      </c>
      <c r="F63" t="s">
        <v>11</v>
      </c>
      <c r="G63">
        <v>39</v>
      </c>
      <c r="H63">
        <v>0</v>
      </c>
      <c r="I63">
        <v>0</v>
      </c>
      <c r="J63">
        <v>0</v>
      </c>
      <c r="K63" t="s">
        <v>208</v>
      </c>
      <c r="L63">
        <v>0</v>
      </c>
      <c r="M63">
        <v>0</v>
      </c>
      <c r="N63">
        <v>0</v>
      </c>
      <c r="O63">
        <v>0</v>
      </c>
      <c r="P63">
        <v>153</v>
      </c>
      <c r="S63">
        <v>100</v>
      </c>
      <c r="T63">
        <v>0</v>
      </c>
      <c r="U63" s="17">
        <v>1</v>
      </c>
      <c r="V63">
        <v>0</v>
      </c>
      <c r="W63">
        <v>1</v>
      </c>
      <c r="X63">
        <v>0</v>
      </c>
      <c r="Y63">
        <v>0</v>
      </c>
      <c r="Z63">
        <f t="shared" si="2"/>
        <v>1</v>
      </c>
      <c r="AA63" t="s">
        <v>171</v>
      </c>
      <c r="AB63">
        <v>1</v>
      </c>
      <c r="AC63">
        <v>17.43</v>
      </c>
      <c r="AD63">
        <v>23.7</v>
      </c>
      <c r="AE63" s="17">
        <v>0</v>
      </c>
      <c r="AF63" s="17">
        <v>1</v>
      </c>
      <c r="AI63" t="s">
        <v>246</v>
      </c>
      <c r="AK63" s="17" t="s">
        <v>246</v>
      </c>
      <c r="AM63" t="s">
        <v>246</v>
      </c>
      <c r="AO63">
        <f t="shared" si="3"/>
        <v>0</v>
      </c>
      <c r="AP63" t="s">
        <v>246</v>
      </c>
      <c r="AR63">
        <v>0</v>
      </c>
      <c r="AS63">
        <v>2</v>
      </c>
      <c r="AT63" s="17" t="s">
        <v>246</v>
      </c>
      <c r="AW63" s="17" t="s">
        <v>246</v>
      </c>
      <c r="AX63" s="17" t="s">
        <v>246</v>
      </c>
      <c r="AY63" s="17" t="s">
        <v>246</v>
      </c>
      <c r="AZ63" t="s">
        <v>246</v>
      </c>
      <c r="BA63" s="17" t="s">
        <v>247</v>
      </c>
    </row>
    <row r="64" spans="1:53" x14ac:dyDescent="0.25">
      <c r="A64" s="8">
        <v>44500</v>
      </c>
      <c r="B64" s="8">
        <v>44505</v>
      </c>
      <c r="C64">
        <f t="shared" si="4"/>
        <v>5</v>
      </c>
      <c r="D64" s="8">
        <v>44433</v>
      </c>
      <c r="E64">
        <f t="shared" si="5"/>
        <v>2</v>
      </c>
      <c r="F64" t="s">
        <v>10</v>
      </c>
      <c r="G64">
        <v>37</v>
      </c>
      <c r="H64">
        <v>0</v>
      </c>
      <c r="I64">
        <v>0</v>
      </c>
      <c r="J64">
        <v>0</v>
      </c>
      <c r="K64" t="s">
        <v>210</v>
      </c>
      <c r="L64">
        <v>1</v>
      </c>
      <c r="M64">
        <v>1</v>
      </c>
      <c r="N64">
        <v>0</v>
      </c>
      <c r="O64">
        <v>0</v>
      </c>
      <c r="P64">
        <v>188</v>
      </c>
      <c r="Q64">
        <v>60</v>
      </c>
      <c r="R64">
        <v>2</v>
      </c>
      <c r="S64">
        <v>98</v>
      </c>
      <c r="T64">
        <v>0</v>
      </c>
      <c r="U64" s="17">
        <v>1</v>
      </c>
      <c r="V64">
        <v>1</v>
      </c>
      <c r="W64">
        <v>0</v>
      </c>
      <c r="X64">
        <v>0</v>
      </c>
      <c r="Y64">
        <v>0</v>
      </c>
      <c r="Z64">
        <f t="shared" si="2"/>
        <v>4</v>
      </c>
      <c r="AA64" t="s">
        <v>171</v>
      </c>
      <c r="AB64">
        <v>1</v>
      </c>
      <c r="AC64">
        <v>11.26</v>
      </c>
      <c r="AD64">
        <v>1.5</v>
      </c>
      <c r="AE64" s="17">
        <v>0</v>
      </c>
      <c r="AF64" s="17">
        <v>1</v>
      </c>
      <c r="AI64" t="s">
        <v>247</v>
      </c>
      <c r="AJ64">
        <v>3</v>
      </c>
      <c r="AK64" s="17" t="s">
        <v>246</v>
      </c>
      <c r="AM64" t="s">
        <v>246</v>
      </c>
      <c r="AO64">
        <f t="shared" si="3"/>
        <v>3</v>
      </c>
      <c r="AP64" t="s">
        <v>246</v>
      </c>
      <c r="AR64">
        <v>0</v>
      </c>
      <c r="AS64">
        <v>0</v>
      </c>
      <c r="AT64" s="17" t="s">
        <v>246</v>
      </c>
      <c r="AW64" s="17" t="s">
        <v>246</v>
      </c>
      <c r="AX64" s="17" t="s">
        <v>246</v>
      </c>
      <c r="AY64" s="17" t="s">
        <v>246</v>
      </c>
      <c r="AZ64" t="s">
        <v>246</v>
      </c>
      <c r="BA64" s="17" t="s">
        <v>247</v>
      </c>
    </row>
    <row r="65" spans="1:53" x14ac:dyDescent="0.25">
      <c r="A65" s="8">
        <v>44501</v>
      </c>
      <c r="B65" s="8">
        <v>44509</v>
      </c>
      <c r="C65">
        <f t="shared" si="4"/>
        <v>8</v>
      </c>
      <c r="D65" s="8">
        <v>44476</v>
      </c>
      <c r="E65">
        <f t="shared" si="5"/>
        <v>0</v>
      </c>
      <c r="F65" t="s">
        <v>11</v>
      </c>
      <c r="G65">
        <v>39</v>
      </c>
      <c r="H65">
        <v>0</v>
      </c>
      <c r="I65">
        <v>0</v>
      </c>
      <c r="J65">
        <v>0</v>
      </c>
      <c r="K65" t="s">
        <v>209</v>
      </c>
      <c r="L65">
        <v>0</v>
      </c>
      <c r="M65">
        <v>0</v>
      </c>
      <c r="N65">
        <v>0</v>
      </c>
      <c r="O65">
        <v>1</v>
      </c>
      <c r="P65">
        <v>130</v>
      </c>
      <c r="Q65">
        <v>46</v>
      </c>
      <c r="R65">
        <v>1</v>
      </c>
      <c r="S65">
        <v>98</v>
      </c>
      <c r="T65">
        <v>0</v>
      </c>
      <c r="U65" s="17">
        <v>0</v>
      </c>
      <c r="V65">
        <v>1</v>
      </c>
      <c r="W65">
        <v>1</v>
      </c>
      <c r="X65">
        <v>0</v>
      </c>
      <c r="Y65">
        <v>0</v>
      </c>
      <c r="Z65">
        <f t="shared" si="2"/>
        <v>2</v>
      </c>
      <c r="AA65" t="s">
        <v>171</v>
      </c>
      <c r="AB65">
        <v>1</v>
      </c>
      <c r="AC65">
        <v>10.43</v>
      </c>
      <c r="AD65">
        <v>1</v>
      </c>
      <c r="AE65" s="17">
        <v>0</v>
      </c>
      <c r="AF65" s="17">
        <v>1</v>
      </c>
      <c r="AI65" t="s">
        <v>246</v>
      </c>
      <c r="AK65" s="17" t="s">
        <v>247</v>
      </c>
      <c r="AL65" s="17">
        <v>7</v>
      </c>
      <c r="AM65" t="s">
        <v>246</v>
      </c>
      <c r="AO65">
        <f t="shared" si="3"/>
        <v>7</v>
      </c>
      <c r="AP65" t="s">
        <v>246</v>
      </c>
      <c r="AR65">
        <v>0</v>
      </c>
      <c r="AS65">
        <v>0</v>
      </c>
      <c r="AT65" s="17" t="s">
        <v>246</v>
      </c>
      <c r="AW65" s="17" t="s">
        <v>246</v>
      </c>
      <c r="AX65" s="17" t="s">
        <v>246</v>
      </c>
      <c r="AY65" s="17" t="s">
        <v>246</v>
      </c>
      <c r="AZ65" t="s">
        <v>246</v>
      </c>
      <c r="BA65" s="17" t="s">
        <v>247</v>
      </c>
    </row>
    <row r="66" spans="1:53" x14ac:dyDescent="0.25">
      <c r="A66" s="8">
        <v>44502</v>
      </c>
      <c r="B66" s="8">
        <v>44510</v>
      </c>
      <c r="C66">
        <f t="shared" ref="C66:C97" si="6">INT((B66-A66))</f>
        <v>8</v>
      </c>
      <c r="D66" s="8">
        <v>44459</v>
      </c>
      <c r="E66">
        <f t="shared" ref="E66:E97" si="7">INT((A66-D66)/30)</f>
        <v>1</v>
      </c>
      <c r="F66" t="s">
        <v>10</v>
      </c>
      <c r="G66">
        <v>39</v>
      </c>
      <c r="H66">
        <v>0</v>
      </c>
      <c r="I66">
        <v>0</v>
      </c>
      <c r="J66">
        <v>0</v>
      </c>
      <c r="K66" t="s">
        <v>209</v>
      </c>
      <c r="L66">
        <v>1</v>
      </c>
      <c r="M66">
        <v>1</v>
      </c>
      <c r="N66">
        <v>0</v>
      </c>
      <c r="O66">
        <v>1</v>
      </c>
      <c r="P66">
        <v>170</v>
      </c>
      <c r="Q66">
        <v>90</v>
      </c>
      <c r="R66">
        <v>3</v>
      </c>
      <c r="S66">
        <v>85</v>
      </c>
      <c r="T66">
        <v>3</v>
      </c>
      <c r="U66" s="17">
        <v>2</v>
      </c>
      <c r="V66">
        <v>2</v>
      </c>
      <c r="W66">
        <v>0</v>
      </c>
      <c r="X66">
        <v>0</v>
      </c>
      <c r="Y66">
        <v>1</v>
      </c>
      <c r="Z66">
        <f t="shared" si="2"/>
        <v>11</v>
      </c>
      <c r="AA66" t="s">
        <v>181</v>
      </c>
      <c r="AB66">
        <v>1</v>
      </c>
      <c r="AC66">
        <v>12.22</v>
      </c>
      <c r="AD66">
        <v>69.900000000000006</v>
      </c>
      <c r="AE66" s="17">
        <v>0</v>
      </c>
      <c r="AF66" s="17">
        <v>1</v>
      </c>
      <c r="AI66" t="s">
        <v>246</v>
      </c>
      <c r="AK66" s="17" t="s">
        <v>247</v>
      </c>
      <c r="AL66" s="17">
        <v>1</v>
      </c>
      <c r="AM66" t="s">
        <v>247</v>
      </c>
      <c r="AN66">
        <v>3</v>
      </c>
      <c r="AO66">
        <f t="shared" si="3"/>
        <v>4</v>
      </c>
      <c r="AP66" t="s">
        <v>247</v>
      </c>
      <c r="AQ66">
        <v>1</v>
      </c>
      <c r="AR66">
        <v>1</v>
      </c>
      <c r="AS66">
        <v>3</v>
      </c>
      <c r="AT66" s="17" t="s">
        <v>247</v>
      </c>
      <c r="AU66" s="17">
        <v>1</v>
      </c>
      <c r="AV66" t="s">
        <v>164</v>
      </c>
      <c r="AW66" s="17" t="s">
        <v>246</v>
      </c>
      <c r="AX66" s="17" t="s">
        <v>247</v>
      </c>
      <c r="AY66" s="17" t="s">
        <v>247</v>
      </c>
      <c r="AZ66" t="s">
        <v>246</v>
      </c>
      <c r="BA66" s="17" t="s">
        <v>247</v>
      </c>
    </row>
    <row r="67" spans="1:53" x14ac:dyDescent="0.25">
      <c r="A67" s="8">
        <v>44502</v>
      </c>
      <c r="B67" s="8">
        <v>44506</v>
      </c>
      <c r="C67">
        <f t="shared" si="6"/>
        <v>4</v>
      </c>
      <c r="D67" s="8">
        <v>44442</v>
      </c>
      <c r="E67">
        <f t="shared" si="7"/>
        <v>2</v>
      </c>
      <c r="F67" t="s">
        <v>10</v>
      </c>
      <c r="G67">
        <v>39</v>
      </c>
      <c r="H67">
        <v>0</v>
      </c>
      <c r="I67">
        <v>0</v>
      </c>
      <c r="J67">
        <v>0</v>
      </c>
      <c r="K67" t="s">
        <v>209</v>
      </c>
      <c r="L67">
        <v>1</v>
      </c>
      <c r="M67">
        <v>0</v>
      </c>
      <c r="N67">
        <v>0</v>
      </c>
      <c r="O67">
        <v>1</v>
      </c>
      <c r="P67">
        <v>144</v>
      </c>
      <c r="Q67">
        <v>50</v>
      </c>
      <c r="R67">
        <v>1</v>
      </c>
      <c r="S67">
        <v>91</v>
      </c>
      <c r="T67">
        <v>2</v>
      </c>
      <c r="U67" s="17">
        <v>2</v>
      </c>
      <c r="V67">
        <v>1</v>
      </c>
      <c r="W67">
        <v>1</v>
      </c>
      <c r="X67">
        <v>0</v>
      </c>
      <c r="Y67">
        <v>0</v>
      </c>
      <c r="Z67">
        <f t="shared" ref="Z67:Z130" si="8">INT(R67+T67+U67+V67+Y67)</f>
        <v>6</v>
      </c>
      <c r="AA67" t="s">
        <v>164</v>
      </c>
      <c r="AB67">
        <v>1</v>
      </c>
      <c r="AC67">
        <v>10.11</v>
      </c>
      <c r="AD67">
        <v>8.5</v>
      </c>
      <c r="AE67" s="17">
        <v>0</v>
      </c>
      <c r="AF67" s="17">
        <v>1</v>
      </c>
      <c r="AI67" t="s">
        <v>247</v>
      </c>
      <c r="AJ67">
        <v>3</v>
      </c>
      <c r="AK67" s="17" t="s">
        <v>246</v>
      </c>
      <c r="AM67" t="s">
        <v>246</v>
      </c>
      <c r="AO67">
        <f t="shared" ref="AO67:AO130" si="9">INT(AJ67+AL67+AN67)</f>
        <v>3</v>
      </c>
      <c r="AP67" t="s">
        <v>246</v>
      </c>
      <c r="AR67">
        <v>0</v>
      </c>
      <c r="AS67">
        <v>0</v>
      </c>
      <c r="AT67" s="17" t="s">
        <v>246</v>
      </c>
      <c r="AW67" s="17" t="s">
        <v>246</v>
      </c>
      <c r="AX67" s="17" t="s">
        <v>246</v>
      </c>
      <c r="AY67" s="17" t="s">
        <v>246</v>
      </c>
      <c r="AZ67" t="s">
        <v>246</v>
      </c>
      <c r="BA67" s="17" t="s">
        <v>247</v>
      </c>
    </row>
    <row r="68" spans="1:53" x14ac:dyDescent="0.25">
      <c r="A68" s="8">
        <v>44502</v>
      </c>
      <c r="B68" s="8">
        <v>44512</v>
      </c>
      <c r="C68">
        <f t="shared" si="6"/>
        <v>10</v>
      </c>
      <c r="D68" s="8">
        <v>44487</v>
      </c>
      <c r="E68" s="17">
        <f t="shared" si="7"/>
        <v>0</v>
      </c>
      <c r="F68" t="s">
        <v>11</v>
      </c>
      <c r="G68">
        <v>38</v>
      </c>
      <c r="H68">
        <v>0</v>
      </c>
      <c r="I68">
        <v>0</v>
      </c>
      <c r="J68">
        <v>0</v>
      </c>
      <c r="K68" t="s">
        <v>209</v>
      </c>
      <c r="L68">
        <v>1</v>
      </c>
      <c r="M68">
        <v>1</v>
      </c>
      <c r="N68">
        <v>0</v>
      </c>
      <c r="O68">
        <v>1</v>
      </c>
      <c r="P68">
        <v>146</v>
      </c>
      <c r="Q68">
        <v>60</v>
      </c>
      <c r="R68">
        <v>2</v>
      </c>
      <c r="S68">
        <v>93</v>
      </c>
      <c r="T68">
        <v>1</v>
      </c>
      <c r="U68" s="17">
        <v>1</v>
      </c>
      <c r="V68">
        <v>2</v>
      </c>
      <c r="W68">
        <v>1</v>
      </c>
      <c r="X68">
        <v>1</v>
      </c>
      <c r="Y68">
        <v>0</v>
      </c>
      <c r="Z68">
        <f t="shared" si="8"/>
        <v>6</v>
      </c>
      <c r="AA68" t="s">
        <v>164</v>
      </c>
      <c r="AB68">
        <v>1</v>
      </c>
      <c r="AC68">
        <v>10.02</v>
      </c>
      <c r="AD68">
        <v>6.7</v>
      </c>
      <c r="AE68" s="17">
        <v>0</v>
      </c>
      <c r="AF68" s="17">
        <v>1</v>
      </c>
      <c r="AI68" t="s">
        <v>246</v>
      </c>
      <c r="AK68" s="17" t="s">
        <v>247</v>
      </c>
      <c r="AL68" s="17">
        <v>6</v>
      </c>
      <c r="AM68" t="s">
        <v>246</v>
      </c>
      <c r="AO68">
        <f t="shared" si="9"/>
        <v>6</v>
      </c>
      <c r="AP68" t="s">
        <v>247</v>
      </c>
      <c r="AQ68">
        <v>2</v>
      </c>
      <c r="AR68">
        <v>0</v>
      </c>
      <c r="AS68">
        <v>0</v>
      </c>
      <c r="AT68" s="17" t="s">
        <v>247</v>
      </c>
      <c r="AU68" s="17">
        <v>3</v>
      </c>
      <c r="AV68" t="s">
        <v>164</v>
      </c>
      <c r="AW68" s="17" t="s">
        <v>246</v>
      </c>
      <c r="AX68" s="17" t="s">
        <v>246</v>
      </c>
      <c r="AY68" s="17" t="s">
        <v>246</v>
      </c>
      <c r="AZ68" t="s">
        <v>246</v>
      </c>
      <c r="BA68" s="17" t="s">
        <v>247</v>
      </c>
    </row>
    <row r="69" spans="1:53" x14ac:dyDescent="0.25">
      <c r="A69" s="8">
        <v>44502</v>
      </c>
      <c r="B69" s="8">
        <v>44508</v>
      </c>
      <c r="C69">
        <f t="shared" si="6"/>
        <v>6</v>
      </c>
      <c r="D69" s="8">
        <v>44463</v>
      </c>
      <c r="E69" s="17">
        <f t="shared" si="7"/>
        <v>1</v>
      </c>
      <c r="F69" t="s">
        <v>11</v>
      </c>
      <c r="G69">
        <v>39</v>
      </c>
      <c r="H69">
        <v>0</v>
      </c>
      <c r="I69">
        <v>0</v>
      </c>
      <c r="J69">
        <v>0</v>
      </c>
      <c r="K69" t="s">
        <v>210</v>
      </c>
      <c r="L69">
        <v>1</v>
      </c>
      <c r="M69">
        <v>1</v>
      </c>
      <c r="N69">
        <v>0</v>
      </c>
      <c r="O69">
        <v>1</v>
      </c>
      <c r="P69">
        <v>180</v>
      </c>
      <c r="Q69">
        <v>50</v>
      </c>
      <c r="R69">
        <v>1</v>
      </c>
      <c r="S69">
        <v>92</v>
      </c>
      <c r="T69">
        <v>2</v>
      </c>
      <c r="U69" s="17">
        <v>1</v>
      </c>
      <c r="V69">
        <v>2</v>
      </c>
      <c r="W69">
        <v>0</v>
      </c>
      <c r="X69">
        <v>0</v>
      </c>
      <c r="Y69">
        <v>0</v>
      </c>
      <c r="Z69">
        <f t="shared" si="8"/>
        <v>6</v>
      </c>
      <c r="AA69" t="s">
        <v>164</v>
      </c>
      <c r="AB69">
        <v>1</v>
      </c>
      <c r="AC69">
        <v>7.34</v>
      </c>
      <c r="AD69">
        <v>1</v>
      </c>
      <c r="AE69" s="17">
        <v>0</v>
      </c>
      <c r="AF69" s="17">
        <v>1</v>
      </c>
      <c r="AI69" t="s">
        <v>246</v>
      </c>
      <c r="AK69" s="17" t="s">
        <v>247</v>
      </c>
      <c r="AL69" s="17">
        <v>5</v>
      </c>
      <c r="AM69" t="s">
        <v>246</v>
      </c>
      <c r="AO69">
        <f t="shared" si="9"/>
        <v>5</v>
      </c>
      <c r="AP69" t="s">
        <v>246</v>
      </c>
      <c r="AR69">
        <v>0</v>
      </c>
      <c r="AS69">
        <v>0</v>
      </c>
      <c r="AT69" s="17" t="s">
        <v>246</v>
      </c>
      <c r="AW69" s="17" t="s">
        <v>246</v>
      </c>
      <c r="AX69" s="17" t="s">
        <v>246</v>
      </c>
      <c r="AY69" s="17" t="s">
        <v>246</v>
      </c>
      <c r="AZ69" t="s">
        <v>246</v>
      </c>
      <c r="BA69" s="17" t="s">
        <v>247</v>
      </c>
    </row>
    <row r="70" spans="1:53" x14ac:dyDescent="0.25">
      <c r="A70" s="8">
        <v>44503</v>
      </c>
      <c r="B70" s="8">
        <v>44512</v>
      </c>
      <c r="C70">
        <f t="shared" si="6"/>
        <v>9</v>
      </c>
      <c r="D70" s="8">
        <v>44416</v>
      </c>
      <c r="E70" s="17">
        <f t="shared" si="7"/>
        <v>2</v>
      </c>
      <c r="F70" t="s">
        <v>10</v>
      </c>
      <c r="G70">
        <v>27</v>
      </c>
      <c r="H70">
        <v>1</v>
      </c>
      <c r="I70">
        <v>0</v>
      </c>
      <c r="J70">
        <v>0</v>
      </c>
      <c r="K70" t="s">
        <v>208</v>
      </c>
      <c r="L70">
        <v>1</v>
      </c>
      <c r="M70">
        <v>1</v>
      </c>
      <c r="N70">
        <v>0</v>
      </c>
      <c r="O70">
        <v>1</v>
      </c>
      <c r="P70">
        <v>160</v>
      </c>
      <c r="Q70">
        <v>48</v>
      </c>
      <c r="R70">
        <v>1</v>
      </c>
      <c r="S70">
        <v>100</v>
      </c>
      <c r="T70">
        <v>0</v>
      </c>
      <c r="U70" s="17">
        <v>1</v>
      </c>
      <c r="V70">
        <v>2</v>
      </c>
      <c r="W70">
        <v>0</v>
      </c>
      <c r="X70">
        <v>0</v>
      </c>
      <c r="Y70">
        <v>1</v>
      </c>
      <c r="Z70">
        <f t="shared" si="8"/>
        <v>5</v>
      </c>
      <c r="AA70" t="s">
        <v>171</v>
      </c>
      <c r="AB70">
        <v>1</v>
      </c>
      <c r="AC70">
        <v>6.63</v>
      </c>
      <c r="AD70">
        <v>5</v>
      </c>
      <c r="AE70" s="17">
        <v>0</v>
      </c>
      <c r="AF70" s="17">
        <v>1</v>
      </c>
      <c r="AI70" t="s">
        <v>246</v>
      </c>
      <c r="AK70" s="17" t="s">
        <v>247</v>
      </c>
      <c r="AL70" s="17">
        <v>7</v>
      </c>
      <c r="AM70" t="s">
        <v>246</v>
      </c>
      <c r="AO70">
        <f t="shared" si="9"/>
        <v>7</v>
      </c>
      <c r="AP70" t="s">
        <v>246</v>
      </c>
      <c r="AR70">
        <v>0</v>
      </c>
      <c r="AS70">
        <v>0</v>
      </c>
      <c r="AT70" s="17" t="s">
        <v>247</v>
      </c>
      <c r="AU70" s="17">
        <v>2</v>
      </c>
      <c r="AV70" t="s">
        <v>164</v>
      </c>
      <c r="AW70" s="17" t="s">
        <v>246</v>
      </c>
      <c r="AX70" s="17" t="s">
        <v>246</v>
      </c>
      <c r="AY70" s="17" t="s">
        <v>246</v>
      </c>
      <c r="AZ70" t="s">
        <v>246</v>
      </c>
      <c r="BA70" s="17" t="s">
        <v>247</v>
      </c>
    </row>
    <row r="71" spans="1:53" x14ac:dyDescent="0.25">
      <c r="A71" s="8">
        <v>44503</v>
      </c>
      <c r="B71" s="8">
        <v>44511</v>
      </c>
      <c r="C71">
        <f t="shared" si="6"/>
        <v>8</v>
      </c>
      <c r="D71" s="8">
        <v>42848</v>
      </c>
      <c r="E71" s="17">
        <f t="shared" si="7"/>
        <v>55</v>
      </c>
      <c r="F71" t="s">
        <v>10</v>
      </c>
      <c r="G71">
        <v>39</v>
      </c>
      <c r="H71">
        <v>0</v>
      </c>
      <c r="I71">
        <v>0</v>
      </c>
      <c r="J71">
        <v>0</v>
      </c>
      <c r="K71" t="s">
        <v>208</v>
      </c>
      <c r="L71">
        <v>0</v>
      </c>
      <c r="M71">
        <v>0</v>
      </c>
      <c r="N71">
        <v>1</v>
      </c>
      <c r="O71">
        <v>1</v>
      </c>
      <c r="P71">
        <v>168</v>
      </c>
      <c r="Q71">
        <v>48</v>
      </c>
      <c r="R71">
        <v>1</v>
      </c>
      <c r="S71">
        <v>96</v>
      </c>
      <c r="T71">
        <v>0</v>
      </c>
      <c r="U71" s="17">
        <v>2</v>
      </c>
      <c r="V71">
        <v>1</v>
      </c>
      <c r="W71">
        <v>0</v>
      </c>
      <c r="X71">
        <v>0</v>
      </c>
      <c r="Y71">
        <v>0</v>
      </c>
      <c r="Z71">
        <f t="shared" si="8"/>
        <v>4</v>
      </c>
      <c r="AA71" t="s">
        <v>171</v>
      </c>
      <c r="AB71">
        <v>1</v>
      </c>
      <c r="AC71">
        <v>11.01</v>
      </c>
      <c r="AD71">
        <v>166</v>
      </c>
      <c r="AE71" s="17">
        <v>0</v>
      </c>
      <c r="AF71" s="17">
        <v>1</v>
      </c>
      <c r="AG71" s="17">
        <v>0</v>
      </c>
      <c r="AH71" s="17">
        <v>0</v>
      </c>
      <c r="AI71" t="s">
        <v>247</v>
      </c>
      <c r="AJ71">
        <v>2</v>
      </c>
      <c r="AK71" s="17" t="s">
        <v>246</v>
      </c>
      <c r="AM71" t="s">
        <v>246</v>
      </c>
      <c r="AO71">
        <f t="shared" si="9"/>
        <v>2</v>
      </c>
      <c r="AP71" t="s">
        <v>247</v>
      </c>
      <c r="AQ71">
        <v>1</v>
      </c>
      <c r="AR71">
        <v>1</v>
      </c>
      <c r="AS71">
        <v>3</v>
      </c>
      <c r="AT71" s="17" t="s">
        <v>247</v>
      </c>
      <c r="AU71" s="17">
        <v>1</v>
      </c>
      <c r="AV71" t="s">
        <v>164</v>
      </c>
      <c r="AW71" s="17" t="s">
        <v>246</v>
      </c>
      <c r="AX71" s="17" t="s">
        <v>247</v>
      </c>
      <c r="AY71" s="17" t="s">
        <v>246</v>
      </c>
      <c r="AZ71" t="s">
        <v>246</v>
      </c>
      <c r="BA71" s="17" t="s">
        <v>246</v>
      </c>
    </row>
    <row r="72" spans="1:53" x14ac:dyDescent="0.25">
      <c r="A72" s="8">
        <v>44505</v>
      </c>
      <c r="B72" s="8">
        <v>44510</v>
      </c>
      <c r="C72">
        <f t="shared" si="6"/>
        <v>5</v>
      </c>
      <c r="D72" s="8">
        <v>44383</v>
      </c>
      <c r="E72" s="17">
        <f t="shared" si="7"/>
        <v>4</v>
      </c>
      <c r="F72" t="s">
        <v>11</v>
      </c>
      <c r="G72">
        <v>39</v>
      </c>
      <c r="H72">
        <v>0</v>
      </c>
      <c r="I72">
        <v>0</v>
      </c>
      <c r="J72">
        <v>0</v>
      </c>
      <c r="K72" t="s">
        <v>209</v>
      </c>
      <c r="L72">
        <v>1</v>
      </c>
      <c r="M72">
        <v>0</v>
      </c>
      <c r="N72">
        <v>1</v>
      </c>
      <c r="O72">
        <v>1</v>
      </c>
      <c r="P72">
        <v>160</v>
      </c>
      <c r="Q72">
        <v>60</v>
      </c>
      <c r="R72">
        <v>2</v>
      </c>
      <c r="S72">
        <v>94</v>
      </c>
      <c r="T72">
        <v>1</v>
      </c>
      <c r="U72" s="17">
        <v>1</v>
      </c>
      <c r="V72">
        <v>1</v>
      </c>
      <c r="W72">
        <v>0</v>
      </c>
      <c r="X72">
        <v>0</v>
      </c>
      <c r="Y72">
        <v>1</v>
      </c>
      <c r="Z72">
        <f t="shared" si="8"/>
        <v>6</v>
      </c>
      <c r="AA72" t="s">
        <v>164</v>
      </c>
      <c r="AB72">
        <v>1</v>
      </c>
      <c r="AC72">
        <v>24.71</v>
      </c>
      <c r="AD72">
        <v>2.6</v>
      </c>
      <c r="AE72" s="17">
        <v>0</v>
      </c>
      <c r="AF72" s="17">
        <v>1</v>
      </c>
      <c r="AI72" t="s">
        <v>246</v>
      </c>
      <c r="AK72" s="17" t="s">
        <v>247</v>
      </c>
      <c r="AL72" s="17">
        <v>4</v>
      </c>
      <c r="AM72" t="s">
        <v>246</v>
      </c>
      <c r="AO72">
        <f t="shared" si="9"/>
        <v>4</v>
      </c>
      <c r="AP72" t="s">
        <v>246</v>
      </c>
      <c r="AR72">
        <v>0</v>
      </c>
      <c r="AS72">
        <v>0</v>
      </c>
      <c r="AT72" s="17" t="s">
        <v>247</v>
      </c>
      <c r="AU72" s="17">
        <v>2</v>
      </c>
      <c r="AV72" t="s">
        <v>164</v>
      </c>
      <c r="AW72" s="17" t="s">
        <v>246</v>
      </c>
      <c r="AX72" s="17" t="s">
        <v>246</v>
      </c>
      <c r="AY72" s="17" t="s">
        <v>246</v>
      </c>
      <c r="AZ72" t="s">
        <v>246</v>
      </c>
      <c r="BA72" s="17" t="s">
        <v>247</v>
      </c>
    </row>
    <row r="73" spans="1:53" x14ac:dyDescent="0.25">
      <c r="A73" s="8">
        <v>44505</v>
      </c>
      <c r="B73" s="8">
        <v>44513</v>
      </c>
      <c r="C73">
        <f t="shared" si="6"/>
        <v>8</v>
      </c>
      <c r="D73" s="8">
        <v>42808</v>
      </c>
      <c r="E73" s="17">
        <f t="shared" si="7"/>
        <v>56</v>
      </c>
      <c r="F73" t="s">
        <v>11</v>
      </c>
      <c r="G73">
        <v>26</v>
      </c>
      <c r="H73">
        <v>1</v>
      </c>
      <c r="I73">
        <v>1</v>
      </c>
      <c r="J73">
        <v>0</v>
      </c>
      <c r="L73">
        <v>0</v>
      </c>
      <c r="M73">
        <v>0</v>
      </c>
      <c r="N73">
        <v>1</v>
      </c>
      <c r="O73">
        <v>1</v>
      </c>
      <c r="P73">
        <v>135</v>
      </c>
      <c r="Q73">
        <v>38</v>
      </c>
      <c r="R73">
        <v>0</v>
      </c>
      <c r="S73">
        <v>96</v>
      </c>
      <c r="T73">
        <v>0</v>
      </c>
      <c r="U73" s="17">
        <v>0</v>
      </c>
      <c r="V73">
        <v>1</v>
      </c>
      <c r="W73">
        <v>0</v>
      </c>
      <c r="X73">
        <v>0</v>
      </c>
      <c r="Y73">
        <v>0</v>
      </c>
      <c r="Z73">
        <f t="shared" si="8"/>
        <v>1</v>
      </c>
      <c r="AA73" t="s">
        <v>171</v>
      </c>
      <c r="AB73">
        <v>1</v>
      </c>
      <c r="AC73">
        <v>16.88</v>
      </c>
      <c r="AD73">
        <v>3.6</v>
      </c>
      <c r="AE73" s="17">
        <v>0</v>
      </c>
      <c r="AF73" s="17">
        <v>1</v>
      </c>
      <c r="AG73" s="17">
        <v>0</v>
      </c>
      <c r="AH73" s="17">
        <v>0</v>
      </c>
      <c r="AI73" t="s">
        <v>247</v>
      </c>
      <c r="AJ73">
        <v>7</v>
      </c>
      <c r="AK73" s="17" t="s">
        <v>246</v>
      </c>
      <c r="AM73" t="s">
        <v>246</v>
      </c>
      <c r="AO73">
        <f t="shared" si="9"/>
        <v>7</v>
      </c>
      <c r="AP73" t="s">
        <v>246</v>
      </c>
      <c r="AR73">
        <v>1</v>
      </c>
      <c r="AS73">
        <v>3</v>
      </c>
      <c r="AT73" s="17" t="s">
        <v>247</v>
      </c>
      <c r="AU73" s="17">
        <v>3</v>
      </c>
      <c r="AV73" t="s">
        <v>171</v>
      </c>
      <c r="AW73" s="17" t="s">
        <v>247</v>
      </c>
      <c r="AX73" s="17" t="s">
        <v>247</v>
      </c>
      <c r="AY73" s="17" t="s">
        <v>246</v>
      </c>
      <c r="AZ73" t="s">
        <v>246</v>
      </c>
      <c r="BA73" s="17" t="s">
        <v>246</v>
      </c>
    </row>
    <row r="74" spans="1:53" x14ac:dyDescent="0.25">
      <c r="A74" s="8">
        <v>44508</v>
      </c>
      <c r="B74" s="8">
        <v>44514</v>
      </c>
      <c r="C74">
        <f t="shared" si="6"/>
        <v>6</v>
      </c>
      <c r="D74" s="8">
        <v>44477</v>
      </c>
      <c r="E74" s="17">
        <f t="shared" si="7"/>
        <v>1</v>
      </c>
      <c r="F74" t="s">
        <v>11</v>
      </c>
      <c r="G74">
        <v>39</v>
      </c>
      <c r="H74">
        <v>0</v>
      </c>
      <c r="I74">
        <v>0</v>
      </c>
      <c r="J74">
        <v>0</v>
      </c>
      <c r="K74" t="s">
        <v>209</v>
      </c>
      <c r="L74">
        <v>1</v>
      </c>
      <c r="M74">
        <v>1</v>
      </c>
      <c r="N74">
        <v>0</v>
      </c>
      <c r="O74">
        <v>1</v>
      </c>
      <c r="P74">
        <v>166</v>
      </c>
      <c r="Q74">
        <v>64</v>
      </c>
      <c r="R74">
        <v>2</v>
      </c>
      <c r="S74">
        <v>93</v>
      </c>
      <c r="T74">
        <v>1</v>
      </c>
      <c r="U74" s="17">
        <v>1</v>
      </c>
      <c r="V74">
        <v>2</v>
      </c>
      <c r="W74">
        <v>1</v>
      </c>
      <c r="X74">
        <v>0</v>
      </c>
      <c r="Y74">
        <v>1</v>
      </c>
      <c r="Z74">
        <f t="shared" si="8"/>
        <v>7</v>
      </c>
      <c r="AA74" t="s">
        <v>164</v>
      </c>
      <c r="AB74">
        <v>1</v>
      </c>
      <c r="AC74">
        <v>16.18</v>
      </c>
      <c r="AD74">
        <v>10.8</v>
      </c>
      <c r="AE74" s="17">
        <v>0</v>
      </c>
      <c r="AF74" s="17">
        <v>0</v>
      </c>
      <c r="AI74" t="s">
        <v>246</v>
      </c>
      <c r="AK74" s="17" t="s">
        <v>247</v>
      </c>
      <c r="AL74" s="17">
        <v>5</v>
      </c>
      <c r="AM74" t="s">
        <v>246</v>
      </c>
      <c r="AO74">
        <f t="shared" si="9"/>
        <v>5</v>
      </c>
      <c r="AP74" t="s">
        <v>246</v>
      </c>
      <c r="AR74">
        <v>0</v>
      </c>
      <c r="AS74">
        <v>0</v>
      </c>
      <c r="AT74" s="17" t="s">
        <v>246</v>
      </c>
      <c r="AW74" s="17" t="s">
        <v>246</v>
      </c>
      <c r="AX74" s="17" t="s">
        <v>246</v>
      </c>
      <c r="AY74" s="17" t="s">
        <v>246</v>
      </c>
      <c r="AZ74" t="s">
        <v>246</v>
      </c>
      <c r="BA74" s="17" t="s">
        <v>247</v>
      </c>
    </row>
    <row r="75" spans="1:53" x14ac:dyDescent="0.25">
      <c r="A75" s="8">
        <v>44509</v>
      </c>
      <c r="B75" s="8">
        <v>44514</v>
      </c>
      <c r="C75">
        <f t="shared" si="6"/>
        <v>5</v>
      </c>
      <c r="D75" s="8">
        <v>44326</v>
      </c>
      <c r="E75" s="17">
        <f t="shared" si="7"/>
        <v>6</v>
      </c>
      <c r="F75" t="s">
        <v>11</v>
      </c>
      <c r="G75">
        <v>39</v>
      </c>
      <c r="H75">
        <v>0</v>
      </c>
      <c r="I75">
        <v>0</v>
      </c>
      <c r="J75">
        <v>0</v>
      </c>
      <c r="K75" t="s">
        <v>209</v>
      </c>
      <c r="L75">
        <v>1</v>
      </c>
      <c r="M75">
        <v>0</v>
      </c>
      <c r="N75">
        <v>1</v>
      </c>
      <c r="O75">
        <v>1</v>
      </c>
      <c r="P75">
        <v>140</v>
      </c>
      <c r="Q75">
        <v>50</v>
      </c>
      <c r="R75">
        <v>1</v>
      </c>
      <c r="S75">
        <v>92</v>
      </c>
      <c r="T75">
        <v>2</v>
      </c>
      <c r="U75" s="17">
        <v>0</v>
      </c>
      <c r="V75">
        <v>1</v>
      </c>
      <c r="W75">
        <v>0</v>
      </c>
      <c r="X75">
        <v>0</v>
      </c>
      <c r="Y75">
        <v>1</v>
      </c>
      <c r="Z75">
        <f t="shared" si="8"/>
        <v>5</v>
      </c>
      <c r="AA75" t="s">
        <v>171</v>
      </c>
      <c r="AB75">
        <v>1</v>
      </c>
      <c r="AC75">
        <v>19.72</v>
      </c>
      <c r="AD75">
        <v>63.5</v>
      </c>
      <c r="AE75" s="17">
        <v>0</v>
      </c>
      <c r="AF75" s="17">
        <v>1</v>
      </c>
      <c r="AI75" t="s">
        <v>246</v>
      </c>
      <c r="AK75" s="17" t="s">
        <v>247</v>
      </c>
      <c r="AL75" s="17">
        <v>4</v>
      </c>
      <c r="AM75" t="s">
        <v>246</v>
      </c>
      <c r="AO75">
        <f t="shared" si="9"/>
        <v>4</v>
      </c>
      <c r="AP75" t="s">
        <v>246</v>
      </c>
      <c r="AR75">
        <v>1</v>
      </c>
      <c r="AS75">
        <v>0</v>
      </c>
      <c r="AT75" s="17" t="s">
        <v>247</v>
      </c>
      <c r="AU75" s="12"/>
      <c r="AW75" s="17" t="s">
        <v>246</v>
      </c>
      <c r="AX75" s="17" t="s">
        <v>246</v>
      </c>
      <c r="AY75" s="17" t="s">
        <v>246</v>
      </c>
      <c r="AZ75" t="s">
        <v>246</v>
      </c>
      <c r="BA75" s="17" t="s">
        <v>247</v>
      </c>
    </row>
    <row r="76" spans="1:53" x14ac:dyDescent="0.25">
      <c r="A76" s="8">
        <v>44510</v>
      </c>
      <c r="B76" s="8">
        <v>44517</v>
      </c>
      <c r="C76">
        <f t="shared" si="6"/>
        <v>7</v>
      </c>
      <c r="D76" s="8">
        <v>44447</v>
      </c>
      <c r="E76" s="17">
        <f t="shared" si="7"/>
        <v>2</v>
      </c>
      <c r="F76" t="s">
        <v>10</v>
      </c>
      <c r="G76">
        <v>39</v>
      </c>
      <c r="H76">
        <v>0</v>
      </c>
      <c r="I76">
        <v>0</v>
      </c>
      <c r="J76">
        <v>0</v>
      </c>
      <c r="K76" t="s">
        <v>209</v>
      </c>
      <c r="L76">
        <v>1</v>
      </c>
      <c r="M76">
        <v>0</v>
      </c>
      <c r="N76">
        <v>1</v>
      </c>
      <c r="O76">
        <v>1</v>
      </c>
      <c r="P76">
        <v>140</v>
      </c>
      <c r="Q76">
        <v>46</v>
      </c>
      <c r="R76">
        <v>1</v>
      </c>
      <c r="S76">
        <v>97</v>
      </c>
      <c r="T76">
        <v>0</v>
      </c>
      <c r="U76" s="17">
        <v>1</v>
      </c>
      <c r="V76">
        <v>1</v>
      </c>
      <c r="W76">
        <v>1</v>
      </c>
      <c r="X76">
        <v>0</v>
      </c>
      <c r="Y76">
        <v>0</v>
      </c>
      <c r="Z76">
        <f t="shared" si="8"/>
        <v>3</v>
      </c>
      <c r="AA76" t="s">
        <v>171</v>
      </c>
      <c r="AB76">
        <v>0</v>
      </c>
      <c r="AE76" s="17">
        <v>0</v>
      </c>
      <c r="AF76" s="17">
        <v>1</v>
      </c>
      <c r="AI76" t="s">
        <v>246</v>
      </c>
      <c r="AK76" s="17" t="s">
        <v>246</v>
      </c>
      <c r="AM76" t="s">
        <v>246</v>
      </c>
      <c r="AO76">
        <f t="shared" si="9"/>
        <v>0</v>
      </c>
      <c r="AP76" t="s">
        <v>246</v>
      </c>
      <c r="AR76">
        <v>0</v>
      </c>
      <c r="AS76">
        <v>1</v>
      </c>
      <c r="AT76" s="17" t="s">
        <v>246</v>
      </c>
      <c r="AW76" s="17" t="s">
        <v>246</v>
      </c>
      <c r="AX76" s="17" t="s">
        <v>246</v>
      </c>
      <c r="AY76" s="17" t="s">
        <v>246</v>
      </c>
      <c r="AZ76" t="s">
        <v>246</v>
      </c>
      <c r="BA76" s="17" t="s">
        <v>247</v>
      </c>
    </row>
    <row r="77" spans="1:53" x14ac:dyDescent="0.25">
      <c r="A77" s="8">
        <v>44510</v>
      </c>
      <c r="B77" s="8">
        <v>44513</v>
      </c>
      <c r="C77">
        <f t="shared" si="6"/>
        <v>3</v>
      </c>
      <c r="D77" s="8">
        <v>44457</v>
      </c>
      <c r="E77" s="17">
        <f t="shared" si="7"/>
        <v>1</v>
      </c>
      <c r="F77" t="s">
        <v>10</v>
      </c>
      <c r="G77">
        <v>39</v>
      </c>
      <c r="H77">
        <v>0</v>
      </c>
      <c r="I77">
        <v>0</v>
      </c>
      <c r="J77">
        <v>0</v>
      </c>
      <c r="K77" t="s">
        <v>210</v>
      </c>
      <c r="L77">
        <v>1</v>
      </c>
      <c r="M77">
        <v>0</v>
      </c>
      <c r="N77">
        <v>0</v>
      </c>
      <c r="O77">
        <v>1</v>
      </c>
      <c r="P77">
        <v>130</v>
      </c>
      <c r="Q77">
        <v>40</v>
      </c>
      <c r="R77">
        <v>1</v>
      </c>
      <c r="S77">
        <v>95</v>
      </c>
      <c r="T77">
        <v>1</v>
      </c>
      <c r="U77" s="17">
        <v>2</v>
      </c>
      <c r="V77">
        <v>2</v>
      </c>
      <c r="W77">
        <v>0</v>
      </c>
      <c r="X77">
        <v>0</v>
      </c>
      <c r="Y77">
        <v>0</v>
      </c>
      <c r="Z77">
        <f t="shared" si="8"/>
        <v>6</v>
      </c>
      <c r="AA77" t="s">
        <v>164</v>
      </c>
      <c r="AB77">
        <v>0</v>
      </c>
      <c r="AE77" s="17">
        <v>0</v>
      </c>
      <c r="AF77" s="17">
        <v>1</v>
      </c>
      <c r="AI77" t="s">
        <v>246</v>
      </c>
      <c r="AK77" s="17" t="s">
        <v>246</v>
      </c>
      <c r="AM77" t="s">
        <v>246</v>
      </c>
      <c r="AO77">
        <f t="shared" si="9"/>
        <v>0</v>
      </c>
      <c r="AP77" t="s">
        <v>246</v>
      </c>
      <c r="AR77">
        <v>0</v>
      </c>
      <c r="AS77">
        <v>0</v>
      </c>
      <c r="AT77" s="17" t="s">
        <v>246</v>
      </c>
      <c r="AW77" s="17" t="s">
        <v>246</v>
      </c>
      <c r="AX77" s="17" t="s">
        <v>246</v>
      </c>
      <c r="AY77" s="17" t="s">
        <v>246</v>
      </c>
      <c r="AZ77" t="s">
        <v>246</v>
      </c>
      <c r="BA77" s="17" t="s">
        <v>247</v>
      </c>
    </row>
    <row r="78" spans="1:53" x14ac:dyDescent="0.25">
      <c r="A78" s="8">
        <v>44512</v>
      </c>
      <c r="B78" s="8">
        <v>44521</v>
      </c>
      <c r="C78">
        <f t="shared" si="6"/>
        <v>9</v>
      </c>
      <c r="D78" s="8">
        <v>44468</v>
      </c>
      <c r="E78" s="17">
        <f t="shared" si="7"/>
        <v>1</v>
      </c>
      <c r="F78" t="s">
        <v>10</v>
      </c>
      <c r="G78">
        <v>39</v>
      </c>
      <c r="H78">
        <v>0</v>
      </c>
      <c r="I78">
        <v>0</v>
      </c>
      <c r="J78">
        <v>0</v>
      </c>
      <c r="K78" t="s">
        <v>209</v>
      </c>
      <c r="L78">
        <v>1</v>
      </c>
      <c r="M78">
        <v>1</v>
      </c>
      <c r="N78">
        <v>0</v>
      </c>
      <c r="O78">
        <v>0</v>
      </c>
      <c r="P78">
        <v>144</v>
      </c>
      <c r="Q78">
        <v>50</v>
      </c>
      <c r="R78">
        <v>1</v>
      </c>
      <c r="S78">
        <v>95</v>
      </c>
      <c r="T78">
        <v>1</v>
      </c>
      <c r="U78" s="17">
        <v>2</v>
      </c>
      <c r="V78">
        <v>2</v>
      </c>
      <c r="W78">
        <v>0</v>
      </c>
      <c r="X78">
        <v>0</v>
      </c>
      <c r="Y78">
        <v>0</v>
      </c>
      <c r="Z78">
        <f t="shared" si="8"/>
        <v>6</v>
      </c>
      <c r="AA78" t="s">
        <v>164</v>
      </c>
      <c r="AB78">
        <v>0</v>
      </c>
      <c r="AE78" s="17">
        <v>0</v>
      </c>
      <c r="AF78" s="17">
        <v>1</v>
      </c>
      <c r="AI78" t="s">
        <v>246</v>
      </c>
      <c r="AK78" s="17" t="s">
        <v>247</v>
      </c>
      <c r="AL78" s="17">
        <v>7</v>
      </c>
      <c r="AM78" t="s">
        <v>246</v>
      </c>
      <c r="AO78">
        <f t="shared" si="9"/>
        <v>7</v>
      </c>
      <c r="AP78" t="s">
        <v>246</v>
      </c>
      <c r="AR78">
        <v>0</v>
      </c>
      <c r="AS78">
        <v>0</v>
      </c>
      <c r="AT78" s="17" t="s">
        <v>247</v>
      </c>
      <c r="AU78" s="17">
        <v>1</v>
      </c>
      <c r="AV78" t="s">
        <v>164</v>
      </c>
      <c r="AW78" s="17" t="s">
        <v>246</v>
      </c>
      <c r="AX78" s="17" t="s">
        <v>246</v>
      </c>
      <c r="AY78" s="17" t="s">
        <v>246</v>
      </c>
      <c r="AZ78" t="s">
        <v>246</v>
      </c>
      <c r="BA78" s="17" t="s">
        <v>247</v>
      </c>
    </row>
    <row r="79" spans="1:53" x14ac:dyDescent="0.25">
      <c r="A79" s="8">
        <v>44512</v>
      </c>
      <c r="B79" s="8">
        <v>44516</v>
      </c>
      <c r="C79">
        <f t="shared" si="6"/>
        <v>4</v>
      </c>
      <c r="D79" s="8">
        <v>44236</v>
      </c>
      <c r="E79" s="17">
        <f t="shared" si="7"/>
        <v>9</v>
      </c>
      <c r="F79" t="s">
        <v>11</v>
      </c>
      <c r="G79">
        <v>36</v>
      </c>
      <c r="H79">
        <v>0</v>
      </c>
      <c r="I79">
        <v>0</v>
      </c>
      <c r="J79">
        <v>0</v>
      </c>
      <c r="K79" t="s">
        <v>209</v>
      </c>
      <c r="L79">
        <v>1</v>
      </c>
      <c r="M79">
        <v>0</v>
      </c>
      <c r="N79">
        <v>0</v>
      </c>
      <c r="O79">
        <v>1</v>
      </c>
      <c r="P79">
        <v>170</v>
      </c>
      <c r="Q79">
        <v>48</v>
      </c>
      <c r="R79">
        <v>1</v>
      </c>
      <c r="S79">
        <v>88</v>
      </c>
      <c r="T79">
        <v>3</v>
      </c>
      <c r="U79" s="17">
        <v>2</v>
      </c>
      <c r="V79">
        <v>2</v>
      </c>
      <c r="W79">
        <v>1</v>
      </c>
      <c r="X79">
        <v>0</v>
      </c>
      <c r="Y79">
        <v>0</v>
      </c>
      <c r="Z79">
        <f t="shared" si="8"/>
        <v>8</v>
      </c>
      <c r="AA79" t="s">
        <v>164</v>
      </c>
      <c r="AB79">
        <v>0</v>
      </c>
      <c r="AE79" s="17">
        <v>0</v>
      </c>
      <c r="AF79" s="17">
        <v>1</v>
      </c>
      <c r="AI79" t="s">
        <v>247</v>
      </c>
      <c r="AJ79">
        <v>3</v>
      </c>
      <c r="AK79" s="17" t="s">
        <v>246</v>
      </c>
      <c r="AM79" t="s">
        <v>246</v>
      </c>
      <c r="AO79">
        <f t="shared" si="9"/>
        <v>3</v>
      </c>
      <c r="AP79" t="s">
        <v>246</v>
      </c>
      <c r="AR79">
        <v>1</v>
      </c>
      <c r="AS79">
        <v>3</v>
      </c>
      <c r="AT79" s="17" t="s">
        <v>246</v>
      </c>
      <c r="AW79" s="17" t="s">
        <v>246</v>
      </c>
      <c r="AX79" s="17" t="s">
        <v>246</v>
      </c>
      <c r="AY79" s="17" t="s">
        <v>246</v>
      </c>
      <c r="AZ79" t="s">
        <v>246</v>
      </c>
      <c r="BA79" s="17" t="s">
        <v>247</v>
      </c>
    </row>
    <row r="80" spans="1:53" x14ac:dyDescent="0.25">
      <c r="A80" s="8">
        <v>44513</v>
      </c>
      <c r="B80" s="8">
        <v>44518</v>
      </c>
      <c r="C80">
        <f t="shared" si="6"/>
        <v>5</v>
      </c>
      <c r="D80" s="8">
        <v>44237</v>
      </c>
      <c r="E80" s="17">
        <f t="shared" si="7"/>
        <v>9</v>
      </c>
      <c r="F80" t="s">
        <v>10</v>
      </c>
      <c r="G80">
        <v>37</v>
      </c>
      <c r="H80">
        <v>0</v>
      </c>
      <c r="I80">
        <v>0</v>
      </c>
      <c r="J80">
        <v>0</v>
      </c>
      <c r="K80" t="s">
        <v>208</v>
      </c>
      <c r="L80">
        <v>1</v>
      </c>
      <c r="M80">
        <v>0</v>
      </c>
      <c r="N80">
        <v>0</v>
      </c>
      <c r="O80">
        <v>1</v>
      </c>
      <c r="P80">
        <v>130</v>
      </c>
      <c r="Q80">
        <v>65</v>
      </c>
      <c r="R80">
        <v>2</v>
      </c>
      <c r="S80">
        <v>93</v>
      </c>
      <c r="T80">
        <v>1</v>
      </c>
      <c r="U80" s="17">
        <v>2</v>
      </c>
      <c r="V80">
        <v>2</v>
      </c>
      <c r="W80">
        <v>0</v>
      </c>
      <c r="X80">
        <v>0</v>
      </c>
      <c r="Y80">
        <v>0</v>
      </c>
      <c r="Z80">
        <f t="shared" si="8"/>
        <v>7</v>
      </c>
      <c r="AA80" t="s">
        <v>164</v>
      </c>
      <c r="AB80">
        <v>1</v>
      </c>
      <c r="AC80">
        <v>17.989999999999998</v>
      </c>
      <c r="AD80">
        <v>5.5</v>
      </c>
      <c r="AE80" s="17">
        <v>0</v>
      </c>
      <c r="AF80" s="17">
        <v>1</v>
      </c>
      <c r="AI80" t="s">
        <v>247</v>
      </c>
      <c r="AJ80">
        <v>4</v>
      </c>
      <c r="AK80" s="17" t="s">
        <v>246</v>
      </c>
      <c r="AM80" t="s">
        <v>246</v>
      </c>
      <c r="AO80">
        <f t="shared" si="9"/>
        <v>4</v>
      </c>
      <c r="AP80" t="s">
        <v>246</v>
      </c>
      <c r="AR80">
        <v>0</v>
      </c>
      <c r="AS80">
        <v>3</v>
      </c>
      <c r="AT80" s="17" t="s">
        <v>246</v>
      </c>
      <c r="AW80" s="17" t="s">
        <v>246</v>
      </c>
      <c r="AX80" s="17" t="s">
        <v>246</v>
      </c>
      <c r="AY80" s="17" t="s">
        <v>246</v>
      </c>
      <c r="AZ80" t="s">
        <v>246</v>
      </c>
      <c r="BA80" s="17" t="s">
        <v>247</v>
      </c>
    </row>
    <row r="81" spans="1:53" x14ac:dyDescent="0.25">
      <c r="A81" s="8">
        <v>44514</v>
      </c>
      <c r="B81" s="8">
        <v>44524</v>
      </c>
      <c r="C81">
        <f t="shared" si="6"/>
        <v>10</v>
      </c>
      <c r="D81" s="8">
        <v>44493</v>
      </c>
      <c r="E81" s="17">
        <f t="shared" si="7"/>
        <v>0</v>
      </c>
      <c r="F81" t="s">
        <v>11</v>
      </c>
      <c r="G81">
        <v>39</v>
      </c>
      <c r="H81">
        <v>0</v>
      </c>
      <c r="I81">
        <v>0</v>
      </c>
      <c r="J81">
        <v>0</v>
      </c>
      <c r="K81" t="s">
        <v>208</v>
      </c>
      <c r="L81">
        <v>1</v>
      </c>
      <c r="M81">
        <v>1</v>
      </c>
      <c r="N81">
        <v>1</v>
      </c>
      <c r="O81">
        <v>1</v>
      </c>
      <c r="W81">
        <v>1</v>
      </c>
      <c r="X81">
        <v>0</v>
      </c>
      <c r="Y81">
        <v>0</v>
      </c>
      <c r="Z81">
        <f t="shared" si="8"/>
        <v>0</v>
      </c>
      <c r="AA81" t="s">
        <v>183</v>
      </c>
      <c r="AB81">
        <v>1</v>
      </c>
      <c r="AC81">
        <v>7.06</v>
      </c>
      <c r="AD81">
        <v>2.5</v>
      </c>
      <c r="AE81" s="17">
        <v>0</v>
      </c>
      <c r="AF81" s="17">
        <v>1</v>
      </c>
      <c r="AI81" t="s">
        <v>246</v>
      </c>
      <c r="AK81" s="17" t="s">
        <v>247</v>
      </c>
      <c r="AL81" s="17">
        <v>6</v>
      </c>
      <c r="AM81" t="s">
        <v>246</v>
      </c>
      <c r="AO81">
        <f t="shared" si="9"/>
        <v>6</v>
      </c>
      <c r="AP81" t="s">
        <v>246</v>
      </c>
      <c r="AR81">
        <v>0</v>
      </c>
      <c r="AS81">
        <v>0</v>
      </c>
      <c r="AT81" s="17" t="s">
        <v>247</v>
      </c>
      <c r="AU81" s="17">
        <v>1</v>
      </c>
      <c r="AV81" t="s">
        <v>164</v>
      </c>
      <c r="AW81" s="17" t="s">
        <v>246</v>
      </c>
      <c r="AX81" s="17" t="s">
        <v>246</v>
      </c>
      <c r="AY81" s="17" t="s">
        <v>246</v>
      </c>
      <c r="AZ81" t="s">
        <v>246</v>
      </c>
      <c r="BA81" s="17" t="s">
        <v>247</v>
      </c>
    </row>
    <row r="82" spans="1:53" x14ac:dyDescent="0.25">
      <c r="A82" s="8">
        <v>44514</v>
      </c>
      <c r="B82" s="8">
        <v>44520</v>
      </c>
      <c r="C82">
        <f t="shared" si="6"/>
        <v>6</v>
      </c>
      <c r="D82" s="8">
        <v>44480</v>
      </c>
      <c r="E82" s="17">
        <f t="shared" si="7"/>
        <v>1</v>
      </c>
      <c r="F82" t="s">
        <v>10</v>
      </c>
      <c r="G82">
        <v>39</v>
      </c>
      <c r="H82">
        <v>0</v>
      </c>
      <c r="I82">
        <v>0</v>
      </c>
      <c r="J82">
        <v>0</v>
      </c>
      <c r="K82" t="s">
        <v>209</v>
      </c>
      <c r="L82">
        <v>1</v>
      </c>
      <c r="M82">
        <v>0</v>
      </c>
      <c r="N82">
        <v>1</v>
      </c>
      <c r="O82">
        <v>1</v>
      </c>
      <c r="P82">
        <v>154</v>
      </c>
      <c r="Q82">
        <v>44</v>
      </c>
      <c r="R82">
        <v>1</v>
      </c>
      <c r="S82">
        <v>95</v>
      </c>
      <c r="T82">
        <v>1</v>
      </c>
      <c r="U82" s="17">
        <v>1</v>
      </c>
      <c r="V82">
        <v>1</v>
      </c>
      <c r="W82">
        <v>1</v>
      </c>
      <c r="X82">
        <v>0</v>
      </c>
      <c r="Y82">
        <v>1</v>
      </c>
      <c r="Z82">
        <f t="shared" si="8"/>
        <v>5</v>
      </c>
      <c r="AA82" t="s">
        <v>171</v>
      </c>
      <c r="AB82">
        <v>1</v>
      </c>
      <c r="AC82">
        <v>11.4</v>
      </c>
      <c r="AD82">
        <v>23.7</v>
      </c>
      <c r="AE82" s="17">
        <v>0</v>
      </c>
      <c r="AF82" s="17">
        <v>1</v>
      </c>
      <c r="AI82" t="s">
        <v>246</v>
      </c>
      <c r="AK82" s="17" t="s">
        <v>247</v>
      </c>
      <c r="AL82" s="17">
        <v>5</v>
      </c>
      <c r="AM82" t="s">
        <v>246</v>
      </c>
      <c r="AO82">
        <f t="shared" si="9"/>
        <v>5</v>
      </c>
      <c r="AP82" t="s">
        <v>246</v>
      </c>
      <c r="AR82">
        <v>0</v>
      </c>
      <c r="AS82">
        <v>0</v>
      </c>
      <c r="AT82" s="17" t="s">
        <v>246</v>
      </c>
      <c r="AW82" s="17" t="s">
        <v>246</v>
      </c>
      <c r="AX82" s="17" t="s">
        <v>246</v>
      </c>
      <c r="AY82" s="17" t="s">
        <v>246</v>
      </c>
      <c r="AZ82" t="s">
        <v>246</v>
      </c>
      <c r="BA82" s="17" t="s">
        <v>247</v>
      </c>
    </row>
    <row r="83" spans="1:53" x14ac:dyDescent="0.25">
      <c r="A83" s="8">
        <v>44514</v>
      </c>
      <c r="B83" s="8">
        <v>44519</v>
      </c>
      <c r="C83">
        <f t="shared" si="6"/>
        <v>5</v>
      </c>
      <c r="D83" s="8">
        <v>44395</v>
      </c>
      <c r="E83" s="17">
        <f t="shared" si="7"/>
        <v>3</v>
      </c>
      <c r="F83" t="s">
        <v>11</v>
      </c>
      <c r="G83">
        <v>39</v>
      </c>
      <c r="H83">
        <v>0</v>
      </c>
      <c r="I83">
        <v>0</v>
      </c>
      <c r="J83">
        <v>0</v>
      </c>
      <c r="K83" t="s">
        <v>208</v>
      </c>
      <c r="L83">
        <v>1</v>
      </c>
      <c r="M83">
        <v>0</v>
      </c>
      <c r="N83">
        <v>1</v>
      </c>
      <c r="O83">
        <v>1</v>
      </c>
      <c r="P83">
        <v>160</v>
      </c>
      <c r="Q83">
        <v>50</v>
      </c>
      <c r="R83">
        <v>1</v>
      </c>
      <c r="S83">
        <v>91</v>
      </c>
      <c r="T83">
        <v>2</v>
      </c>
      <c r="U83" s="17">
        <v>1</v>
      </c>
      <c r="V83">
        <v>1</v>
      </c>
      <c r="W83">
        <v>1</v>
      </c>
      <c r="X83">
        <v>0</v>
      </c>
      <c r="Y83">
        <v>0</v>
      </c>
      <c r="Z83">
        <f t="shared" si="8"/>
        <v>5</v>
      </c>
      <c r="AA83" t="s">
        <v>171</v>
      </c>
      <c r="AB83">
        <v>1</v>
      </c>
      <c r="AC83">
        <v>15.8</v>
      </c>
      <c r="AD83">
        <v>5.9</v>
      </c>
      <c r="AE83" s="17">
        <v>0</v>
      </c>
      <c r="AF83" s="17">
        <v>1</v>
      </c>
      <c r="AI83" t="s">
        <v>246</v>
      </c>
      <c r="AK83" s="17" t="s">
        <v>246</v>
      </c>
      <c r="AM83" t="s">
        <v>246</v>
      </c>
      <c r="AO83">
        <f t="shared" si="9"/>
        <v>0</v>
      </c>
      <c r="AP83" t="s">
        <v>246</v>
      </c>
      <c r="AR83">
        <v>0</v>
      </c>
      <c r="AS83">
        <v>3</v>
      </c>
      <c r="AT83" s="17" t="s">
        <v>246</v>
      </c>
      <c r="AW83" s="17" t="s">
        <v>246</v>
      </c>
      <c r="AX83" s="17" t="s">
        <v>246</v>
      </c>
      <c r="AY83" s="17" t="s">
        <v>246</v>
      </c>
      <c r="AZ83" t="s">
        <v>246</v>
      </c>
      <c r="BA83" s="17" t="s">
        <v>247</v>
      </c>
    </row>
    <row r="84" spans="1:53" x14ac:dyDescent="0.25">
      <c r="A84" s="8">
        <v>44515</v>
      </c>
      <c r="B84" s="8">
        <v>44519</v>
      </c>
      <c r="C84">
        <f t="shared" si="6"/>
        <v>4</v>
      </c>
      <c r="D84" s="8">
        <v>44354</v>
      </c>
      <c r="E84" s="17">
        <f t="shared" si="7"/>
        <v>5</v>
      </c>
      <c r="F84" t="s">
        <v>11</v>
      </c>
      <c r="G84">
        <v>36</v>
      </c>
      <c r="H84">
        <v>0</v>
      </c>
      <c r="I84">
        <v>0</v>
      </c>
      <c r="J84">
        <v>1</v>
      </c>
      <c r="K84" t="s">
        <v>208</v>
      </c>
      <c r="L84">
        <v>0</v>
      </c>
      <c r="M84">
        <v>0</v>
      </c>
      <c r="N84">
        <v>0</v>
      </c>
      <c r="O84">
        <v>1</v>
      </c>
      <c r="P84">
        <v>145</v>
      </c>
      <c r="Q84">
        <v>65</v>
      </c>
      <c r="R84">
        <v>2</v>
      </c>
      <c r="S84">
        <v>97</v>
      </c>
      <c r="T84">
        <v>0</v>
      </c>
      <c r="U84" s="17">
        <v>2</v>
      </c>
      <c r="V84">
        <v>1</v>
      </c>
      <c r="W84">
        <v>1</v>
      </c>
      <c r="X84">
        <v>0</v>
      </c>
      <c r="Y84">
        <v>0</v>
      </c>
      <c r="Z84">
        <f t="shared" si="8"/>
        <v>5</v>
      </c>
      <c r="AA84" t="s">
        <v>171</v>
      </c>
      <c r="AB84">
        <v>1</v>
      </c>
      <c r="AC84">
        <v>7.69</v>
      </c>
      <c r="AD84">
        <v>3.5</v>
      </c>
      <c r="AE84" s="17">
        <v>0</v>
      </c>
      <c r="AF84" s="17">
        <v>1</v>
      </c>
      <c r="AI84" t="s">
        <v>246</v>
      </c>
      <c r="AK84" s="17" t="s">
        <v>246</v>
      </c>
      <c r="AM84" t="s">
        <v>246</v>
      </c>
      <c r="AO84">
        <f t="shared" si="9"/>
        <v>0</v>
      </c>
      <c r="AP84" t="s">
        <v>247</v>
      </c>
      <c r="AQ84">
        <v>1</v>
      </c>
      <c r="AR84">
        <v>0</v>
      </c>
      <c r="AS84">
        <v>0</v>
      </c>
      <c r="AT84" s="17" t="s">
        <v>246</v>
      </c>
      <c r="AW84" s="17" t="s">
        <v>246</v>
      </c>
      <c r="AX84" s="17" t="s">
        <v>246</v>
      </c>
      <c r="AY84" s="17" t="s">
        <v>246</v>
      </c>
      <c r="AZ84" t="s">
        <v>246</v>
      </c>
      <c r="BA84" s="17" t="s">
        <v>247</v>
      </c>
    </row>
    <row r="85" spans="1:53" x14ac:dyDescent="0.25">
      <c r="A85" s="8">
        <v>44516</v>
      </c>
      <c r="B85" s="8">
        <v>44523</v>
      </c>
      <c r="C85">
        <f t="shared" si="6"/>
        <v>7</v>
      </c>
      <c r="D85" s="8">
        <v>44501</v>
      </c>
      <c r="E85" s="17">
        <f t="shared" si="7"/>
        <v>0</v>
      </c>
      <c r="F85" t="s">
        <v>11</v>
      </c>
      <c r="G85">
        <v>41</v>
      </c>
      <c r="H85">
        <v>0</v>
      </c>
      <c r="I85">
        <v>0</v>
      </c>
      <c r="J85">
        <v>0</v>
      </c>
      <c r="K85" t="s">
        <v>209</v>
      </c>
      <c r="L85">
        <v>1</v>
      </c>
      <c r="M85">
        <v>1</v>
      </c>
      <c r="N85">
        <v>0</v>
      </c>
      <c r="O85">
        <v>1</v>
      </c>
      <c r="P85">
        <v>180</v>
      </c>
      <c r="Q85">
        <v>70</v>
      </c>
      <c r="R85">
        <v>3</v>
      </c>
      <c r="S85">
        <v>93</v>
      </c>
      <c r="T85">
        <v>1</v>
      </c>
      <c r="U85" s="17">
        <v>1</v>
      </c>
      <c r="V85">
        <v>2</v>
      </c>
      <c r="W85">
        <v>1</v>
      </c>
      <c r="X85">
        <v>0</v>
      </c>
      <c r="Y85">
        <v>0</v>
      </c>
      <c r="Z85">
        <f t="shared" si="8"/>
        <v>7</v>
      </c>
      <c r="AA85" t="s">
        <v>164</v>
      </c>
      <c r="AB85">
        <v>1</v>
      </c>
      <c r="AC85">
        <v>7.77</v>
      </c>
      <c r="AD85">
        <v>1</v>
      </c>
      <c r="AE85" s="17">
        <v>0</v>
      </c>
      <c r="AF85" s="17">
        <v>1</v>
      </c>
      <c r="AI85" t="s">
        <v>246</v>
      </c>
      <c r="AK85" s="17" t="s">
        <v>247</v>
      </c>
      <c r="AL85" s="17">
        <v>4</v>
      </c>
      <c r="AM85" t="s">
        <v>246</v>
      </c>
      <c r="AO85">
        <f t="shared" si="9"/>
        <v>4</v>
      </c>
      <c r="AP85" t="s">
        <v>247</v>
      </c>
      <c r="AQ85">
        <v>3</v>
      </c>
      <c r="AR85">
        <v>0</v>
      </c>
      <c r="AS85">
        <v>0</v>
      </c>
      <c r="AT85" s="17" t="s">
        <v>247</v>
      </c>
      <c r="AU85" s="17">
        <v>1</v>
      </c>
      <c r="AV85" t="s">
        <v>171</v>
      </c>
      <c r="AW85" s="17" t="s">
        <v>246</v>
      </c>
      <c r="AX85" s="17" t="s">
        <v>246</v>
      </c>
      <c r="AY85" s="17" t="s">
        <v>246</v>
      </c>
      <c r="AZ85" t="s">
        <v>246</v>
      </c>
      <c r="BA85" s="17" t="s">
        <v>247</v>
      </c>
    </row>
    <row r="86" spans="1:53" x14ac:dyDescent="0.25">
      <c r="A86" s="8">
        <v>44517</v>
      </c>
      <c r="B86" s="8">
        <v>44523</v>
      </c>
      <c r="C86">
        <f t="shared" si="6"/>
        <v>6</v>
      </c>
      <c r="D86" s="8">
        <v>44466</v>
      </c>
      <c r="E86" s="17">
        <f t="shared" si="7"/>
        <v>1</v>
      </c>
      <c r="F86" t="s">
        <v>11</v>
      </c>
      <c r="G86">
        <v>39</v>
      </c>
      <c r="H86">
        <v>0</v>
      </c>
      <c r="I86">
        <v>0</v>
      </c>
      <c r="J86">
        <v>0</v>
      </c>
      <c r="K86" t="s">
        <v>209</v>
      </c>
      <c r="L86">
        <v>1</v>
      </c>
      <c r="M86">
        <v>1</v>
      </c>
      <c r="N86">
        <v>1</v>
      </c>
      <c r="O86">
        <v>1</v>
      </c>
      <c r="P86">
        <v>180</v>
      </c>
      <c r="Q86">
        <v>65</v>
      </c>
      <c r="R86">
        <v>2</v>
      </c>
      <c r="S86">
        <v>91</v>
      </c>
      <c r="T86">
        <v>2</v>
      </c>
      <c r="U86" s="17">
        <v>1</v>
      </c>
      <c r="V86">
        <v>1</v>
      </c>
      <c r="W86">
        <v>1</v>
      </c>
      <c r="X86">
        <v>0</v>
      </c>
      <c r="Y86">
        <v>1</v>
      </c>
      <c r="Z86">
        <f t="shared" si="8"/>
        <v>7</v>
      </c>
      <c r="AA86" t="s">
        <v>164</v>
      </c>
      <c r="AB86">
        <v>1</v>
      </c>
      <c r="AC86">
        <v>21.12</v>
      </c>
      <c r="AD86">
        <v>8.3000000000000007</v>
      </c>
      <c r="AE86" s="17">
        <v>0</v>
      </c>
      <c r="AF86" s="17">
        <v>1</v>
      </c>
      <c r="AI86" t="s">
        <v>247</v>
      </c>
      <c r="AJ86">
        <v>6</v>
      </c>
      <c r="AK86" s="17" t="s">
        <v>246</v>
      </c>
      <c r="AM86" t="s">
        <v>246</v>
      </c>
      <c r="AO86">
        <f t="shared" si="9"/>
        <v>6</v>
      </c>
      <c r="AP86" t="s">
        <v>246</v>
      </c>
      <c r="AR86">
        <v>1</v>
      </c>
      <c r="AS86">
        <v>0</v>
      </c>
      <c r="AT86" s="17" t="s">
        <v>247</v>
      </c>
      <c r="AU86" s="17">
        <v>2</v>
      </c>
      <c r="AV86" t="s">
        <v>181</v>
      </c>
      <c r="AW86" s="17" t="s">
        <v>247</v>
      </c>
      <c r="AX86" s="17" t="s">
        <v>246</v>
      </c>
      <c r="AY86" s="17" t="s">
        <v>246</v>
      </c>
      <c r="AZ86" t="s">
        <v>246</v>
      </c>
      <c r="BA86" s="17" t="s">
        <v>247</v>
      </c>
    </row>
    <row r="87" spans="1:53" x14ac:dyDescent="0.25">
      <c r="A87" s="8">
        <v>44518</v>
      </c>
      <c r="B87" s="8">
        <v>44529</v>
      </c>
      <c r="C87">
        <f t="shared" si="6"/>
        <v>11</v>
      </c>
      <c r="D87" s="8">
        <v>44493</v>
      </c>
      <c r="E87" s="17">
        <f t="shared" si="7"/>
        <v>0</v>
      </c>
      <c r="F87" t="s">
        <v>11</v>
      </c>
      <c r="G87">
        <v>39</v>
      </c>
      <c r="H87">
        <v>0</v>
      </c>
      <c r="I87">
        <v>0</v>
      </c>
      <c r="J87">
        <v>0</v>
      </c>
      <c r="K87" t="s">
        <v>209</v>
      </c>
      <c r="L87">
        <v>1</v>
      </c>
      <c r="M87">
        <v>0</v>
      </c>
      <c r="N87">
        <v>0</v>
      </c>
      <c r="O87">
        <v>1</v>
      </c>
      <c r="P87">
        <v>190</v>
      </c>
      <c r="Q87">
        <v>60</v>
      </c>
      <c r="R87">
        <v>2</v>
      </c>
      <c r="S87">
        <v>88</v>
      </c>
      <c r="T87">
        <v>3</v>
      </c>
      <c r="U87" s="17">
        <v>1</v>
      </c>
      <c r="V87">
        <v>1</v>
      </c>
      <c r="W87">
        <v>1</v>
      </c>
      <c r="X87">
        <v>0</v>
      </c>
      <c r="Y87">
        <v>0</v>
      </c>
      <c r="Z87">
        <f t="shared" si="8"/>
        <v>7</v>
      </c>
      <c r="AA87" t="s">
        <v>164</v>
      </c>
      <c r="AB87">
        <v>1</v>
      </c>
      <c r="AC87">
        <v>22.2</v>
      </c>
      <c r="AD87">
        <v>17.899999999999999</v>
      </c>
      <c r="AE87" s="17">
        <v>0</v>
      </c>
      <c r="AF87" s="17">
        <v>1</v>
      </c>
      <c r="AG87" s="17">
        <v>0</v>
      </c>
      <c r="AH87" s="17">
        <v>0</v>
      </c>
      <c r="AI87" t="s">
        <v>246</v>
      </c>
      <c r="AK87" s="17" t="s">
        <v>247</v>
      </c>
      <c r="AL87" s="17">
        <v>6</v>
      </c>
      <c r="AM87" t="s">
        <v>247</v>
      </c>
      <c r="AN87">
        <v>3</v>
      </c>
      <c r="AO87">
        <f t="shared" si="9"/>
        <v>9</v>
      </c>
      <c r="AP87" t="s">
        <v>247</v>
      </c>
      <c r="AQ87">
        <v>9</v>
      </c>
      <c r="AR87">
        <v>1</v>
      </c>
      <c r="AS87">
        <v>0</v>
      </c>
      <c r="AT87" s="17" t="s">
        <v>247</v>
      </c>
      <c r="AU87" s="17">
        <v>3</v>
      </c>
      <c r="AV87" t="s">
        <v>181</v>
      </c>
      <c r="AW87" s="17" t="s">
        <v>246</v>
      </c>
      <c r="AX87" s="17" t="s">
        <v>246</v>
      </c>
      <c r="AY87" s="17" t="s">
        <v>246</v>
      </c>
      <c r="AZ87" t="s">
        <v>246</v>
      </c>
      <c r="BA87" s="17" t="s">
        <v>247</v>
      </c>
    </row>
    <row r="88" spans="1:53" x14ac:dyDescent="0.25">
      <c r="A88" s="8">
        <v>44519</v>
      </c>
      <c r="B88" s="8">
        <v>44524</v>
      </c>
      <c r="C88">
        <f t="shared" si="6"/>
        <v>5</v>
      </c>
      <c r="D88" s="8">
        <v>44484</v>
      </c>
      <c r="E88" s="17">
        <f t="shared" si="7"/>
        <v>1</v>
      </c>
      <c r="F88" t="s">
        <v>11</v>
      </c>
      <c r="G88">
        <v>38</v>
      </c>
      <c r="H88">
        <v>0</v>
      </c>
      <c r="I88">
        <v>0</v>
      </c>
      <c r="J88">
        <v>0</v>
      </c>
      <c r="K88" t="s">
        <v>208</v>
      </c>
      <c r="L88">
        <v>0</v>
      </c>
      <c r="M88">
        <v>0</v>
      </c>
      <c r="N88">
        <v>0</v>
      </c>
      <c r="O88">
        <v>1</v>
      </c>
      <c r="P88">
        <v>160</v>
      </c>
      <c r="Q88">
        <v>60</v>
      </c>
      <c r="R88">
        <v>2</v>
      </c>
      <c r="S88">
        <v>87</v>
      </c>
      <c r="T88">
        <v>3</v>
      </c>
      <c r="U88" s="17">
        <v>2</v>
      </c>
      <c r="V88">
        <v>1</v>
      </c>
      <c r="W88">
        <v>1</v>
      </c>
      <c r="X88">
        <v>1</v>
      </c>
      <c r="Y88">
        <v>0</v>
      </c>
      <c r="Z88">
        <f t="shared" si="8"/>
        <v>8</v>
      </c>
      <c r="AA88" t="s">
        <v>164</v>
      </c>
      <c r="AB88">
        <v>1</v>
      </c>
      <c r="AC88">
        <v>8.81</v>
      </c>
      <c r="AD88">
        <v>1</v>
      </c>
      <c r="AE88" s="17">
        <v>0</v>
      </c>
      <c r="AF88" s="17">
        <v>1</v>
      </c>
      <c r="AI88" t="s">
        <v>246</v>
      </c>
      <c r="AK88" s="17" t="s">
        <v>247</v>
      </c>
      <c r="AL88" s="17">
        <v>4</v>
      </c>
      <c r="AM88" t="s">
        <v>246</v>
      </c>
      <c r="AO88">
        <f t="shared" si="9"/>
        <v>4</v>
      </c>
      <c r="AP88" t="s">
        <v>247</v>
      </c>
      <c r="AQ88">
        <v>3</v>
      </c>
      <c r="AR88">
        <v>0</v>
      </c>
      <c r="AS88">
        <v>0</v>
      </c>
      <c r="AT88" s="17" t="s">
        <v>246</v>
      </c>
      <c r="AW88" s="17" t="s">
        <v>246</v>
      </c>
      <c r="AX88" s="17" t="s">
        <v>246</v>
      </c>
      <c r="AY88" s="17" t="s">
        <v>246</v>
      </c>
      <c r="AZ88" t="s">
        <v>246</v>
      </c>
      <c r="BA88" s="17" t="s">
        <v>247</v>
      </c>
    </row>
    <row r="89" spans="1:53" x14ac:dyDescent="0.25">
      <c r="A89" s="8">
        <v>44520</v>
      </c>
      <c r="B89" s="8">
        <v>44529</v>
      </c>
      <c r="C89">
        <f t="shared" si="6"/>
        <v>9</v>
      </c>
      <c r="D89" s="8">
        <v>44502</v>
      </c>
      <c r="E89" s="17">
        <f t="shared" si="7"/>
        <v>0</v>
      </c>
      <c r="F89" t="s">
        <v>11</v>
      </c>
      <c r="G89">
        <v>40</v>
      </c>
      <c r="H89">
        <v>0</v>
      </c>
      <c r="I89">
        <v>0</v>
      </c>
      <c r="J89">
        <v>0</v>
      </c>
      <c r="K89" t="s">
        <v>209</v>
      </c>
      <c r="L89">
        <v>1</v>
      </c>
      <c r="M89">
        <v>0</v>
      </c>
      <c r="N89">
        <v>0</v>
      </c>
      <c r="O89">
        <v>1</v>
      </c>
      <c r="P89">
        <v>160</v>
      </c>
      <c r="Q89">
        <v>45</v>
      </c>
      <c r="R89">
        <v>1</v>
      </c>
      <c r="S89">
        <v>95</v>
      </c>
      <c r="T89">
        <v>1</v>
      </c>
      <c r="U89" s="17">
        <v>1</v>
      </c>
      <c r="V89">
        <v>2</v>
      </c>
      <c r="W89">
        <v>1</v>
      </c>
      <c r="X89">
        <v>1</v>
      </c>
      <c r="Y89">
        <v>1</v>
      </c>
      <c r="Z89">
        <f t="shared" si="8"/>
        <v>6</v>
      </c>
      <c r="AA89" t="s">
        <v>164</v>
      </c>
      <c r="AB89">
        <v>1</v>
      </c>
      <c r="AC89">
        <v>7.58</v>
      </c>
      <c r="AD89">
        <v>1</v>
      </c>
      <c r="AE89" s="17">
        <v>0</v>
      </c>
      <c r="AF89" s="17">
        <v>1</v>
      </c>
      <c r="AI89" t="s">
        <v>246</v>
      </c>
      <c r="AK89" s="17" t="s">
        <v>247</v>
      </c>
      <c r="AL89" s="17">
        <v>7</v>
      </c>
      <c r="AM89" t="s">
        <v>246</v>
      </c>
      <c r="AO89">
        <f t="shared" si="9"/>
        <v>7</v>
      </c>
      <c r="AP89" t="s">
        <v>247</v>
      </c>
      <c r="AQ89">
        <v>4</v>
      </c>
      <c r="AR89">
        <v>0</v>
      </c>
      <c r="AS89">
        <v>0</v>
      </c>
      <c r="AT89" s="17" t="s">
        <v>246</v>
      </c>
      <c r="AW89" s="17" t="s">
        <v>246</v>
      </c>
      <c r="AX89" s="17" t="s">
        <v>246</v>
      </c>
      <c r="AY89" s="17" t="s">
        <v>246</v>
      </c>
      <c r="AZ89" t="s">
        <v>246</v>
      </c>
      <c r="BA89" s="17" t="s">
        <v>247</v>
      </c>
    </row>
    <row r="90" spans="1:53" x14ac:dyDescent="0.25">
      <c r="A90" s="8">
        <v>44521</v>
      </c>
      <c r="B90" s="8">
        <v>44524</v>
      </c>
      <c r="C90">
        <f t="shared" si="6"/>
        <v>3</v>
      </c>
      <c r="D90" s="8">
        <v>44403</v>
      </c>
      <c r="E90" s="17">
        <f t="shared" si="7"/>
        <v>3</v>
      </c>
      <c r="F90" t="s">
        <v>11</v>
      </c>
      <c r="G90">
        <v>39</v>
      </c>
      <c r="H90">
        <v>0</v>
      </c>
      <c r="I90">
        <v>0</v>
      </c>
      <c r="J90">
        <v>0</v>
      </c>
      <c r="K90" t="s">
        <v>210</v>
      </c>
      <c r="L90">
        <v>1</v>
      </c>
      <c r="M90">
        <v>0</v>
      </c>
      <c r="N90">
        <v>0</v>
      </c>
      <c r="O90">
        <v>1</v>
      </c>
      <c r="P90">
        <v>150</v>
      </c>
      <c r="Q90">
        <v>55</v>
      </c>
      <c r="R90">
        <v>1</v>
      </c>
      <c r="S90">
        <v>92</v>
      </c>
      <c r="T90">
        <v>2</v>
      </c>
      <c r="U90" s="17">
        <v>2</v>
      </c>
      <c r="V90">
        <v>1</v>
      </c>
      <c r="W90">
        <v>0</v>
      </c>
      <c r="X90">
        <v>0</v>
      </c>
      <c r="Y90">
        <v>0</v>
      </c>
      <c r="Z90">
        <f t="shared" si="8"/>
        <v>6</v>
      </c>
      <c r="AA90" t="s">
        <v>164</v>
      </c>
      <c r="AB90">
        <v>0</v>
      </c>
      <c r="AE90" s="17">
        <v>0</v>
      </c>
      <c r="AF90" s="17">
        <v>1</v>
      </c>
      <c r="AI90" t="s">
        <v>247</v>
      </c>
      <c r="AJ90">
        <v>2</v>
      </c>
      <c r="AK90" s="17" t="s">
        <v>246</v>
      </c>
      <c r="AM90" t="s">
        <v>246</v>
      </c>
      <c r="AO90">
        <f t="shared" si="9"/>
        <v>2</v>
      </c>
      <c r="AP90" t="s">
        <v>246</v>
      </c>
      <c r="AR90">
        <v>0</v>
      </c>
      <c r="AS90">
        <v>3</v>
      </c>
      <c r="AT90" s="17" t="s">
        <v>246</v>
      </c>
      <c r="AW90" s="17" t="s">
        <v>246</v>
      </c>
      <c r="AX90" s="17" t="s">
        <v>246</v>
      </c>
      <c r="AY90" s="17" t="s">
        <v>246</v>
      </c>
      <c r="AZ90" t="s">
        <v>246</v>
      </c>
      <c r="BA90" s="17" t="s">
        <v>247</v>
      </c>
    </row>
    <row r="91" spans="1:53" x14ac:dyDescent="0.25">
      <c r="A91" s="8">
        <v>44521</v>
      </c>
      <c r="B91" s="8">
        <v>44525</v>
      </c>
      <c r="C91">
        <f t="shared" si="6"/>
        <v>4</v>
      </c>
      <c r="D91" s="8">
        <v>43627</v>
      </c>
      <c r="E91" s="17">
        <f t="shared" si="7"/>
        <v>29</v>
      </c>
      <c r="F91" t="s">
        <v>10</v>
      </c>
      <c r="G91">
        <v>27</v>
      </c>
      <c r="H91">
        <v>1</v>
      </c>
      <c r="I91">
        <v>0</v>
      </c>
      <c r="J91">
        <v>0</v>
      </c>
      <c r="K91" t="s">
        <v>208</v>
      </c>
      <c r="L91">
        <v>0</v>
      </c>
      <c r="M91">
        <v>0</v>
      </c>
      <c r="N91">
        <v>1</v>
      </c>
      <c r="O91">
        <v>1</v>
      </c>
      <c r="Q91">
        <v>55</v>
      </c>
      <c r="R91">
        <v>1</v>
      </c>
      <c r="S91">
        <v>95</v>
      </c>
      <c r="T91">
        <v>1</v>
      </c>
      <c r="U91" s="17">
        <v>2</v>
      </c>
      <c r="V91">
        <v>1</v>
      </c>
      <c r="W91">
        <v>0</v>
      </c>
      <c r="X91">
        <v>0</v>
      </c>
      <c r="Y91">
        <v>0</v>
      </c>
      <c r="Z91">
        <f t="shared" si="8"/>
        <v>5</v>
      </c>
      <c r="AA91" t="s">
        <v>171</v>
      </c>
      <c r="AB91">
        <v>1</v>
      </c>
      <c r="AC91">
        <v>10.220000000000001</v>
      </c>
      <c r="AD91">
        <v>4.2</v>
      </c>
      <c r="AE91" s="17">
        <v>0</v>
      </c>
      <c r="AF91" s="17">
        <v>1</v>
      </c>
      <c r="AG91" s="17">
        <v>0</v>
      </c>
      <c r="AH91" s="17">
        <v>0</v>
      </c>
      <c r="AI91" t="s">
        <v>247</v>
      </c>
      <c r="AJ91">
        <v>2</v>
      </c>
      <c r="AK91" s="17" t="s">
        <v>246</v>
      </c>
      <c r="AM91" t="s">
        <v>246</v>
      </c>
      <c r="AO91">
        <f t="shared" si="9"/>
        <v>2</v>
      </c>
      <c r="AP91" t="s">
        <v>246</v>
      </c>
      <c r="AR91">
        <v>1</v>
      </c>
      <c r="AS91">
        <v>3</v>
      </c>
      <c r="AT91" s="17" t="s">
        <v>246</v>
      </c>
      <c r="AW91" s="17" t="s">
        <v>246</v>
      </c>
      <c r="AX91" s="17" t="s">
        <v>246</v>
      </c>
      <c r="AY91" s="17" t="s">
        <v>246</v>
      </c>
      <c r="AZ91" t="s">
        <v>246</v>
      </c>
      <c r="BA91" s="17" t="s">
        <v>246</v>
      </c>
    </row>
    <row r="92" spans="1:53" x14ac:dyDescent="0.25">
      <c r="A92" s="8">
        <v>44521</v>
      </c>
      <c r="B92" s="8">
        <v>44532</v>
      </c>
      <c r="C92">
        <f t="shared" si="6"/>
        <v>11</v>
      </c>
      <c r="D92" s="8">
        <v>44497</v>
      </c>
      <c r="E92" s="17">
        <f t="shared" si="7"/>
        <v>0</v>
      </c>
      <c r="F92" t="s">
        <v>10</v>
      </c>
      <c r="G92">
        <v>37</v>
      </c>
      <c r="H92">
        <v>1</v>
      </c>
      <c r="I92">
        <v>0</v>
      </c>
      <c r="J92">
        <v>0</v>
      </c>
      <c r="K92" t="s">
        <v>209</v>
      </c>
      <c r="L92">
        <v>1</v>
      </c>
      <c r="M92">
        <v>0</v>
      </c>
      <c r="N92">
        <v>0</v>
      </c>
      <c r="O92">
        <v>1</v>
      </c>
      <c r="P92">
        <v>157</v>
      </c>
      <c r="Q92">
        <v>80</v>
      </c>
      <c r="R92">
        <v>3</v>
      </c>
      <c r="S92">
        <v>88</v>
      </c>
      <c r="T92">
        <v>3</v>
      </c>
      <c r="U92" s="17">
        <v>1</v>
      </c>
      <c r="V92">
        <v>2</v>
      </c>
      <c r="W92">
        <v>1</v>
      </c>
      <c r="X92">
        <v>2</v>
      </c>
      <c r="Y92">
        <v>2</v>
      </c>
      <c r="Z92">
        <f t="shared" si="8"/>
        <v>11</v>
      </c>
      <c r="AA92" t="s">
        <v>181</v>
      </c>
      <c r="AB92">
        <v>0</v>
      </c>
      <c r="AE92" s="17">
        <v>0</v>
      </c>
      <c r="AF92" s="17">
        <v>1</v>
      </c>
      <c r="AK92" s="17" t="s">
        <v>247</v>
      </c>
      <c r="AL92" s="17">
        <v>5</v>
      </c>
      <c r="AM92" t="s">
        <v>247</v>
      </c>
      <c r="AN92">
        <v>4</v>
      </c>
      <c r="AO92">
        <f t="shared" si="9"/>
        <v>9</v>
      </c>
      <c r="AP92" t="s">
        <v>247</v>
      </c>
      <c r="AQ92">
        <v>6</v>
      </c>
      <c r="AR92">
        <v>1</v>
      </c>
      <c r="AS92">
        <v>0</v>
      </c>
      <c r="AT92" s="17" t="s">
        <v>247</v>
      </c>
      <c r="AU92" s="17">
        <v>3</v>
      </c>
      <c r="AV92" t="s">
        <v>164</v>
      </c>
      <c r="AW92" s="17" t="s">
        <v>246</v>
      </c>
      <c r="AX92" s="17" t="s">
        <v>246</v>
      </c>
      <c r="AY92" s="17" t="s">
        <v>246</v>
      </c>
      <c r="AZ92" t="s">
        <v>246</v>
      </c>
      <c r="BA92" s="17" t="s">
        <v>247</v>
      </c>
    </row>
    <row r="93" spans="1:53" x14ac:dyDescent="0.25">
      <c r="A93" s="8">
        <v>44521</v>
      </c>
      <c r="B93" s="8">
        <v>44528</v>
      </c>
      <c r="C93">
        <f t="shared" si="6"/>
        <v>7</v>
      </c>
      <c r="D93" s="8">
        <v>44278</v>
      </c>
      <c r="E93" s="17">
        <f t="shared" si="7"/>
        <v>8</v>
      </c>
      <c r="F93" t="s">
        <v>10</v>
      </c>
      <c r="G93">
        <v>39</v>
      </c>
      <c r="H93">
        <v>0</v>
      </c>
      <c r="I93">
        <v>0</v>
      </c>
      <c r="J93">
        <v>0</v>
      </c>
      <c r="M93">
        <v>0</v>
      </c>
      <c r="N93">
        <v>1</v>
      </c>
      <c r="O93">
        <v>1</v>
      </c>
      <c r="P93">
        <v>145</v>
      </c>
      <c r="Q93">
        <v>60</v>
      </c>
      <c r="R93">
        <v>2</v>
      </c>
      <c r="S93">
        <v>95</v>
      </c>
      <c r="T93">
        <v>1</v>
      </c>
      <c r="U93" s="17">
        <v>2</v>
      </c>
      <c r="V93">
        <v>2</v>
      </c>
      <c r="W93">
        <v>0</v>
      </c>
      <c r="X93">
        <v>0</v>
      </c>
      <c r="Y93">
        <v>0</v>
      </c>
      <c r="Z93">
        <f t="shared" si="8"/>
        <v>7</v>
      </c>
      <c r="AA93" t="s">
        <v>164</v>
      </c>
      <c r="AB93">
        <v>1</v>
      </c>
      <c r="AC93">
        <v>10.65</v>
      </c>
      <c r="AD93">
        <v>20.100000000000001</v>
      </c>
      <c r="AE93" s="17">
        <v>0</v>
      </c>
      <c r="AF93" s="17">
        <v>1</v>
      </c>
      <c r="AI93" t="s">
        <v>247</v>
      </c>
      <c r="AJ93">
        <v>5</v>
      </c>
      <c r="AK93" s="17" t="s">
        <v>246</v>
      </c>
      <c r="AM93" t="s">
        <v>246</v>
      </c>
      <c r="AO93">
        <f t="shared" si="9"/>
        <v>5</v>
      </c>
      <c r="AP93" t="s">
        <v>246</v>
      </c>
      <c r="AR93">
        <v>1</v>
      </c>
      <c r="AS93">
        <v>2</v>
      </c>
      <c r="AT93" s="17" t="s">
        <v>247</v>
      </c>
      <c r="AU93" s="17">
        <v>1</v>
      </c>
      <c r="AV93" t="s">
        <v>164</v>
      </c>
      <c r="AW93" s="17" t="s">
        <v>246</v>
      </c>
      <c r="AX93" s="17" t="s">
        <v>246</v>
      </c>
      <c r="AY93" s="17" t="s">
        <v>246</v>
      </c>
      <c r="AZ93" t="s">
        <v>246</v>
      </c>
      <c r="BA93" s="17" t="s">
        <v>247</v>
      </c>
    </row>
    <row r="94" spans="1:53" x14ac:dyDescent="0.25">
      <c r="A94" s="8">
        <v>44523</v>
      </c>
      <c r="B94" s="8">
        <v>44530</v>
      </c>
      <c r="C94">
        <f t="shared" si="6"/>
        <v>7</v>
      </c>
      <c r="D94" s="8">
        <v>44447</v>
      </c>
      <c r="E94" s="17">
        <f t="shared" si="7"/>
        <v>2</v>
      </c>
      <c r="F94" t="s">
        <v>10</v>
      </c>
      <c r="G94">
        <v>37</v>
      </c>
      <c r="H94">
        <v>0</v>
      </c>
      <c r="I94">
        <v>0</v>
      </c>
      <c r="J94">
        <v>0</v>
      </c>
      <c r="K94" t="s">
        <v>208</v>
      </c>
      <c r="L94">
        <v>1</v>
      </c>
      <c r="M94">
        <v>0</v>
      </c>
      <c r="N94">
        <v>0</v>
      </c>
      <c r="O94">
        <v>1</v>
      </c>
      <c r="P94">
        <v>160</v>
      </c>
      <c r="Q94">
        <v>51</v>
      </c>
      <c r="R94">
        <v>1</v>
      </c>
      <c r="S94">
        <v>96</v>
      </c>
      <c r="T94">
        <v>0</v>
      </c>
      <c r="U94" s="17">
        <v>2</v>
      </c>
      <c r="V94">
        <v>1</v>
      </c>
      <c r="W94">
        <v>0</v>
      </c>
      <c r="X94">
        <v>0</v>
      </c>
      <c r="Y94">
        <v>0</v>
      </c>
      <c r="Z94">
        <f t="shared" si="8"/>
        <v>4</v>
      </c>
      <c r="AA94" t="s">
        <v>171</v>
      </c>
      <c r="AB94">
        <v>0</v>
      </c>
      <c r="AE94" s="17">
        <v>0</v>
      </c>
      <c r="AF94" s="17">
        <v>1</v>
      </c>
      <c r="AI94" t="s">
        <v>247</v>
      </c>
      <c r="AJ94">
        <v>6</v>
      </c>
      <c r="AK94" s="17" t="s">
        <v>246</v>
      </c>
      <c r="AM94" t="s">
        <v>246</v>
      </c>
      <c r="AO94">
        <f t="shared" si="9"/>
        <v>6</v>
      </c>
      <c r="AP94" t="s">
        <v>246</v>
      </c>
      <c r="AR94">
        <v>0</v>
      </c>
      <c r="AS94">
        <v>0</v>
      </c>
      <c r="AT94" s="17" t="s">
        <v>246</v>
      </c>
      <c r="AW94" s="17" t="s">
        <v>246</v>
      </c>
      <c r="AX94" s="17" t="s">
        <v>246</v>
      </c>
      <c r="AY94" s="17" t="s">
        <v>246</v>
      </c>
      <c r="AZ94" t="s">
        <v>246</v>
      </c>
      <c r="BA94" s="17" t="s">
        <v>247</v>
      </c>
    </row>
    <row r="95" spans="1:53" x14ac:dyDescent="0.25">
      <c r="A95" s="8">
        <v>44523</v>
      </c>
      <c r="B95" s="8">
        <v>44524</v>
      </c>
      <c r="C95">
        <f t="shared" si="6"/>
        <v>1</v>
      </c>
      <c r="D95" s="8">
        <v>44476</v>
      </c>
      <c r="E95" s="17">
        <f t="shared" si="7"/>
        <v>1</v>
      </c>
      <c r="F95" t="s">
        <v>10</v>
      </c>
      <c r="G95">
        <v>39</v>
      </c>
      <c r="H95">
        <v>0</v>
      </c>
      <c r="I95">
        <v>0</v>
      </c>
      <c r="J95">
        <v>0</v>
      </c>
      <c r="K95" t="s">
        <v>210</v>
      </c>
      <c r="L95">
        <v>1</v>
      </c>
      <c r="M95">
        <v>0</v>
      </c>
      <c r="N95">
        <v>0</v>
      </c>
      <c r="O95">
        <v>1</v>
      </c>
      <c r="Q95">
        <v>60</v>
      </c>
      <c r="R95">
        <v>2</v>
      </c>
      <c r="S95">
        <v>93</v>
      </c>
      <c r="T95">
        <v>1</v>
      </c>
      <c r="U95" s="17">
        <v>0</v>
      </c>
      <c r="V95">
        <v>1</v>
      </c>
      <c r="W95">
        <v>0</v>
      </c>
      <c r="X95">
        <v>0</v>
      </c>
      <c r="Y95">
        <v>0</v>
      </c>
      <c r="Z95">
        <f t="shared" si="8"/>
        <v>4</v>
      </c>
      <c r="AA95" t="s">
        <v>171</v>
      </c>
      <c r="AB95">
        <v>0</v>
      </c>
      <c r="AE95" s="17">
        <v>0</v>
      </c>
      <c r="AF95" s="17">
        <v>1</v>
      </c>
      <c r="AG95" s="17">
        <v>0</v>
      </c>
      <c r="AH95" s="17">
        <v>0</v>
      </c>
      <c r="AI95" t="s">
        <v>246</v>
      </c>
      <c r="AK95" s="17" t="s">
        <v>246</v>
      </c>
      <c r="AM95" t="s">
        <v>246</v>
      </c>
      <c r="AO95">
        <f t="shared" si="9"/>
        <v>0</v>
      </c>
      <c r="AP95" t="s">
        <v>246</v>
      </c>
      <c r="AR95">
        <v>0</v>
      </c>
      <c r="AS95">
        <v>0</v>
      </c>
      <c r="AT95" s="17" t="s">
        <v>246</v>
      </c>
      <c r="AW95" s="17" t="s">
        <v>246</v>
      </c>
      <c r="AX95" s="17" t="s">
        <v>246</v>
      </c>
      <c r="AY95" s="17" t="s">
        <v>246</v>
      </c>
      <c r="AZ95" t="s">
        <v>246</v>
      </c>
      <c r="BA95" s="17" t="s">
        <v>247</v>
      </c>
    </row>
    <row r="96" spans="1:53" x14ac:dyDescent="0.25">
      <c r="A96" s="8">
        <v>44524</v>
      </c>
      <c r="B96" s="8">
        <v>44529</v>
      </c>
      <c r="C96">
        <f t="shared" si="6"/>
        <v>5</v>
      </c>
      <c r="D96" s="8">
        <v>43839</v>
      </c>
      <c r="E96" s="17">
        <f t="shared" si="7"/>
        <v>22</v>
      </c>
      <c r="F96" t="s">
        <v>11</v>
      </c>
      <c r="G96">
        <v>39</v>
      </c>
      <c r="H96">
        <v>0</v>
      </c>
      <c r="I96">
        <v>0</v>
      </c>
      <c r="J96">
        <v>0</v>
      </c>
      <c r="K96" t="s">
        <v>208</v>
      </c>
      <c r="L96">
        <v>1</v>
      </c>
      <c r="M96">
        <v>0</v>
      </c>
      <c r="N96">
        <v>1</v>
      </c>
      <c r="O96">
        <v>1</v>
      </c>
      <c r="P96">
        <v>128</v>
      </c>
      <c r="Q96">
        <v>40</v>
      </c>
      <c r="R96">
        <v>1</v>
      </c>
      <c r="S96">
        <v>96</v>
      </c>
      <c r="T96">
        <v>0</v>
      </c>
      <c r="U96" s="17">
        <v>0</v>
      </c>
      <c r="V96">
        <v>1</v>
      </c>
      <c r="W96">
        <v>0</v>
      </c>
      <c r="X96">
        <v>0</v>
      </c>
      <c r="Y96">
        <v>0</v>
      </c>
      <c r="Z96">
        <f t="shared" si="8"/>
        <v>2</v>
      </c>
      <c r="AA96" t="s">
        <v>171</v>
      </c>
      <c r="AB96">
        <v>1</v>
      </c>
      <c r="AC96">
        <v>7.92</v>
      </c>
      <c r="AD96">
        <v>31.4</v>
      </c>
      <c r="AE96" s="17">
        <v>0</v>
      </c>
      <c r="AF96" s="17">
        <v>1</v>
      </c>
      <c r="AI96" t="s">
        <v>247</v>
      </c>
      <c r="AJ96">
        <v>2</v>
      </c>
      <c r="AK96" s="17" t="s">
        <v>246</v>
      </c>
      <c r="AM96" t="s">
        <v>246</v>
      </c>
      <c r="AO96">
        <f t="shared" si="9"/>
        <v>2</v>
      </c>
      <c r="AP96" t="s">
        <v>246</v>
      </c>
      <c r="AR96">
        <v>1</v>
      </c>
      <c r="AS96">
        <v>0</v>
      </c>
      <c r="AT96" s="17" t="s">
        <v>247</v>
      </c>
      <c r="AU96" s="12"/>
      <c r="AW96" s="17" t="s">
        <v>246</v>
      </c>
      <c r="AX96" s="17" t="s">
        <v>247</v>
      </c>
      <c r="AY96" s="17" t="s">
        <v>246</v>
      </c>
      <c r="AZ96" t="s">
        <v>246</v>
      </c>
      <c r="BA96" s="17" t="s">
        <v>246</v>
      </c>
    </row>
    <row r="97" spans="1:53" x14ac:dyDescent="0.25">
      <c r="A97" s="8">
        <v>44525</v>
      </c>
      <c r="B97" s="8">
        <v>44534</v>
      </c>
      <c r="C97">
        <f t="shared" si="6"/>
        <v>9</v>
      </c>
      <c r="D97" s="8">
        <v>44391</v>
      </c>
      <c r="E97" s="17">
        <f t="shared" si="7"/>
        <v>4</v>
      </c>
      <c r="F97" t="s">
        <v>10</v>
      </c>
      <c r="G97">
        <v>39</v>
      </c>
      <c r="H97">
        <v>0</v>
      </c>
      <c r="I97">
        <v>0</v>
      </c>
      <c r="J97">
        <v>0</v>
      </c>
      <c r="K97" t="s">
        <v>208</v>
      </c>
      <c r="L97">
        <v>1</v>
      </c>
      <c r="M97">
        <v>0</v>
      </c>
      <c r="N97">
        <v>0</v>
      </c>
      <c r="O97">
        <v>1</v>
      </c>
      <c r="P97">
        <v>110</v>
      </c>
      <c r="Q97">
        <v>60</v>
      </c>
      <c r="R97">
        <v>2</v>
      </c>
      <c r="S97">
        <v>96</v>
      </c>
      <c r="T97">
        <v>0</v>
      </c>
      <c r="U97" s="17">
        <v>1</v>
      </c>
      <c r="V97">
        <v>1</v>
      </c>
      <c r="W97">
        <v>1</v>
      </c>
      <c r="X97">
        <v>0</v>
      </c>
      <c r="Y97">
        <v>1</v>
      </c>
      <c r="Z97">
        <f t="shared" si="8"/>
        <v>5</v>
      </c>
      <c r="AA97" t="s">
        <v>171</v>
      </c>
      <c r="AB97">
        <v>0</v>
      </c>
      <c r="AE97" s="17">
        <v>0</v>
      </c>
      <c r="AF97" s="17">
        <v>1</v>
      </c>
      <c r="AI97" t="s">
        <v>246</v>
      </c>
      <c r="AK97" s="17" t="s">
        <v>247</v>
      </c>
      <c r="AL97" s="17">
        <v>7</v>
      </c>
      <c r="AM97" t="s">
        <v>246</v>
      </c>
      <c r="AO97">
        <f t="shared" si="9"/>
        <v>7</v>
      </c>
      <c r="AP97" t="s">
        <v>246</v>
      </c>
      <c r="AR97">
        <v>0</v>
      </c>
      <c r="AS97">
        <v>0</v>
      </c>
      <c r="AT97" s="17" t="s">
        <v>246</v>
      </c>
      <c r="AW97" s="17" t="s">
        <v>246</v>
      </c>
      <c r="AX97" s="17" t="s">
        <v>246</v>
      </c>
      <c r="AY97" s="17" t="s">
        <v>246</v>
      </c>
      <c r="AZ97" t="s">
        <v>246</v>
      </c>
      <c r="BA97" s="17" t="s">
        <v>247</v>
      </c>
    </row>
    <row r="98" spans="1:53" x14ac:dyDescent="0.25">
      <c r="A98" s="8">
        <v>44525</v>
      </c>
      <c r="B98" s="8">
        <v>44529</v>
      </c>
      <c r="C98">
        <f t="shared" ref="C98:C129" si="10">INT((B98-A98))</f>
        <v>4</v>
      </c>
      <c r="D98" s="8">
        <v>44410</v>
      </c>
      <c r="E98" s="17">
        <f t="shared" ref="E98:E129" si="11">INT((A98-D98)/30)</f>
        <v>3</v>
      </c>
      <c r="F98" t="s">
        <v>10</v>
      </c>
      <c r="G98">
        <v>38</v>
      </c>
      <c r="H98">
        <v>0</v>
      </c>
      <c r="I98">
        <v>0</v>
      </c>
      <c r="J98">
        <v>0</v>
      </c>
      <c r="K98" t="s">
        <v>209</v>
      </c>
      <c r="L98">
        <v>1</v>
      </c>
      <c r="M98">
        <v>0</v>
      </c>
      <c r="N98">
        <v>0</v>
      </c>
      <c r="O98">
        <v>1</v>
      </c>
      <c r="P98">
        <v>140</v>
      </c>
      <c r="S98">
        <v>97</v>
      </c>
      <c r="T98">
        <v>0</v>
      </c>
      <c r="U98" s="17">
        <v>1</v>
      </c>
      <c r="V98">
        <v>0</v>
      </c>
      <c r="W98">
        <v>0</v>
      </c>
      <c r="X98">
        <v>0</v>
      </c>
      <c r="Y98">
        <v>0</v>
      </c>
      <c r="Z98">
        <f t="shared" si="8"/>
        <v>1</v>
      </c>
      <c r="AA98" t="s">
        <v>171</v>
      </c>
      <c r="AB98">
        <v>0</v>
      </c>
      <c r="AE98" s="17">
        <v>0</v>
      </c>
      <c r="AF98" s="17">
        <v>1</v>
      </c>
      <c r="AI98" t="s">
        <v>246</v>
      </c>
      <c r="AK98" s="17" t="s">
        <v>246</v>
      </c>
      <c r="AM98" t="s">
        <v>246</v>
      </c>
      <c r="AO98">
        <f t="shared" si="9"/>
        <v>0</v>
      </c>
      <c r="AP98" t="s">
        <v>246</v>
      </c>
      <c r="AR98">
        <v>0</v>
      </c>
      <c r="AS98">
        <v>0</v>
      </c>
      <c r="AT98" s="17" t="s">
        <v>246</v>
      </c>
      <c r="AW98" s="17" t="s">
        <v>246</v>
      </c>
      <c r="AX98" s="17" t="s">
        <v>246</v>
      </c>
      <c r="AY98" s="17" t="s">
        <v>246</v>
      </c>
      <c r="AZ98" t="s">
        <v>246</v>
      </c>
      <c r="BA98" s="17" t="s">
        <v>247</v>
      </c>
    </row>
    <row r="99" spans="1:53" x14ac:dyDescent="0.25">
      <c r="A99" s="8">
        <v>44525</v>
      </c>
      <c r="B99" s="8">
        <v>44530</v>
      </c>
      <c r="C99">
        <f t="shared" si="10"/>
        <v>5</v>
      </c>
      <c r="D99" s="8">
        <v>44440</v>
      </c>
      <c r="E99" s="17">
        <f t="shared" si="11"/>
        <v>2</v>
      </c>
      <c r="F99" t="s">
        <v>11</v>
      </c>
      <c r="G99">
        <v>39</v>
      </c>
      <c r="H99">
        <v>0</v>
      </c>
      <c r="I99">
        <v>0</v>
      </c>
      <c r="J99">
        <v>1</v>
      </c>
      <c r="K99" t="s">
        <v>209</v>
      </c>
      <c r="L99">
        <v>1</v>
      </c>
      <c r="M99">
        <v>1</v>
      </c>
      <c r="N99">
        <v>0</v>
      </c>
      <c r="O99">
        <v>1</v>
      </c>
      <c r="P99">
        <v>180</v>
      </c>
      <c r="Q99">
        <v>55</v>
      </c>
      <c r="R99">
        <v>1</v>
      </c>
      <c r="S99">
        <v>93</v>
      </c>
      <c r="T99">
        <v>1</v>
      </c>
      <c r="U99" s="17">
        <v>1</v>
      </c>
      <c r="V99">
        <v>1</v>
      </c>
      <c r="W99">
        <v>1</v>
      </c>
      <c r="X99">
        <v>0</v>
      </c>
      <c r="Y99">
        <v>1</v>
      </c>
      <c r="Z99">
        <f t="shared" si="8"/>
        <v>5</v>
      </c>
      <c r="AA99" t="s">
        <v>171</v>
      </c>
      <c r="AB99">
        <v>1</v>
      </c>
      <c r="AC99">
        <v>12.46</v>
      </c>
      <c r="AD99">
        <v>1</v>
      </c>
      <c r="AE99" s="17">
        <v>0</v>
      </c>
      <c r="AF99" s="17">
        <v>1</v>
      </c>
      <c r="AI99" t="s">
        <v>246</v>
      </c>
      <c r="AK99" s="17" t="s">
        <v>247</v>
      </c>
      <c r="AL99" s="17">
        <v>4</v>
      </c>
      <c r="AM99" t="s">
        <v>246</v>
      </c>
      <c r="AO99">
        <f t="shared" si="9"/>
        <v>4</v>
      </c>
      <c r="AP99" t="s">
        <v>247</v>
      </c>
      <c r="AQ99">
        <v>2</v>
      </c>
      <c r="AR99">
        <v>0</v>
      </c>
      <c r="AS99">
        <v>0</v>
      </c>
      <c r="AT99" s="17" t="s">
        <v>246</v>
      </c>
      <c r="AW99" s="17" t="s">
        <v>246</v>
      </c>
      <c r="AX99" s="17" t="s">
        <v>246</v>
      </c>
      <c r="AY99" s="17" t="s">
        <v>246</v>
      </c>
      <c r="AZ99" t="s">
        <v>246</v>
      </c>
      <c r="BA99" s="17" t="s">
        <v>247</v>
      </c>
    </row>
    <row r="100" spans="1:53" x14ac:dyDescent="0.25">
      <c r="A100" s="8">
        <v>44526</v>
      </c>
      <c r="B100" s="8">
        <v>44532</v>
      </c>
      <c r="C100">
        <f t="shared" si="10"/>
        <v>6</v>
      </c>
      <c r="D100" s="8">
        <v>44447</v>
      </c>
      <c r="E100" s="17">
        <f t="shared" si="11"/>
        <v>2</v>
      </c>
      <c r="F100" t="s">
        <v>10</v>
      </c>
      <c r="G100">
        <v>37</v>
      </c>
      <c r="H100">
        <v>0</v>
      </c>
      <c r="I100">
        <v>0</v>
      </c>
      <c r="J100">
        <v>0</v>
      </c>
      <c r="K100" t="s">
        <v>210</v>
      </c>
      <c r="L100">
        <v>1</v>
      </c>
      <c r="M100">
        <v>1</v>
      </c>
      <c r="N100">
        <v>0</v>
      </c>
      <c r="O100">
        <v>1</v>
      </c>
      <c r="P100">
        <v>155</v>
      </c>
      <c r="Q100">
        <v>60</v>
      </c>
      <c r="R100">
        <v>2</v>
      </c>
      <c r="S100">
        <v>95</v>
      </c>
      <c r="T100">
        <v>1</v>
      </c>
      <c r="U100" s="17">
        <v>1</v>
      </c>
      <c r="V100">
        <v>1</v>
      </c>
      <c r="W100">
        <v>1</v>
      </c>
      <c r="X100">
        <v>0</v>
      </c>
      <c r="Y100">
        <v>1</v>
      </c>
      <c r="Z100">
        <f t="shared" si="8"/>
        <v>6</v>
      </c>
      <c r="AA100" t="s">
        <v>164</v>
      </c>
      <c r="AB100">
        <v>1</v>
      </c>
      <c r="AC100">
        <v>13.71</v>
      </c>
      <c r="AD100">
        <v>7.6</v>
      </c>
      <c r="AE100" s="17">
        <v>0</v>
      </c>
      <c r="AF100" s="17">
        <v>1</v>
      </c>
      <c r="AI100" t="s">
        <v>246</v>
      </c>
      <c r="AK100" s="17" t="s">
        <v>247</v>
      </c>
      <c r="AL100" s="17">
        <v>5</v>
      </c>
      <c r="AM100" t="s">
        <v>246</v>
      </c>
      <c r="AO100">
        <f t="shared" si="9"/>
        <v>5</v>
      </c>
      <c r="AP100" t="s">
        <v>247</v>
      </c>
      <c r="AQ100">
        <v>3</v>
      </c>
      <c r="AR100">
        <v>0</v>
      </c>
      <c r="AS100">
        <v>0</v>
      </c>
      <c r="AT100" s="17" t="s">
        <v>246</v>
      </c>
      <c r="AW100" s="17" t="s">
        <v>246</v>
      </c>
      <c r="AX100" s="17" t="s">
        <v>246</v>
      </c>
      <c r="AY100" s="17" t="s">
        <v>246</v>
      </c>
      <c r="AZ100" t="s">
        <v>246</v>
      </c>
      <c r="BA100" s="17" t="s">
        <v>247</v>
      </c>
    </row>
    <row r="101" spans="1:53" x14ac:dyDescent="0.25">
      <c r="A101" s="8">
        <v>44526</v>
      </c>
      <c r="B101" s="8">
        <v>44527</v>
      </c>
      <c r="C101" s="12">
        <f t="shared" si="10"/>
        <v>1</v>
      </c>
      <c r="D101" s="8">
        <v>44489</v>
      </c>
      <c r="E101" s="17">
        <f t="shared" si="11"/>
        <v>1</v>
      </c>
      <c r="F101" t="s">
        <v>11</v>
      </c>
      <c r="G101">
        <v>34</v>
      </c>
      <c r="H101">
        <v>1</v>
      </c>
      <c r="I101">
        <v>0</v>
      </c>
      <c r="J101">
        <v>0</v>
      </c>
      <c r="K101" t="s">
        <v>209</v>
      </c>
      <c r="L101">
        <v>1</v>
      </c>
      <c r="M101">
        <v>0</v>
      </c>
      <c r="N101">
        <v>0</v>
      </c>
      <c r="O101">
        <v>1</v>
      </c>
      <c r="P101">
        <v>164</v>
      </c>
      <c r="Q101">
        <v>50</v>
      </c>
      <c r="R101">
        <v>1</v>
      </c>
      <c r="S101">
        <v>90</v>
      </c>
      <c r="T101">
        <v>2</v>
      </c>
      <c r="U101" s="17">
        <v>1</v>
      </c>
      <c r="V101">
        <v>2</v>
      </c>
      <c r="W101">
        <v>2</v>
      </c>
      <c r="X101">
        <v>1</v>
      </c>
      <c r="Y101">
        <v>2</v>
      </c>
      <c r="Z101">
        <f t="shared" si="8"/>
        <v>8</v>
      </c>
      <c r="AA101" t="s">
        <v>164</v>
      </c>
      <c r="AB101">
        <v>1</v>
      </c>
      <c r="AC101">
        <v>5.42</v>
      </c>
      <c r="AD101">
        <v>72.3</v>
      </c>
      <c r="AE101" s="17">
        <v>0</v>
      </c>
      <c r="AF101" s="17">
        <v>1</v>
      </c>
      <c r="AI101" t="s">
        <v>246</v>
      </c>
      <c r="AK101" s="17" t="s">
        <v>247</v>
      </c>
      <c r="AL101" s="17">
        <v>5</v>
      </c>
      <c r="AM101" t="s">
        <v>247</v>
      </c>
      <c r="AN101">
        <v>5</v>
      </c>
      <c r="AO101">
        <f t="shared" si="9"/>
        <v>10</v>
      </c>
      <c r="AP101" t="s">
        <v>247</v>
      </c>
      <c r="AQ101">
        <v>5</v>
      </c>
      <c r="AR101">
        <v>1</v>
      </c>
      <c r="AS101">
        <v>0</v>
      </c>
      <c r="AT101" s="17" t="s">
        <v>246</v>
      </c>
      <c r="AW101" s="17" t="s">
        <v>246</v>
      </c>
      <c r="AX101" s="17" t="s">
        <v>247</v>
      </c>
      <c r="AY101" s="17" t="s">
        <v>247</v>
      </c>
      <c r="AZ101" t="s">
        <v>246</v>
      </c>
      <c r="BA101" s="17" t="s">
        <v>247</v>
      </c>
    </row>
    <row r="102" spans="1:53" x14ac:dyDescent="0.25">
      <c r="A102" s="8">
        <v>44526</v>
      </c>
      <c r="B102" s="8">
        <v>44529</v>
      </c>
      <c r="C102">
        <f t="shared" si="10"/>
        <v>3</v>
      </c>
      <c r="D102" s="8">
        <v>44428</v>
      </c>
      <c r="E102" s="17">
        <f t="shared" si="11"/>
        <v>3</v>
      </c>
      <c r="F102" t="s">
        <v>10</v>
      </c>
      <c r="G102">
        <v>37</v>
      </c>
      <c r="H102">
        <v>0</v>
      </c>
      <c r="I102">
        <v>0</v>
      </c>
      <c r="J102">
        <v>0</v>
      </c>
      <c r="K102" t="s">
        <v>208</v>
      </c>
      <c r="L102">
        <v>0</v>
      </c>
      <c r="M102">
        <v>0</v>
      </c>
      <c r="N102">
        <v>1</v>
      </c>
      <c r="O102">
        <v>1</v>
      </c>
      <c r="P102">
        <v>180</v>
      </c>
      <c r="Q102">
        <v>54</v>
      </c>
      <c r="R102">
        <v>1</v>
      </c>
      <c r="S102">
        <v>96</v>
      </c>
      <c r="T102">
        <v>0</v>
      </c>
      <c r="U102" s="17">
        <v>1</v>
      </c>
      <c r="V102">
        <v>1</v>
      </c>
      <c r="W102">
        <v>1</v>
      </c>
      <c r="X102">
        <v>0</v>
      </c>
      <c r="Y102">
        <v>0</v>
      </c>
      <c r="Z102">
        <f t="shared" si="8"/>
        <v>3</v>
      </c>
      <c r="AA102" t="s">
        <v>171</v>
      </c>
      <c r="AB102">
        <v>1</v>
      </c>
      <c r="AC102">
        <v>16.45</v>
      </c>
      <c r="AD102">
        <v>9.1999999999999993</v>
      </c>
      <c r="AE102" s="17">
        <v>0</v>
      </c>
      <c r="AF102" s="17">
        <v>1</v>
      </c>
      <c r="AI102" t="s">
        <v>247</v>
      </c>
      <c r="AJ102">
        <v>1</v>
      </c>
      <c r="AK102" s="17" t="s">
        <v>246</v>
      </c>
      <c r="AM102" t="s">
        <v>246</v>
      </c>
      <c r="AO102">
        <f t="shared" si="9"/>
        <v>1</v>
      </c>
      <c r="AP102" t="s">
        <v>246</v>
      </c>
      <c r="AR102">
        <v>0</v>
      </c>
      <c r="AS102">
        <v>0</v>
      </c>
      <c r="AT102" s="17" t="s">
        <v>246</v>
      </c>
      <c r="AW102" s="17" t="s">
        <v>246</v>
      </c>
      <c r="AX102" s="17" t="s">
        <v>246</v>
      </c>
      <c r="AY102" s="17" t="s">
        <v>246</v>
      </c>
      <c r="AZ102" t="s">
        <v>246</v>
      </c>
      <c r="BA102" s="17" t="s">
        <v>247</v>
      </c>
    </row>
    <row r="103" spans="1:53" x14ac:dyDescent="0.25">
      <c r="A103" s="8">
        <v>44526</v>
      </c>
      <c r="B103" s="8">
        <v>44534</v>
      </c>
      <c r="C103">
        <f t="shared" si="10"/>
        <v>8</v>
      </c>
      <c r="D103" s="8">
        <v>44285</v>
      </c>
      <c r="E103" s="17">
        <f t="shared" si="11"/>
        <v>8</v>
      </c>
      <c r="F103" t="s">
        <v>10</v>
      </c>
      <c r="G103">
        <v>39</v>
      </c>
      <c r="H103">
        <v>0</v>
      </c>
      <c r="I103">
        <v>0</v>
      </c>
      <c r="J103">
        <v>0</v>
      </c>
      <c r="K103" t="s">
        <v>208</v>
      </c>
      <c r="L103">
        <v>1</v>
      </c>
      <c r="M103">
        <v>0</v>
      </c>
      <c r="N103">
        <v>1</v>
      </c>
      <c r="O103">
        <v>1</v>
      </c>
      <c r="P103">
        <v>176</v>
      </c>
      <c r="Q103">
        <v>48</v>
      </c>
      <c r="R103">
        <v>1</v>
      </c>
      <c r="S103">
        <v>93</v>
      </c>
      <c r="T103">
        <v>1</v>
      </c>
      <c r="U103" s="17">
        <v>0</v>
      </c>
      <c r="V103">
        <v>1</v>
      </c>
      <c r="W103">
        <v>0</v>
      </c>
      <c r="X103">
        <v>0</v>
      </c>
      <c r="Y103">
        <v>0</v>
      </c>
      <c r="Z103">
        <f t="shared" si="8"/>
        <v>3</v>
      </c>
      <c r="AA103" t="s">
        <v>171</v>
      </c>
      <c r="AB103">
        <v>1</v>
      </c>
      <c r="AC103">
        <v>15.55</v>
      </c>
      <c r="AD103">
        <v>21.2</v>
      </c>
      <c r="AE103" s="17">
        <v>0</v>
      </c>
      <c r="AF103" s="17">
        <v>1</v>
      </c>
      <c r="AI103" t="s">
        <v>246</v>
      </c>
      <c r="AK103" s="17" t="s">
        <v>247</v>
      </c>
      <c r="AL103" s="17">
        <v>7</v>
      </c>
      <c r="AM103" t="s">
        <v>246</v>
      </c>
      <c r="AO103">
        <f t="shared" si="9"/>
        <v>7</v>
      </c>
      <c r="AP103" t="s">
        <v>246</v>
      </c>
      <c r="AR103">
        <v>1</v>
      </c>
      <c r="AS103">
        <v>0</v>
      </c>
      <c r="AT103" s="17" t="s">
        <v>247</v>
      </c>
      <c r="AU103" s="17">
        <v>3</v>
      </c>
      <c r="AV103" t="s">
        <v>171</v>
      </c>
      <c r="AW103" s="17" t="s">
        <v>247</v>
      </c>
      <c r="AX103" s="17" t="s">
        <v>247</v>
      </c>
      <c r="AY103" s="17" t="s">
        <v>246</v>
      </c>
      <c r="AZ103" t="s">
        <v>246</v>
      </c>
      <c r="BA103" s="17" t="s">
        <v>247</v>
      </c>
    </row>
    <row r="104" spans="1:53" x14ac:dyDescent="0.25">
      <c r="A104" s="8">
        <v>44527</v>
      </c>
      <c r="B104" s="8">
        <v>44530</v>
      </c>
      <c r="C104">
        <f t="shared" si="10"/>
        <v>3</v>
      </c>
      <c r="D104" s="8">
        <v>44014</v>
      </c>
      <c r="E104" s="17">
        <f t="shared" si="11"/>
        <v>17</v>
      </c>
      <c r="F104" t="s">
        <v>10</v>
      </c>
      <c r="G104">
        <v>36</v>
      </c>
      <c r="H104">
        <v>1</v>
      </c>
      <c r="I104">
        <v>0</v>
      </c>
      <c r="J104">
        <v>0</v>
      </c>
      <c r="K104" t="s">
        <v>208</v>
      </c>
      <c r="L104">
        <v>1</v>
      </c>
      <c r="M104">
        <v>0</v>
      </c>
      <c r="N104">
        <v>0</v>
      </c>
      <c r="O104">
        <v>0</v>
      </c>
      <c r="S104">
        <v>90</v>
      </c>
      <c r="T104">
        <v>2</v>
      </c>
      <c r="U104" s="17">
        <v>1</v>
      </c>
      <c r="V104">
        <v>0</v>
      </c>
      <c r="W104">
        <v>0</v>
      </c>
      <c r="X104">
        <v>0</v>
      </c>
      <c r="Y104">
        <v>0</v>
      </c>
      <c r="Z104">
        <f t="shared" si="8"/>
        <v>3</v>
      </c>
      <c r="AA104" t="s">
        <v>171</v>
      </c>
      <c r="AB104">
        <v>1</v>
      </c>
      <c r="AC104">
        <v>4.46</v>
      </c>
      <c r="AD104">
        <v>1</v>
      </c>
      <c r="AE104" s="17">
        <v>0</v>
      </c>
      <c r="AF104" s="17">
        <v>1</v>
      </c>
      <c r="AI104" t="s">
        <v>247</v>
      </c>
      <c r="AJ104">
        <v>2</v>
      </c>
      <c r="AK104" s="17" t="s">
        <v>246</v>
      </c>
      <c r="AM104" t="s">
        <v>246</v>
      </c>
      <c r="AO104">
        <f t="shared" si="9"/>
        <v>2</v>
      </c>
      <c r="AP104" t="s">
        <v>246</v>
      </c>
      <c r="AR104">
        <v>0</v>
      </c>
      <c r="AS104">
        <v>3</v>
      </c>
      <c r="AT104" s="17" t="s">
        <v>247</v>
      </c>
      <c r="AU104" s="17">
        <v>1</v>
      </c>
      <c r="AV104" t="s">
        <v>171</v>
      </c>
      <c r="AW104" s="17" t="s">
        <v>246</v>
      </c>
      <c r="AX104" s="17" t="s">
        <v>246</v>
      </c>
      <c r="AY104" s="17" t="s">
        <v>246</v>
      </c>
      <c r="AZ104" t="s">
        <v>246</v>
      </c>
      <c r="BA104" s="17" t="s">
        <v>246</v>
      </c>
    </row>
    <row r="105" spans="1:53" x14ac:dyDescent="0.25">
      <c r="A105" s="8">
        <v>44527</v>
      </c>
      <c r="B105" s="8">
        <v>44531</v>
      </c>
      <c r="C105">
        <f t="shared" si="10"/>
        <v>4</v>
      </c>
      <c r="D105" s="8">
        <v>44413</v>
      </c>
      <c r="E105" s="17">
        <f t="shared" si="11"/>
        <v>3</v>
      </c>
      <c r="F105" t="s">
        <v>11</v>
      </c>
      <c r="G105">
        <v>41</v>
      </c>
      <c r="H105">
        <v>0</v>
      </c>
      <c r="I105">
        <v>0</v>
      </c>
      <c r="J105">
        <v>0</v>
      </c>
      <c r="K105" t="s">
        <v>209</v>
      </c>
      <c r="L105">
        <v>1</v>
      </c>
      <c r="M105">
        <v>1</v>
      </c>
      <c r="N105">
        <v>0</v>
      </c>
      <c r="O105">
        <v>1</v>
      </c>
      <c r="P105">
        <v>143</v>
      </c>
      <c r="S105">
        <v>89</v>
      </c>
      <c r="T105">
        <v>3</v>
      </c>
      <c r="U105" s="17">
        <v>1</v>
      </c>
      <c r="V105">
        <v>0</v>
      </c>
      <c r="W105">
        <v>1</v>
      </c>
      <c r="X105">
        <v>0</v>
      </c>
      <c r="Y105">
        <v>0</v>
      </c>
      <c r="Z105">
        <f t="shared" si="8"/>
        <v>4</v>
      </c>
      <c r="AA105" t="s">
        <v>171</v>
      </c>
      <c r="AB105">
        <v>0</v>
      </c>
      <c r="AE105" s="17">
        <v>0</v>
      </c>
      <c r="AF105" s="17">
        <v>1</v>
      </c>
      <c r="AI105" t="s">
        <v>247</v>
      </c>
      <c r="AJ105">
        <v>3</v>
      </c>
      <c r="AK105" s="17" t="s">
        <v>246</v>
      </c>
      <c r="AM105" t="s">
        <v>246</v>
      </c>
      <c r="AO105">
        <f t="shared" si="9"/>
        <v>3</v>
      </c>
      <c r="AP105" t="s">
        <v>246</v>
      </c>
      <c r="AR105">
        <v>0</v>
      </c>
      <c r="AS105">
        <v>0</v>
      </c>
      <c r="AT105" s="17" t="s">
        <v>246</v>
      </c>
      <c r="AW105" s="17" t="s">
        <v>246</v>
      </c>
      <c r="AX105" s="17" t="s">
        <v>246</v>
      </c>
      <c r="AY105" s="17" t="s">
        <v>246</v>
      </c>
      <c r="AZ105" t="s">
        <v>246</v>
      </c>
      <c r="BA105" s="17" t="s">
        <v>247</v>
      </c>
    </row>
    <row r="106" spans="1:53" x14ac:dyDescent="0.25">
      <c r="A106" s="8">
        <v>44528</v>
      </c>
      <c r="B106" s="8">
        <v>44542</v>
      </c>
      <c r="C106">
        <f t="shared" si="10"/>
        <v>14</v>
      </c>
      <c r="D106" s="8">
        <v>44469</v>
      </c>
      <c r="E106" s="17">
        <f t="shared" si="11"/>
        <v>1</v>
      </c>
      <c r="F106" t="s">
        <v>10</v>
      </c>
      <c r="G106">
        <v>35</v>
      </c>
      <c r="H106">
        <v>1</v>
      </c>
      <c r="I106">
        <v>0</v>
      </c>
      <c r="J106">
        <v>1</v>
      </c>
      <c r="K106" t="s">
        <v>208</v>
      </c>
      <c r="L106">
        <v>0</v>
      </c>
      <c r="M106">
        <v>0</v>
      </c>
      <c r="N106">
        <v>0</v>
      </c>
      <c r="O106">
        <v>1</v>
      </c>
      <c r="Q106">
        <v>70</v>
      </c>
      <c r="R106">
        <v>3</v>
      </c>
      <c r="S106">
        <v>93</v>
      </c>
      <c r="T106">
        <v>1</v>
      </c>
      <c r="U106" s="17">
        <v>1</v>
      </c>
      <c r="V106">
        <v>1</v>
      </c>
      <c r="W106">
        <v>1</v>
      </c>
      <c r="X106">
        <v>0</v>
      </c>
      <c r="Y106">
        <v>0</v>
      </c>
      <c r="Z106">
        <f t="shared" si="8"/>
        <v>6</v>
      </c>
      <c r="AA106" t="s">
        <v>164</v>
      </c>
      <c r="AB106">
        <v>1</v>
      </c>
      <c r="AC106">
        <v>7.35</v>
      </c>
      <c r="AD106">
        <v>10</v>
      </c>
      <c r="AE106" s="17">
        <v>0</v>
      </c>
      <c r="AF106" s="17">
        <v>1</v>
      </c>
      <c r="AI106" t="s">
        <v>246</v>
      </c>
      <c r="AK106" s="17" t="s">
        <v>247</v>
      </c>
      <c r="AL106" s="17">
        <v>7</v>
      </c>
      <c r="AM106" t="s">
        <v>247</v>
      </c>
      <c r="AN106">
        <v>4</v>
      </c>
      <c r="AO106">
        <f t="shared" si="9"/>
        <v>11</v>
      </c>
      <c r="AP106" t="s">
        <v>247</v>
      </c>
      <c r="AQ106">
        <v>7</v>
      </c>
      <c r="AR106">
        <v>1</v>
      </c>
      <c r="AS106">
        <v>0</v>
      </c>
      <c r="AT106" s="17" t="s">
        <v>247</v>
      </c>
      <c r="AU106" s="17">
        <v>2</v>
      </c>
      <c r="AV106" t="s">
        <v>181</v>
      </c>
      <c r="AW106" s="17" t="s">
        <v>246</v>
      </c>
      <c r="AX106" s="17" t="s">
        <v>247</v>
      </c>
      <c r="AY106" s="17" t="s">
        <v>246</v>
      </c>
      <c r="AZ106" t="s">
        <v>246</v>
      </c>
      <c r="BA106" s="17" t="s">
        <v>247</v>
      </c>
    </row>
    <row r="107" spans="1:53" x14ac:dyDescent="0.25">
      <c r="A107" s="8">
        <v>44529</v>
      </c>
      <c r="B107" s="8">
        <v>44534</v>
      </c>
      <c r="C107">
        <f t="shared" si="10"/>
        <v>5</v>
      </c>
      <c r="D107" s="8">
        <v>44381</v>
      </c>
      <c r="E107" s="17">
        <f t="shared" si="11"/>
        <v>4</v>
      </c>
      <c r="F107" t="s">
        <v>10</v>
      </c>
      <c r="G107">
        <v>39</v>
      </c>
      <c r="H107">
        <v>1</v>
      </c>
      <c r="I107">
        <v>0</v>
      </c>
      <c r="J107">
        <v>0</v>
      </c>
      <c r="K107" t="s">
        <v>209</v>
      </c>
      <c r="L107">
        <v>1</v>
      </c>
      <c r="M107">
        <v>0</v>
      </c>
      <c r="N107">
        <v>0</v>
      </c>
      <c r="O107">
        <v>1</v>
      </c>
      <c r="P107">
        <v>126</v>
      </c>
      <c r="Q107">
        <v>65</v>
      </c>
      <c r="R107">
        <v>2</v>
      </c>
      <c r="S107">
        <v>93</v>
      </c>
      <c r="T107">
        <v>1</v>
      </c>
      <c r="U107" s="17">
        <v>1</v>
      </c>
      <c r="V107">
        <v>1</v>
      </c>
      <c r="W107">
        <v>0</v>
      </c>
      <c r="X107">
        <v>0</v>
      </c>
      <c r="Y107">
        <v>1</v>
      </c>
      <c r="Z107">
        <f t="shared" si="8"/>
        <v>6</v>
      </c>
      <c r="AA107" t="s">
        <v>164</v>
      </c>
      <c r="AB107">
        <v>0</v>
      </c>
      <c r="AE107" s="17">
        <v>0</v>
      </c>
      <c r="AF107" s="17">
        <v>1</v>
      </c>
      <c r="AI107" t="s">
        <v>246</v>
      </c>
      <c r="AK107" s="17" t="s">
        <v>247</v>
      </c>
      <c r="AL107" s="17">
        <v>4</v>
      </c>
      <c r="AM107" t="s">
        <v>246</v>
      </c>
      <c r="AO107">
        <f t="shared" si="9"/>
        <v>4</v>
      </c>
      <c r="AP107" t="s">
        <v>246</v>
      </c>
      <c r="AR107">
        <v>0</v>
      </c>
      <c r="AS107">
        <v>0</v>
      </c>
      <c r="AT107" s="17" t="s">
        <v>246</v>
      </c>
      <c r="AW107" s="17" t="s">
        <v>246</v>
      </c>
      <c r="AX107" s="17" t="s">
        <v>246</v>
      </c>
      <c r="AY107" s="17" t="s">
        <v>246</v>
      </c>
      <c r="AZ107" t="s">
        <v>246</v>
      </c>
      <c r="BA107" s="17" t="s">
        <v>247</v>
      </c>
    </row>
    <row r="108" spans="1:53" x14ac:dyDescent="0.25">
      <c r="A108" s="8">
        <v>44531</v>
      </c>
      <c r="B108" s="8">
        <v>44538</v>
      </c>
      <c r="C108">
        <f t="shared" si="10"/>
        <v>7</v>
      </c>
      <c r="D108" s="8">
        <v>44457</v>
      </c>
      <c r="E108" s="17">
        <f t="shared" si="11"/>
        <v>2</v>
      </c>
      <c r="F108" t="s">
        <v>11</v>
      </c>
      <c r="G108">
        <v>39</v>
      </c>
      <c r="H108">
        <v>0</v>
      </c>
      <c r="I108">
        <v>0</v>
      </c>
      <c r="J108">
        <v>0</v>
      </c>
      <c r="K108" t="s">
        <v>209</v>
      </c>
      <c r="L108">
        <v>1</v>
      </c>
      <c r="M108">
        <v>0</v>
      </c>
      <c r="N108">
        <v>1</v>
      </c>
      <c r="O108">
        <v>1</v>
      </c>
      <c r="P108">
        <v>170</v>
      </c>
      <c r="Q108">
        <v>55</v>
      </c>
      <c r="R108">
        <v>1</v>
      </c>
      <c r="S108">
        <v>99</v>
      </c>
      <c r="T108">
        <v>0</v>
      </c>
      <c r="U108" s="17">
        <v>1</v>
      </c>
      <c r="V108">
        <v>1</v>
      </c>
      <c r="W108">
        <v>0</v>
      </c>
      <c r="X108">
        <v>0</v>
      </c>
      <c r="Y108">
        <v>0</v>
      </c>
      <c r="Z108">
        <f t="shared" si="8"/>
        <v>3</v>
      </c>
      <c r="AA108" t="s">
        <v>171</v>
      </c>
      <c r="AB108">
        <v>1</v>
      </c>
      <c r="AC108">
        <v>17.12</v>
      </c>
      <c r="AD108">
        <v>21.5</v>
      </c>
      <c r="AE108" s="17">
        <v>0</v>
      </c>
      <c r="AF108" s="17">
        <v>1</v>
      </c>
      <c r="AI108" t="s">
        <v>246</v>
      </c>
      <c r="AK108" s="17" t="s">
        <v>247</v>
      </c>
      <c r="AL108" s="17">
        <v>6</v>
      </c>
      <c r="AM108" t="s">
        <v>246</v>
      </c>
      <c r="AO108">
        <f t="shared" si="9"/>
        <v>6</v>
      </c>
      <c r="AP108" t="s">
        <v>246</v>
      </c>
      <c r="AR108">
        <v>0</v>
      </c>
      <c r="AS108">
        <v>0</v>
      </c>
      <c r="AT108" s="17" t="s">
        <v>246</v>
      </c>
      <c r="AW108" s="17" t="s">
        <v>246</v>
      </c>
      <c r="AX108" s="17" t="s">
        <v>246</v>
      </c>
      <c r="AY108" s="17" t="s">
        <v>246</v>
      </c>
      <c r="AZ108" t="s">
        <v>246</v>
      </c>
      <c r="BA108" s="17" t="s">
        <v>247</v>
      </c>
    </row>
    <row r="109" spans="1:53" x14ac:dyDescent="0.25">
      <c r="A109" s="8">
        <v>44532</v>
      </c>
      <c r="B109" s="8">
        <v>44539</v>
      </c>
      <c r="C109">
        <f t="shared" si="10"/>
        <v>7</v>
      </c>
      <c r="D109" s="8">
        <v>44496</v>
      </c>
      <c r="E109" s="17">
        <f t="shared" si="11"/>
        <v>1</v>
      </c>
      <c r="F109" t="s">
        <v>11</v>
      </c>
      <c r="G109">
        <v>40</v>
      </c>
      <c r="H109">
        <v>0</v>
      </c>
      <c r="I109">
        <v>0</v>
      </c>
      <c r="J109">
        <v>0</v>
      </c>
      <c r="K109" t="s">
        <v>209</v>
      </c>
      <c r="L109">
        <v>1</v>
      </c>
      <c r="M109">
        <v>0</v>
      </c>
      <c r="N109">
        <v>0</v>
      </c>
      <c r="O109">
        <v>1</v>
      </c>
      <c r="P109">
        <v>150</v>
      </c>
      <c r="Q109">
        <v>60</v>
      </c>
      <c r="R109">
        <v>2</v>
      </c>
      <c r="S109">
        <v>97</v>
      </c>
      <c r="T109">
        <v>0</v>
      </c>
      <c r="U109" s="17">
        <v>1</v>
      </c>
      <c r="V109">
        <v>1</v>
      </c>
      <c r="W109">
        <v>0</v>
      </c>
      <c r="X109">
        <v>0</v>
      </c>
      <c r="Y109">
        <v>1</v>
      </c>
      <c r="Z109">
        <f t="shared" si="8"/>
        <v>5</v>
      </c>
      <c r="AA109" t="s">
        <v>171</v>
      </c>
      <c r="AB109">
        <v>1</v>
      </c>
      <c r="AC109">
        <v>8.86</v>
      </c>
      <c r="AD109">
        <v>2.2000000000000002</v>
      </c>
      <c r="AE109" s="17">
        <v>0</v>
      </c>
      <c r="AF109" s="17">
        <v>1</v>
      </c>
      <c r="AI109" t="s">
        <v>246</v>
      </c>
      <c r="AK109" s="17" t="s">
        <v>247</v>
      </c>
      <c r="AL109" s="17">
        <v>6</v>
      </c>
      <c r="AM109" t="s">
        <v>246</v>
      </c>
      <c r="AO109">
        <f t="shared" si="9"/>
        <v>6</v>
      </c>
      <c r="AP109" t="s">
        <v>247</v>
      </c>
      <c r="AQ109">
        <v>3</v>
      </c>
      <c r="AR109">
        <v>0</v>
      </c>
      <c r="AS109">
        <v>0</v>
      </c>
      <c r="AT109" s="17" t="s">
        <v>247</v>
      </c>
      <c r="AU109" s="17">
        <v>1</v>
      </c>
      <c r="AV109" t="s">
        <v>164</v>
      </c>
      <c r="AW109" s="17" t="s">
        <v>246</v>
      </c>
      <c r="AX109" s="17" t="s">
        <v>246</v>
      </c>
      <c r="AY109" s="17" t="s">
        <v>246</v>
      </c>
      <c r="AZ109" t="s">
        <v>246</v>
      </c>
      <c r="BA109" s="17" t="s">
        <v>247</v>
      </c>
    </row>
    <row r="110" spans="1:53" x14ac:dyDescent="0.25">
      <c r="A110" s="8">
        <v>44533</v>
      </c>
      <c r="B110" s="8">
        <v>44539</v>
      </c>
      <c r="C110">
        <f t="shared" si="10"/>
        <v>6</v>
      </c>
      <c r="D110" s="8">
        <v>44403</v>
      </c>
      <c r="E110" s="17">
        <f t="shared" si="11"/>
        <v>4</v>
      </c>
      <c r="F110" t="s">
        <v>10</v>
      </c>
      <c r="G110">
        <v>32</v>
      </c>
      <c r="H110">
        <v>1</v>
      </c>
      <c r="I110">
        <v>0</v>
      </c>
      <c r="J110">
        <v>0</v>
      </c>
      <c r="K110" t="s">
        <v>210</v>
      </c>
      <c r="L110">
        <v>1</v>
      </c>
      <c r="M110">
        <v>1</v>
      </c>
      <c r="N110">
        <v>1</v>
      </c>
      <c r="O110">
        <v>1</v>
      </c>
      <c r="P110">
        <v>155</v>
      </c>
      <c r="Q110">
        <v>60</v>
      </c>
      <c r="R110">
        <v>2</v>
      </c>
      <c r="S110">
        <v>91</v>
      </c>
      <c r="T110">
        <v>2</v>
      </c>
      <c r="U110" s="17">
        <v>2</v>
      </c>
      <c r="V110">
        <v>1</v>
      </c>
      <c r="W110">
        <v>0</v>
      </c>
      <c r="X110">
        <v>0</v>
      </c>
      <c r="Y110">
        <v>0</v>
      </c>
      <c r="Z110">
        <f t="shared" si="8"/>
        <v>7</v>
      </c>
      <c r="AA110" t="s">
        <v>164</v>
      </c>
      <c r="AB110">
        <v>1</v>
      </c>
      <c r="AC110">
        <v>15.33</v>
      </c>
      <c r="AD110">
        <v>16.5</v>
      </c>
      <c r="AE110" s="17">
        <v>0</v>
      </c>
      <c r="AF110" s="17">
        <v>0</v>
      </c>
      <c r="AG110" s="17">
        <v>0</v>
      </c>
      <c r="AH110" s="17">
        <v>1</v>
      </c>
      <c r="AI110" t="s">
        <v>246</v>
      </c>
      <c r="AK110" s="17" t="s">
        <v>247</v>
      </c>
      <c r="AL110" s="17">
        <v>4</v>
      </c>
      <c r="AM110" t="s">
        <v>246</v>
      </c>
      <c r="AO110">
        <f t="shared" si="9"/>
        <v>4</v>
      </c>
      <c r="AP110" t="s">
        <v>246</v>
      </c>
      <c r="AR110">
        <v>0</v>
      </c>
      <c r="AS110">
        <v>0</v>
      </c>
      <c r="AT110" s="17" t="s">
        <v>246</v>
      </c>
      <c r="AW110" s="17" t="s">
        <v>246</v>
      </c>
      <c r="AX110" s="17" t="s">
        <v>246</v>
      </c>
      <c r="AY110" s="17" t="s">
        <v>246</v>
      </c>
      <c r="AZ110" t="s">
        <v>246</v>
      </c>
      <c r="BA110" s="17" t="s">
        <v>247</v>
      </c>
    </row>
    <row r="111" spans="1:53" x14ac:dyDescent="0.25">
      <c r="A111" s="8">
        <v>44534</v>
      </c>
      <c r="B111" s="8">
        <v>44542</v>
      </c>
      <c r="C111">
        <f t="shared" si="10"/>
        <v>8</v>
      </c>
      <c r="D111" s="8">
        <v>44427</v>
      </c>
      <c r="E111" s="17">
        <f t="shared" si="11"/>
        <v>3</v>
      </c>
      <c r="F111" t="s">
        <v>10</v>
      </c>
      <c r="G111">
        <v>38</v>
      </c>
      <c r="H111">
        <v>0</v>
      </c>
      <c r="I111">
        <v>0</v>
      </c>
      <c r="J111">
        <v>0</v>
      </c>
      <c r="K111" t="s">
        <v>209</v>
      </c>
      <c r="L111">
        <v>0</v>
      </c>
      <c r="M111">
        <v>0</v>
      </c>
      <c r="N111">
        <v>0</v>
      </c>
      <c r="O111">
        <v>1</v>
      </c>
      <c r="P111">
        <v>155</v>
      </c>
      <c r="Q111">
        <v>65</v>
      </c>
      <c r="R111">
        <v>2</v>
      </c>
      <c r="S111">
        <v>95</v>
      </c>
      <c r="T111">
        <v>1</v>
      </c>
      <c r="U111" s="17">
        <v>2</v>
      </c>
      <c r="V111">
        <v>1</v>
      </c>
      <c r="W111">
        <v>1</v>
      </c>
      <c r="X111">
        <v>0</v>
      </c>
      <c r="Y111">
        <v>0</v>
      </c>
      <c r="Z111">
        <f t="shared" si="8"/>
        <v>6</v>
      </c>
      <c r="AA111" t="s">
        <v>164</v>
      </c>
      <c r="AB111">
        <v>0</v>
      </c>
      <c r="AE111" s="17">
        <v>0</v>
      </c>
      <c r="AF111" s="17">
        <v>1</v>
      </c>
      <c r="AI111" t="s">
        <v>246</v>
      </c>
      <c r="AK111" s="17" t="s">
        <v>247</v>
      </c>
      <c r="AL111" s="17">
        <v>5</v>
      </c>
      <c r="AM111" t="s">
        <v>246</v>
      </c>
      <c r="AO111">
        <f t="shared" si="9"/>
        <v>5</v>
      </c>
      <c r="AP111" t="s">
        <v>246</v>
      </c>
      <c r="AR111">
        <v>0</v>
      </c>
      <c r="AS111">
        <v>2</v>
      </c>
      <c r="AT111" s="17" t="s">
        <v>246</v>
      </c>
      <c r="AW111" s="17" t="s">
        <v>246</v>
      </c>
      <c r="AX111" s="17" t="s">
        <v>246</v>
      </c>
      <c r="AY111" s="17" t="s">
        <v>246</v>
      </c>
      <c r="AZ111" t="s">
        <v>246</v>
      </c>
      <c r="BA111" s="17" t="s">
        <v>247</v>
      </c>
    </row>
    <row r="112" spans="1:53" x14ac:dyDescent="0.25">
      <c r="A112" s="8">
        <v>44534</v>
      </c>
      <c r="B112" s="8">
        <v>44541</v>
      </c>
      <c r="C112">
        <f t="shared" si="10"/>
        <v>7</v>
      </c>
      <c r="D112" s="8">
        <v>44358</v>
      </c>
      <c r="E112" s="17">
        <f t="shared" si="11"/>
        <v>5</v>
      </c>
      <c r="F112" t="s">
        <v>10</v>
      </c>
      <c r="G112">
        <v>39</v>
      </c>
      <c r="H112">
        <v>0</v>
      </c>
      <c r="I112">
        <v>0</v>
      </c>
      <c r="J112">
        <v>0</v>
      </c>
      <c r="K112" t="s">
        <v>209</v>
      </c>
      <c r="L112">
        <v>1</v>
      </c>
      <c r="M112">
        <v>1</v>
      </c>
      <c r="N112">
        <v>1</v>
      </c>
      <c r="O112">
        <v>1</v>
      </c>
      <c r="P112">
        <v>147</v>
      </c>
      <c r="Q112">
        <v>50</v>
      </c>
      <c r="R112">
        <v>1</v>
      </c>
      <c r="S112">
        <v>93</v>
      </c>
      <c r="T112">
        <v>1</v>
      </c>
      <c r="U112" s="17">
        <v>2</v>
      </c>
      <c r="V112">
        <v>2</v>
      </c>
      <c r="W112">
        <v>0</v>
      </c>
      <c r="X112">
        <v>0</v>
      </c>
      <c r="Y112">
        <v>0</v>
      </c>
      <c r="Z112">
        <f t="shared" si="8"/>
        <v>6</v>
      </c>
      <c r="AA112" t="s">
        <v>164</v>
      </c>
      <c r="AB112">
        <v>1</v>
      </c>
      <c r="AC112">
        <v>7.53</v>
      </c>
      <c r="AD112">
        <v>5.5</v>
      </c>
      <c r="AE112" s="17">
        <v>0</v>
      </c>
      <c r="AF112" s="17">
        <v>1</v>
      </c>
      <c r="AI112" t="s">
        <v>246</v>
      </c>
      <c r="AK112" s="17" t="s">
        <v>247</v>
      </c>
      <c r="AL112" s="17">
        <v>6</v>
      </c>
      <c r="AM112" t="s">
        <v>246</v>
      </c>
      <c r="AO112">
        <f t="shared" si="9"/>
        <v>6</v>
      </c>
      <c r="AP112" t="s">
        <v>246</v>
      </c>
      <c r="AR112">
        <v>0</v>
      </c>
      <c r="AS112">
        <v>2</v>
      </c>
      <c r="AT112" s="17" t="s">
        <v>246</v>
      </c>
      <c r="AW112" s="17" t="s">
        <v>246</v>
      </c>
      <c r="AX112" s="17" t="s">
        <v>246</v>
      </c>
      <c r="AY112" s="17" t="s">
        <v>246</v>
      </c>
      <c r="AZ112" t="s">
        <v>246</v>
      </c>
      <c r="BA112" s="17" t="s">
        <v>247</v>
      </c>
    </row>
    <row r="113" spans="1:53" x14ac:dyDescent="0.25">
      <c r="A113" s="8">
        <v>44536</v>
      </c>
      <c r="B113" s="8">
        <v>44541</v>
      </c>
      <c r="C113">
        <f t="shared" si="10"/>
        <v>5</v>
      </c>
      <c r="D113" s="8">
        <v>44517</v>
      </c>
      <c r="E113" s="17">
        <f t="shared" si="11"/>
        <v>0</v>
      </c>
      <c r="F113" t="s">
        <v>11</v>
      </c>
      <c r="G113">
        <v>39</v>
      </c>
      <c r="H113">
        <v>0</v>
      </c>
      <c r="I113">
        <v>0</v>
      </c>
      <c r="J113">
        <v>0</v>
      </c>
      <c r="K113" t="s">
        <v>209</v>
      </c>
      <c r="L113">
        <v>1</v>
      </c>
      <c r="M113">
        <v>0</v>
      </c>
      <c r="N113">
        <v>0</v>
      </c>
      <c r="O113">
        <v>1</v>
      </c>
      <c r="P113">
        <v>145</v>
      </c>
      <c r="Q113">
        <v>60</v>
      </c>
      <c r="R113">
        <v>2</v>
      </c>
      <c r="S113">
        <v>91</v>
      </c>
      <c r="T113">
        <v>2</v>
      </c>
      <c r="U113" s="17">
        <v>1</v>
      </c>
      <c r="V113">
        <v>1</v>
      </c>
      <c r="W113">
        <v>1</v>
      </c>
      <c r="X113">
        <v>0</v>
      </c>
      <c r="Y113">
        <v>0</v>
      </c>
      <c r="Z113">
        <f t="shared" si="8"/>
        <v>6</v>
      </c>
      <c r="AA113" t="s">
        <v>164</v>
      </c>
      <c r="AB113">
        <v>1</v>
      </c>
      <c r="AC113">
        <v>11.39</v>
      </c>
      <c r="AD113">
        <v>5.5</v>
      </c>
      <c r="AE113" s="17">
        <v>0</v>
      </c>
      <c r="AF113" s="17">
        <v>1</v>
      </c>
      <c r="AI113" t="s">
        <v>246</v>
      </c>
      <c r="AK113" s="17" t="s">
        <v>247</v>
      </c>
      <c r="AL113" s="17">
        <v>4</v>
      </c>
      <c r="AM113" t="s">
        <v>246</v>
      </c>
      <c r="AO113">
        <f t="shared" si="9"/>
        <v>4</v>
      </c>
      <c r="AP113" t="s">
        <v>247</v>
      </c>
      <c r="AQ113">
        <v>3</v>
      </c>
      <c r="AR113">
        <v>0</v>
      </c>
      <c r="AS113">
        <v>0</v>
      </c>
      <c r="AT113" s="17" t="s">
        <v>246</v>
      </c>
      <c r="AW113" s="17" t="s">
        <v>246</v>
      </c>
      <c r="AX113" s="17" t="s">
        <v>246</v>
      </c>
      <c r="AY113" s="17" t="s">
        <v>246</v>
      </c>
      <c r="AZ113" t="s">
        <v>246</v>
      </c>
      <c r="BA113" s="17" t="s">
        <v>247</v>
      </c>
    </row>
    <row r="114" spans="1:53" x14ac:dyDescent="0.25">
      <c r="A114" s="8">
        <v>44536</v>
      </c>
      <c r="B114" s="8">
        <v>44538</v>
      </c>
      <c r="C114">
        <f t="shared" si="10"/>
        <v>2</v>
      </c>
      <c r="D114" s="8">
        <v>44500</v>
      </c>
      <c r="E114">
        <f t="shared" si="11"/>
        <v>1</v>
      </c>
      <c r="F114" t="s">
        <v>11</v>
      </c>
      <c r="G114">
        <v>41</v>
      </c>
      <c r="H114">
        <v>0</v>
      </c>
      <c r="I114">
        <v>0</v>
      </c>
      <c r="J114">
        <v>0</v>
      </c>
      <c r="K114" t="s">
        <v>209</v>
      </c>
      <c r="L114">
        <v>1</v>
      </c>
      <c r="M114">
        <v>0</v>
      </c>
      <c r="N114">
        <v>1</v>
      </c>
      <c r="O114">
        <v>1</v>
      </c>
      <c r="P114">
        <v>168</v>
      </c>
      <c r="Q114">
        <v>52</v>
      </c>
      <c r="R114">
        <v>1</v>
      </c>
      <c r="S114">
        <v>97</v>
      </c>
      <c r="T114">
        <v>0</v>
      </c>
      <c r="U114" s="17">
        <v>1</v>
      </c>
      <c r="V114">
        <v>1</v>
      </c>
      <c r="W114">
        <v>1</v>
      </c>
      <c r="X114">
        <v>0</v>
      </c>
      <c r="Y114">
        <v>0</v>
      </c>
      <c r="Z114">
        <f t="shared" si="8"/>
        <v>3</v>
      </c>
      <c r="AA114" t="s">
        <v>171</v>
      </c>
      <c r="AB114">
        <v>1</v>
      </c>
      <c r="AC114">
        <v>13.76</v>
      </c>
      <c r="AD114">
        <v>2.2999999999999998</v>
      </c>
      <c r="AE114" s="17">
        <v>0</v>
      </c>
      <c r="AF114" s="17">
        <v>1</v>
      </c>
      <c r="AI114" t="s">
        <v>246</v>
      </c>
      <c r="AK114" s="17" t="s">
        <v>247</v>
      </c>
      <c r="AL114" s="17">
        <v>1</v>
      </c>
      <c r="AM114" t="s">
        <v>247</v>
      </c>
      <c r="AN114">
        <v>2</v>
      </c>
      <c r="AO114">
        <f t="shared" si="9"/>
        <v>3</v>
      </c>
      <c r="AP114" t="s">
        <v>247</v>
      </c>
      <c r="AQ114">
        <v>1</v>
      </c>
      <c r="AR114">
        <v>0</v>
      </c>
      <c r="AS114">
        <v>0</v>
      </c>
      <c r="AT114" s="17" t="s">
        <v>246</v>
      </c>
      <c r="AW114" s="17" t="s">
        <v>246</v>
      </c>
      <c r="AX114" s="17" t="s">
        <v>246</v>
      </c>
      <c r="AY114" s="17" t="s">
        <v>247</v>
      </c>
      <c r="AZ114" t="s">
        <v>246</v>
      </c>
      <c r="BA114" s="17" t="s">
        <v>247</v>
      </c>
    </row>
    <row r="115" spans="1:53" x14ac:dyDescent="0.25">
      <c r="A115" s="8">
        <v>44538</v>
      </c>
      <c r="B115" s="8">
        <v>44541</v>
      </c>
      <c r="C115">
        <f t="shared" si="10"/>
        <v>3</v>
      </c>
      <c r="D115" s="8">
        <v>43218</v>
      </c>
      <c r="E115" s="17">
        <f t="shared" si="11"/>
        <v>44</v>
      </c>
      <c r="F115" t="s">
        <v>10</v>
      </c>
      <c r="G115">
        <v>39</v>
      </c>
      <c r="H115">
        <v>0</v>
      </c>
      <c r="I115">
        <v>0</v>
      </c>
      <c r="J115">
        <v>0</v>
      </c>
      <c r="K115" t="s">
        <v>209</v>
      </c>
      <c r="L115">
        <v>0</v>
      </c>
      <c r="M115">
        <v>0</v>
      </c>
      <c r="N115">
        <v>1</v>
      </c>
      <c r="O115">
        <v>1</v>
      </c>
      <c r="P115">
        <v>151</v>
      </c>
      <c r="Q115">
        <v>38</v>
      </c>
      <c r="R115">
        <v>0</v>
      </c>
      <c r="S115">
        <v>93</v>
      </c>
      <c r="T115">
        <v>1</v>
      </c>
      <c r="U115" s="17">
        <v>0</v>
      </c>
      <c r="V115">
        <v>0</v>
      </c>
      <c r="W115">
        <v>0</v>
      </c>
      <c r="X115">
        <v>1</v>
      </c>
      <c r="Y115">
        <v>0</v>
      </c>
      <c r="Z115">
        <f t="shared" si="8"/>
        <v>1</v>
      </c>
      <c r="AA115" t="s">
        <v>171</v>
      </c>
      <c r="AB115">
        <v>1</v>
      </c>
      <c r="AC115">
        <v>9.39</v>
      </c>
      <c r="AD115">
        <v>123.6</v>
      </c>
      <c r="AE115" s="17">
        <v>0</v>
      </c>
      <c r="AF115" s="17">
        <v>1</v>
      </c>
      <c r="AI115" t="s">
        <v>247</v>
      </c>
      <c r="AJ115">
        <v>2</v>
      </c>
      <c r="AK115" s="17" t="s">
        <v>246</v>
      </c>
      <c r="AM115" t="s">
        <v>246</v>
      </c>
      <c r="AO115">
        <f t="shared" si="9"/>
        <v>2</v>
      </c>
      <c r="AP115" t="s">
        <v>247</v>
      </c>
      <c r="AQ115">
        <v>2</v>
      </c>
      <c r="AR115">
        <v>1</v>
      </c>
      <c r="AS115">
        <v>0</v>
      </c>
      <c r="AT115" s="17" t="s">
        <v>247</v>
      </c>
      <c r="AU115" s="17">
        <v>1</v>
      </c>
      <c r="AV115" t="s">
        <v>164</v>
      </c>
      <c r="AW115" s="17" t="s">
        <v>246</v>
      </c>
      <c r="AX115" s="17" t="s">
        <v>247</v>
      </c>
      <c r="AY115" s="17" t="s">
        <v>246</v>
      </c>
      <c r="AZ115" t="s">
        <v>246</v>
      </c>
      <c r="BA115" s="17" t="s">
        <v>246</v>
      </c>
    </row>
    <row r="116" spans="1:53" x14ac:dyDescent="0.25">
      <c r="A116" s="8">
        <v>44541</v>
      </c>
      <c r="B116" s="8">
        <v>44549</v>
      </c>
      <c r="C116">
        <f t="shared" si="10"/>
        <v>8</v>
      </c>
      <c r="D116" s="8">
        <v>44514</v>
      </c>
      <c r="E116" s="17">
        <f t="shared" si="11"/>
        <v>0</v>
      </c>
      <c r="F116" t="s">
        <v>10</v>
      </c>
      <c r="G116">
        <v>40</v>
      </c>
      <c r="H116">
        <v>0</v>
      </c>
      <c r="I116">
        <v>0</v>
      </c>
      <c r="J116">
        <v>0</v>
      </c>
      <c r="K116" t="s">
        <v>209</v>
      </c>
      <c r="L116">
        <v>1</v>
      </c>
      <c r="M116">
        <v>0</v>
      </c>
      <c r="N116">
        <v>1</v>
      </c>
      <c r="O116">
        <v>1</v>
      </c>
      <c r="Q116">
        <v>70</v>
      </c>
      <c r="R116">
        <v>3</v>
      </c>
      <c r="U116" s="17">
        <v>0</v>
      </c>
      <c r="V116">
        <v>1</v>
      </c>
      <c r="W116">
        <v>1</v>
      </c>
      <c r="X116">
        <v>0</v>
      </c>
      <c r="Y116">
        <v>1</v>
      </c>
      <c r="Z116">
        <f t="shared" si="8"/>
        <v>5</v>
      </c>
      <c r="AA116" t="s">
        <v>171</v>
      </c>
      <c r="AB116">
        <v>1</v>
      </c>
      <c r="AC116">
        <v>6.89</v>
      </c>
      <c r="AD116">
        <v>16</v>
      </c>
      <c r="AE116" s="17">
        <v>0</v>
      </c>
      <c r="AF116" s="17">
        <v>1</v>
      </c>
      <c r="AI116" t="s">
        <v>246</v>
      </c>
      <c r="AK116" s="17" t="s">
        <v>247</v>
      </c>
      <c r="AL116" s="17">
        <v>5</v>
      </c>
      <c r="AM116" t="s">
        <v>246</v>
      </c>
      <c r="AO116">
        <f t="shared" si="9"/>
        <v>5</v>
      </c>
      <c r="AP116" t="s">
        <v>246</v>
      </c>
      <c r="AR116">
        <v>0</v>
      </c>
      <c r="AS116">
        <v>0</v>
      </c>
      <c r="AT116" s="17" t="s">
        <v>247</v>
      </c>
      <c r="AU116" s="17">
        <v>1</v>
      </c>
      <c r="AV116" t="s">
        <v>164</v>
      </c>
      <c r="AW116" s="17" t="s">
        <v>246</v>
      </c>
      <c r="AX116" s="17" t="s">
        <v>246</v>
      </c>
      <c r="AY116" s="17" t="s">
        <v>246</v>
      </c>
      <c r="AZ116" t="s">
        <v>246</v>
      </c>
      <c r="BA116" s="17" t="s">
        <v>247</v>
      </c>
    </row>
    <row r="117" spans="1:53" x14ac:dyDescent="0.25">
      <c r="A117" s="8">
        <v>44542</v>
      </c>
      <c r="B117" s="8">
        <v>44549</v>
      </c>
      <c r="C117">
        <f t="shared" si="10"/>
        <v>7</v>
      </c>
      <c r="D117" s="8">
        <v>44403</v>
      </c>
      <c r="E117" s="17">
        <f t="shared" si="11"/>
        <v>4</v>
      </c>
      <c r="F117" t="s">
        <v>10</v>
      </c>
      <c r="G117">
        <v>39</v>
      </c>
      <c r="H117">
        <v>0</v>
      </c>
      <c r="I117">
        <v>0</v>
      </c>
      <c r="J117">
        <v>0</v>
      </c>
      <c r="K117" t="s">
        <v>208</v>
      </c>
      <c r="L117">
        <v>1</v>
      </c>
      <c r="M117">
        <v>0</v>
      </c>
      <c r="N117">
        <v>1</v>
      </c>
      <c r="O117">
        <v>1</v>
      </c>
      <c r="P117">
        <v>185</v>
      </c>
      <c r="Q117">
        <v>75</v>
      </c>
      <c r="R117">
        <v>3</v>
      </c>
      <c r="S117">
        <v>95</v>
      </c>
      <c r="T117">
        <v>1</v>
      </c>
      <c r="U117" s="17">
        <v>1</v>
      </c>
      <c r="V117">
        <v>0</v>
      </c>
      <c r="W117">
        <v>1</v>
      </c>
      <c r="X117">
        <v>0</v>
      </c>
      <c r="Y117">
        <v>1</v>
      </c>
      <c r="Z117">
        <f t="shared" si="8"/>
        <v>6</v>
      </c>
      <c r="AA117" t="s">
        <v>164</v>
      </c>
      <c r="AB117">
        <v>1</v>
      </c>
      <c r="AC117">
        <v>13.87</v>
      </c>
      <c r="AD117">
        <v>17.399999999999999</v>
      </c>
      <c r="AE117" s="17">
        <v>0</v>
      </c>
      <c r="AF117" s="17">
        <v>1</v>
      </c>
      <c r="AI117" t="s">
        <v>246</v>
      </c>
      <c r="AK117" s="17" t="s">
        <v>247</v>
      </c>
      <c r="AL117" s="17">
        <v>6</v>
      </c>
      <c r="AM117" t="s">
        <v>246</v>
      </c>
      <c r="AO117">
        <f t="shared" si="9"/>
        <v>6</v>
      </c>
      <c r="AP117" t="s">
        <v>246</v>
      </c>
      <c r="AR117">
        <v>0</v>
      </c>
      <c r="AS117">
        <v>0</v>
      </c>
      <c r="AT117" s="17" t="s">
        <v>246</v>
      </c>
      <c r="AW117" s="17" t="s">
        <v>246</v>
      </c>
      <c r="AX117" s="17" t="s">
        <v>246</v>
      </c>
      <c r="AY117" s="17" t="s">
        <v>246</v>
      </c>
      <c r="AZ117" t="s">
        <v>246</v>
      </c>
      <c r="BA117" s="17" t="s">
        <v>247</v>
      </c>
    </row>
    <row r="118" spans="1:53" x14ac:dyDescent="0.25">
      <c r="A118" s="8">
        <v>44543</v>
      </c>
      <c r="B118" s="8">
        <v>44548</v>
      </c>
      <c r="C118">
        <f t="shared" si="10"/>
        <v>5</v>
      </c>
      <c r="D118" s="8">
        <v>44415</v>
      </c>
      <c r="E118" s="17">
        <f t="shared" si="11"/>
        <v>4</v>
      </c>
      <c r="F118" t="s">
        <v>11</v>
      </c>
      <c r="G118">
        <v>38</v>
      </c>
      <c r="H118">
        <v>0</v>
      </c>
      <c r="I118">
        <v>0</v>
      </c>
      <c r="J118">
        <v>0</v>
      </c>
      <c r="K118" t="s">
        <v>208</v>
      </c>
      <c r="L118">
        <v>0</v>
      </c>
      <c r="M118">
        <v>0</v>
      </c>
      <c r="N118">
        <v>1</v>
      </c>
      <c r="O118">
        <v>1</v>
      </c>
      <c r="P118">
        <v>160</v>
      </c>
      <c r="Q118">
        <v>58</v>
      </c>
      <c r="R118">
        <v>2</v>
      </c>
      <c r="S118">
        <v>97</v>
      </c>
      <c r="T118">
        <v>0</v>
      </c>
      <c r="U118" s="17">
        <v>1</v>
      </c>
      <c r="V118">
        <v>1</v>
      </c>
      <c r="W118">
        <v>1</v>
      </c>
      <c r="X118">
        <v>0</v>
      </c>
      <c r="Y118">
        <v>1</v>
      </c>
      <c r="Z118">
        <f t="shared" si="8"/>
        <v>5</v>
      </c>
      <c r="AA118" t="s">
        <v>171</v>
      </c>
      <c r="AB118">
        <v>1</v>
      </c>
      <c r="AC118">
        <v>11.25</v>
      </c>
      <c r="AD118">
        <v>25.6</v>
      </c>
      <c r="AE118" s="17">
        <v>0</v>
      </c>
      <c r="AF118" s="17">
        <v>1</v>
      </c>
      <c r="AI118" t="s">
        <v>246</v>
      </c>
      <c r="AK118" s="17" t="s">
        <v>247</v>
      </c>
      <c r="AL118" s="17">
        <v>4</v>
      </c>
      <c r="AM118" t="s">
        <v>246</v>
      </c>
      <c r="AO118">
        <f t="shared" si="9"/>
        <v>4</v>
      </c>
      <c r="AP118" t="s">
        <v>247</v>
      </c>
      <c r="AQ118">
        <v>1</v>
      </c>
      <c r="AR118">
        <v>1</v>
      </c>
      <c r="AS118">
        <v>0</v>
      </c>
      <c r="AT118" s="17" t="s">
        <v>247</v>
      </c>
      <c r="AU118" s="17">
        <v>1</v>
      </c>
      <c r="AV118" t="s">
        <v>164</v>
      </c>
      <c r="AW118" s="17" t="s">
        <v>246</v>
      </c>
      <c r="AX118" s="17" t="s">
        <v>246</v>
      </c>
      <c r="AY118" s="17" t="s">
        <v>246</v>
      </c>
      <c r="AZ118" t="s">
        <v>246</v>
      </c>
      <c r="BA118" s="17" t="s">
        <v>247</v>
      </c>
    </row>
    <row r="119" spans="1:53" x14ac:dyDescent="0.25">
      <c r="A119" s="8">
        <v>44543</v>
      </c>
      <c r="B119" s="8">
        <v>44548</v>
      </c>
      <c r="C119">
        <f t="shared" si="10"/>
        <v>5</v>
      </c>
      <c r="D119" s="8">
        <v>44150</v>
      </c>
      <c r="E119" s="17">
        <f t="shared" si="11"/>
        <v>13</v>
      </c>
      <c r="F119" t="s">
        <v>10</v>
      </c>
      <c r="G119">
        <v>39</v>
      </c>
      <c r="H119">
        <v>0</v>
      </c>
      <c r="I119">
        <v>0</v>
      </c>
      <c r="J119">
        <v>0</v>
      </c>
      <c r="K119" t="s">
        <v>208</v>
      </c>
      <c r="L119">
        <v>1</v>
      </c>
      <c r="M119">
        <v>0</v>
      </c>
      <c r="N119">
        <v>1</v>
      </c>
      <c r="O119">
        <v>1</v>
      </c>
      <c r="P119">
        <v>140</v>
      </c>
      <c r="Q119">
        <v>44</v>
      </c>
      <c r="R119">
        <v>1</v>
      </c>
      <c r="S119">
        <v>92</v>
      </c>
      <c r="T119">
        <v>2</v>
      </c>
      <c r="U119" s="17">
        <v>2</v>
      </c>
      <c r="V119">
        <v>1</v>
      </c>
      <c r="W119">
        <v>0</v>
      </c>
      <c r="X119">
        <v>0</v>
      </c>
      <c r="Y119">
        <v>0</v>
      </c>
      <c r="Z119">
        <f t="shared" si="8"/>
        <v>6</v>
      </c>
      <c r="AA119" t="s">
        <v>164</v>
      </c>
      <c r="AB119">
        <v>0</v>
      </c>
      <c r="AE119" s="17">
        <v>0</v>
      </c>
      <c r="AF119" s="17">
        <v>1</v>
      </c>
      <c r="AI119" t="s">
        <v>246</v>
      </c>
      <c r="AK119" s="17" t="s">
        <v>247</v>
      </c>
      <c r="AL119" s="17">
        <v>4</v>
      </c>
      <c r="AM119" t="s">
        <v>246</v>
      </c>
      <c r="AO119">
        <f t="shared" si="9"/>
        <v>4</v>
      </c>
      <c r="AP119" t="s">
        <v>246</v>
      </c>
      <c r="AR119">
        <v>0</v>
      </c>
      <c r="AS119">
        <v>2</v>
      </c>
      <c r="AT119" s="17" t="s">
        <v>246</v>
      </c>
      <c r="AW119" s="17" t="s">
        <v>246</v>
      </c>
      <c r="AX119" s="17" t="s">
        <v>246</v>
      </c>
      <c r="AY119" s="17" t="s">
        <v>246</v>
      </c>
      <c r="AZ119" t="s">
        <v>246</v>
      </c>
      <c r="BA119" s="17" t="s">
        <v>247</v>
      </c>
    </row>
    <row r="120" spans="1:53" x14ac:dyDescent="0.25">
      <c r="A120" s="8">
        <v>44546</v>
      </c>
      <c r="B120" s="8">
        <v>44554</v>
      </c>
      <c r="C120">
        <f t="shared" si="10"/>
        <v>8</v>
      </c>
      <c r="D120" s="8">
        <v>44501</v>
      </c>
      <c r="E120" s="17">
        <f t="shared" si="11"/>
        <v>1</v>
      </c>
      <c r="F120" t="s">
        <v>10</v>
      </c>
      <c r="G120">
        <v>40</v>
      </c>
      <c r="H120">
        <v>0</v>
      </c>
      <c r="I120">
        <v>0</v>
      </c>
      <c r="J120">
        <v>1</v>
      </c>
      <c r="K120" t="s">
        <v>209</v>
      </c>
      <c r="L120">
        <v>1</v>
      </c>
      <c r="M120">
        <v>0</v>
      </c>
      <c r="N120">
        <v>1</v>
      </c>
      <c r="O120">
        <v>1</v>
      </c>
      <c r="P120">
        <v>164</v>
      </c>
      <c r="Q120">
        <v>50</v>
      </c>
      <c r="R120">
        <v>1</v>
      </c>
      <c r="S120">
        <v>94</v>
      </c>
      <c r="T120">
        <v>1</v>
      </c>
      <c r="U120" s="17">
        <v>0</v>
      </c>
      <c r="V120" s="17">
        <v>2</v>
      </c>
      <c r="W120">
        <v>1</v>
      </c>
      <c r="X120">
        <v>0</v>
      </c>
      <c r="Y120">
        <v>2</v>
      </c>
      <c r="Z120">
        <f t="shared" si="8"/>
        <v>6</v>
      </c>
      <c r="AA120" t="s">
        <v>164</v>
      </c>
      <c r="AB120">
        <v>1</v>
      </c>
      <c r="AC120">
        <v>4.57</v>
      </c>
      <c r="AD120">
        <v>96.8</v>
      </c>
      <c r="AE120" s="17">
        <v>0</v>
      </c>
      <c r="AF120" s="17">
        <v>1</v>
      </c>
      <c r="AI120" t="s">
        <v>246</v>
      </c>
      <c r="AK120" s="17" t="s">
        <v>247</v>
      </c>
      <c r="AL120" s="17">
        <v>5</v>
      </c>
      <c r="AM120" t="s">
        <v>247</v>
      </c>
      <c r="AN120">
        <v>2</v>
      </c>
      <c r="AO120">
        <f t="shared" si="9"/>
        <v>7</v>
      </c>
      <c r="AP120" t="s">
        <v>247</v>
      </c>
      <c r="AQ120">
        <v>4</v>
      </c>
      <c r="AR120">
        <v>1</v>
      </c>
      <c r="AS120">
        <v>0</v>
      </c>
      <c r="AT120" s="17" t="s">
        <v>247</v>
      </c>
      <c r="AU120" s="17">
        <v>1</v>
      </c>
      <c r="AV120" t="s">
        <v>164</v>
      </c>
      <c r="AW120" s="17" t="s">
        <v>246</v>
      </c>
      <c r="AX120" s="17" t="s">
        <v>246</v>
      </c>
      <c r="AY120" s="17" t="s">
        <v>246</v>
      </c>
      <c r="AZ120" t="s">
        <v>246</v>
      </c>
      <c r="BA120" s="17" t="s">
        <v>247</v>
      </c>
    </row>
    <row r="121" spans="1:53" x14ac:dyDescent="0.25">
      <c r="A121" s="8">
        <v>44547</v>
      </c>
      <c r="B121" s="8">
        <v>44553</v>
      </c>
      <c r="C121">
        <f t="shared" si="10"/>
        <v>6</v>
      </c>
      <c r="D121" s="8">
        <v>44532</v>
      </c>
      <c r="E121" s="17">
        <f t="shared" si="11"/>
        <v>0</v>
      </c>
      <c r="F121" t="s">
        <v>10</v>
      </c>
      <c r="G121">
        <v>40</v>
      </c>
      <c r="H121">
        <v>0</v>
      </c>
      <c r="I121">
        <v>0</v>
      </c>
      <c r="J121">
        <v>0</v>
      </c>
      <c r="K121" t="s">
        <v>209</v>
      </c>
      <c r="L121">
        <v>0</v>
      </c>
      <c r="M121">
        <v>0</v>
      </c>
      <c r="N121">
        <v>1</v>
      </c>
      <c r="O121">
        <v>1</v>
      </c>
      <c r="P121">
        <v>170</v>
      </c>
      <c r="Q121">
        <v>60</v>
      </c>
      <c r="R121">
        <v>2</v>
      </c>
      <c r="S121">
        <v>92</v>
      </c>
      <c r="T121">
        <v>2</v>
      </c>
      <c r="U121" s="17">
        <v>0</v>
      </c>
      <c r="V121">
        <v>1</v>
      </c>
      <c r="W121">
        <v>1</v>
      </c>
      <c r="X121">
        <v>0</v>
      </c>
      <c r="Y121">
        <v>1</v>
      </c>
      <c r="Z121">
        <f t="shared" si="8"/>
        <v>6</v>
      </c>
      <c r="AA121" t="s">
        <v>164</v>
      </c>
      <c r="AB121">
        <v>1</v>
      </c>
      <c r="AC121">
        <v>17.09</v>
      </c>
      <c r="AD121">
        <v>62.7</v>
      </c>
      <c r="AE121" s="17">
        <v>0</v>
      </c>
      <c r="AF121" s="17">
        <v>1</v>
      </c>
      <c r="AI121" t="s">
        <v>246</v>
      </c>
      <c r="AK121" s="17" t="s">
        <v>247</v>
      </c>
      <c r="AL121" s="17">
        <v>4</v>
      </c>
      <c r="AM121" t="s">
        <v>246</v>
      </c>
      <c r="AO121">
        <f t="shared" si="9"/>
        <v>4</v>
      </c>
      <c r="AP121" t="s">
        <v>247</v>
      </c>
      <c r="AQ121">
        <v>2</v>
      </c>
      <c r="AR121">
        <v>1</v>
      </c>
      <c r="AS121">
        <v>0</v>
      </c>
      <c r="AT121" s="17" t="s">
        <v>246</v>
      </c>
      <c r="AW121" s="17" t="s">
        <v>246</v>
      </c>
      <c r="AX121" s="17" t="s">
        <v>246</v>
      </c>
      <c r="AY121" s="17" t="s">
        <v>246</v>
      </c>
      <c r="AZ121" t="s">
        <v>246</v>
      </c>
      <c r="BA121" s="17" t="s">
        <v>247</v>
      </c>
    </row>
    <row r="122" spans="1:53" x14ac:dyDescent="0.25">
      <c r="A122" s="8">
        <v>44548</v>
      </c>
      <c r="B122" s="8">
        <v>44554</v>
      </c>
      <c r="C122">
        <f t="shared" si="10"/>
        <v>6</v>
      </c>
      <c r="D122" s="8">
        <v>44510</v>
      </c>
      <c r="E122" s="17">
        <f t="shared" si="11"/>
        <v>1</v>
      </c>
      <c r="F122" t="s">
        <v>10</v>
      </c>
      <c r="G122">
        <v>39</v>
      </c>
      <c r="H122">
        <v>0</v>
      </c>
      <c r="I122">
        <v>0</v>
      </c>
      <c r="J122">
        <v>0</v>
      </c>
      <c r="K122" t="s">
        <v>209</v>
      </c>
      <c r="L122">
        <v>1</v>
      </c>
      <c r="M122">
        <v>0</v>
      </c>
      <c r="N122">
        <v>1</v>
      </c>
      <c r="O122">
        <v>1</v>
      </c>
      <c r="P122">
        <v>166</v>
      </c>
      <c r="Q122">
        <v>52</v>
      </c>
      <c r="R122">
        <v>1</v>
      </c>
      <c r="S122">
        <v>99</v>
      </c>
      <c r="T122">
        <v>0</v>
      </c>
      <c r="U122" s="17">
        <v>1</v>
      </c>
      <c r="V122">
        <v>0</v>
      </c>
      <c r="W122">
        <v>0</v>
      </c>
      <c r="X122">
        <v>0</v>
      </c>
      <c r="Y122">
        <v>0</v>
      </c>
      <c r="Z122">
        <f t="shared" si="8"/>
        <v>2</v>
      </c>
      <c r="AA122" t="s">
        <v>171</v>
      </c>
      <c r="AB122">
        <v>1</v>
      </c>
      <c r="AC122">
        <v>8.6</v>
      </c>
      <c r="AD122">
        <v>7.8</v>
      </c>
      <c r="AE122" s="17">
        <v>0</v>
      </c>
      <c r="AF122" s="17">
        <v>1</v>
      </c>
      <c r="AI122" t="s">
        <v>246</v>
      </c>
      <c r="AK122" s="17" t="s">
        <v>247</v>
      </c>
      <c r="AL122" s="17">
        <v>4</v>
      </c>
      <c r="AM122" t="s">
        <v>246</v>
      </c>
      <c r="AO122">
        <f t="shared" si="9"/>
        <v>4</v>
      </c>
      <c r="AP122" t="s">
        <v>246</v>
      </c>
      <c r="AR122">
        <v>0</v>
      </c>
      <c r="AS122">
        <v>0</v>
      </c>
      <c r="AT122" s="17" t="s">
        <v>246</v>
      </c>
      <c r="AW122" s="17" t="s">
        <v>246</v>
      </c>
      <c r="AX122" s="17" t="s">
        <v>246</v>
      </c>
      <c r="AY122" s="17" t="s">
        <v>246</v>
      </c>
      <c r="AZ122" t="s">
        <v>246</v>
      </c>
      <c r="BA122" s="17" t="s">
        <v>247</v>
      </c>
    </row>
    <row r="123" spans="1:53" x14ac:dyDescent="0.25">
      <c r="A123" s="8">
        <v>44550</v>
      </c>
      <c r="B123" s="8">
        <v>44553</v>
      </c>
      <c r="C123">
        <f t="shared" si="10"/>
        <v>3</v>
      </c>
      <c r="D123" s="8">
        <v>44266</v>
      </c>
      <c r="E123" s="17">
        <f t="shared" si="11"/>
        <v>9</v>
      </c>
      <c r="F123" t="s">
        <v>11</v>
      </c>
      <c r="G123">
        <v>39</v>
      </c>
      <c r="H123">
        <v>0</v>
      </c>
      <c r="I123">
        <v>0</v>
      </c>
      <c r="J123">
        <v>1</v>
      </c>
      <c r="K123" t="s">
        <v>209</v>
      </c>
      <c r="L123">
        <v>0</v>
      </c>
      <c r="M123">
        <v>0</v>
      </c>
      <c r="N123">
        <v>1</v>
      </c>
      <c r="O123">
        <v>0</v>
      </c>
      <c r="P123">
        <v>122</v>
      </c>
      <c r="Q123">
        <v>38</v>
      </c>
      <c r="R123">
        <v>0</v>
      </c>
      <c r="S123">
        <v>98</v>
      </c>
      <c r="T123">
        <v>0</v>
      </c>
      <c r="U123" s="17">
        <v>0</v>
      </c>
      <c r="V123">
        <v>0</v>
      </c>
      <c r="W123">
        <v>0</v>
      </c>
      <c r="X123">
        <v>1</v>
      </c>
      <c r="Y123">
        <v>0</v>
      </c>
      <c r="Z123">
        <f t="shared" si="8"/>
        <v>0</v>
      </c>
      <c r="AA123" t="s">
        <v>183</v>
      </c>
      <c r="AB123">
        <v>1</v>
      </c>
      <c r="AC123">
        <v>26.52</v>
      </c>
      <c r="AD123">
        <v>71.099999999999994</v>
      </c>
      <c r="AE123" s="17">
        <v>0</v>
      </c>
      <c r="AF123" s="17">
        <v>1</v>
      </c>
      <c r="AI123" t="s">
        <v>246</v>
      </c>
      <c r="AK123" s="17" t="s">
        <v>246</v>
      </c>
      <c r="AM123" t="s">
        <v>246</v>
      </c>
      <c r="AO123">
        <f t="shared" si="9"/>
        <v>0</v>
      </c>
      <c r="AP123" t="s">
        <v>246</v>
      </c>
      <c r="AR123">
        <v>2</v>
      </c>
      <c r="AS123">
        <v>0</v>
      </c>
      <c r="AT123" s="17" t="s">
        <v>247</v>
      </c>
      <c r="AU123" s="17">
        <v>1</v>
      </c>
      <c r="AV123" t="s">
        <v>164</v>
      </c>
      <c r="AW123" s="17" t="s">
        <v>246</v>
      </c>
      <c r="AX123" s="17" t="s">
        <v>246</v>
      </c>
      <c r="AY123" s="17" t="s">
        <v>246</v>
      </c>
      <c r="AZ123" t="s">
        <v>246</v>
      </c>
      <c r="BA123" s="17" t="s">
        <v>247</v>
      </c>
    </row>
    <row r="124" spans="1:53" x14ac:dyDescent="0.25">
      <c r="A124" s="8">
        <v>44550</v>
      </c>
      <c r="B124" s="8">
        <v>44553</v>
      </c>
      <c r="C124">
        <f t="shared" si="10"/>
        <v>3</v>
      </c>
      <c r="D124" s="8">
        <v>43796</v>
      </c>
      <c r="E124" s="17">
        <f t="shared" si="11"/>
        <v>25</v>
      </c>
      <c r="F124" t="s">
        <v>11</v>
      </c>
      <c r="G124">
        <v>39</v>
      </c>
      <c r="H124">
        <v>0</v>
      </c>
      <c r="I124">
        <v>1</v>
      </c>
      <c r="J124">
        <v>0</v>
      </c>
      <c r="K124" t="s">
        <v>209</v>
      </c>
      <c r="L124">
        <v>1</v>
      </c>
      <c r="M124">
        <v>0</v>
      </c>
      <c r="N124">
        <v>1</v>
      </c>
      <c r="O124">
        <v>1</v>
      </c>
      <c r="P124">
        <v>152</v>
      </c>
      <c r="Q124">
        <v>40</v>
      </c>
      <c r="R124">
        <v>1</v>
      </c>
      <c r="S124">
        <v>96</v>
      </c>
      <c r="T124">
        <v>0</v>
      </c>
      <c r="U124" s="17">
        <v>1</v>
      </c>
      <c r="V124">
        <v>1</v>
      </c>
      <c r="W124">
        <v>0</v>
      </c>
      <c r="X124">
        <v>0</v>
      </c>
      <c r="Y124">
        <v>0</v>
      </c>
      <c r="Z124">
        <f t="shared" si="8"/>
        <v>3</v>
      </c>
      <c r="AA124" t="s">
        <v>171</v>
      </c>
      <c r="AB124">
        <v>1</v>
      </c>
      <c r="AC124">
        <v>10.32</v>
      </c>
      <c r="AD124">
        <v>5.9</v>
      </c>
      <c r="AE124" s="17">
        <v>0</v>
      </c>
      <c r="AF124" s="17">
        <v>1</v>
      </c>
      <c r="AG124" s="17">
        <v>0</v>
      </c>
      <c r="AH124" s="17">
        <v>0</v>
      </c>
      <c r="AI124" t="s">
        <v>246</v>
      </c>
      <c r="AK124" s="17" t="s">
        <v>246</v>
      </c>
      <c r="AM124" t="s">
        <v>246</v>
      </c>
      <c r="AO124">
        <f t="shared" si="9"/>
        <v>0</v>
      </c>
      <c r="AP124" t="s">
        <v>246</v>
      </c>
      <c r="AR124">
        <v>1</v>
      </c>
      <c r="AS124">
        <v>0</v>
      </c>
      <c r="AT124" s="17" t="s">
        <v>247</v>
      </c>
      <c r="AU124" s="17">
        <v>1</v>
      </c>
      <c r="AV124" t="s">
        <v>171</v>
      </c>
      <c r="AW124" s="17" t="s">
        <v>246</v>
      </c>
      <c r="AX124" s="17" t="s">
        <v>246</v>
      </c>
      <c r="AY124" s="17" t="s">
        <v>246</v>
      </c>
      <c r="AZ124" t="s">
        <v>246</v>
      </c>
      <c r="BA124" s="17" t="s">
        <v>246</v>
      </c>
    </row>
    <row r="125" spans="1:53" x14ac:dyDescent="0.25">
      <c r="A125" s="8">
        <v>44552</v>
      </c>
      <c r="B125" s="8">
        <v>44554</v>
      </c>
      <c r="C125">
        <f t="shared" si="10"/>
        <v>2</v>
      </c>
      <c r="D125" s="8">
        <v>44404</v>
      </c>
      <c r="E125" s="17">
        <f t="shared" si="11"/>
        <v>4</v>
      </c>
      <c r="F125" t="s">
        <v>10</v>
      </c>
      <c r="G125">
        <v>39</v>
      </c>
      <c r="H125">
        <v>0</v>
      </c>
      <c r="I125">
        <v>0</v>
      </c>
      <c r="J125">
        <v>0</v>
      </c>
      <c r="K125" t="s">
        <v>209</v>
      </c>
      <c r="L125">
        <v>0</v>
      </c>
      <c r="M125">
        <v>0</v>
      </c>
      <c r="N125">
        <v>1</v>
      </c>
      <c r="O125">
        <v>0</v>
      </c>
      <c r="U125" s="17">
        <v>0</v>
      </c>
      <c r="V125">
        <v>0</v>
      </c>
      <c r="W125">
        <v>0</v>
      </c>
      <c r="X125">
        <v>0</v>
      </c>
      <c r="Y125">
        <v>0</v>
      </c>
      <c r="Z125">
        <f t="shared" si="8"/>
        <v>0</v>
      </c>
      <c r="AA125" t="s">
        <v>183</v>
      </c>
      <c r="AB125">
        <v>1</v>
      </c>
      <c r="AC125">
        <v>10.45</v>
      </c>
      <c r="AD125">
        <v>1</v>
      </c>
      <c r="AE125" s="17">
        <v>1</v>
      </c>
      <c r="AI125" t="s">
        <v>246</v>
      </c>
      <c r="AK125" s="17" t="s">
        <v>246</v>
      </c>
      <c r="AM125" t="s">
        <v>246</v>
      </c>
      <c r="AO125">
        <f t="shared" si="9"/>
        <v>0</v>
      </c>
      <c r="AP125" t="s">
        <v>246</v>
      </c>
      <c r="AR125">
        <v>0</v>
      </c>
      <c r="AS125">
        <v>0</v>
      </c>
      <c r="AT125" s="17" t="s">
        <v>246</v>
      </c>
      <c r="AW125" s="17" t="s">
        <v>246</v>
      </c>
      <c r="AX125" s="17" t="s">
        <v>246</v>
      </c>
      <c r="AY125" s="17" t="s">
        <v>246</v>
      </c>
      <c r="AZ125" t="s">
        <v>246</v>
      </c>
      <c r="BA125" s="17" t="s">
        <v>246</v>
      </c>
    </row>
    <row r="126" spans="1:53" x14ac:dyDescent="0.25">
      <c r="A126" s="8">
        <v>44555</v>
      </c>
      <c r="B126" s="8">
        <v>44561</v>
      </c>
      <c r="C126">
        <f t="shared" si="10"/>
        <v>6</v>
      </c>
      <c r="D126" s="8">
        <v>44420</v>
      </c>
      <c r="E126" s="17">
        <f t="shared" si="11"/>
        <v>4</v>
      </c>
      <c r="F126" t="s">
        <v>10</v>
      </c>
      <c r="G126">
        <v>40</v>
      </c>
      <c r="H126">
        <v>0</v>
      </c>
      <c r="I126">
        <v>0</v>
      </c>
      <c r="J126">
        <v>0</v>
      </c>
      <c r="K126" t="s">
        <v>210</v>
      </c>
      <c r="L126">
        <v>0</v>
      </c>
      <c r="M126">
        <v>0</v>
      </c>
      <c r="N126">
        <v>1</v>
      </c>
      <c r="O126">
        <v>0</v>
      </c>
      <c r="P126">
        <v>200</v>
      </c>
      <c r="Q126">
        <v>32</v>
      </c>
      <c r="R126">
        <v>0</v>
      </c>
      <c r="S126">
        <v>99</v>
      </c>
      <c r="T126">
        <v>0</v>
      </c>
      <c r="U126" s="17">
        <v>0</v>
      </c>
      <c r="V126">
        <v>0</v>
      </c>
      <c r="W126">
        <v>0</v>
      </c>
      <c r="X126">
        <v>0</v>
      </c>
      <c r="Y126">
        <v>0</v>
      </c>
      <c r="Z126">
        <f t="shared" si="8"/>
        <v>0</v>
      </c>
      <c r="AA126" t="s">
        <v>183</v>
      </c>
      <c r="AB126">
        <v>1</v>
      </c>
      <c r="AC126">
        <v>17.149999999999999</v>
      </c>
      <c r="AD126">
        <v>81.900000000000006</v>
      </c>
      <c r="AE126" s="17">
        <v>1</v>
      </c>
      <c r="AI126" t="s">
        <v>246</v>
      </c>
      <c r="AK126" s="17" t="s">
        <v>246</v>
      </c>
      <c r="AM126" t="s">
        <v>246</v>
      </c>
      <c r="AO126">
        <f t="shared" si="9"/>
        <v>0</v>
      </c>
      <c r="AP126" t="s">
        <v>246</v>
      </c>
      <c r="AR126">
        <v>2</v>
      </c>
      <c r="AS126">
        <v>0</v>
      </c>
      <c r="AT126" s="17" t="s">
        <v>246</v>
      </c>
      <c r="AW126" s="17" t="s">
        <v>246</v>
      </c>
      <c r="AX126" s="17" t="s">
        <v>247</v>
      </c>
      <c r="AY126" s="17" t="s">
        <v>246</v>
      </c>
      <c r="AZ126" t="s">
        <v>246</v>
      </c>
      <c r="BA126" s="17" t="s">
        <v>246</v>
      </c>
    </row>
    <row r="127" spans="1:53" x14ac:dyDescent="0.25">
      <c r="A127" s="8">
        <v>44555</v>
      </c>
      <c r="B127" s="8">
        <v>44557</v>
      </c>
      <c r="C127">
        <f t="shared" si="10"/>
        <v>2</v>
      </c>
      <c r="D127" s="8">
        <v>44423</v>
      </c>
      <c r="E127" s="17">
        <f t="shared" si="11"/>
        <v>4</v>
      </c>
      <c r="F127" t="s">
        <v>10</v>
      </c>
      <c r="G127">
        <v>39</v>
      </c>
      <c r="H127">
        <v>0</v>
      </c>
      <c r="I127">
        <v>0</v>
      </c>
      <c r="J127">
        <v>0</v>
      </c>
      <c r="K127" t="s">
        <v>209</v>
      </c>
      <c r="L127">
        <v>1</v>
      </c>
      <c r="M127">
        <v>0</v>
      </c>
      <c r="N127">
        <v>1</v>
      </c>
      <c r="O127">
        <v>1</v>
      </c>
      <c r="P127">
        <v>100</v>
      </c>
      <c r="Q127">
        <v>16</v>
      </c>
      <c r="R127">
        <v>0</v>
      </c>
      <c r="S127">
        <v>96</v>
      </c>
      <c r="T127">
        <v>0</v>
      </c>
      <c r="U127" s="17">
        <v>0</v>
      </c>
      <c r="V127">
        <v>0</v>
      </c>
      <c r="W127">
        <v>0</v>
      </c>
      <c r="X127">
        <v>0</v>
      </c>
      <c r="Y127">
        <v>0</v>
      </c>
      <c r="Z127">
        <f t="shared" si="8"/>
        <v>0</v>
      </c>
      <c r="AA127" t="s">
        <v>183</v>
      </c>
      <c r="AB127">
        <v>1</v>
      </c>
      <c r="AC127">
        <v>6.17</v>
      </c>
      <c r="AD127">
        <v>1</v>
      </c>
      <c r="AE127" s="17">
        <v>1</v>
      </c>
      <c r="AI127" t="s">
        <v>246</v>
      </c>
      <c r="AK127" s="17" t="s">
        <v>246</v>
      </c>
      <c r="AM127" t="s">
        <v>246</v>
      </c>
      <c r="AO127">
        <f t="shared" si="9"/>
        <v>0</v>
      </c>
      <c r="AP127" t="s">
        <v>246</v>
      </c>
      <c r="AR127">
        <v>0</v>
      </c>
      <c r="AS127">
        <v>0</v>
      </c>
      <c r="AT127" s="17" t="s">
        <v>246</v>
      </c>
      <c r="AW127" s="17" t="s">
        <v>246</v>
      </c>
      <c r="AX127" s="17" t="s">
        <v>246</v>
      </c>
      <c r="AY127" s="17" t="s">
        <v>246</v>
      </c>
      <c r="AZ127" t="s">
        <v>246</v>
      </c>
      <c r="BA127" s="17" t="s">
        <v>246</v>
      </c>
    </row>
    <row r="128" spans="1:53" x14ac:dyDescent="0.25">
      <c r="A128" s="8">
        <v>44556</v>
      </c>
      <c r="B128" s="8">
        <v>44563</v>
      </c>
      <c r="C128">
        <f t="shared" si="10"/>
        <v>7</v>
      </c>
      <c r="D128" s="8">
        <v>44431</v>
      </c>
      <c r="E128" s="17">
        <f t="shared" si="11"/>
        <v>4</v>
      </c>
      <c r="F128" t="s">
        <v>11</v>
      </c>
      <c r="G128">
        <v>39</v>
      </c>
      <c r="H128">
        <v>0</v>
      </c>
      <c r="I128">
        <v>0</v>
      </c>
      <c r="J128">
        <v>0</v>
      </c>
      <c r="K128" t="s">
        <v>209</v>
      </c>
      <c r="L128">
        <v>1</v>
      </c>
      <c r="M128">
        <v>0</v>
      </c>
      <c r="N128">
        <v>1</v>
      </c>
      <c r="O128">
        <v>1</v>
      </c>
      <c r="P128">
        <v>144</v>
      </c>
      <c r="Q128">
        <v>40</v>
      </c>
      <c r="R128">
        <v>1</v>
      </c>
      <c r="S128">
        <v>96</v>
      </c>
      <c r="T128">
        <v>0</v>
      </c>
      <c r="U128" s="17">
        <v>0</v>
      </c>
      <c r="V128">
        <v>1</v>
      </c>
      <c r="W128">
        <v>1</v>
      </c>
      <c r="X128">
        <v>0</v>
      </c>
      <c r="Y128">
        <v>0</v>
      </c>
      <c r="Z128">
        <f t="shared" si="8"/>
        <v>2</v>
      </c>
      <c r="AA128" t="s">
        <v>171</v>
      </c>
      <c r="AB128">
        <v>0</v>
      </c>
      <c r="AD128">
        <v>25.2</v>
      </c>
      <c r="AE128" s="17">
        <v>0</v>
      </c>
      <c r="AF128" s="17">
        <v>0</v>
      </c>
      <c r="AG128" s="17">
        <v>0</v>
      </c>
      <c r="AH128" s="17">
        <v>1</v>
      </c>
      <c r="AI128" t="s">
        <v>246</v>
      </c>
      <c r="AK128" s="17" t="s">
        <v>247</v>
      </c>
      <c r="AL128" s="17">
        <v>8</v>
      </c>
      <c r="AM128" t="s">
        <v>246</v>
      </c>
      <c r="AO128">
        <f t="shared" si="9"/>
        <v>8</v>
      </c>
      <c r="AP128" t="s">
        <v>247</v>
      </c>
      <c r="AQ128">
        <v>3</v>
      </c>
      <c r="AR128">
        <v>1</v>
      </c>
      <c r="AS128">
        <v>0</v>
      </c>
      <c r="AT128" s="17" t="s">
        <v>247</v>
      </c>
      <c r="AU128" s="17">
        <v>2</v>
      </c>
      <c r="AV128" t="s">
        <v>164</v>
      </c>
      <c r="AW128" s="17" t="s">
        <v>246</v>
      </c>
      <c r="AX128" s="17" t="s">
        <v>246</v>
      </c>
      <c r="AY128" s="17" t="s">
        <v>246</v>
      </c>
      <c r="AZ128" t="s">
        <v>246</v>
      </c>
      <c r="BA128" s="17" t="s">
        <v>247</v>
      </c>
    </row>
    <row r="129" spans="1:53" x14ac:dyDescent="0.25">
      <c r="A129" s="8">
        <v>44557</v>
      </c>
      <c r="B129" s="8">
        <v>44560</v>
      </c>
      <c r="C129">
        <f t="shared" si="10"/>
        <v>3</v>
      </c>
      <c r="D129" s="8">
        <v>44402</v>
      </c>
      <c r="E129" s="17">
        <f t="shared" si="11"/>
        <v>5</v>
      </c>
      <c r="F129" t="s">
        <v>10</v>
      </c>
      <c r="G129">
        <v>39</v>
      </c>
      <c r="H129">
        <v>0</v>
      </c>
      <c r="I129">
        <v>0</v>
      </c>
      <c r="J129">
        <v>0</v>
      </c>
      <c r="K129" t="s">
        <v>208</v>
      </c>
      <c r="L129">
        <v>1</v>
      </c>
      <c r="M129">
        <v>0</v>
      </c>
      <c r="N129">
        <v>0</v>
      </c>
      <c r="O129">
        <v>1</v>
      </c>
      <c r="P129">
        <v>112</v>
      </c>
      <c r="Q129">
        <v>60</v>
      </c>
      <c r="R129">
        <v>2</v>
      </c>
      <c r="S129">
        <v>99</v>
      </c>
      <c r="T129">
        <v>0</v>
      </c>
      <c r="U129" s="17">
        <v>1</v>
      </c>
      <c r="V129">
        <v>2</v>
      </c>
      <c r="W129">
        <v>1</v>
      </c>
      <c r="X129">
        <v>0</v>
      </c>
      <c r="Y129">
        <v>0</v>
      </c>
      <c r="Z129">
        <f t="shared" si="8"/>
        <v>5</v>
      </c>
      <c r="AA129" t="s">
        <v>171</v>
      </c>
      <c r="AB129">
        <v>1</v>
      </c>
      <c r="AC129">
        <v>15.39</v>
      </c>
      <c r="AD129">
        <v>2.6</v>
      </c>
      <c r="AE129" s="17">
        <v>0</v>
      </c>
      <c r="AF129" s="17">
        <v>1</v>
      </c>
      <c r="AI129" t="s">
        <v>246</v>
      </c>
      <c r="AK129" s="17" t="s">
        <v>246</v>
      </c>
      <c r="AM129" t="s">
        <v>246</v>
      </c>
      <c r="AO129">
        <f t="shared" si="9"/>
        <v>0</v>
      </c>
      <c r="AP129" t="s">
        <v>246</v>
      </c>
      <c r="AR129">
        <v>0</v>
      </c>
      <c r="AS129">
        <v>3</v>
      </c>
      <c r="AT129" s="17" t="s">
        <v>246</v>
      </c>
      <c r="AW129" s="17" t="s">
        <v>246</v>
      </c>
      <c r="AX129" s="17" t="s">
        <v>246</v>
      </c>
      <c r="AY129" s="17" t="s">
        <v>246</v>
      </c>
      <c r="AZ129" t="s">
        <v>246</v>
      </c>
      <c r="BA129" s="17" t="s">
        <v>247</v>
      </c>
    </row>
    <row r="130" spans="1:53" x14ac:dyDescent="0.25">
      <c r="A130" s="8">
        <v>44558</v>
      </c>
      <c r="B130" s="8">
        <v>44565</v>
      </c>
      <c r="C130">
        <f t="shared" ref="C130:C161" si="12">INT((B130-A130))</f>
        <v>7</v>
      </c>
      <c r="D130" s="8">
        <v>44461</v>
      </c>
      <c r="E130" s="17">
        <f t="shared" ref="E130:E161" si="13">INT((A130-D130)/30)</f>
        <v>3</v>
      </c>
      <c r="F130" t="s">
        <v>10</v>
      </c>
      <c r="G130">
        <v>41</v>
      </c>
      <c r="H130">
        <v>0</v>
      </c>
      <c r="I130">
        <v>0</v>
      </c>
      <c r="J130">
        <v>0</v>
      </c>
      <c r="K130" t="s">
        <v>209</v>
      </c>
      <c r="L130">
        <v>1</v>
      </c>
      <c r="M130">
        <v>0</v>
      </c>
      <c r="N130">
        <v>1</v>
      </c>
      <c r="O130">
        <v>1</v>
      </c>
      <c r="P130">
        <v>160</v>
      </c>
      <c r="Q130">
        <v>45</v>
      </c>
      <c r="R130">
        <v>1</v>
      </c>
      <c r="S130">
        <v>97</v>
      </c>
      <c r="T130">
        <v>0</v>
      </c>
      <c r="U130" s="17">
        <v>0</v>
      </c>
      <c r="V130">
        <v>1</v>
      </c>
      <c r="W130">
        <v>1</v>
      </c>
      <c r="X130">
        <v>0</v>
      </c>
      <c r="Y130">
        <v>0</v>
      </c>
      <c r="Z130">
        <f t="shared" si="8"/>
        <v>2</v>
      </c>
      <c r="AA130" t="s">
        <v>171</v>
      </c>
      <c r="AB130">
        <v>1</v>
      </c>
      <c r="AC130">
        <v>10.44</v>
      </c>
      <c r="AD130">
        <v>8.1</v>
      </c>
      <c r="AE130" s="17">
        <v>1</v>
      </c>
      <c r="AF130" s="17">
        <v>0</v>
      </c>
      <c r="AG130" s="17">
        <v>0</v>
      </c>
      <c r="AH130" s="17">
        <v>1</v>
      </c>
      <c r="AI130" t="s">
        <v>246</v>
      </c>
      <c r="AK130" s="17" t="s">
        <v>247</v>
      </c>
      <c r="AL130" s="17">
        <v>5</v>
      </c>
      <c r="AM130" t="s">
        <v>246</v>
      </c>
      <c r="AO130">
        <f t="shared" si="9"/>
        <v>5</v>
      </c>
      <c r="AP130" t="s">
        <v>247</v>
      </c>
      <c r="AQ130">
        <v>2</v>
      </c>
      <c r="AR130">
        <v>0</v>
      </c>
      <c r="AS130">
        <v>1</v>
      </c>
      <c r="AT130" s="17" t="s">
        <v>247</v>
      </c>
      <c r="AU130" s="17">
        <v>2</v>
      </c>
      <c r="AV130" t="s">
        <v>164</v>
      </c>
      <c r="AW130" s="17" t="s">
        <v>246</v>
      </c>
      <c r="AX130" s="17" t="s">
        <v>246</v>
      </c>
      <c r="AY130" s="17" t="s">
        <v>246</v>
      </c>
      <c r="AZ130" t="s">
        <v>246</v>
      </c>
      <c r="BA130" s="17" t="s">
        <v>247</v>
      </c>
    </row>
    <row r="131" spans="1:53" x14ac:dyDescent="0.25">
      <c r="A131" s="8">
        <v>44559</v>
      </c>
      <c r="B131" s="8">
        <v>44564</v>
      </c>
      <c r="C131">
        <f t="shared" si="12"/>
        <v>5</v>
      </c>
      <c r="D131" s="8">
        <v>44520</v>
      </c>
      <c r="E131" s="17">
        <f t="shared" si="13"/>
        <v>1</v>
      </c>
      <c r="F131" t="s">
        <v>11</v>
      </c>
      <c r="G131">
        <v>39</v>
      </c>
      <c r="H131">
        <v>0</v>
      </c>
      <c r="I131">
        <v>0</v>
      </c>
      <c r="J131">
        <v>0</v>
      </c>
      <c r="K131" t="s">
        <v>209</v>
      </c>
      <c r="L131">
        <v>0</v>
      </c>
      <c r="M131">
        <v>0</v>
      </c>
      <c r="N131">
        <v>1</v>
      </c>
      <c r="O131">
        <v>1</v>
      </c>
      <c r="P131">
        <v>170</v>
      </c>
      <c r="Q131">
        <v>60</v>
      </c>
      <c r="R131">
        <v>2</v>
      </c>
      <c r="S131">
        <v>97</v>
      </c>
      <c r="T131">
        <v>0</v>
      </c>
      <c r="U131" s="17">
        <v>1</v>
      </c>
      <c r="V131">
        <v>0</v>
      </c>
      <c r="W131">
        <v>0</v>
      </c>
      <c r="X131">
        <v>0</v>
      </c>
      <c r="Y131">
        <v>0</v>
      </c>
      <c r="Z131">
        <f t="shared" ref="Z131:Z162" si="14">INT(R131+T131+U131+V131+Y131)</f>
        <v>3</v>
      </c>
      <c r="AA131" t="s">
        <v>171</v>
      </c>
      <c r="AB131">
        <v>1</v>
      </c>
      <c r="AC131">
        <v>10.87</v>
      </c>
      <c r="AD131">
        <v>1.1000000000000001</v>
      </c>
      <c r="AE131" s="17">
        <v>0</v>
      </c>
      <c r="AF131" s="17">
        <v>1</v>
      </c>
      <c r="AI131" t="s">
        <v>246</v>
      </c>
      <c r="AK131" s="17" t="s">
        <v>247</v>
      </c>
      <c r="AL131" s="17">
        <v>2</v>
      </c>
      <c r="AM131" t="s">
        <v>246</v>
      </c>
      <c r="AO131">
        <f t="shared" ref="AO131:AO162" si="15">INT(AJ131+AL131+AN131)</f>
        <v>2</v>
      </c>
      <c r="AP131" t="s">
        <v>246</v>
      </c>
      <c r="AR131">
        <v>0</v>
      </c>
      <c r="AS131">
        <v>0</v>
      </c>
      <c r="AT131" s="17" t="s">
        <v>247</v>
      </c>
      <c r="AU131" s="17">
        <v>1</v>
      </c>
      <c r="AV131" t="s">
        <v>164</v>
      </c>
      <c r="AW131" s="17" t="s">
        <v>246</v>
      </c>
      <c r="AX131" s="17" t="s">
        <v>246</v>
      </c>
      <c r="AY131" s="17" t="s">
        <v>246</v>
      </c>
      <c r="AZ131" t="s">
        <v>246</v>
      </c>
      <c r="BA131" s="17" t="s">
        <v>247</v>
      </c>
    </row>
    <row r="132" spans="1:53" x14ac:dyDescent="0.25">
      <c r="A132" s="8">
        <v>44560</v>
      </c>
      <c r="B132" s="8">
        <v>44564</v>
      </c>
      <c r="C132">
        <f t="shared" si="12"/>
        <v>4</v>
      </c>
      <c r="D132" s="8">
        <v>44482</v>
      </c>
      <c r="E132" s="17">
        <f t="shared" si="13"/>
        <v>2</v>
      </c>
      <c r="F132" t="s">
        <v>10</v>
      </c>
      <c r="G132">
        <v>41</v>
      </c>
      <c r="H132">
        <v>0</v>
      </c>
      <c r="I132">
        <v>0</v>
      </c>
      <c r="J132">
        <v>0</v>
      </c>
      <c r="K132" t="s">
        <v>209</v>
      </c>
      <c r="L132">
        <v>1</v>
      </c>
      <c r="M132">
        <v>0</v>
      </c>
      <c r="N132">
        <v>1</v>
      </c>
      <c r="O132">
        <v>1</v>
      </c>
      <c r="P132">
        <v>145</v>
      </c>
      <c r="Q132">
        <v>38</v>
      </c>
      <c r="R132">
        <v>0</v>
      </c>
      <c r="S132">
        <v>99</v>
      </c>
      <c r="T132">
        <v>0</v>
      </c>
      <c r="U132" s="17">
        <v>0</v>
      </c>
      <c r="V132">
        <v>1</v>
      </c>
      <c r="W132">
        <v>0</v>
      </c>
      <c r="X132">
        <v>0</v>
      </c>
      <c r="Y132">
        <v>0</v>
      </c>
      <c r="Z132">
        <f t="shared" si="14"/>
        <v>1</v>
      </c>
      <c r="AA132" t="s">
        <v>171</v>
      </c>
      <c r="AB132">
        <v>1</v>
      </c>
      <c r="AC132">
        <v>10.28</v>
      </c>
      <c r="AD132">
        <v>2.5</v>
      </c>
      <c r="AE132" s="17">
        <v>0</v>
      </c>
      <c r="AF132" s="17">
        <v>1</v>
      </c>
      <c r="AI132" t="s">
        <v>246</v>
      </c>
      <c r="AK132" s="17" t="s">
        <v>246</v>
      </c>
      <c r="AM132" t="s">
        <v>246</v>
      </c>
      <c r="AO132">
        <f t="shared" si="15"/>
        <v>0</v>
      </c>
      <c r="AP132" t="s">
        <v>246</v>
      </c>
      <c r="AR132">
        <v>0</v>
      </c>
      <c r="AS132">
        <v>0</v>
      </c>
      <c r="AT132" s="17" t="s">
        <v>246</v>
      </c>
      <c r="AW132" s="17" t="s">
        <v>246</v>
      </c>
      <c r="AX132" s="17" t="s">
        <v>246</v>
      </c>
      <c r="AY132" s="17" t="s">
        <v>246</v>
      </c>
      <c r="AZ132" t="s">
        <v>246</v>
      </c>
      <c r="BA132" s="17" t="s">
        <v>247</v>
      </c>
    </row>
    <row r="133" spans="1:53" x14ac:dyDescent="0.25">
      <c r="A133" s="8">
        <v>44562</v>
      </c>
      <c r="B133" s="8">
        <v>44565</v>
      </c>
      <c r="C133">
        <f t="shared" si="12"/>
        <v>3</v>
      </c>
      <c r="D133" s="8">
        <v>44529</v>
      </c>
      <c r="E133" s="17">
        <f t="shared" si="13"/>
        <v>1</v>
      </c>
      <c r="F133" t="s">
        <v>11</v>
      </c>
      <c r="G133">
        <v>39</v>
      </c>
      <c r="H133">
        <v>1</v>
      </c>
      <c r="I133">
        <v>0</v>
      </c>
      <c r="J133">
        <v>0</v>
      </c>
      <c r="K133" t="s">
        <v>208</v>
      </c>
      <c r="L133">
        <v>1</v>
      </c>
      <c r="M133">
        <v>0</v>
      </c>
      <c r="N133">
        <v>1</v>
      </c>
      <c r="O133">
        <v>1</v>
      </c>
      <c r="P133">
        <v>166</v>
      </c>
      <c r="Q133">
        <v>52</v>
      </c>
      <c r="R133">
        <v>1</v>
      </c>
      <c r="S133">
        <v>99</v>
      </c>
      <c r="T133">
        <v>0</v>
      </c>
      <c r="U133" s="17">
        <v>1</v>
      </c>
      <c r="V133">
        <v>2</v>
      </c>
      <c r="W133">
        <v>0</v>
      </c>
      <c r="X133">
        <v>0</v>
      </c>
      <c r="Y133">
        <v>1</v>
      </c>
      <c r="Z133">
        <f t="shared" si="14"/>
        <v>5</v>
      </c>
      <c r="AA133" t="s">
        <v>171</v>
      </c>
      <c r="AB133">
        <v>1</v>
      </c>
      <c r="AC133">
        <v>7.49</v>
      </c>
      <c r="AD133">
        <v>1</v>
      </c>
      <c r="AE133" s="17">
        <v>0</v>
      </c>
      <c r="AF133" s="17">
        <v>1</v>
      </c>
      <c r="AI133" t="s">
        <v>246</v>
      </c>
      <c r="AK133" s="17" t="s">
        <v>247</v>
      </c>
      <c r="AL133" s="17">
        <v>2</v>
      </c>
      <c r="AM133" t="s">
        <v>246</v>
      </c>
      <c r="AO133">
        <f t="shared" si="15"/>
        <v>2</v>
      </c>
      <c r="AP133" t="s">
        <v>246</v>
      </c>
      <c r="AR133">
        <v>0</v>
      </c>
      <c r="AS133">
        <v>0</v>
      </c>
      <c r="AT133" s="17" t="s">
        <v>246</v>
      </c>
      <c r="AW133" s="17" t="s">
        <v>246</v>
      </c>
      <c r="AX133" s="17" t="s">
        <v>246</v>
      </c>
      <c r="AY133" s="17" t="s">
        <v>246</v>
      </c>
      <c r="AZ133" t="s">
        <v>246</v>
      </c>
      <c r="BA133" s="17" t="s">
        <v>247</v>
      </c>
    </row>
    <row r="134" spans="1:53" x14ac:dyDescent="0.25">
      <c r="A134" s="8">
        <v>44563</v>
      </c>
      <c r="B134" s="8">
        <v>44571</v>
      </c>
      <c r="C134">
        <f t="shared" si="12"/>
        <v>8</v>
      </c>
      <c r="D134" s="8">
        <v>44391</v>
      </c>
      <c r="E134" s="17">
        <f t="shared" si="13"/>
        <v>5</v>
      </c>
      <c r="F134" t="s">
        <v>10</v>
      </c>
      <c r="G134">
        <v>38</v>
      </c>
      <c r="H134">
        <v>0</v>
      </c>
      <c r="I134">
        <v>0</v>
      </c>
      <c r="J134">
        <v>0</v>
      </c>
      <c r="K134" t="s">
        <v>209</v>
      </c>
      <c r="L134">
        <v>0</v>
      </c>
      <c r="M134">
        <v>0</v>
      </c>
      <c r="N134">
        <v>0</v>
      </c>
      <c r="O134">
        <v>1</v>
      </c>
      <c r="P134">
        <v>150</v>
      </c>
      <c r="Q134">
        <v>64</v>
      </c>
      <c r="R134">
        <v>2</v>
      </c>
      <c r="S134">
        <v>100</v>
      </c>
      <c r="T134">
        <v>0</v>
      </c>
      <c r="U134" s="17">
        <v>1</v>
      </c>
      <c r="V134">
        <v>1</v>
      </c>
      <c r="W134">
        <v>1</v>
      </c>
      <c r="X134">
        <v>0</v>
      </c>
      <c r="Y134">
        <v>1</v>
      </c>
      <c r="Z134">
        <f t="shared" si="14"/>
        <v>5</v>
      </c>
      <c r="AA134" t="s">
        <v>171</v>
      </c>
      <c r="AB134">
        <v>1</v>
      </c>
      <c r="AC134">
        <v>8.91</v>
      </c>
      <c r="AD134">
        <v>4.2</v>
      </c>
      <c r="AE134" s="17">
        <v>0</v>
      </c>
      <c r="AF134" s="17">
        <v>1</v>
      </c>
      <c r="AG134" s="17">
        <v>0</v>
      </c>
      <c r="AH134" s="17">
        <v>0</v>
      </c>
      <c r="AI134" t="s">
        <v>246</v>
      </c>
      <c r="AK134" s="17" t="s">
        <v>247</v>
      </c>
      <c r="AL134" s="17">
        <v>7</v>
      </c>
      <c r="AM134" t="s">
        <v>246</v>
      </c>
      <c r="AO134">
        <f t="shared" si="15"/>
        <v>7</v>
      </c>
      <c r="AP134" t="s">
        <v>247</v>
      </c>
      <c r="AQ134">
        <v>1</v>
      </c>
      <c r="AR134">
        <v>0</v>
      </c>
      <c r="AS134">
        <v>0</v>
      </c>
      <c r="AT134" s="17" t="s">
        <v>246</v>
      </c>
      <c r="AW134" s="17" t="s">
        <v>246</v>
      </c>
      <c r="AX134" s="17" t="s">
        <v>246</v>
      </c>
      <c r="AY134" s="17" t="s">
        <v>246</v>
      </c>
      <c r="AZ134" t="s">
        <v>246</v>
      </c>
      <c r="BA134" s="17" t="s">
        <v>247</v>
      </c>
    </row>
    <row r="135" spans="1:53" x14ac:dyDescent="0.25">
      <c r="A135" s="8">
        <v>44568</v>
      </c>
      <c r="B135" s="8">
        <v>44571</v>
      </c>
      <c r="C135">
        <f t="shared" si="12"/>
        <v>3</v>
      </c>
      <c r="D135" s="8">
        <v>44465</v>
      </c>
      <c r="E135">
        <f t="shared" si="13"/>
        <v>3</v>
      </c>
      <c r="F135" t="s">
        <v>10</v>
      </c>
      <c r="G135">
        <v>39</v>
      </c>
      <c r="H135">
        <v>0</v>
      </c>
      <c r="I135">
        <v>0</v>
      </c>
      <c r="J135">
        <v>0</v>
      </c>
      <c r="K135" t="s">
        <v>210</v>
      </c>
      <c r="L135">
        <v>0</v>
      </c>
      <c r="M135">
        <v>0</v>
      </c>
      <c r="N135">
        <v>1</v>
      </c>
      <c r="O135">
        <v>1</v>
      </c>
      <c r="P135">
        <v>143</v>
      </c>
      <c r="S135">
        <v>99</v>
      </c>
      <c r="T135">
        <v>0</v>
      </c>
      <c r="U135" s="17">
        <v>1</v>
      </c>
      <c r="V135">
        <v>1</v>
      </c>
      <c r="W135">
        <v>1</v>
      </c>
      <c r="X135">
        <v>0</v>
      </c>
      <c r="Y135">
        <v>0</v>
      </c>
      <c r="Z135">
        <f t="shared" si="14"/>
        <v>2</v>
      </c>
      <c r="AA135" t="s">
        <v>171</v>
      </c>
      <c r="AB135">
        <v>1</v>
      </c>
      <c r="AC135">
        <v>6.99</v>
      </c>
      <c r="AD135">
        <v>13.6</v>
      </c>
      <c r="AE135" s="17">
        <v>1</v>
      </c>
      <c r="AF135" s="17">
        <v>0</v>
      </c>
      <c r="AG135" s="17">
        <v>0</v>
      </c>
      <c r="AH135" s="17">
        <v>0</v>
      </c>
      <c r="AI135" t="s">
        <v>246</v>
      </c>
      <c r="AK135" s="17" t="s">
        <v>246</v>
      </c>
      <c r="AM135" t="s">
        <v>246</v>
      </c>
      <c r="AO135">
        <f t="shared" si="15"/>
        <v>0</v>
      </c>
      <c r="AP135" t="s">
        <v>246</v>
      </c>
      <c r="AR135">
        <v>0</v>
      </c>
      <c r="AS135">
        <v>0</v>
      </c>
      <c r="AT135" s="17" t="s">
        <v>247</v>
      </c>
      <c r="AU135" s="17">
        <v>1</v>
      </c>
      <c r="AV135" t="s">
        <v>171</v>
      </c>
      <c r="AW135" s="17" t="s">
        <v>246</v>
      </c>
      <c r="AX135" s="17" t="s">
        <v>246</v>
      </c>
      <c r="AY135" s="17" t="s">
        <v>246</v>
      </c>
      <c r="AZ135" t="s">
        <v>246</v>
      </c>
      <c r="BA135" s="17" t="s">
        <v>247</v>
      </c>
    </row>
    <row r="136" spans="1:53" x14ac:dyDescent="0.25">
      <c r="A136" s="8">
        <v>44571</v>
      </c>
      <c r="B136" s="8">
        <v>44574</v>
      </c>
      <c r="C136">
        <f t="shared" si="12"/>
        <v>3</v>
      </c>
      <c r="D136" s="8">
        <v>44528</v>
      </c>
      <c r="E136">
        <f t="shared" si="13"/>
        <v>1</v>
      </c>
      <c r="F136" t="s">
        <v>10</v>
      </c>
      <c r="G136">
        <v>37</v>
      </c>
      <c r="H136">
        <v>0</v>
      </c>
      <c r="I136">
        <v>0</v>
      </c>
      <c r="J136">
        <v>0</v>
      </c>
      <c r="K136" t="s">
        <v>208</v>
      </c>
      <c r="L136">
        <v>1</v>
      </c>
      <c r="M136">
        <v>1</v>
      </c>
      <c r="N136">
        <v>1</v>
      </c>
      <c r="O136">
        <v>0</v>
      </c>
      <c r="P136">
        <v>145</v>
      </c>
      <c r="S136">
        <v>97</v>
      </c>
      <c r="T136">
        <v>0</v>
      </c>
      <c r="U136" s="17">
        <v>0</v>
      </c>
      <c r="V136">
        <v>0</v>
      </c>
      <c r="W136">
        <v>1</v>
      </c>
      <c r="X136">
        <v>0</v>
      </c>
      <c r="Y136">
        <v>0</v>
      </c>
      <c r="Z136">
        <f t="shared" si="14"/>
        <v>0</v>
      </c>
      <c r="AA136" t="s">
        <v>183</v>
      </c>
      <c r="AB136">
        <v>0</v>
      </c>
      <c r="AD136">
        <v>4.5</v>
      </c>
      <c r="AE136" s="17">
        <v>1</v>
      </c>
      <c r="AI136" t="s">
        <v>246</v>
      </c>
      <c r="AK136" s="17" t="s">
        <v>246</v>
      </c>
      <c r="AM136" t="s">
        <v>246</v>
      </c>
      <c r="AO136">
        <f t="shared" si="15"/>
        <v>0</v>
      </c>
      <c r="AP136" t="s">
        <v>246</v>
      </c>
      <c r="AR136">
        <v>0</v>
      </c>
      <c r="AS136">
        <v>0</v>
      </c>
      <c r="AT136" s="17" t="s">
        <v>246</v>
      </c>
      <c r="AW136" s="17" t="s">
        <v>246</v>
      </c>
      <c r="AX136" s="17" t="s">
        <v>246</v>
      </c>
      <c r="AY136" s="17" t="s">
        <v>246</v>
      </c>
      <c r="AZ136" t="s">
        <v>246</v>
      </c>
      <c r="BA136" s="17" t="s">
        <v>246</v>
      </c>
    </row>
    <row r="137" spans="1:53" x14ac:dyDescent="0.25">
      <c r="A137" s="8">
        <v>44571</v>
      </c>
      <c r="B137" s="8">
        <v>44574</v>
      </c>
      <c r="C137">
        <f t="shared" si="12"/>
        <v>3</v>
      </c>
      <c r="D137" s="8">
        <v>44504</v>
      </c>
      <c r="E137">
        <f t="shared" si="13"/>
        <v>2</v>
      </c>
      <c r="F137" t="s">
        <v>10</v>
      </c>
      <c r="G137">
        <v>39</v>
      </c>
      <c r="H137">
        <v>0</v>
      </c>
      <c r="I137">
        <v>0</v>
      </c>
      <c r="J137">
        <v>0</v>
      </c>
      <c r="K137" t="s">
        <v>208</v>
      </c>
      <c r="L137">
        <v>1</v>
      </c>
      <c r="M137">
        <v>1</v>
      </c>
      <c r="N137">
        <v>0</v>
      </c>
      <c r="O137">
        <v>1</v>
      </c>
      <c r="P137">
        <v>140</v>
      </c>
      <c r="Q137">
        <v>58</v>
      </c>
      <c r="R137">
        <v>2</v>
      </c>
      <c r="S137">
        <v>99</v>
      </c>
      <c r="T137">
        <v>0</v>
      </c>
      <c r="U137" s="17">
        <v>1</v>
      </c>
      <c r="V137">
        <v>2</v>
      </c>
      <c r="W137">
        <v>0</v>
      </c>
      <c r="X137">
        <v>0</v>
      </c>
      <c r="Y137">
        <v>0</v>
      </c>
      <c r="Z137">
        <f t="shared" si="14"/>
        <v>5</v>
      </c>
      <c r="AA137" t="s">
        <v>171</v>
      </c>
      <c r="AB137">
        <v>1</v>
      </c>
      <c r="AC137">
        <v>8.07</v>
      </c>
      <c r="AD137">
        <v>1</v>
      </c>
      <c r="AE137" s="17">
        <v>0</v>
      </c>
      <c r="AF137" s="17">
        <v>0</v>
      </c>
      <c r="AI137" t="s">
        <v>246</v>
      </c>
      <c r="AK137" s="17" t="s">
        <v>246</v>
      </c>
      <c r="AM137" t="s">
        <v>246</v>
      </c>
      <c r="AO137">
        <f t="shared" si="15"/>
        <v>0</v>
      </c>
      <c r="AP137" t="s">
        <v>246</v>
      </c>
      <c r="AR137">
        <v>0</v>
      </c>
      <c r="AS137">
        <v>0</v>
      </c>
      <c r="AT137" s="17" t="s">
        <v>247</v>
      </c>
      <c r="AU137" s="17">
        <v>1</v>
      </c>
      <c r="AV137" t="s">
        <v>164</v>
      </c>
      <c r="AW137" s="17" t="s">
        <v>246</v>
      </c>
      <c r="AX137" s="17" t="s">
        <v>246</v>
      </c>
      <c r="AY137" s="17" t="s">
        <v>246</v>
      </c>
      <c r="AZ137" t="s">
        <v>246</v>
      </c>
      <c r="BA137" s="17" t="s">
        <v>247</v>
      </c>
    </row>
    <row r="138" spans="1:53" x14ac:dyDescent="0.25">
      <c r="A138" s="8">
        <v>44575</v>
      </c>
      <c r="B138" s="8">
        <v>44580</v>
      </c>
      <c r="C138">
        <f t="shared" si="12"/>
        <v>5</v>
      </c>
      <c r="D138" s="8">
        <v>44347</v>
      </c>
      <c r="E138">
        <f t="shared" si="13"/>
        <v>7</v>
      </c>
      <c r="F138" t="s">
        <v>11</v>
      </c>
      <c r="G138">
        <v>38</v>
      </c>
      <c r="H138">
        <v>0</v>
      </c>
      <c r="I138">
        <v>0</v>
      </c>
      <c r="J138">
        <v>0</v>
      </c>
      <c r="K138" t="s">
        <v>210</v>
      </c>
      <c r="L138">
        <v>0</v>
      </c>
      <c r="M138">
        <v>0</v>
      </c>
      <c r="N138">
        <v>0</v>
      </c>
      <c r="O138">
        <v>0</v>
      </c>
      <c r="U138" s="17">
        <v>0</v>
      </c>
      <c r="V138">
        <v>0</v>
      </c>
      <c r="W138">
        <v>1</v>
      </c>
      <c r="X138">
        <v>0</v>
      </c>
      <c r="Y138">
        <v>0</v>
      </c>
      <c r="Z138">
        <f t="shared" si="14"/>
        <v>0</v>
      </c>
      <c r="AA138" t="s">
        <v>183</v>
      </c>
      <c r="AB138">
        <v>1</v>
      </c>
      <c r="AC138">
        <v>9.34</v>
      </c>
      <c r="AD138">
        <v>1</v>
      </c>
      <c r="AE138" s="17">
        <v>1</v>
      </c>
      <c r="AI138" t="s">
        <v>246</v>
      </c>
      <c r="AK138" s="17" t="s">
        <v>246</v>
      </c>
      <c r="AM138" t="s">
        <v>246</v>
      </c>
      <c r="AO138">
        <f t="shared" si="15"/>
        <v>0</v>
      </c>
      <c r="AP138" t="s">
        <v>246</v>
      </c>
      <c r="AR138">
        <v>1</v>
      </c>
      <c r="AS138">
        <v>0</v>
      </c>
      <c r="AT138" s="17" t="s">
        <v>247</v>
      </c>
      <c r="AU138" s="17">
        <v>1</v>
      </c>
      <c r="AV138" t="s">
        <v>171</v>
      </c>
      <c r="AW138" s="17" t="s">
        <v>246</v>
      </c>
      <c r="AX138" s="17" t="s">
        <v>246</v>
      </c>
      <c r="AY138" s="17" t="s">
        <v>246</v>
      </c>
      <c r="AZ138" t="s">
        <v>246</v>
      </c>
      <c r="BA138" s="17" t="s">
        <v>246</v>
      </c>
    </row>
    <row r="139" spans="1:53" x14ac:dyDescent="0.25">
      <c r="A139" s="8">
        <v>44576</v>
      </c>
      <c r="B139" s="8">
        <v>44588</v>
      </c>
      <c r="C139">
        <f t="shared" si="12"/>
        <v>12</v>
      </c>
      <c r="D139" s="8">
        <v>44469</v>
      </c>
      <c r="E139">
        <f t="shared" si="13"/>
        <v>3</v>
      </c>
      <c r="F139" t="s">
        <v>10</v>
      </c>
      <c r="G139">
        <v>35</v>
      </c>
      <c r="H139">
        <v>1</v>
      </c>
      <c r="I139">
        <v>0</v>
      </c>
      <c r="J139">
        <v>1</v>
      </c>
      <c r="K139" t="s">
        <v>208</v>
      </c>
      <c r="L139">
        <v>0</v>
      </c>
      <c r="M139">
        <v>0</v>
      </c>
      <c r="N139">
        <v>0</v>
      </c>
      <c r="O139">
        <v>0</v>
      </c>
      <c r="P139">
        <v>160</v>
      </c>
      <c r="Q139">
        <v>40</v>
      </c>
      <c r="R139">
        <v>1</v>
      </c>
      <c r="S139">
        <v>99</v>
      </c>
      <c r="T139">
        <v>0</v>
      </c>
      <c r="U139" s="17">
        <v>0</v>
      </c>
      <c r="V139">
        <v>0</v>
      </c>
      <c r="W139">
        <v>1</v>
      </c>
      <c r="X139">
        <v>0</v>
      </c>
      <c r="Y139">
        <v>0</v>
      </c>
      <c r="Z139">
        <f t="shared" si="14"/>
        <v>1</v>
      </c>
      <c r="AA139" t="s">
        <v>171</v>
      </c>
      <c r="AB139">
        <v>1</v>
      </c>
      <c r="AC139">
        <v>7.15</v>
      </c>
      <c r="AD139">
        <v>1</v>
      </c>
      <c r="AE139" s="17">
        <v>1</v>
      </c>
      <c r="AF139" s="17">
        <v>0</v>
      </c>
      <c r="AI139" t="s">
        <v>246</v>
      </c>
      <c r="AK139" s="17" t="s">
        <v>246</v>
      </c>
      <c r="AM139" t="s">
        <v>246</v>
      </c>
      <c r="AO139">
        <f t="shared" si="15"/>
        <v>0</v>
      </c>
      <c r="AP139" t="s">
        <v>246</v>
      </c>
      <c r="AR139">
        <v>0</v>
      </c>
      <c r="AS139">
        <v>0</v>
      </c>
      <c r="AT139" s="17" t="s">
        <v>247</v>
      </c>
      <c r="AU139" s="17">
        <v>3</v>
      </c>
      <c r="AV139" t="s">
        <v>171</v>
      </c>
      <c r="AW139" s="17" t="s">
        <v>246</v>
      </c>
      <c r="AX139" s="17" t="s">
        <v>246</v>
      </c>
      <c r="AY139" s="17" t="s">
        <v>246</v>
      </c>
      <c r="AZ139" t="s">
        <v>246</v>
      </c>
      <c r="BA139" s="17" t="s">
        <v>247</v>
      </c>
    </row>
    <row r="140" spans="1:53" x14ac:dyDescent="0.25">
      <c r="A140" s="8">
        <v>44576</v>
      </c>
      <c r="B140" s="8">
        <v>44579</v>
      </c>
      <c r="C140">
        <f t="shared" si="12"/>
        <v>3</v>
      </c>
      <c r="D140" s="8">
        <v>44537</v>
      </c>
      <c r="E140">
        <f t="shared" si="13"/>
        <v>1</v>
      </c>
      <c r="F140" t="s">
        <v>11</v>
      </c>
      <c r="G140">
        <v>39</v>
      </c>
      <c r="H140">
        <v>0</v>
      </c>
      <c r="I140">
        <v>0</v>
      </c>
      <c r="J140">
        <v>0</v>
      </c>
      <c r="K140" t="s">
        <v>209</v>
      </c>
      <c r="L140">
        <v>0</v>
      </c>
      <c r="M140">
        <v>0</v>
      </c>
      <c r="N140">
        <v>1</v>
      </c>
      <c r="O140">
        <v>0</v>
      </c>
      <c r="U140" s="17">
        <v>0</v>
      </c>
      <c r="V140">
        <v>0</v>
      </c>
      <c r="W140">
        <v>1</v>
      </c>
      <c r="X140">
        <v>0</v>
      </c>
      <c r="Y140">
        <v>0</v>
      </c>
      <c r="Z140">
        <f t="shared" si="14"/>
        <v>0</v>
      </c>
      <c r="AA140" t="s">
        <v>183</v>
      </c>
      <c r="AB140">
        <v>1</v>
      </c>
      <c r="AC140">
        <v>10.38</v>
      </c>
      <c r="AD140">
        <v>1</v>
      </c>
      <c r="AE140" s="17">
        <v>1</v>
      </c>
      <c r="AI140" t="s">
        <v>246</v>
      </c>
      <c r="AK140" s="17" t="s">
        <v>246</v>
      </c>
      <c r="AM140" t="s">
        <v>246</v>
      </c>
      <c r="AO140">
        <f t="shared" si="15"/>
        <v>0</v>
      </c>
      <c r="AP140" t="s">
        <v>246</v>
      </c>
      <c r="AR140">
        <v>0</v>
      </c>
      <c r="AS140">
        <v>0</v>
      </c>
      <c r="AT140" s="17" t="s">
        <v>246</v>
      </c>
      <c r="AW140" s="17" t="s">
        <v>246</v>
      </c>
      <c r="AX140" s="17" t="s">
        <v>246</v>
      </c>
      <c r="AY140" s="17" t="s">
        <v>246</v>
      </c>
      <c r="AZ140" t="s">
        <v>246</v>
      </c>
      <c r="BA140" s="17" t="s">
        <v>246</v>
      </c>
    </row>
    <row r="141" spans="1:53" x14ac:dyDescent="0.25">
      <c r="A141" s="8">
        <v>44578</v>
      </c>
      <c r="B141" s="8">
        <v>44580</v>
      </c>
      <c r="C141">
        <f t="shared" si="12"/>
        <v>2</v>
      </c>
      <c r="D141" s="8">
        <v>44380</v>
      </c>
      <c r="E141">
        <f t="shared" si="13"/>
        <v>6</v>
      </c>
      <c r="F141" t="s">
        <v>10</v>
      </c>
      <c r="G141">
        <v>39</v>
      </c>
      <c r="H141">
        <v>0</v>
      </c>
      <c r="I141">
        <v>0</v>
      </c>
      <c r="J141">
        <v>0</v>
      </c>
      <c r="K141" t="s">
        <v>208</v>
      </c>
      <c r="L141">
        <v>1</v>
      </c>
      <c r="M141">
        <v>1</v>
      </c>
      <c r="N141">
        <v>0</v>
      </c>
      <c r="O141">
        <v>1</v>
      </c>
      <c r="P141">
        <v>140</v>
      </c>
      <c r="S141">
        <v>98</v>
      </c>
      <c r="T141">
        <v>0</v>
      </c>
      <c r="U141" s="17">
        <v>0</v>
      </c>
      <c r="V141">
        <v>1</v>
      </c>
      <c r="W141">
        <v>1</v>
      </c>
      <c r="X141">
        <v>0</v>
      </c>
      <c r="Y141">
        <v>0</v>
      </c>
      <c r="Z141">
        <f t="shared" si="14"/>
        <v>1</v>
      </c>
      <c r="AA141" t="s">
        <v>171</v>
      </c>
      <c r="AB141">
        <v>1</v>
      </c>
      <c r="AC141">
        <v>10.18</v>
      </c>
      <c r="AD141">
        <v>1.3</v>
      </c>
      <c r="AE141" s="17">
        <v>1</v>
      </c>
      <c r="AI141" t="s">
        <v>246</v>
      </c>
      <c r="AK141" s="17" t="s">
        <v>246</v>
      </c>
      <c r="AM141" t="s">
        <v>246</v>
      </c>
      <c r="AO141">
        <f t="shared" si="15"/>
        <v>0</v>
      </c>
      <c r="AP141" t="s">
        <v>246</v>
      </c>
      <c r="AR141">
        <v>0</v>
      </c>
      <c r="AS141">
        <v>0</v>
      </c>
      <c r="AT141" s="17" t="s">
        <v>247</v>
      </c>
      <c r="AU141" s="17">
        <v>1</v>
      </c>
      <c r="AV141" t="s">
        <v>164</v>
      </c>
      <c r="AW141" s="17" t="s">
        <v>246</v>
      </c>
      <c r="AX141" s="17" t="s">
        <v>246</v>
      </c>
      <c r="AY141" s="17" t="s">
        <v>246</v>
      </c>
      <c r="AZ141" t="s">
        <v>246</v>
      </c>
      <c r="BA141" s="17" t="s">
        <v>246</v>
      </c>
    </row>
    <row r="142" spans="1:53" x14ac:dyDescent="0.25">
      <c r="A142" s="8">
        <v>44579</v>
      </c>
      <c r="B142" s="8">
        <v>44582</v>
      </c>
      <c r="C142">
        <f t="shared" si="12"/>
        <v>3</v>
      </c>
      <c r="D142" s="8">
        <v>44501</v>
      </c>
      <c r="E142">
        <f t="shared" si="13"/>
        <v>2</v>
      </c>
      <c r="F142" t="s">
        <v>10</v>
      </c>
      <c r="G142">
        <v>40</v>
      </c>
      <c r="H142">
        <v>0</v>
      </c>
      <c r="I142">
        <v>0</v>
      </c>
      <c r="J142">
        <v>1</v>
      </c>
      <c r="K142" t="s">
        <v>209</v>
      </c>
      <c r="L142">
        <v>1</v>
      </c>
      <c r="M142">
        <v>0</v>
      </c>
      <c r="N142">
        <v>1</v>
      </c>
      <c r="O142">
        <v>1</v>
      </c>
      <c r="P142">
        <v>150</v>
      </c>
      <c r="Q142">
        <v>40</v>
      </c>
      <c r="R142">
        <v>1</v>
      </c>
      <c r="S142">
        <v>99</v>
      </c>
      <c r="T142">
        <v>0</v>
      </c>
      <c r="U142" s="17">
        <v>0</v>
      </c>
      <c r="V142">
        <v>0</v>
      </c>
      <c r="W142">
        <v>0</v>
      </c>
      <c r="X142">
        <v>0</v>
      </c>
      <c r="Y142">
        <v>0</v>
      </c>
      <c r="Z142">
        <f t="shared" si="14"/>
        <v>1</v>
      </c>
      <c r="AA142" t="s">
        <v>171</v>
      </c>
      <c r="AB142">
        <v>0</v>
      </c>
      <c r="AD142">
        <v>5.9</v>
      </c>
      <c r="AE142" s="17">
        <v>1</v>
      </c>
      <c r="AI142" t="s">
        <v>246</v>
      </c>
      <c r="AK142" s="17" t="s">
        <v>246</v>
      </c>
      <c r="AM142" t="s">
        <v>246</v>
      </c>
      <c r="AO142">
        <f t="shared" si="15"/>
        <v>0</v>
      </c>
      <c r="AP142" t="s">
        <v>246</v>
      </c>
      <c r="AR142">
        <v>0</v>
      </c>
      <c r="AS142">
        <v>0</v>
      </c>
      <c r="AT142" s="17" t="s">
        <v>246</v>
      </c>
      <c r="AW142" s="17" t="s">
        <v>246</v>
      </c>
      <c r="AX142" s="17" t="s">
        <v>246</v>
      </c>
      <c r="AY142" s="17" t="s">
        <v>246</v>
      </c>
      <c r="AZ142" t="s">
        <v>246</v>
      </c>
      <c r="BA142" s="17" t="s">
        <v>246</v>
      </c>
    </row>
    <row r="143" spans="1:53" x14ac:dyDescent="0.25">
      <c r="A143" s="8">
        <v>44580</v>
      </c>
      <c r="B143" s="8">
        <v>44583</v>
      </c>
      <c r="C143">
        <f t="shared" si="12"/>
        <v>3</v>
      </c>
      <c r="D143" s="8">
        <v>44535</v>
      </c>
      <c r="E143">
        <f t="shared" si="13"/>
        <v>1</v>
      </c>
      <c r="F143" t="s">
        <v>11</v>
      </c>
      <c r="G143">
        <v>41</v>
      </c>
      <c r="H143">
        <v>0</v>
      </c>
      <c r="I143">
        <v>0</v>
      </c>
      <c r="J143">
        <v>0</v>
      </c>
      <c r="K143" t="s">
        <v>208</v>
      </c>
      <c r="L143">
        <v>0</v>
      </c>
      <c r="M143">
        <v>0</v>
      </c>
      <c r="N143">
        <v>1</v>
      </c>
      <c r="O143">
        <v>1</v>
      </c>
      <c r="U143" s="17">
        <v>0</v>
      </c>
      <c r="V143">
        <v>0</v>
      </c>
      <c r="W143">
        <v>1</v>
      </c>
      <c r="X143">
        <v>0</v>
      </c>
      <c r="Y143">
        <v>0</v>
      </c>
      <c r="Z143">
        <f t="shared" si="14"/>
        <v>0</v>
      </c>
      <c r="AA143" t="s">
        <v>183</v>
      </c>
      <c r="AB143">
        <v>1</v>
      </c>
      <c r="AC143">
        <v>4.55</v>
      </c>
      <c r="AD143">
        <v>1</v>
      </c>
      <c r="AE143" s="17">
        <v>1</v>
      </c>
      <c r="AI143" t="s">
        <v>246</v>
      </c>
      <c r="AK143" s="17" t="s">
        <v>246</v>
      </c>
      <c r="AM143" t="s">
        <v>246</v>
      </c>
      <c r="AO143">
        <f t="shared" si="15"/>
        <v>0</v>
      </c>
      <c r="AP143" t="s">
        <v>246</v>
      </c>
      <c r="AR143">
        <v>0</v>
      </c>
      <c r="AS143">
        <v>0</v>
      </c>
      <c r="AT143" s="17" t="s">
        <v>246</v>
      </c>
      <c r="AW143" s="17" t="s">
        <v>246</v>
      </c>
      <c r="AX143" s="17" t="s">
        <v>246</v>
      </c>
      <c r="AY143" s="17" t="s">
        <v>246</v>
      </c>
      <c r="AZ143" t="s">
        <v>246</v>
      </c>
      <c r="BA143" s="17" t="s">
        <v>246</v>
      </c>
    </row>
    <row r="144" spans="1:53" x14ac:dyDescent="0.25">
      <c r="A144" s="8">
        <v>44582</v>
      </c>
      <c r="B144" s="8">
        <v>44585</v>
      </c>
      <c r="C144">
        <f t="shared" si="12"/>
        <v>3</v>
      </c>
      <c r="D144" s="8">
        <v>44468</v>
      </c>
      <c r="E144">
        <f t="shared" si="13"/>
        <v>3</v>
      </c>
      <c r="F144" t="s">
        <v>10</v>
      </c>
      <c r="G144">
        <v>39</v>
      </c>
      <c r="H144">
        <v>0</v>
      </c>
      <c r="I144">
        <v>0</v>
      </c>
      <c r="J144">
        <v>0</v>
      </c>
      <c r="K144" t="s">
        <v>209</v>
      </c>
      <c r="L144">
        <v>1</v>
      </c>
      <c r="M144">
        <v>0</v>
      </c>
      <c r="N144">
        <v>1</v>
      </c>
      <c r="O144">
        <v>1</v>
      </c>
      <c r="P144">
        <v>158</v>
      </c>
      <c r="S144">
        <v>99</v>
      </c>
      <c r="T144">
        <v>0</v>
      </c>
      <c r="U144" s="17">
        <v>0</v>
      </c>
      <c r="V144">
        <v>0</v>
      </c>
      <c r="W144">
        <v>1</v>
      </c>
      <c r="X144">
        <v>0</v>
      </c>
      <c r="Y144">
        <v>0</v>
      </c>
      <c r="Z144">
        <f t="shared" si="14"/>
        <v>0</v>
      </c>
      <c r="AA144" t="s">
        <v>183</v>
      </c>
      <c r="AB144">
        <v>1</v>
      </c>
      <c r="AC144">
        <v>9.4499999999999993</v>
      </c>
      <c r="AD144">
        <v>9.1</v>
      </c>
      <c r="AE144" s="17">
        <v>1</v>
      </c>
      <c r="AI144" t="s">
        <v>246</v>
      </c>
      <c r="AK144" s="17" t="s">
        <v>246</v>
      </c>
      <c r="AM144" t="s">
        <v>246</v>
      </c>
      <c r="AO144">
        <f t="shared" si="15"/>
        <v>0</v>
      </c>
      <c r="AP144" t="s">
        <v>246</v>
      </c>
      <c r="AR144">
        <v>0</v>
      </c>
      <c r="AS144">
        <v>0</v>
      </c>
      <c r="AT144" s="17" t="s">
        <v>246</v>
      </c>
      <c r="AW144" s="17" t="s">
        <v>246</v>
      </c>
      <c r="AX144" s="17" t="s">
        <v>246</v>
      </c>
      <c r="AY144" s="17" t="s">
        <v>246</v>
      </c>
      <c r="AZ144" t="s">
        <v>246</v>
      </c>
      <c r="BA144" s="17" t="s">
        <v>246</v>
      </c>
    </row>
    <row r="145" spans="1:53" x14ac:dyDescent="0.25">
      <c r="A145" s="8">
        <v>44586</v>
      </c>
      <c r="B145" s="8">
        <v>44607</v>
      </c>
      <c r="C145">
        <f t="shared" si="12"/>
        <v>21</v>
      </c>
      <c r="D145" s="8">
        <v>44586</v>
      </c>
      <c r="E145">
        <f t="shared" si="13"/>
        <v>0</v>
      </c>
      <c r="F145" t="s">
        <v>11</v>
      </c>
      <c r="G145">
        <v>39</v>
      </c>
      <c r="H145">
        <v>0</v>
      </c>
      <c r="I145">
        <v>0</v>
      </c>
      <c r="J145">
        <v>0</v>
      </c>
      <c r="K145" t="s">
        <v>209</v>
      </c>
      <c r="L145">
        <v>0</v>
      </c>
      <c r="M145">
        <v>0</v>
      </c>
      <c r="N145">
        <v>0</v>
      </c>
      <c r="O145">
        <v>0</v>
      </c>
      <c r="U145" s="17">
        <v>0</v>
      </c>
      <c r="V145">
        <v>0</v>
      </c>
      <c r="W145">
        <v>0</v>
      </c>
      <c r="X145">
        <v>0</v>
      </c>
      <c r="Y145">
        <v>0</v>
      </c>
      <c r="Z145">
        <f t="shared" si="14"/>
        <v>0</v>
      </c>
      <c r="AA145" t="s">
        <v>183</v>
      </c>
      <c r="AB145">
        <v>0</v>
      </c>
      <c r="AE145" s="17">
        <v>1</v>
      </c>
      <c r="AI145" t="s">
        <v>246</v>
      </c>
      <c r="AK145" s="17" t="s">
        <v>246</v>
      </c>
      <c r="AM145" t="s">
        <v>246</v>
      </c>
      <c r="AO145">
        <f t="shared" si="15"/>
        <v>0</v>
      </c>
      <c r="AP145" t="s">
        <v>247</v>
      </c>
      <c r="AQ145">
        <v>1</v>
      </c>
      <c r="AR145">
        <v>0</v>
      </c>
      <c r="AS145">
        <v>0</v>
      </c>
      <c r="AT145" s="17" t="s">
        <v>246</v>
      </c>
      <c r="AW145" s="17" t="s">
        <v>246</v>
      </c>
      <c r="AX145" s="17" t="s">
        <v>246</v>
      </c>
      <c r="AY145" s="17" t="s">
        <v>246</v>
      </c>
      <c r="AZ145" t="s">
        <v>246</v>
      </c>
      <c r="BA145" s="17" t="s">
        <v>246</v>
      </c>
    </row>
    <row r="146" spans="1:53" x14ac:dyDescent="0.25">
      <c r="A146" s="8">
        <v>44592</v>
      </c>
      <c r="B146" s="8">
        <v>44595</v>
      </c>
      <c r="C146">
        <f t="shared" si="12"/>
        <v>3</v>
      </c>
      <c r="D146" s="8">
        <v>44536</v>
      </c>
      <c r="E146">
        <f t="shared" si="13"/>
        <v>1</v>
      </c>
      <c r="F146" t="s">
        <v>11</v>
      </c>
      <c r="G146">
        <v>37</v>
      </c>
      <c r="H146">
        <v>0</v>
      </c>
      <c r="I146">
        <v>0</v>
      </c>
      <c r="J146">
        <v>0</v>
      </c>
      <c r="K146" t="s">
        <v>209</v>
      </c>
      <c r="L146">
        <v>1</v>
      </c>
      <c r="M146">
        <v>0</v>
      </c>
      <c r="N146">
        <v>1</v>
      </c>
      <c r="O146">
        <v>0</v>
      </c>
      <c r="P146">
        <v>180</v>
      </c>
      <c r="Q146">
        <v>40</v>
      </c>
      <c r="R146">
        <v>1</v>
      </c>
      <c r="S146">
        <v>100</v>
      </c>
      <c r="T146">
        <v>0</v>
      </c>
      <c r="U146" s="17">
        <v>0</v>
      </c>
      <c r="V146">
        <v>0</v>
      </c>
      <c r="W146">
        <v>0</v>
      </c>
      <c r="X146">
        <v>0</v>
      </c>
      <c r="Y146">
        <v>0</v>
      </c>
      <c r="Z146">
        <f t="shared" si="14"/>
        <v>1</v>
      </c>
      <c r="AA146" t="s">
        <v>171</v>
      </c>
      <c r="AB146">
        <v>1</v>
      </c>
      <c r="AC146">
        <v>7.54</v>
      </c>
      <c r="AD146">
        <v>3.2</v>
      </c>
      <c r="AE146" s="17">
        <v>1</v>
      </c>
      <c r="AI146" t="s">
        <v>246</v>
      </c>
      <c r="AK146" s="17" t="s">
        <v>246</v>
      </c>
      <c r="AM146" t="s">
        <v>246</v>
      </c>
      <c r="AO146">
        <f t="shared" si="15"/>
        <v>0</v>
      </c>
      <c r="AP146" t="s">
        <v>246</v>
      </c>
      <c r="AR146">
        <v>0</v>
      </c>
      <c r="AS146">
        <v>0</v>
      </c>
      <c r="AT146" s="17" t="s">
        <v>246</v>
      </c>
      <c r="AW146" s="17" t="s">
        <v>246</v>
      </c>
      <c r="AX146" s="17" t="s">
        <v>246</v>
      </c>
      <c r="AY146" s="17" t="s">
        <v>246</v>
      </c>
      <c r="AZ146" t="s">
        <v>246</v>
      </c>
      <c r="BA146" s="17" t="s">
        <v>246</v>
      </c>
    </row>
    <row r="147" spans="1:53" x14ac:dyDescent="0.25">
      <c r="A147" s="8">
        <v>44593</v>
      </c>
      <c r="B147" s="8">
        <v>44606</v>
      </c>
      <c r="C147">
        <f t="shared" si="12"/>
        <v>13</v>
      </c>
      <c r="D147" s="8">
        <v>44533</v>
      </c>
      <c r="E147">
        <f t="shared" si="13"/>
        <v>2</v>
      </c>
      <c r="F147" t="s">
        <v>10</v>
      </c>
      <c r="G147">
        <v>39</v>
      </c>
      <c r="H147">
        <v>0</v>
      </c>
      <c r="I147">
        <v>0</v>
      </c>
      <c r="J147">
        <v>0</v>
      </c>
      <c r="K147" t="s">
        <v>209</v>
      </c>
      <c r="L147">
        <v>0</v>
      </c>
      <c r="M147">
        <v>0</v>
      </c>
      <c r="N147">
        <v>1</v>
      </c>
      <c r="O147">
        <v>0</v>
      </c>
      <c r="U147" s="17">
        <v>0</v>
      </c>
      <c r="V147">
        <v>0</v>
      </c>
      <c r="W147">
        <v>0</v>
      </c>
      <c r="X147">
        <v>0</v>
      </c>
      <c r="Y147">
        <v>0</v>
      </c>
      <c r="Z147">
        <f t="shared" si="14"/>
        <v>0</v>
      </c>
      <c r="AA147" t="s">
        <v>183</v>
      </c>
      <c r="AB147">
        <v>1</v>
      </c>
      <c r="AC147">
        <v>4.05</v>
      </c>
      <c r="AD147">
        <v>1.4</v>
      </c>
      <c r="AE147" s="17">
        <v>1</v>
      </c>
      <c r="AI147" t="s">
        <v>246</v>
      </c>
      <c r="AK147" s="17" t="s">
        <v>246</v>
      </c>
      <c r="AM147" t="s">
        <v>246</v>
      </c>
      <c r="AO147">
        <f t="shared" si="15"/>
        <v>0</v>
      </c>
      <c r="AP147" t="s">
        <v>246</v>
      </c>
      <c r="AR147">
        <v>0</v>
      </c>
      <c r="AS147">
        <v>0</v>
      </c>
      <c r="AT147" s="17" t="s">
        <v>246</v>
      </c>
      <c r="AW147" s="17" t="s">
        <v>246</v>
      </c>
      <c r="AX147" s="17" t="s">
        <v>246</v>
      </c>
      <c r="AY147" s="17" t="s">
        <v>246</v>
      </c>
      <c r="AZ147" t="s">
        <v>246</v>
      </c>
      <c r="BA147" s="17" t="s">
        <v>246</v>
      </c>
    </row>
    <row r="148" spans="1:53" x14ac:dyDescent="0.25">
      <c r="A148" s="8">
        <v>44596</v>
      </c>
      <c r="B148" s="8">
        <v>44599</v>
      </c>
      <c r="C148">
        <f t="shared" si="12"/>
        <v>3</v>
      </c>
      <c r="D148" s="8">
        <v>44531</v>
      </c>
      <c r="E148">
        <f t="shared" si="13"/>
        <v>2</v>
      </c>
      <c r="F148" t="s">
        <v>11</v>
      </c>
      <c r="G148">
        <v>39</v>
      </c>
      <c r="H148">
        <v>0</v>
      </c>
      <c r="I148">
        <v>0</v>
      </c>
      <c r="J148">
        <v>0</v>
      </c>
      <c r="K148" t="s">
        <v>209</v>
      </c>
      <c r="L148">
        <v>0</v>
      </c>
      <c r="M148">
        <v>0</v>
      </c>
      <c r="N148">
        <v>1</v>
      </c>
      <c r="O148">
        <v>0</v>
      </c>
      <c r="P148">
        <v>153</v>
      </c>
      <c r="S148">
        <v>100</v>
      </c>
      <c r="T148">
        <v>0</v>
      </c>
      <c r="U148" s="17">
        <v>0</v>
      </c>
      <c r="V148">
        <v>0</v>
      </c>
      <c r="W148">
        <v>0</v>
      </c>
      <c r="X148">
        <v>0</v>
      </c>
      <c r="Y148">
        <v>0</v>
      </c>
      <c r="Z148">
        <f t="shared" si="14"/>
        <v>0</v>
      </c>
      <c r="AA148" t="s">
        <v>183</v>
      </c>
      <c r="AB148">
        <v>1</v>
      </c>
      <c r="AC148">
        <v>6.46</v>
      </c>
      <c r="AD148">
        <v>3.9</v>
      </c>
      <c r="AE148" s="17">
        <v>1</v>
      </c>
      <c r="AI148" t="s">
        <v>246</v>
      </c>
      <c r="AK148" s="17" t="s">
        <v>246</v>
      </c>
      <c r="AM148" t="s">
        <v>246</v>
      </c>
      <c r="AO148">
        <f t="shared" si="15"/>
        <v>0</v>
      </c>
      <c r="AP148" t="s">
        <v>246</v>
      </c>
      <c r="AR148">
        <v>0</v>
      </c>
      <c r="AS148">
        <v>0</v>
      </c>
      <c r="AT148" s="17" t="s">
        <v>247</v>
      </c>
      <c r="AU148" s="17">
        <v>1</v>
      </c>
      <c r="AV148" t="s">
        <v>171</v>
      </c>
      <c r="AW148" s="17" t="s">
        <v>246</v>
      </c>
      <c r="AX148" s="17" t="s">
        <v>246</v>
      </c>
      <c r="AY148" s="17" t="s">
        <v>246</v>
      </c>
      <c r="AZ148" t="s">
        <v>246</v>
      </c>
      <c r="BA148" s="17" t="s">
        <v>246</v>
      </c>
    </row>
    <row r="149" spans="1:53" x14ac:dyDescent="0.25">
      <c r="A149" s="8">
        <v>44603</v>
      </c>
      <c r="B149" s="8">
        <v>44608</v>
      </c>
      <c r="C149">
        <f t="shared" si="12"/>
        <v>5</v>
      </c>
      <c r="D149" s="8">
        <v>44470</v>
      </c>
      <c r="E149">
        <f t="shared" si="13"/>
        <v>4</v>
      </c>
      <c r="F149" t="s">
        <v>10</v>
      </c>
      <c r="G149">
        <v>39</v>
      </c>
      <c r="H149">
        <v>0</v>
      </c>
      <c r="I149">
        <v>0</v>
      </c>
      <c r="J149">
        <v>0</v>
      </c>
      <c r="K149" t="s">
        <v>209</v>
      </c>
      <c r="L149">
        <v>1</v>
      </c>
      <c r="M149">
        <v>0</v>
      </c>
      <c r="N149">
        <v>0</v>
      </c>
      <c r="O149">
        <v>1</v>
      </c>
      <c r="P149">
        <v>150</v>
      </c>
      <c r="Q149">
        <v>60</v>
      </c>
      <c r="R149">
        <v>2</v>
      </c>
      <c r="S149">
        <v>91</v>
      </c>
      <c r="T149">
        <v>2</v>
      </c>
      <c r="U149" s="17">
        <v>0</v>
      </c>
      <c r="V149">
        <v>1</v>
      </c>
      <c r="W149">
        <v>1</v>
      </c>
      <c r="X149">
        <v>0</v>
      </c>
      <c r="Y149">
        <v>0</v>
      </c>
      <c r="Z149">
        <f t="shared" si="14"/>
        <v>5</v>
      </c>
      <c r="AA149" t="s">
        <v>171</v>
      </c>
      <c r="AB149">
        <v>1</v>
      </c>
      <c r="AC149">
        <v>12.62</v>
      </c>
      <c r="AD149">
        <v>5.2</v>
      </c>
      <c r="AE149" s="17">
        <v>0</v>
      </c>
      <c r="AF149" s="17">
        <v>0</v>
      </c>
      <c r="AG149" s="17">
        <v>1</v>
      </c>
      <c r="AH149" s="17">
        <v>0</v>
      </c>
      <c r="AI149" t="s">
        <v>247</v>
      </c>
      <c r="AJ149">
        <v>6</v>
      </c>
      <c r="AK149" s="17" t="s">
        <v>246</v>
      </c>
      <c r="AM149" t="s">
        <v>246</v>
      </c>
      <c r="AO149">
        <f t="shared" si="15"/>
        <v>6</v>
      </c>
      <c r="AP149" t="s">
        <v>246</v>
      </c>
      <c r="AR149">
        <v>0</v>
      </c>
      <c r="AS149">
        <v>3</v>
      </c>
      <c r="AT149" s="17" t="s">
        <v>246</v>
      </c>
      <c r="AW149" s="17" t="s">
        <v>246</v>
      </c>
      <c r="AX149" s="17" t="s">
        <v>246</v>
      </c>
      <c r="AY149" s="17" t="s">
        <v>246</v>
      </c>
      <c r="AZ149" t="s">
        <v>246</v>
      </c>
      <c r="BA149" s="17" t="s">
        <v>247</v>
      </c>
    </row>
    <row r="150" spans="1:53" x14ac:dyDescent="0.25">
      <c r="A150" s="8">
        <v>44615</v>
      </c>
      <c r="B150" s="8">
        <v>44619</v>
      </c>
      <c r="C150">
        <f t="shared" si="12"/>
        <v>4</v>
      </c>
      <c r="D150" s="8">
        <v>44601</v>
      </c>
      <c r="E150">
        <f t="shared" si="13"/>
        <v>0</v>
      </c>
      <c r="F150" t="s">
        <v>10</v>
      </c>
      <c r="G150">
        <v>39</v>
      </c>
      <c r="H150">
        <v>0</v>
      </c>
      <c r="I150">
        <v>0</v>
      </c>
      <c r="J150">
        <v>1</v>
      </c>
      <c r="K150" t="s">
        <v>209</v>
      </c>
      <c r="L150">
        <v>1</v>
      </c>
      <c r="M150">
        <v>1</v>
      </c>
      <c r="N150">
        <v>0</v>
      </c>
      <c r="O150">
        <v>1</v>
      </c>
      <c r="P150">
        <v>150</v>
      </c>
      <c r="S150">
        <v>94</v>
      </c>
      <c r="T150">
        <v>1</v>
      </c>
      <c r="U150" s="17">
        <v>0</v>
      </c>
      <c r="V150">
        <v>1</v>
      </c>
      <c r="W150">
        <v>0</v>
      </c>
      <c r="X150">
        <v>0</v>
      </c>
      <c r="Y150">
        <v>0</v>
      </c>
      <c r="Z150">
        <f t="shared" si="14"/>
        <v>2</v>
      </c>
      <c r="AA150" t="s">
        <v>171</v>
      </c>
      <c r="AB150">
        <v>1</v>
      </c>
      <c r="AC150">
        <v>14.82</v>
      </c>
      <c r="AD150">
        <v>3.9</v>
      </c>
      <c r="AE150" s="17">
        <v>0</v>
      </c>
      <c r="AF150" s="17">
        <v>0</v>
      </c>
      <c r="AG150" s="17">
        <v>1</v>
      </c>
      <c r="AH150" s="17">
        <v>0</v>
      </c>
      <c r="AI150" t="s">
        <v>246</v>
      </c>
      <c r="AK150" s="17" t="s">
        <v>247</v>
      </c>
      <c r="AL150" s="17">
        <v>2</v>
      </c>
      <c r="AM150" t="s">
        <v>246</v>
      </c>
      <c r="AO150">
        <f t="shared" si="15"/>
        <v>2</v>
      </c>
      <c r="AP150" t="s">
        <v>246</v>
      </c>
      <c r="AR150">
        <v>0</v>
      </c>
      <c r="AS150">
        <v>0</v>
      </c>
      <c r="AT150" s="17" t="s">
        <v>246</v>
      </c>
      <c r="AW150" s="17" t="s">
        <v>246</v>
      </c>
      <c r="AX150" s="17" t="s">
        <v>246</v>
      </c>
      <c r="AY150" s="17" t="s">
        <v>246</v>
      </c>
      <c r="AZ150" t="s">
        <v>246</v>
      </c>
      <c r="BA150" s="17" t="s">
        <v>247</v>
      </c>
    </row>
    <row r="151" spans="1:53" x14ac:dyDescent="0.25">
      <c r="A151" s="8">
        <v>44627</v>
      </c>
      <c r="B151" s="8">
        <v>44630</v>
      </c>
      <c r="C151">
        <f t="shared" si="12"/>
        <v>3</v>
      </c>
      <c r="D151" s="8">
        <v>44539</v>
      </c>
      <c r="E151">
        <f t="shared" si="13"/>
        <v>2</v>
      </c>
      <c r="F151" t="s">
        <v>11</v>
      </c>
      <c r="G151">
        <v>40</v>
      </c>
      <c r="H151">
        <v>0</v>
      </c>
      <c r="I151">
        <v>0</v>
      </c>
      <c r="J151">
        <v>0</v>
      </c>
      <c r="K151" t="s">
        <v>210</v>
      </c>
      <c r="L151">
        <v>0</v>
      </c>
      <c r="M151">
        <v>0</v>
      </c>
      <c r="N151">
        <v>1</v>
      </c>
      <c r="O151">
        <v>0</v>
      </c>
      <c r="P151">
        <v>160</v>
      </c>
      <c r="S151">
        <v>98</v>
      </c>
      <c r="T151">
        <v>0</v>
      </c>
      <c r="U151" s="17">
        <v>0</v>
      </c>
      <c r="V151">
        <v>0</v>
      </c>
      <c r="W151">
        <v>0</v>
      </c>
      <c r="X151">
        <v>0</v>
      </c>
      <c r="Y151">
        <v>0</v>
      </c>
      <c r="Z151">
        <f t="shared" si="14"/>
        <v>0</v>
      </c>
      <c r="AA151" t="s">
        <v>183</v>
      </c>
      <c r="AB151">
        <v>1</v>
      </c>
      <c r="AC151">
        <v>4.09</v>
      </c>
      <c r="AD151">
        <v>4</v>
      </c>
      <c r="AE151" s="17">
        <v>1</v>
      </c>
      <c r="AF151" s="17">
        <v>0</v>
      </c>
      <c r="AG151" s="17">
        <v>0</v>
      </c>
      <c r="AH151" s="17">
        <v>0</v>
      </c>
      <c r="AI151" t="s">
        <v>246</v>
      </c>
      <c r="AK151" s="17" t="s">
        <v>246</v>
      </c>
      <c r="AM151" t="s">
        <v>246</v>
      </c>
      <c r="AO151">
        <f t="shared" si="15"/>
        <v>0</v>
      </c>
      <c r="AP151" t="s">
        <v>246</v>
      </c>
      <c r="AR151">
        <v>0</v>
      </c>
      <c r="AS151">
        <v>0</v>
      </c>
      <c r="AT151" s="17" t="s">
        <v>247</v>
      </c>
      <c r="AU151" s="17">
        <v>1</v>
      </c>
      <c r="AV151" t="s">
        <v>171</v>
      </c>
      <c r="AW151" s="17" t="s">
        <v>246</v>
      </c>
      <c r="AX151" s="17" t="s">
        <v>246</v>
      </c>
      <c r="AY151" s="17" t="s">
        <v>246</v>
      </c>
      <c r="AZ151" t="s">
        <v>246</v>
      </c>
      <c r="BA151" s="17" t="s">
        <v>246</v>
      </c>
    </row>
    <row r="152" spans="1:53" x14ac:dyDescent="0.25">
      <c r="A152" s="8">
        <v>44627</v>
      </c>
      <c r="B152" s="8">
        <v>44630</v>
      </c>
      <c r="C152">
        <f t="shared" si="12"/>
        <v>3</v>
      </c>
      <c r="D152" s="8">
        <v>44548</v>
      </c>
      <c r="E152">
        <f t="shared" si="13"/>
        <v>2</v>
      </c>
      <c r="F152" t="s">
        <v>10</v>
      </c>
      <c r="G152">
        <v>40</v>
      </c>
      <c r="H152">
        <v>0</v>
      </c>
      <c r="I152">
        <v>0</v>
      </c>
      <c r="J152">
        <v>0</v>
      </c>
      <c r="K152" t="s">
        <v>209</v>
      </c>
      <c r="L152">
        <v>1</v>
      </c>
      <c r="M152">
        <v>0</v>
      </c>
      <c r="N152">
        <v>1</v>
      </c>
      <c r="O152">
        <v>1</v>
      </c>
      <c r="Q152">
        <v>58</v>
      </c>
      <c r="R152">
        <v>2</v>
      </c>
      <c r="S152">
        <v>96</v>
      </c>
      <c r="T152">
        <v>0</v>
      </c>
      <c r="U152" s="17">
        <v>0</v>
      </c>
      <c r="V152">
        <v>0</v>
      </c>
      <c r="W152">
        <v>0</v>
      </c>
      <c r="X152">
        <v>0</v>
      </c>
      <c r="Y152">
        <v>0</v>
      </c>
      <c r="Z152">
        <f t="shared" si="14"/>
        <v>2</v>
      </c>
      <c r="AA152" t="s">
        <v>171</v>
      </c>
      <c r="AB152">
        <v>1</v>
      </c>
      <c r="AC152">
        <v>9.02</v>
      </c>
      <c r="AD152">
        <v>14</v>
      </c>
      <c r="AE152" s="17">
        <v>0</v>
      </c>
      <c r="AF152" s="17">
        <v>0</v>
      </c>
      <c r="AI152" t="s">
        <v>246</v>
      </c>
      <c r="AK152" s="17" t="s">
        <v>246</v>
      </c>
      <c r="AM152" t="s">
        <v>246</v>
      </c>
      <c r="AO152">
        <f t="shared" si="15"/>
        <v>0</v>
      </c>
      <c r="AP152" t="s">
        <v>246</v>
      </c>
      <c r="AR152">
        <v>0</v>
      </c>
      <c r="AS152">
        <v>0</v>
      </c>
      <c r="AT152" s="17" t="s">
        <v>246</v>
      </c>
      <c r="AW152" s="17" t="s">
        <v>246</v>
      </c>
      <c r="AX152" s="17" t="s">
        <v>246</v>
      </c>
      <c r="AY152" s="17" t="s">
        <v>246</v>
      </c>
      <c r="AZ152" t="s">
        <v>246</v>
      </c>
      <c r="BA152" s="17" t="s">
        <v>247</v>
      </c>
    </row>
    <row r="153" spans="1:53" x14ac:dyDescent="0.25">
      <c r="A153" s="8">
        <v>44635</v>
      </c>
      <c r="B153" s="8">
        <v>44637</v>
      </c>
      <c r="C153">
        <f t="shared" si="12"/>
        <v>2</v>
      </c>
      <c r="D153" s="8">
        <v>44571</v>
      </c>
      <c r="E153">
        <f t="shared" si="13"/>
        <v>2</v>
      </c>
      <c r="F153" t="s">
        <v>10</v>
      </c>
      <c r="G153">
        <v>38</v>
      </c>
      <c r="H153">
        <v>0</v>
      </c>
      <c r="I153">
        <v>0</v>
      </c>
      <c r="J153">
        <v>0</v>
      </c>
      <c r="K153" t="s">
        <v>208</v>
      </c>
      <c r="L153">
        <v>1</v>
      </c>
      <c r="M153">
        <v>0</v>
      </c>
      <c r="N153">
        <v>1</v>
      </c>
      <c r="O153">
        <v>0</v>
      </c>
      <c r="P153">
        <v>157</v>
      </c>
      <c r="S153">
        <v>99</v>
      </c>
      <c r="T153">
        <v>0</v>
      </c>
      <c r="U153" s="17">
        <v>0</v>
      </c>
      <c r="V153">
        <v>0</v>
      </c>
      <c r="W153">
        <v>1</v>
      </c>
      <c r="X153">
        <v>1</v>
      </c>
      <c r="Y153">
        <v>1</v>
      </c>
      <c r="Z153">
        <f t="shared" si="14"/>
        <v>1</v>
      </c>
      <c r="AA153" t="s">
        <v>171</v>
      </c>
      <c r="AB153">
        <v>1</v>
      </c>
      <c r="AC153">
        <v>9.81</v>
      </c>
      <c r="AD153">
        <v>3.6</v>
      </c>
      <c r="AE153" s="17">
        <v>1</v>
      </c>
      <c r="AI153" t="s">
        <v>246</v>
      </c>
      <c r="AK153" s="17" t="s">
        <v>246</v>
      </c>
      <c r="AM153" t="s">
        <v>246</v>
      </c>
      <c r="AO153">
        <f t="shared" si="15"/>
        <v>0</v>
      </c>
      <c r="AP153" t="s">
        <v>246</v>
      </c>
      <c r="AR153">
        <v>0</v>
      </c>
      <c r="AS153">
        <v>0</v>
      </c>
      <c r="AT153" s="17" t="s">
        <v>246</v>
      </c>
      <c r="AW153" s="17" t="s">
        <v>246</v>
      </c>
      <c r="AX153" s="17" t="s">
        <v>246</v>
      </c>
      <c r="AY153" s="17" t="s">
        <v>246</v>
      </c>
      <c r="AZ153" t="s">
        <v>246</v>
      </c>
      <c r="BA153" s="17" t="s">
        <v>246</v>
      </c>
    </row>
    <row r="154" spans="1:53" x14ac:dyDescent="0.25">
      <c r="A154" s="8">
        <v>44650</v>
      </c>
      <c r="B154" s="8">
        <v>44655</v>
      </c>
      <c r="C154">
        <f t="shared" si="12"/>
        <v>5</v>
      </c>
      <c r="D154" s="8">
        <v>44421</v>
      </c>
      <c r="E154">
        <f t="shared" si="13"/>
        <v>7</v>
      </c>
      <c r="F154" t="s">
        <v>10</v>
      </c>
      <c r="G154">
        <v>39</v>
      </c>
      <c r="H154">
        <v>0</v>
      </c>
      <c r="I154">
        <v>0</v>
      </c>
      <c r="J154">
        <v>0</v>
      </c>
      <c r="K154" t="s">
        <v>208</v>
      </c>
      <c r="L154">
        <v>0</v>
      </c>
      <c r="M154">
        <v>0</v>
      </c>
      <c r="N154">
        <v>1</v>
      </c>
      <c r="O154">
        <v>0</v>
      </c>
      <c r="U154" s="17">
        <v>0</v>
      </c>
      <c r="V154">
        <v>0</v>
      </c>
      <c r="W154">
        <v>0</v>
      </c>
      <c r="Y154">
        <v>0</v>
      </c>
      <c r="Z154">
        <f t="shared" si="14"/>
        <v>0</v>
      </c>
      <c r="AA154" t="s">
        <v>183</v>
      </c>
      <c r="AB154">
        <v>1</v>
      </c>
      <c r="AC154">
        <v>4.47</v>
      </c>
      <c r="AD154">
        <v>1</v>
      </c>
      <c r="AE154" s="17">
        <v>1</v>
      </c>
      <c r="AF154" s="17">
        <v>0</v>
      </c>
      <c r="AG154" s="17">
        <v>0</v>
      </c>
      <c r="AH154" s="17">
        <v>0</v>
      </c>
      <c r="AI154" t="s">
        <v>246</v>
      </c>
      <c r="AK154" s="17" t="s">
        <v>246</v>
      </c>
      <c r="AM154" t="s">
        <v>246</v>
      </c>
      <c r="AO154">
        <f t="shared" si="15"/>
        <v>0</v>
      </c>
      <c r="AP154" t="s">
        <v>246</v>
      </c>
      <c r="AR154">
        <v>0</v>
      </c>
      <c r="AS154">
        <v>0</v>
      </c>
      <c r="AT154" s="17" t="s">
        <v>246</v>
      </c>
      <c r="AW154" s="17" t="s">
        <v>246</v>
      </c>
      <c r="AX154" s="17" t="s">
        <v>246</v>
      </c>
      <c r="AY154" s="17" t="s">
        <v>246</v>
      </c>
      <c r="AZ154" t="s">
        <v>246</v>
      </c>
      <c r="BA154" s="17" t="s">
        <v>246</v>
      </c>
    </row>
    <row r="155" spans="1:53" x14ac:dyDescent="0.25">
      <c r="A155" s="8">
        <v>44659</v>
      </c>
      <c r="B155" s="8">
        <v>44666</v>
      </c>
      <c r="C155">
        <f t="shared" si="12"/>
        <v>7</v>
      </c>
      <c r="D155" s="8">
        <v>44519</v>
      </c>
      <c r="E155">
        <f t="shared" si="13"/>
        <v>4</v>
      </c>
      <c r="F155" t="s">
        <v>10</v>
      </c>
      <c r="G155">
        <v>37</v>
      </c>
      <c r="H155">
        <v>0</v>
      </c>
      <c r="I155">
        <v>0</v>
      </c>
      <c r="J155">
        <v>0</v>
      </c>
      <c r="K155" t="s">
        <v>208</v>
      </c>
      <c r="L155">
        <v>1</v>
      </c>
      <c r="M155">
        <v>0</v>
      </c>
      <c r="N155">
        <v>1</v>
      </c>
      <c r="O155">
        <v>1</v>
      </c>
      <c r="Q155">
        <v>34</v>
      </c>
      <c r="R155">
        <v>0</v>
      </c>
      <c r="S155">
        <v>93</v>
      </c>
      <c r="T155">
        <v>1</v>
      </c>
      <c r="U155" s="17">
        <v>1</v>
      </c>
      <c r="V155">
        <v>1</v>
      </c>
      <c r="W155">
        <v>0</v>
      </c>
      <c r="X155">
        <v>0</v>
      </c>
      <c r="Y155">
        <v>0</v>
      </c>
      <c r="Z155">
        <f t="shared" si="14"/>
        <v>3</v>
      </c>
      <c r="AA155" t="s">
        <v>171</v>
      </c>
      <c r="AB155">
        <v>1</v>
      </c>
      <c r="AC155">
        <v>9.5500000000000007</v>
      </c>
      <c r="AD155">
        <v>4</v>
      </c>
      <c r="AE155" s="17">
        <v>0</v>
      </c>
      <c r="AF155" s="17">
        <v>0</v>
      </c>
      <c r="AG155" s="17">
        <v>1</v>
      </c>
      <c r="AH155" s="17">
        <v>1</v>
      </c>
      <c r="AI155" t="s">
        <v>246</v>
      </c>
      <c r="AK155" s="17" t="s">
        <v>247</v>
      </c>
      <c r="AL155" s="17">
        <v>4</v>
      </c>
      <c r="AM155" t="s">
        <v>246</v>
      </c>
      <c r="AO155">
        <f t="shared" si="15"/>
        <v>4</v>
      </c>
      <c r="AP155" t="s">
        <v>246</v>
      </c>
      <c r="AR155">
        <v>0</v>
      </c>
      <c r="AS155">
        <v>3</v>
      </c>
      <c r="AT155" s="17" t="s">
        <v>246</v>
      </c>
      <c r="AW155" s="17" t="s">
        <v>246</v>
      </c>
      <c r="AX155" s="17" t="s">
        <v>246</v>
      </c>
      <c r="AY155" s="17" t="s">
        <v>246</v>
      </c>
      <c r="AZ155" t="s">
        <v>246</v>
      </c>
      <c r="BA155" s="17" t="s">
        <v>247</v>
      </c>
    </row>
    <row r="156" spans="1:53" x14ac:dyDescent="0.25">
      <c r="A156" s="8">
        <v>44661</v>
      </c>
      <c r="B156" s="8">
        <v>44666</v>
      </c>
      <c r="C156">
        <f t="shared" si="12"/>
        <v>5</v>
      </c>
      <c r="D156" s="8">
        <v>44501</v>
      </c>
      <c r="E156">
        <f t="shared" si="13"/>
        <v>5</v>
      </c>
      <c r="F156" t="s">
        <v>10</v>
      </c>
      <c r="G156">
        <v>40</v>
      </c>
      <c r="H156">
        <v>0</v>
      </c>
      <c r="I156">
        <v>0</v>
      </c>
      <c r="J156">
        <v>1</v>
      </c>
      <c r="K156" t="s">
        <v>209</v>
      </c>
      <c r="L156">
        <v>1</v>
      </c>
      <c r="M156">
        <v>0</v>
      </c>
      <c r="N156">
        <v>1</v>
      </c>
      <c r="O156">
        <v>1</v>
      </c>
      <c r="P156">
        <v>140</v>
      </c>
      <c r="Q156">
        <v>55</v>
      </c>
      <c r="R156">
        <v>1</v>
      </c>
      <c r="S156">
        <v>98</v>
      </c>
      <c r="T156">
        <v>0</v>
      </c>
      <c r="U156" s="17">
        <v>1</v>
      </c>
      <c r="V156">
        <v>1</v>
      </c>
      <c r="W156">
        <v>2</v>
      </c>
      <c r="X156">
        <v>0</v>
      </c>
      <c r="Y156">
        <v>0</v>
      </c>
      <c r="Z156">
        <f t="shared" si="14"/>
        <v>3</v>
      </c>
      <c r="AA156" t="s">
        <v>171</v>
      </c>
      <c r="AB156">
        <v>1</v>
      </c>
      <c r="AC156">
        <v>6.93</v>
      </c>
      <c r="AD156">
        <v>25.2</v>
      </c>
      <c r="AE156" s="17">
        <v>0</v>
      </c>
      <c r="AF156" s="17">
        <v>0</v>
      </c>
      <c r="AG156" s="17">
        <v>0</v>
      </c>
      <c r="AH156" s="17">
        <v>1</v>
      </c>
      <c r="AI156" t="s">
        <v>247</v>
      </c>
      <c r="AJ156">
        <v>3</v>
      </c>
      <c r="AK156" s="17" t="s">
        <v>246</v>
      </c>
      <c r="AM156" t="s">
        <v>246</v>
      </c>
      <c r="AO156">
        <f t="shared" si="15"/>
        <v>3</v>
      </c>
      <c r="AP156" t="s">
        <v>246</v>
      </c>
      <c r="AR156">
        <v>0</v>
      </c>
      <c r="AS156">
        <v>0</v>
      </c>
      <c r="AT156" s="17" t="s">
        <v>247</v>
      </c>
      <c r="AU156" s="17">
        <v>1</v>
      </c>
      <c r="AV156" t="s">
        <v>171</v>
      </c>
      <c r="AW156" s="17" t="s">
        <v>246</v>
      </c>
      <c r="AX156" s="17" t="s">
        <v>246</v>
      </c>
      <c r="AY156" s="17" t="s">
        <v>246</v>
      </c>
      <c r="AZ156" t="s">
        <v>246</v>
      </c>
      <c r="BA156" s="17" t="s">
        <v>247</v>
      </c>
    </row>
    <row r="157" spans="1:53" x14ac:dyDescent="0.25">
      <c r="A157" s="8">
        <v>44665</v>
      </c>
      <c r="B157" s="8">
        <v>44671</v>
      </c>
      <c r="C157">
        <f t="shared" si="12"/>
        <v>6</v>
      </c>
      <c r="D157" s="8">
        <v>44547</v>
      </c>
      <c r="E157">
        <f t="shared" si="13"/>
        <v>3</v>
      </c>
      <c r="F157" t="s">
        <v>10</v>
      </c>
      <c r="G157">
        <v>39</v>
      </c>
      <c r="H157">
        <v>0</v>
      </c>
      <c r="I157">
        <v>0</v>
      </c>
      <c r="J157">
        <v>0</v>
      </c>
      <c r="K157" t="s">
        <v>208</v>
      </c>
      <c r="L157">
        <v>1</v>
      </c>
      <c r="M157">
        <v>0</v>
      </c>
      <c r="N157">
        <v>1</v>
      </c>
      <c r="O157">
        <v>1</v>
      </c>
      <c r="P157">
        <v>180</v>
      </c>
      <c r="Q157">
        <v>40</v>
      </c>
      <c r="R157">
        <v>1</v>
      </c>
      <c r="S157">
        <v>90</v>
      </c>
      <c r="T157">
        <v>2</v>
      </c>
      <c r="U157" s="17">
        <v>2</v>
      </c>
      <c r="V157">
        <v>0</v>
      </c>
      <c r="W157">
        <v>0</v>
      </c>
      <c r="X157">
        <v>0</v>
      </c>
      <c r="Y157">
        <v>1</v>
      </c>
      <c r="Z157">
        <f t="shared" si="14"/>
        <v>6</v>
      </c>
      <c r="AA157" t="s">
        <v>164</v>
      </c>
      <c r="AB157">
        <v>1</v>
      </c>
      <c r="AC157">
        <v>6.67</v>
      </c>
      <c r="AD157">
        <v>29.6</v>
      </c>
      <c r="AE157" s="17">
        <v>0</v>
      </c>
      <c r="AF157" s="17">
        <v>0</v>
      </c>
      <c r="AG157" s="17">
        <v>0</v>
      </c>
      <c r="AH157" s="17">
        <v>0</v>
      </c>
      <c r="AI157" t="s">
        <v>246</v>
      </c>
      <c r="AK157" s="17" t="s">
        <v>247</v>
      </c>
      <c r="AL157" s="17">
        <v>5</v>
      </c>
      <c r="AM157" t="s">
        <v>246</v>
      </c>
      <c r="AO157">
        <f t="shared" si="15"/>
        <v>5</v>
      </c>
      <c r="AP157" t="s">
        <v>247</v>
      </c>
      <c r="AQ157">
        <v>1</v>
      </c>
      <c r="AR157">
        <v>1</v>
      </c>
      <c r="AS157">
        <v>0</v>
      </c>
      <c r="AT157" s="17" t="s">
        <v>246</v>
      </c>
      <c r="AW157" s="17" t="s">
        <v>246</v>
      </c>
      <c r="AX157" s="17" t="s">
        <v>246</v>
      </c>
      <c r="AY157" s="17" t="s">
        <v>246</v>
      </c>
      <c r="AZ157" t="s">
        <v>246</v>
      </c>
      <c r="BA157" s="17" t="s">
        <v>247</v>
      </c>
    </row>
    <row r="158" spans="1:53" x14ac:dyDescent="0.25">
      <c r="A158" s="8">
        <v>44665</v>
      </c>
      <c r="B158" s="8">
        <v>44670</v>
      </c>
      <c r="C158">
        <f t="shared" si="12"/>
        <v>5</v>
      </c>
      <c r="D158" s="8">
        <v>44621</v>
      </c>
      <c r="E158">
        <f t="shared" si="13"/>
        <v>1</v>
      </c>
      <c r="F158" t="s">
        <v>10</v>
      </c>
      <c r="G158">
        <v>39</v>
      </c>
      <c r="H158">
        <v>0</v>
      </c>
      <c r="I158">
        <v>0</v>
      </c>
      <c r="J158">
        <v>0</v>
      </c>
      <c r="K158" t="s">
        <v>208</v>
      </c>
      <c r="L158">
        <v>0</v>
      </c>
      <c r="M158">
        <v>0</v>
      </c>
      <c r="N158">
        <v>0</v>
      </c>
      <c r="O158">
        <v>1</v>
      </c>
      <c r="P158">
        <v>162</v>
      </c>
      <c r="Q158">
        <v>50</v>
      </c>
      <c r="R158">
        <v>1</v>
      </c>
      <c r="U158" s="17">
        <v>1</v>
      </c>
      <c r="V158">
        <v>0</v>
      </c>
      <c r="W158">
        <v>1</v>
      </c>
      <c r="X158">
        <v>0</v>
      </c>
      <c r="Y158">
        <v>0</v>
      </c>
      <c r="Z158">
        <f t="shared" si="14"/>
        <v>2</v>
      </c>
      <c r="AA158" t="s">
        <v>171</v>
      </c>
      <c r="AB158">
        <v>1</v>
      </c>
      <c r="AC158">
        <v>13.72</v>
      </c>
      <c r="AD158">
        <v>1</v>
      </c>
      <c r="AE158" s="17">
        <v>0</v>
      </c>
      <c r="AF158" s="17">
        <v>0</v>
      </c>
      <c r="AG158" s="17">
        <v>0</v>
      </c>
      <c r="AH158" s="17">
        <v>1</v>
      </c>
      <c r="AI158" t="s">
        <v>246</v>
      </c>
      <c r="AK158" s="17" t="s">
        <v>247</v>
      </c>
      <c r="AL158" s="17">
        <v>4</v>
      </c>
      <c r="AM158" t="s">
        <v>246</v>
      </c>
      <c r="AO158">
        <f t="shared" si="15"/>
        <v>4</v>
      </c>
      <c r="AP158" t="s">
        <v>246</v>
      </c>
      <c r="AR158">
        <v>0</v>
      </c>
      <c r="AS158">
        <v>0</v>
      </c>
      <c r="AT158" s="17" t="s">
        <v>246</v>
      </c>
      <c r="AW158" s="17" t="s">
        <v>246</v>
      </c>
      <c r="AX158" s="17" t="s">
        <v>246</v>
      </c>
      <c r="AY158" s="17" t="s">
        <v>246</v>
      </c>
      <c r="AZ158" t="s">
        <v>246</v>
      </c>
      <c r="BA158" s="17" t="s">
        <v>247</v>
      </c>
    </row>
    <row r="159" spans="1:53" x14ac:dyDescent="0.25">
      <c r="A159" s="8">
        <v>44670</v>
      </c>
      <c r="B159" s="8">
        <v>44678</v>
      </c>
      <c r="C159">
        <f t="shared" si="12"/>
        <v>8</v>
      </c>
      <c r="D159" s="8">
        <v>44391</v>
      </c>
      <c r="E159">
        <f t="shared" si="13"/>
        <v>9</v>
      </c>
      <c r="F159" t="s">
        <v>10</v>
      </c>
      <c r="G159">
        <v>39</v>
      </c>
      <c r="H159">
        <v>0</v>
      </c>
      <c r="I159">
        <v>0</v>
      </c>
      <c r="J159">
        <v>0</v>
      </c>
      <c r="K159" t="s">
        <v>208</v>
      </c>
      <c r="L159">
        <v>1</v>
      </c>
      <c r="M159">
        <v>0</v>
      </c>
      <c r="N159">
        <v>1</v>
      </c>
      <c r="O159">
        <v>1</v>
      </c>
      <c r="P159">
        <v>100</v>
      </c>
      <c r="Q159">
        <v>28</v>
      </c>
      <c r="R159">
        <v>0</v>
      </c>
      <c r="S159">
        <v>92</v>
      </c>
      <c r="T159">
        <v>2</v>
      </c>
      <c r="U159" s="17">
        <v>2</v>
      </c>
      <c r="V159">
        <v>1</v>
      </c>
      <c r="W159">
        <v>0</v>
      </c>
      <c r="X159">
        <v>0</v>
      </c>
      <c r="Y159">
        <v>1</v>
      </c>
      <c r="Z159">
        <f t="shared" si="14"/>
        <v>6</v>
      </c>
      <c r="AA159" t="s">
        <v>164</v>
      </c>
      <c r="AB159">
        <v>1</v>
      </c>
      <c r="AC159">
        <v>7.64</v>
      </c>
      <c r="AD159">
        <v>4.4000000000000004</v>
      </c>
      <c r="AE159" s="17">
        <v>0</v>
      </c>
      <c r="AF159" s="17">
        <v>0</v>
      </c>
      <c r="AG159" s="17">
        <v>0</v>
      </c>
      <c r="AH159" s="17">
        <v>1</v>
      </c>
      <c r="AI159" t="s">
        <v>247</v>
      </c>
      <c r="AJ159">
        <v>2</v>
      </c>
      <c r="AK159" s="17" t="s">
        <v>247</v>
      </c>
      <c r="AL159" s="17">
        <v>5</v>
      </c>
      <c r="AM159" t="s">
        <v>246</v>
      </c>
      <c r="AO159">
        <f t="shared" si="15"/>
        <v>7</v>
      </c>
      <c r="AP159" t="s">
        <v>246</v>
      </c>
      <c r="AR159">
        <v>1</v>
      </c>
      <c r="AS159">
        <v>3</v>
      </c>
      <c r="AT159" s="17" t="s">
        <v>247</v>
      </c>
      <c r="AU159" s="17">
        <v>3</v>
      </c>
      <c r="AV159" t="s">
        <v>164</v>
      </c>
      <c r="AW159" s="17" t="s">
        <v>246</v>
      </c>
      <c r="AX159" s="17" t="s">
        <v>246</v>
      </c>
      <c r="AY159" s="17" t="s">
        <v>246</v>
      </c>
      <c r="AZ159" t="s">
        <v>246</v>
      </c>
      <c r="BA159" s="17" t="s">
        <v>247</v>
      </c>
    </row>
    <row r="160" spans="1:53" x14ac:dyDescent="0.25">
      <c r="A160" s="8">
        <v>44676</v>
      </c>
      <c r="B160" s="8">
        <v>44683</v>
      </c>
      <c r="C160">
        <f t="shared" si="12"/>
        <v>7</v>
      </c>
      <c r="D160" s="8">
        <v>44533</v>
      </c>
      <c r="E160">
        <f t="shared" si="13"/>
        <v>4</v>
      </c>
      <c r="F160" t="s">
        <v>11</v>
      </c>
      <c r="G160">
        <v>39</v>
      </c>
      <c r="H160">
        <v>0</v>
      </c>
      <c r="I160">
        <v>0</v>
      </c>
      <c r="J160">
        <v>0</v>
      </c>
      <c r="K160" t="s">
        <v>208</v>
      </c>
      <c r="L160">
        <v>0</v>
      </c>
      <c r="M160">
        <v>0</v>
      </c>
      <c r="N160">
        <v>0</v>
      </c>
      <c r="O160">
        <v>1</v>
      </c>
      <c r="P160">
        <v>149</v>
      </c>
      <c r="Q160">
        <v>59</v>
      </c>
      <c r="R160">
        <v>2</v>
      </c>
      <c r="S160">
        <v>93</v>
      </c>
      <c r="T160">
        <v>1</v>
      </c>
      <c r="U160" s="17">
        <v>0</v>
      </c>
      <c r="V160">
        <v>2</v>
      </c>
      <c r="W160">
        <v>1</v>
      </c>
      <c r="X160">
        <v>0</v>
      </c>
      <c r="Y160">
        <v>1</v>
      </c>
      <c r="Z160">
        <f t="shared" si="14"/>
        <v>6</v>
      </c>
      <c r="AA160" t="s">
        <v>164</v>
      </c>
      <c r="AB160">
        <v>1</v>
      </c>
      <c r="AC160">
        <v>9.4600000000000009</v>
      </c>
      <c r="AD160">
        <v>2.7</v>
      </c>
      <c r="AE160" s="17">
        <v>0</v>
      </c>
      <c r="AF160" s="17">
        <v>0</v>
      </c>
      <c r="AG160" s="17">
        <v>0</v>
      </c>
      <c r="AH160" s="17">
        <v>1</v>
      </c>
      <c r="AI160" t="s">
        <v>246</v>
      </c>
      <c r="AK160" s="17" t="s">
        <v>247</v>
      </c>
      <c r="AL160" s="17">
        <v>6</v>
      </c>
      <c r="AM160" t="s">
        <v>246</v>
      </c>
      <c r="AO160">
        <f t="shared" si="15"/>
        <v>6</v>
      </c>
      <c r="AP160" t="s">
        <v>246</v>
      </c>
      <c r="AR160">
        <v>0</v>
      </c>
      <c r="AS160">
        <v>3</v>
      </c>
      <c r="AT160" s="17" t="s">
        <v>247</v>
      </c>
      <c r="AU160" s="17">
        <v>2</v>
      </c>
      <c r="AV160" t="s">
        <v>171</v>
      </c>
      <c r="AW160" s="17" t="s">
        <v>246</v>
      </c>
      <c r="AX160" s="17" t="s">
        <v>246</v>
      </c>
      <c r="AY160" s="17" t="s">
        <v>246</v>
      </c>
      <c r="AZ160" t="s">
        <v>246</v>
      </c>
      <c r="BA160" s="17" t="s">
        <v>247</v>
      </c>
    </row>
    <row r="161" spans="1:53" x14ac:dyDescent="0.25">
      <c r="A161" s="8">
        <v>44677</v>
      </c>
      <c r="B161" s="8">
        <v>44681</v>
      </c>
      <c r="C161">
        <f t="shared" si="12"/>
        <v>4</v>
      </c>
      <c r="D161" s="8">
        <v>44454</v>
      </c>
      <c r="E161">
        <f t="shared" si="13"/>
        <v>7</v>
      </c>
      <c r="F161" t="s">
        <v>10</v>
      </c>
      <c r="G161">
        <v>39</v>
      </c>
      <c r="H161">
        <v>0</v>
      </c>
      <c r="I161">
        <v>0</v>
      </c>
      <c r="J161">
        <v>0</v>
      </c>
      <c r="K161" t="s">
        <v>210</v>
      </c>
      <c r="L161">
        <v>1</v>
      </c>
      <c r="M161">
        <v>0</v>
      </c>
      <c r="N161">
        <v>1</v>
      </c>
      <c r="O161">
        <v>1</v>
      </c>
      <c r="P161">
        <v>160</v>
      </c>
      <c r="Q161">
        <v>80</v>
      </c>
      <c r="R161">
        <v>3</v>
      </c>
      <c r="S161">
        <v>94</v>
      </c>
      <c r="T161">
        <v>1</v>
      </c>
      <c r="U161" s="17">
        <v>0</v>
      </c>
      <c r="V161">
        <v>1</v>
      </c>
      <c r="W161">
        <v>1</v>
      </c>
      <c r="X161">
        <v>0</v>
      </c>
      <c r="Y161">
        <v>0</v>
      </c>
      <c r="Z161">
        <f t="shared" si="14"/>
        <v>5</v>
      </c>
      <c r="AA161" t="s">
        <v>171</v>
      </c>
      <c r="AB161">
        <v>1</v>
      </c>
      <c r="AC161">
        <v>6.06</v>
      </c>
      <c r="AD161">
        <v>1</v>
      </c>
      <c r="AE161" s="17">
        <v>0</v>
      </c>
      <c r="AF161" s="17">
        <v>0</v>
      </c>
      <c r="AG161" s="17">
        <v>0</v>
      </c>
      <c r="AH161" s="17">
        <v>1</v>
      </c>
      <c r="AI161" t="s">
        <v>247</v>
      </c>
      <c r="AJ161">
        <v>3</v>
      </c>
      <c r="AK161" s="17" t="s">
        <v>246</v>
      </c>
      <c r="AM161" t="s">
        <v>246</v>
      </c>
      <c r="AO161">
        <f t="shared" si="15"/>
        <v>3</v>
      </c>
      <c r="AP161" t="s">
        <v>246</v>
      </c>
      <c r="AR161">
        <v>0</v>
      </c>
      <c r="AS161">
        <v>3</v>
      </c>
      <c r="AT161" s="17" t="s">
        <v>247</v>
      </c>
      <c r="AU161" s="17">
        <v>2</v>
      </c>
      <c r="AV161" t="s">
        <v>171</v>
      </c>
      <c r="AW161" s="17" t="s">
        <v>246</v>
      </c>
      <c r="AX161" s="17" t="s">
        <v>246</v>
      </c>
      <c r="AY161" s="17" t="s">
        <v>246</v>
      </c>
      <c r="AZ161" t="s">
        <v>246</v>
      </c>
      <c r="BA161" s="17" t="s">
        <v>247</v>
      </c>
    </row>
    <row r="162" spans="1:53" x14ac:dyDescent="0.25">
      <c r="A162" s="8">
        <v>44680</v>
      </c>
      <c r="B162" s="8">
        <v>44686</v>
      </c>
      <c r="C162">
        <f t="shared" ref="C162" si="16">INT((B162-A162))</f>
        <v>6</v>
      </c>
      <c r="D162" s="8">
        <v>44591</v>
      </c>
      <c r="E162">
        <f t="shared" ref="E162" si="17">INT((A162-D162)/30)</f>
        <v>2</v>
      </c>
      <c r="F162" t="s">
        <v>11</v>
      </c>
      <c r="G162">
        <v>39</v>
      </c>
      <c r="H162">
        <v>0</v>
      </c>
      <c r="I162">
        <v>0</v>
      </c>
      <c r="J162">
        <v>1</v>
      </c>
      <c r="K162" t="s">
        <v>210</v>
      </c>
      <c r="L162">
        <v>0</v>
      </c>
      <c r="M162">
        <v>0</v>
      </c>
      <c r="N162">
        <v>1</v>
      </c>
      <c r="O162">
        <v>0</v>
      </c>
      <c r="P162">
        <v>169</v>
      </c>
      <c r="Q162">
        <v>38</v>
      </c>
      <c r="R162">
        <v>0</v>
      </c>
      <c r="S162">
        <v>100</v>
      </c>
      <c r="T162">
        <v>0</v>
      </c>
      <c r="U162" s="17">
        <v>0</v>
      </c>
      <c r="V162">
        <v>0</v>
      </c>
      <c r="W162">
        <v>0</v>
      </c>
      <c r="X162">
        <v>0</v>
      </c>
      <c r="Y162">
        <v>0</v>
      </c>
      <c r="Z162">
        <f t="shared" si="14"/>
        <v>0</v>
      </c>
      <c r="AA162" t="s">
        <v>183</v>
      </c>
      <c r="AB162">
        <v>1</v>
      </c>
      <c r="AC162">
        <v>6.69</v>
      </c>
      <c r="AD162">
        <v>2.5</v>
      </c>
      <c r="AE162" s="17">
        <v>1</v>
      </c>
      <c r="AI162" t="s">
        <v>246</v>
      </c>
      <c r="AK162" s="17" t="s">
        <v>246</v>
      </c>
      <c r="AM162" t="s">
        <v>246</v>
      </c>
      <c r="AO162">
        <f t="shared" si="15"/>
        <v>0</v>
      </c>
      <c r="AP162" t="s">
        <v>246</v>
      </c>
      <c r="AR162">
        <v>2</v>
      </c>
      <c r="AS162">
        <v>0</v>
      </c>
      <c r="AT162" s="17" t="s">
        <v>246</v>
      </c>
      <c r="AW162" s="17" t="s">
        <v>246</v>
      </c>
      <c r="AX162" s="17" t="s">
        <v>246</v>
      </c>
      <c r="AY162" s="17" t="s">
        <v>246</v>
      </c>
      <c r="AZ162" t="s">
        <v>246</v>
      </c>
      <c r="BA162" s="17" t="s">
        <v>246</v>
      </c>
    </row>
  </sheetData>
  <autoFilter ref="A1:BA162" xr:uid="{48BA7D7D-B606-45DE-B2E7-F63F5380FF3C}"/>
  <sortState ref="A2:BB173">
    <sortCondition ref="A1:A17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3E18-241B-AD4E-817C-C4E5C2C60B0C}">
  <dimension ref="A1:AK81"/>
  <sheetViews>
    <sheetView topLeftCell="A45" zoomScale="75" workbookViewId="0">
      <selection activeCell="D80" sqref="D80"/>
    </sheetView>
  </sheetViews>
  <sheetFormatPr defaultColWidth="11" defaultRowHeight="15.75" x14ac:dyDescent="0.25"/>
  <cols>
    <col min="2" max="3" width="24.625" customWidth="1"/>
    <col min="4" max="4" width="15.625" customWidth="1"/>
    <col min="5" max="6" width="17.875" customWidth="1"/>
    <col min="7" max="7" width="18" customWidth="1"/>
    <col min="8" max="8" width="17.875" customWidth="1"/>
    <col min="9" max="9" width="16.375" customWidth="1"/>
    <col min="10" max="11" width="19" customWidth="1"/>
    <col min="12" max="12" width="20.375" customWidth="1"/>
    <col min="13" max="13" width="17.625" customWidth="1"/>
    <col min="14" max="15" width="18" customWidth="1"/>
    <col min="16" max="16" width="16.625" customWidth="1"/>
    <col min="17" max="18" width="20.375" customWidth="1"/>
    <col min="19" max="19" width="17.625" customWidth="1"/>
    <col min="20" max="21" width="18.375" customWidth="1"/>
    <col min="22" max="22" width="17.875" customWidth="1"/>
    <col min="23" max="23" width="17.625" customWidth="1"/>
    <col min="24" max="24" width="17.5" customWidth="1"/>
    <col min="26" max="26" width="14.5" customWidth="1"/>
    <col min="27" max="27" width="16.375" customWidth="1"/>
    <col min="28" max="28" width="17.5" customWidth="1"/>
    <col min="29" max="29" width="16.375" customWidth="1"/>
    <col min="30" max="30" width="17.125" customWidth="1"/>
    <col min="31" max="31" width="17" customWidth="1"/>
    <col min="32" max="32" width="15.125" customWidth="1"/>
    <col min="33" max="33" width="16" customWidth="1"/>
    <col min="34" max="34" width="16.5" customWidth="1"/>
    <col min="35" max="35" width="17.375" customWidth="1"/>
    <col min="36" max="36" width="16.375" customWidth="1"/>
    <col min="37" max="37" width="17.125" customWidth="1"/>
    <col min="38" max="38" width="16.5" customWidth="1"/>
  </cols>
  <sheetData>
    <row r="1" spans="1:37" ht="16.5" thickBot="1" x14ac:dyDescent="0.3">
      <c r="A1" s="1" t="s">
        <v>0</v>
      </c>
      <c r="B1" s="1" t="s">
        <v>1</v>
      </c>
      <c r="C1" s="22" t="s">
        <v>180</v>
      </c>
      <c r="D1" s="11" t="s">
        <v>158</v>
      </c>
      <c r="E1" s="11" t="s">
        <v>159</v>
      </c>
      <c r="F1" s="11" t="s">
        <v>160</v>
      </c>
      <c r="G1" s="11" t="s">
        <v>161</v>
      </c>
      <c r="H1" s="11" t="s">
        <v>162</v>
      </c>
      <c r="I1" s="11" t="s">
        <v>163</v>
      </c>
      <c r="J1" s="14" t="s">
        <v>179</v>
      </c>
      <c r="K1" s="14" t="s">
        <v>165</v>
      </c>
      <c r="L1" s="14" t="s">
        <v>166</v>
      </c>
      <c r="M1" s="14" t="s">
        <v>167</v>
      </c>
      <c r="N1" s="14" t="s">
        <v>168</v>
      </c>
      <c r="O1" s="14" t="s">
        <v>169</v>
      </c>
      <c r="P1" s="14" t="s">
        <v>170</v>
      </c>
      <c r="Q1" s="7" t="s">
        <v>178</v>
      </c>
      <c r="R1" s="7" t="s">
        <v>172</v>
      </c>
      <c r="S1" s="7" t="s">
        <v>173</v>
      </c>
      <c r="T1" s="7" t="s">
        <v>174</v>
      </c>
      <c r="U1" s="7" t="s">
        <v>175</v>
      </c>
      <c r="V1" s="7" t="s">
        <v>176</v>
      </c>
      <c r="W1" s="7" t="s">
        <v>177</v>
      </c>
      <c r="X1" s="23" t="s">
        <v>184</v>
      </c>
      <c r="Y1" s="24" t="s">
        <v>185</v>
      </c>
      <c r="Z1" s="24" t="s">
        <v>186</v>
      </c>
      <c r="AA1" s="24" t="s">
        <v>187</v>
      </c>
      <c r="AB1" s="24" t="s">
        <v>188</v>
      </c>
      <c r="AC1" s="24" t="s">
        <v>189</v>
      </c>
      <c r="AD1" s="24" t="s">
        <v>190</v>
      </c>
      <c r="AE1" s="25" t="s">
        <v>191</v>
      </c>
      <c r="AF1" s="26" t="s">
        <v>192</v>
      </c>
      <c r="AG1" s="26" t="s">
        <v>193</v>
      </c>
      <c r="AH1" s="26" t="s">
        <v>194</v>
      </c>
      <c r="AI1" s="26" t="s">
        <v>195</v>
      </c>
      <c r="AJ1" s="26" t="s">
        <v>196</v>
      </c>
      <c r="AK1" s="26" t="s">
        <v>197</v>
      </c>
    </row>
    <row r="2" spans="1:37" ht="16.5" thickTop="1" x14ac:dyDescent="0.25">
      <c r="A2" t="s">
        <v>116</v>
      </c>
      <c r="B2" t="s">
        <v>46</v>
      </c>
      <c r="C2" s="8">
        <v>43731</v>
      </c>
      <c r="D2">
        <v>1</v>
      </c>
      <c r="E2">
        <v>2</v>
      </c>
      <c r="F2">
        <v>1</v>
      </c>
      <c r="G2">
        <v>1</v>
      </c>
      <c r="H2">
        <f>INT(D2+E2+F2+G2)</f>
        <v>5</v>
      </c>
      <c r="I2" t="s">
        <v>164</v>
      </c>
      <c r="J2" s="8">
        <v>43732</v>
      </c>
      <c r="K2">
        <v>0</v>
      </c>
      <c r="L2">
        <v>1</v>
      </c>
      <c r="M2">
        <v>1</v>
      </c>
      <c r="N2">
        <v>0</v>
      </c>
      <c r="O2">
        <f>INT(K2+L2+M2+N2)</f>
        <v>2</v>
      </c>
      <c r="P2" t="s">
        <v>171</v>
      </c>
    </row>
    <row r="3" spans="1:37" x14ac:dyDescent="0.25">
      <c r="A3" s="7" t="s">
        <v>133</v>
      </c>
      <c r="B3" t="s">
        <v>134</v>
      </c>
      <c r="C3" s="8">
        <v>43768</v>
      </c>
      <c r="D3">
        <v>1</v>
      </c>
      <c r="E3">
        <v>2</v>
      </c>
      <c r="F3">
        <v>2</v>
      </c>
      <c r="G3">
        <v>2</v>
      </c>
      <c r="H3">
        <f t="shared" ref="H3:H67" si="0">INT(D3+E3+F3+G3)</f>
        <v>7</v>
      </c>
      <c r="I3" t="s">
        <v>181</v>
      </c>
      <c r="J3" s="8">
        <v>43774</v>
      </c>
      <c r="K3">
        <v>0</v>
      </c>
      <c r="L3">
        <v>2</v>
      </c>
      <c r="M3">
        <v>2</v>
      </c>
      <c r="N3">
        <v>0</v>
      </c>
      <c r="O3">
        <f t="shared" ref="O3:O60" si="1">INT(K3+L3+M3+N3)</f>
        <v>4</v>
      </c>
      <c r="P3" t="s">
        <v>164</v>
      </c>
    </row>
    <row r="4" spans="1:37" x14ac:dyDescent="0.25">
      <c r="A4" t="s">
        <v>117</v>
      </c>
      <c r="B4" t="s">
        <v>118</v>
      </c>
      <c r="C4" s="8">
        <v>43783</v>
      </c>
      <c r="D4">
        <v>0</v>
      </c>
      <c r="E4">
        <v>1</v>
      </c>
      <c r="F4">
        <v>1</v>
      </c>
      <c r="G4">
        <v>1</v>
      </c>
      <c r="H4">
        <f t="shared" si="0"/>
        <v>3</v>
      </c>
      <c r="I4" t="s">
        <v>171</v>
      </c>
    </row>
    <row r="5" spans="1:37" x14ac:dyDescent="0.25">
      <c r="A5" t="s">
        <v>122</v>
      </c>
      <c r="B5" t="s">
        <v>123</v>
      </c>
      <c r="C5" s="8">
        <v>43786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 t="s">
        <v>182</v>
      </c>
      <c r="J5" s="8">
        <v>43789</v>
      </c>
      <c r="K5">
        <v>1</v>
      </c>
      <c r="L5">
        <v>1</v>
      </c>
      <c r="M5">
        <v>0</v>
      </c>
      <c r="N5">
        <v>0</v>
      </c>
      <c r="O5">
        <f t="shared" si="1"/>
        <v>2</v>
      </c>
      <c r="P5" t="s">
        <v>171</v>
      </c>
    </row>
    <row r="6" spans="1:37" x14ac:dyDescent="0.25">
      <c r="A6" t="s">
        <v>147</v>
      </c>
      <c r="B6" t="s">
        <v>148</v>
      </c>
      <c r="C6" s="8">
        <v>43802</v>
      </c>
      <c r="D6">
        <v>0</v>
      </c>
      <c r="E6">
        <v>1</v>
      </c>
      <c r="F6">
        <v>1</v>
      </c>
      <c r="G6">
        <v>0</v>
      </c>
      <c r="H6">
        <f t="shared" si="0"/>
        <v>2</v>
      </c>
      <c r="I6" t="s">
        <v>171</v>
      </c>
      <c r="J6" s="8">
        <v>43804</v>
      </c>
      <c r="K6">
        <v>2</v>
      </c>
      <c r="L6">
        <v>2</v>
      </c>
      <c r="M6">
        <v>1</v>
      </c>
      <c r="N6">
        <v>2</v>
      </c>
      <c r="O6">
        <f t="shared" si="1"/>
        <v>7</v>
      </c>
      <c r="P6" t="s">
        <v>164</v>
      </c>
      <c r="Q6" s="8">
        <v>43810</v>
      </c>
      <c r="R6">
        <v>1</v>
      </c>
      <c r="S6">
        <v>2</v>
      </c>
      <c r="T6">
        <v>1</v>
      </c>
      <c r="U6">
        <v>2</v>
      </c>
      <c r="V6">
        <f t="shared" ref="V6:V58" si="2">INT(R6+S6+T6+U6)</f>
        <v>6</v>
      </c>
      <c r="W6" t="s">
        <v>164</v>
      </c>
      <c r="X6" s="8">
        <v>43816</v>
      </c>
      <c r="Y6">
        <v>0</v>
      </c>
      <c r="Z6">
        <v>1</v>
      </c>
      <c r="AA6">
        <v>1</v>
      </c>
      <c r="AB6">
        <v>0</v>
      </c>
      <c r="AC6">
        <v>2</v>
      </c>
      <c r="AD6" t="s">
        <v>171</v>
      </c>
    </row>
    <row r="7" spans="1:37" x14ac:dyDescent="0.25">
      <c r="A7" t="s">
        <v>129</v>
      </c>
      <c r="B7" t="s">
        <v>130</v>
      </c>
      <c r="C7" s="8">
        <v>43807</v>
      </c>
      <c r="D7">
        <v>0</v>
      </c>
      <c r="E7">
        <v>2</v>
      </c>
      <c r="F7">
        <v>1</v>
      </c>
      <c r="G7">
        <v>2</v>
      </c>
      <c r="H7">
        <f t="shared" si="0"/>
        <v>5</v>
      </c>
      <c r="I7" t="s">
        <v>164</v>
      </c>
      <c r="J7" s="8">
        <v>43810</v>
      </c>
      <c r="K7">
        <v>0</v>
      </c>
      <c r="L7">
        <v>1</v>
      </c>
      <c r="M7">
        <v>1</v>
      </c>
      <c r="N7">
        <v>2</v>
      </c>
      <c r="O7">
        <f t="shared" si="1"/>
        <v>4</v>
      </c>
      <c r="P7" t="s">
        <v>164</v>
      </c>
    </row>
    <row r="8" spans="1:37" x14ac:dyDescent="0.25">
      <c r="A8" s="7" t="s">
        <v>131</v>
      </c>
      <c r="B8" t="s">
        <v>132</v>
      </c>
      <c r="C8" s="8">
        <v>43812</v>
      </c>
      <c r="D8">
        <v>1</v>
      </c>
      <c r="E8">
        <v>2</v>
      </c>
      <c r="F8">
        <v>1</v>
      </c>
      <c r="G8">
        <v>2</v>
      </c>
      <c r="H8">
        <f t="shared" si="0"/>
        <v>6</v>
      </c>
      <c r="I8" t="s">
        <v>164</v>
      </c>
      <c r="J8" s="8">
        <v>43819</v>
      </c>
      <c r="K8">
        <v>1</v>
      </c>
      <c r="L8">
        <v>2</v>
      </c>
      <c r="M8">
        <v>1</v>
      </c>
      <c r="N8">
        <v>1</v>
      </c>
      <c r="O8">
        <f t="shared" si="1"/>
        <v>5</v>
      </c>
      <c r="P8" t="s">
        <v>164</v>
      </c>
    </row>
    <row r="9" spans="1:37" x14ac:dyDescent="0.25">
      <c r="A9" s="7" t="s">
        <v>98</v>
      </c>
      <c r="B9" t="s">
        <v>17</v>
      </c>
      <c r="C9" s="8">
        <v>43820</v>
      </c>
      <c r="D9">
        <v>0</v>
      </c>
      <c r="E9">
        <v>1</v>
      </c>
      <c r="F9">
        <v>1</v>
      </c>
      <c r="G9">
        <v>2</v>
      </c>
      <c r="H9">
        <f t="shared" si="0"/>
        <v>4</v>
      </c>
      <c r="I9" t="s">
        <v>164</v>
      </c>
    </row>
    <row r="10" spans="1:37" x14ac:dyDescent="0.25">
      <c r="A10" t="s">
        <v>108</v>
      </c>
      <c r="B10" t="s">
        <v>109</v>
      </c>
      <c r="C10" s="8">
        <v>43820</v>
      </c>
      <c r="D10">
        <v>2</v>
      </c>
      <c r="E10">
        <v>2</v>
      </c>
      <c r="F10">
        <v>2</v>
      </c>
      <c r="G10">
        <v>2</v>
      </c>
      <c r="H10">
        <f t="shared" si="0"/>
        <v>8</v>
      </c>
      <c r="I10" t="s">
        <v>181</v>
      </c>
      <c r="J10" s="8">
        <v>43824</v>
      </c>
      <c r="K10">
        <v>1</v>
      </c>
      <c r="L10">
        <v>2</v>
      </c>
      <c r="M10">
        <v>2</v>
      </c>
      <c r="N10">
        <v>1</v>
      </c>
      <c r="O10">
        <f t="shared" si="1"/>
        <v>6</v>
      </c>
      <c r="P10" t="s">
        <v>164</v>
      </c>
      <c r="Q10" s="8">
        <v>43826</v>
      </c>
      <c r="R10">
        <v>0</v>
      </c>
      <c r="S10">
        <v>1</v>
      </c>
      <c r="T10">
        <v>1</v>
      </c>
      <c r="U10">
        <v>2</v>
      </c>
      <c r="V10">
        <f t="shared" si="2"/>
        <v>4</v>
      </c>
      <c r="W10" t="s">
        <v>164</v>
      </c>
    </row>
    <row r="11" spans="1:37" x14ac:dyDescent="0.25">
      <c r="A11" t="s">
        <v>128</v>
      </c>
      <c r="B11" t="s">
        <v>72</v>
      </c>
      <c r="C11" s="8">
        <v>43821</v>
      </c>
      <c r="D11">
        <v>2</v>
      </c>
      <c r="E11">
        <v>2</v>
      </c>
      <c r="F11">
        <v>2</v>
      </c>
      <c r="G11">
        <v>1</v>
      </c>
      <c r="H11">
        <f t="shared" si="0"/>
        <v>7</v>
      </c>
      <c r="I11" t="s">
        <v>181</v>
      </c>
    </row>
    <row r="12" spans="1:37" x14ac:dyDescent="0.25">
      <c r="A12" s="7" t="s">
        <v>101</v>
      </c>
      <c r="B12" t="s">
        <v>102</v>
      </c>
      <c r="C12" s="8">
        <v>43824</v>
      </c>
      <c r="D12">
        <v>1</v>
      </c>
      <c r="E12">
        <v>1</v>
      </c>
      <c r="F12">
        <v>1</v>
      </c>
      <c r="G12">
        <v>0</v>
      </c>
      <c r="H12">
        <f t="shared" si="0"/>
        <v>3</v>
      </c>
      <c r="I12" t="s">
        <v>171</v>
      </c>
      <c r="J12" s="8">
        <v>43826</v>
      </c>
      <c r="K12">
        <v>0</v>
      </c>
      <c r="L12">
        <v>0</v>
      </c>
      <c r="M12">
        <v>0</v>
      </c>
      <c r="N12">
        <v>0</v>
      </c>
      <c r="O12">
        <f t="shared" si="1"/>
        <v>0</v>
      </c>
      <c r="P12" t="s">
        <v>182</v>
      </c>
    </row>
    <row r="13" spans="1:37" x14ac:dyDescent="0.25">
      <c r="A13" s="7" t="s">
        <v>112</v>
      </c>
      <c r="B13" t="s">
        <v>113</v>
      </c>
      <c r="C13" s="8">
        <v>43824</v>
      </c>
      <c r="D13">
        <v>1</v>
      </c>
      <c r="E13">
        <v>2</v>
      </c>
      <c r="F13">
        <v>2</v>
      </c>
      <c r="G13">
        <v>0</v>
      </c>
      <c r="H13">
        <f t="shared" si="0"/>
        <v>5</v>
      </c>
      <c r="I13" t="s">
        <v>164</v>
      </c>
      <c r="J13" s="8">
        <v>43826</v>
      </c>
      <c r="K13">
        <v>2</v>
      </c>
      <c r="L13">
        <v>1</v>
      </c>
      <c r="M13">
        <v>1</v>
      </c>
      <c r="N13">
        <v>0</v>
      </c>
      <c r="O13">
        <f t="shared" si="1"/>
        <v>4</v>
      </c>
      <c r="P13" t="s">
        <v>164</v>
      </c>
      <c r="Q13" s="8">
        <v>43830</v>
      </c>
      <c r="R13">
        <v>2</v>
      </c>
      <c r="S13">
        <v>1</v>
      </c>
      <c r="T13">
        <v>1</v>
      </c>
      <c r="U13">
        <v>2</v>
      </c>
      <c r="V13">
        <f t="shared" si="2"/>
        <v>6</v>
      </c>
      <c r="W13" t="s">
        <v>164</v>
      </c>
      <c r="X13" s="8">
        <v>43837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182</v>
      </c>
    </row>
    <row r="14" spans="1:37" x14ac:dyDescent="0.25">
      <c r="A14" s="7" t="s">
        <v>139</v>
      </c>
      <c r="B14" t="s">
        <v>140</v>
      </c>
      <c r="C14" s="8">
        <v>43824</v>
      </c>
      <c r="D14">
        <v>0</v>
      </c>
      <c r="E14">
        <v>2</v>
      </c>
      <c r="F14">
        <v>1</v>
      </c>
      <c r="G14">
        <v>2</v>
      </c>
      <c r="H14">
        <f t="shared" si="0"/>
        <v>5</v>
      </c>
      <c r="I14" t="s">
        <v>164</v>
      </c>
      <c r="J14" s="8">
        <v>43826</v>
      </c>
      <c r="K14">
        <v>2</v>
      </c>
      <c r="L14">
        <v>2</v>
      </c>
      <c r="M14">
        <v>2</v>
      </c>
      <c r="N14">
        <v>1</v>
      </c>
      <c r="O14">
        <f t="shared" si="1"/>
        <v>7</v>
      </c>
      <c r="P14" t="s">
        <v>181</v>
      </c>
    </row>
    <row r="15" spans="1:37" x14ac:dyDescent="0.25">
      <c r="A15" s="7" t="s">
        <v>135</v>
      </c>
      <c r="B15" t="s">
        <v>136</v>
      </c>
      <c r="C15" s="8">
        <v>43835</v>
      </c>
      <c r="D15">
        <v>0</v>
      </c>
      <c r="E15">
        <v>2</v>
      </c>
      <c r="F15">
        <v>1</v>
      </c>
      <c r="G15">
        <v>2</v>
      </c>
      <c r="H15">
        <f t="shared" si="0"/>
        <v>5</v>
      </c>
      <c r="I15" t="s">
        <v>164</v>
      </c>
      <c r="J15" s="8">
        <v>43838</v>
      </c>
      <c r="K15">
        <v>0</v>
      </c>
      <c r="L15">
        <v>1</v>
      </c>
      <c r="M15">
        <v>1</v>
      </c>
      <c r="N15">
        <v>1</v>
      </c>
      <c r="O15">
        <f t="shared" si="1"/>
        <v>3</v>
      </c>
      <c r="P15" t="s">
        <v>171</v>
      </c>
    </row>
    <row r="16" spans="1:37" x14ac:dyDescent="0.25">
      <c r="A16" s="7" t="s">
        <v>120</v>
      </c>
      <c r="B16" t="s">
        <v>121</v>
      </c>
      <c r="C16" s="8">
        <v>43844</v>
      </c>
      <c r="D16">
        <v>1</v>
      </c>
      <c r="E16">
        <v>2</v>
      </c>
      <c r="F16">
        <v>1</v>
      </c>
      <c r="G16">
        <v>1</v>
      </c>
      <c r="H16">
        <f t="shared" si="0"/>
        <v>5</v>
      </c>
      <c r="I16" t="s">
        <v>164</v>
      </c>
    </row>
    <row r="17" spans="1:23" x14ac:dyDescent="0.25">
      <c r="A17" t="s">
        <v>12</v>
      </c>
      <c r="B17" t="s">
        <v>103</v>
      </c>
      <c r="C17" s="8">
        <v>43851</v>
      </c>
      <c r="D17">
        <v>0</v>
      </c>
      <c r="E17">
        <v>2</v>
      </c>
      <c r="F17">
        <v>2</v>
      </c>
      <c r="G17">
        <v>2</v>
      </c>
      <c r="H17">
        <f t="shared" si="0"/>
        <v>6</v>
      </c>
      <c r="I17" t="s">
        <v>164</v>
      </c>
      <c r="J17" s="8">
        <v>43854</v>
      </c>
      <c r="K17">
        <v>0</v>
      </c>
      <c r="L17">
        <v>2</v>
      </c>
      <c r="M17">
        <v>2</v>
      </c>
      <c r="N17">
        <v>2</v>
      </c>
      <c r="O17">
        <f t="shared" si="1"/>
        <v>6</v>
      </c>
      <c r="P17" t="s">
        <v>164</v>
      </c>
      <c r="Q17" s="8">
        <v>43858</v>
      </c>
      <c r="R17">
        <v>0</v>
      </c>
      <c r="S17">
        <v>1</v>
      </c>
      <c r="T17">
        <v>1</v>
      </c>
      <c r="U17">
        <v>1</v>
      </c>
      <c r="V17">
        <f t="shared" si="2"/>
        <v>3</v>
      </c>
      <c r="W17" t="s">
        <v>171</v>
      </c>
    </row>
    <row r="18" spans="1:23" x14ac:dyDescent="0.25">
      <c r="A18" s="7" t="s">
        <v>114</v>
      </c>
      <c r="B18" t="s">
        <v>81</v>
      </c>
      <c r="C18" s="8">
        <v>43945</v>
      </c>
      <c r="D18">
        <v>0</v>
      </c>
      <c r="E18">
        <v>2</v>
      </c>
      <c r="F18">
        <v>1</v>
      </c>
      <c r="G18">
        <v>1</v>
      </c>
      <c r="H18">
        <f t="shared" si="0"/>
        <v>4</v>
      </c>
      <c r="I18" t="s">
        <v>164</v>
      </c>
    </row>
    <row r="19" spans="1:23" x14ac:dyDescent="0.25">
      <c r="A19" s="7" t="s">
        <v>106</v>
      </c>
      <c r="B19" t="s">
        <v>107</v>
      </c>
      <c r="C19" s="8">
        <v>43857</v>
      </c>
      <c r="D19">
        <v>2</v>
      </c>
      <c r="E19">
        <v>0</v>
      </c>
      <c r="F19">
        <v>0</v>
      </c>
      <c r="G19">
        <v>2</v>
      </c>
      <c r="H19">
        <f t="shared" si="0"/>
        <v>4</v>
      </c>
      <c r="I19" t="s">
        <v>164</v>
      </c>
    </row>
    <row r="20" spans="1:23" x14ac:dyDescent="0.25">
      <c r="A20" s="7" t="s">
        <v>143</v>
      </c>
      <c r="B20" t="s">
        <v>144</v>
      </c>
      <c r="C20" s="8">
        <v>43864</v>
      </c>
      <c r="D20">
        <v>0</v>
      </c>
      <c r="E20">
        <v>1</v>
      </c>
      <c r="F20">
        <v>1</v>
      </c>
      <c r="G20">
        <v>1</v>
      </c>
      <c r="H20">
        <f t="shared" si="0"/>
        <v>3</v>
      </c>
      <c r="I20" t="s">
        <v>171</v>
      </c>
    </row>
    <row r="21" spans="1:23" x14ac:dyDescent="0.25">
      <c r="A21" s="7" t="s">
        <v>119</v>
      </c>
      <c r="B21" t="s">
        <v>66</v>
      </c>
      <c r="C21" s="8">
        <v>43866</v>
      </c>
      <c r="D21">
        <v>2</v>
      </c>
      <c r="E21">
        <v>1</v>
      </c>
      <c r="F21">
        <v>2</v>
      </c>
      <c r="G21">
        <v>1</v>
      </c>
      <c r="H21">
        <f t="shared" si="0"/>
        <v>6</v>
      </c>
      <c r="I21" t="s">
        <v>164</v>
      </c>
      <c r="J21" s="8">
        <v>43869</v>
      </c>
      <c r="K21">
        <v>1</v>
      </c>
      <c r="L21">
        <v>1</v>
      </c>
      <c r="M21">
        <v>1</v>
      </c>
      <c r="N21">
        <v>0</v>
      </c>
      <c r="O21">
        <f t="shared" si="1"/>
        <v>3</v>
      </c>
      <c r="P21" t="s">
        <v>171</v>
      </c>
      <c r="Q21" s="8">
        <v>43873</v>
      </c>
      <c r="R21">
        <v>0</v>
      </c>
      <c r="S21">
        <v>1</v>
      </c>
      <c r="T21">
        <v>1</v>
      </c>
      <c r="U21">
        <v>0</v>
      </c>
      <c r="V21">
        <f t="shared" si="2"/>
        <v>2</v>
      </c>
      <c r="W21" t="s">
        <v>171</v>
      </c>
    </row>
    <row r="22" spans="1:23" x14ac:dyDescent="0.25">
      <c r="A22" s="7" t="s">
        <v>126</v>
      </c>
      <c r="B22" t="s">
        <v>127</v>
      </c>
      <c r="C22" s="8">
        <v>43862</v>
      </c>
      <c r="D22">
        <v>0</v>
      </c>
      <c r="E22">
        <v>2</v>
      </c>
      <c r="F22">
        <v>1</v>
      </c>
      <c r="G22">
        <v>0</v>
      </c>
      <c r="H22">
        <f t="shared" si="0"/>
        <v>3</v>
      </c>
      <c r="I22" t="s">
        <v>171</v>
      </c>
    </row>
    <row r="23" spans="1:23" x14ac:dyDescent="0.25">
      <c r="A23" t="s">
        <v>110</v>
      </c>
      <c r="B23" t="s">
        <v>111</v>
      </c>
      <c r="C23" s="8">
        <v>43865</v>
      </c>
      <c r="D23">
        <v>2</v>
      </c>
      <c r="E23">
        <v>1</v>
      </c>
      <c r="F23">
        <v>1</v>
      </c>
      <c r="G23">
        <v>0</v>
      </c>
      <c r="H23">
        <f t="shared" si="0"/>
        <v>4</v>
      </c>
      <c r="I23" t="s">
        <v>164</v>
      </c>
      <c r="J23" s="8">
        <v>43867</v>
      </c>
      <c r="K23">
        <v>2</v>
      </c>
      <c r="L23">
        <v>0</v>
      </c>
      <c r="M23">
        <v>0</v>
      </c>
      <c r="N23">
        <v>0</v>
      </c>
      <c r="O23">
        <f t="shared" si="1"/>
        <v>2</v>
      </c>
      <c r="P23" t="s">
        <v>171</v>
      </c>
    </row>
    <row r="24" spans="1:23" x14ac:dyDescent="0.25">
      <c r="A24" t="s">
        <v>154</v>
      </c>
      <c r="B24" t="s">
        <v>155</v>
      </c>
      <c r="C24" s="8">
        <v>43867</v>
      </c>
      <c r="D24">
        <v>0</v>
      </c>
      <c r="E24">
        <v>2</v>
      </c>
      <c r="F24">
        <v>1</v>
      </c>
      <c r="G24">
        <v>1</v>
      </c>
      <c r="H24">
        <f t="shared" si="0"/>
        <v>4</v>
      </c>
      <c r="I24" t="s">
        <v>164</v>
      </c>
      <c r="J24" s="8">
        <v>43868</v>
      </c>
      <c r="K24">
        <v>0</v>
      </c>
      <c r="L24">
        <v>2</v>
      </c>
      <c r="M24">
        <v>1</v>
      </c>
      <c r="N24">
        <v>1</v>
      </c>
      <c r="O24">
        <f t="shared" si="1"/>
        <v>4</v>
      </c>
      <c r="P24" t="s">
        <v>164</v>
      </c>
    </row>
    <row r="25" spans="1:23" x14ac:dyDescent="0.25">
      <c r="A25" t="s">
        <v>149</v>
      </c>
      <c r="B25" t="s">
        <v>20</v>
      </c>
      <c r="C25" s="8">
        <v>43875</v>
      </c>
      <c r="D25">
        <v>2</v>
      </c>
      <c r="E25">
        <v>1</v>
      </c>
      <c r="F25">
        <v>1</v>
      </c>
      <c r="G25">
        <v>0</v>
      </c>
      <c r="H25">
        <f t="shared" si="0"/>
        <v>4</v>
      </c>
      <c r="I25" t="s">
        <v>164</v>
      </c>
    </row>
    <row r="26" spans="1:23" x14ac:dyDescent="0.25">
      <c r="A26" s="7" t="s">
        <v>150</v>
      </c>
      <c r="B26" t="s">
        <v>151</v>
      </c>
      <c r="C26" s="8">
        <v>43875</v>
      </c>
      <c r="D26">
        <v>0</v>
      </c>
      <c r="E26">
        <v>1</v>
      </c>
      <c r="F26">
        <v>1</v>
      </c>
      <c r="G26">
        <v>1</v>
      </c>
      <c r="H26">
        <f t="shared" si="0"/>
        <v>3</v>
      </c>
      <c r="I26" t="s">
        <v>171</v>
      </c>
    </row>
    <row r="27" spans="1:23" x14ac:dyDescent="0.25">
      <c r="A27" s="7" t="s">
        <v>152</v>
      </c>
      <c r="B27" t="s">
        <v>153</v>
      </c>
      <c r="C27" s="8">
        <v>43884</v>
      </c>
      <c r="D27">
        <v>0</v>
      </c>
      <c r="E27">
        <v>2</v>
      </c>
      <c r="F27">
        <v>2</v>
      </c>
      <c r="G27">
        <v>0</v>
      </c>
      <c r="H27">
        <f t="shared" si="0"/>
        <v>4</v>
      </c>
      <c r="I27" t="s">
        <v>164</v>
      </c>
      <c r="J27" s="8">
        <v>43886</v>
      </c>
      <c r="K27">
        <v>0</v>
      </c>
      <c r="L27">
        <v>2</v>
      </c>
      <c r="M27">
        <v>1</v>
      </c>
      <c r="N27">
        <v>1</v>
      </c>
      <c r="O27">
        <f t="shared" si="1"/>
        <v>4</v>
      </c>
      <c r="P27" t="s">
        <v>164</v>
      </c>
    </row>
    <row r="28" spans="1:23" x14ac:dyDescent="0.25">
      <c r="A28" s="9" t="s">
        <v>137</v>
      </c>
      <c r="B28" t="s">
        <v>138</v>
      </c>
      <c r="C28" s="8">
        <v>43882</v>
      </c>
      <c r="D28">
        <v>1</v>
      </c>
      <c r="E28">
        <v>2</v>
      </c>
      <c r="F28">
        <v>1</v>
      </c>
      <c r="G28">
        <v>1</v>
      </c>
      <c r="H28">
        <f t="shared" si="0"/>
        <v>5</v>
      </c>
      <c r="I28" t="s">
        <v>164</v>
      </c>
      <c r="J28" s="8">
        <v>43887</v>
      </c>
      <c r="K28">
        <v>1</v>
      </c>
      <c r="L28">
        <v>1</v>
      </c>
      <c r="M28">
        <v>1</v>
      </c>
      <c r="N28">
        <v>0</v>
      </c>
      <c r="O28">
        <f t="shared" si="1"/>
        <v>3</v>
      </c>
      <c r="P28" t="s">
        <v>171</v>
      </c>
    </row>
    <row r="29" spans="1:23" x14ac:dyDescent="0.25">
      <c r="A29" t="s">
        <v>145</v>
      </c>
      <c r="B29" t="s">
        <v>146</v>
      </c>
      <c r="C29" s="8">
        <v>43885</v>
      </c>
      <c r="D29">
        <v>2</v>
      </c>
      <c r="E29">
        <v>1</v>
      </c>
      <c r="F29">
        <v>1</v>
      </c>
      <c r="G29">
        <v>0</v>
      </c>
      <c r="H29">
        <f t="shared" si="0"/>
        <v>4</v>
      </c>
      <c r="I29" t="s">
        <v>164</v>
      </c>
      <c r="J29" s="8">
        <v>43889</v>
      </c>
      <c r="K29">
        <v>0</v>
      </c>
      <c r="L29">
        <v>0</v>
      </c>
      <c r="M29">
        <v>0</v>
      </c>
      <c r="N29">
        <v>0</v>
      </c>
      <c r="O29">
        <f t="shared" si="1"/>
        <v>0</v>
      </c>
      <c r="P29" t="s">
        <v>182</v>
      </c>
    </row>
    <row r="30" spans="1:23" x14ac:dyDescent="0.25">
      <c r="A30" s="11" t="s">
        <v>115</v>
      </c>
      <c r="B30" t="s">
        <v>21</v>
      </c>
      <c r="C30" s="8">
        <v>43896</v>
      </c>
      <c r="D30">
        <v>0</v>
      </c>
      <c r="E30">
        <v>1</v>
      </c>
      <c r="F30">
        <v>1</v>
      </c>
      <c r="G30">
        <v>0</v>
      </c>
      <c r="H30">
        <f t="shared" si="0"/>
        <v>2</v>
      </c>
      <c r="I30" t="s">
        <v>171</v>
      </c>
    </row>
    <row r="31" spans="1:23" x14ac:dyDescent="0.25">
      <c r="A31" s="7" t="s">
        <v>104</v>
      </c>
      <c r="B31" t="s">
        <v>105</v>
      </c>
      <c r="C31" s="8">
        <v>43899</v>
      </c>
      <c r="D31">
        <v>0</v>
      </c>
      <c r="E31">
        <v>1</v>
      </c>
      <c r="F31">
        <v>1</v>
      </c>
      <c r="G31">
        <v>0</v>
      </c>
      <c r="H31">
        <f t="shared" si="0"/>
        <v>2</v>
      </c>
      <c r="I31" t="s">
        <v>171</v>
      </c>
      <c r="J31" s="8">
        <v>43900</v>
      </c>
      <c r="K31">
        <v>1</v>
      </c>
      <c r="L31">
        <v>0</v>
      </c>
      <c r="M31">
        <v>0</v>
      </c>
      <c r="N31">
        <v>0</v>
      </c>
      <c r="O31">
        <f t="shared" si="1"/>
        <v>1</v>
      </c>
      <c r="P31" t="s">
        <v>171</v>
      </c>
    </row>
    <row r="32" spans="1:23" x14ac:dyDescent="0.25">
      <c r="A32" s="10" t="s">
        <v>124</v>
      </c>
      <c r="B32" t="s">
        <v>125</v>
      </c>
      <c r="C32" s="8">
        <v>43901</v>
      </c>
      <c r="D32">
        <v>0</v>
      </c>
      <c r="E32">
        <v>2</v>
      </c>
      <c r="F32">
        <v>1</v>
      </c>
      <c r="G32">
        <v>1</v>
      </c>
      <c r="H32">
        <f t="shared" si="0"/>
        <v>4</v>
      </c>
      <c r="I32" t="s">
        <v>164</v>
      </c>
      <c r="J32" s="8">
        <v>43906</v>
      </c>
      <c r="K32">
        <v>0</v>
      </c>
      <c r="L32">
        <v>2</v>
      </c>
      <c r="M32">
        <v>1</v>
      </c>
      <c r="N32">
        <v>1</v>
      </c>
      <c r="O32">
        <f t="shared" si="1"/>
        <v>4</v>
      </c>
      <c r="P32" t="s">
        <v>164</v>
      </c>
    </row>
    <row r="33" spans="1:37" x14ac:dyDescent="0.25">
      <c r="A33" s="10" t="s">
        <v>124</v>
      </c>
      <c r="B33" t="s">
        <v>66</v>
      </c>
      <c r="C33" s="8">
        <v>43901</v>
      </c>
      <c r="D33">
        <v>0</v>
      </c>
      <c r="E33">
        <v>1</v>
      </c>
      <c r="F33">
        <v>1</v>
      </c>
      <c r="G33">
        <v>0</v>
      </c>
      <c r="H33">
        <f t="shared" si="0"/>
        <v>2</v>
      </c>
      <c r="I33" t="s">
        <v>171</v>
      </c>
      <c r="J33" s="8">
        <v>43906</v>
      </c>
      <c r="K33">
        <v>0</v>
      </c>
      <c r="L33">
        <v>2</v>
      </c>
      <c r="M33">
        <v>1</v>
      </c>
      <c r="N33">
        <v>1</v>
      </c>
      <c r="O33">
        <f t="shared" si="1"/>
        <v>4</v>
      </c>
      <c r="P33" t="s">
        <v>164</v>
      </c>
    </row>
    <row r="34" spans="1:37" x14ac:dyDescent="0.25">
      <c r="A34" s="10" t="s">
        <v>99</v>
      </c>
      <c r="B34" t="s">
        <v>100</v>
      </c>
    </row>
    <row r="35" spans="1:37" x14ac:dyDescent="0.25">
      <c r="A35" s="10" t="s">
        <v>142</v>
      </c>
      <c r="B35" t="s">
        <v>141</v>
      </c>
      <c r="C35" s="8">
        <v>43918</v>
      </c>
      <c r="D35">
        <v>0</v>
      </c>
      <c r="E35">
        <v>2</v>
      </c>
      <c r="F35">
        <v>1</v>
      </c>
      <c r="G35">
        <v>0</v>
      </c>
      <c r="H35">
        <f t="shared" si="0"/>
        <v>3</v>
      </c>
      <c r="I35" t="s">
        <v>171</v>
      </c>
      <c r="J35" s="8">
        <v>43920</v>
      </c>
      <c r="K35">
        <v>0</v>
      </c>
      <c r="L35">
        <v>1</v>
      </c>
      <c r="M35">
        <v>1</v>
      </c>
      <c r="N35">
        <v>0</v>
      </c>
      <c r="O35">
        <f t="shared" si="1"/>
        <v>2</v>
      </c>
      <c r="P35" t="s">
        <v>171</v>
      </c>
    </row>
    <row r="36" spans="1:37" x14ac:dyDescent="0.25">
      <c r="A36" t="s">
        <v>97</v>
      </c>
      <c r="B36" t="s">
        <v>47</v>
      </c>
      <c r="C36" s="8">
        <v>44108</v>
      </c>
      <c r="D36">
        <v>1</v>
      </c>
      <c r="E36">
        <v>1</v>
      </c>
      <c r="F36">
        <v>1</v>
      </c>
      <c r="G36">
        <v>0</v>
      </c>
      <c r="H36">
        <f t="shared" si="0"/>
        <v>3</v>
      </c>
      <c r="I36" t="s">
        <v>171</v>
      </c>
    </row>
    <row r="37" spans="1:37" x14ac:dyDescent="0.25">
      <c r="A37" s="13" t="s">
        <v>93</v>
      </c>
      <c r="B37" t="s">
        <v>94</v>
      </c>
      <c r="C37" s="8">
        <v>44196</v>
      </c>
      <c r="D37">
        <v>1</v>
      </c>
      <c r="E37">
        <v>1</v>
      </c>
      <c r="F37">
        <v>1</v>
      </c>
      <c r="G37">
        <v>0</v>
      </c>
      <c r="H37">
        <f t="shared" si="0"/>
        <v>3</v>
      </c>
      <c r="I37" t="s">
        <v>171</v>
      </c>
    </row>
    <row r="38" spans="1:37" x14ac:dyDescent="0.25">
      <c r="A38" t="s">
        <v>93</v>
      </c>
      <c r="B38" t="s">
        <v>17</v>
      </c>
      <c r="C38" s="8">
        <v>44197</v>
      </c>
      <c r="D38">
        <v>1</v>
      </c>
      <c r="E38">
        <v>2</v>
      </c>
      <c r="F38">
        <v>2</v>
      </c>
      <c r="G38">
        <v>0</v>
      </c>
      <c r="H38">
        <f t="shared" si="0"/>
        <v>5</v>
      </c>
      <c r="I38" t="s">
        <v>164</v>
      </c>
      <c r="J38" s="8">
        <v>44199</v>
      </c>
      <c r="K38">
        <v>1</v>
      </c>
      <c r="L38">
        <v>1</v>
      </c>
      <c r="M38">
        <v>2</v>
      </c>
      <c r="N38">
        <v>0</v>
      </c>
      <c r="O38">
        <f t="shared" si="1"/>
        <v>4</v>
      </c>
      <c r="P38" t="s">
        <v>164</v>
      </c>
    </row>
    <row r="39" spans="1:37" x14ac:dyDescent="0.25">
      <c r="A39" t="s">
        <v>95</v>
      </c>
      <c r="B39" t="s">
        <v>96</v>
      </c>
      <c r="C39" s="8">
        <v>44264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  <c r="I39" t="s">
        <v>182</v>
      </c>
    </row>
    <row r="40" spans="1:37" x14ac:dyDescent="0.25">
      <c r="A40" s="10" t="s">
        <v>54</v>
      </c>
      <c r="B40" t="s">
        <v>55</v>
      </c>
      <c r="C40" s="8">
        <v>44442</v>
      </c>
      <c r="D40">
        <v>1</v>
      </c>
      <c r="E40">
        <v>1</v>
      </c>
      <c r="F40">
        <v>1</v>
      </c>
      <c r="G40">
        <v>0</v>
      </c>
      <c r="H40">
        <f t="shared" si="0"/>
        <v>3</v>
      </c>
      <c r="I40" t="s">
        <v>171</v>
      </c>
      <c r="J40" s="8">
        <v>44444</v>
      </c>
      <c r="K40">
        <v>0</v>
      </c>
      <c r="L40">
        <v>2</v>
      </c>
      <c r="M40">
        <v>1</v>
      </c>
      <c r="N40">
        <v>1</v>
      </c>
      <c r="O40">
        <f t="shared" si="1"/>
        <v>4</v>
      </c>
      <c r="P40" t="s">
        <v>164</v>
      </c>
    </row>
    <row r="41" spans="1:37" x14ac:dyDescent="0.25">
      <c r="A41" s="14" t="s">
        <v>44</v>
      </c>
      <c r="B41" t="s">
        <v>45</v>
      </c>
      <c r="C41" s="8">
        <v>44482</v>
      </c>
      <c r="D41">
        <v>0</v>
      </c>
      <c r="E41">
        <v>1</v>
      </c>
      <c r="F41">
        <v>1</v>
      </c>
      <c r="G41">
        <v>0</v>
      </c>
      <c r="H41">
        <f t="shared" si="0"/>
        <v>2</v>
      </c>
      <c r="I41" t="s">
        <v>171</v>
      </c>
      <c r="J41" s="8">
        <v>44484</v>
      </c>
      <c r="K41">
        <v>0</v>
      </c>
      <c r="L41">
        <v>0</v>
      </c>
      <c r="M41">
        <v>0</v>
      </c>
      <c r="N41">
        <v>0</v>
      </c>
      <c r="O41">
        <f t="shared" si="1"/>
        <v>0</v>
      </c>
      <c r="P41" t="s">
        <v>182</v>
      </c>
    </row>
    <row r="42" spans="1:37" x14ac:dyDescent="0.25">
      <c r="A42" s="10" t="s">
        <v>48</v>
      </c>
      <c r="B42" t="s">
        <v>49</v>
      </c>
      <c r="C42" s="8">
        <v>44485</v>
      </c>
      <c r="D42">
        <v>1</v>
      </c>
      <c r="E42">
        <v>0</v>
      </c>
      <c r="F42">
        <v>0</v>
      </c>
      <c r="G42">
        <v>0</v>
      </c>
      <c r="H42">
        <f t="shared" si="0"/>
        <v>1</v>
      </c>
      <c r="I42" t="s">
        <v>171</v>
      </c>
      <c r="J42" s="8">
        <v>44487</v>
      </c>
      <c r="K42">
        <v>0</v>
      </c>
      <c r="L42">
        <v>2</v>
      </c>
      <c r="M42">
        <v>1</v>
      </c>
      <c r="N42">
        <v>1</v>
      </c>
      <c r="O42">
        <f t="shared" si="1"/>
        <v>4</v>
      </c>
      <c r="P42" t="s">
        <v>164</v>
      </c>
    </row>
    <row r="43" spans="1:37" x14ac:dyDescent="0.25">
      <c r="A43" s="7" t="s">
        <v>8</v>
      </c>
      <c r="B43" t="s">
        <v>9</v>
      </c>
      <c r="C43" s="8">
        <v>44508</v>
      </c>
      <c r="D43">
        <v>0</v>
      </c>
      <c r="E43">
        <v>2</v>
      </c>
      <c r="F43">
        <v>2</v>
      </c>
      <c r="G43">
        <v>1</v>
      </c>
      <c r="H43">
        <f t="shared" si="0"/>
        <v>5</v>
      </c>
      <c r="I43" t="s">
        <v>164</v>
      </c>
    </row>
    <row r="44" spans="1:37" x14ac:dyDescent="0.25">
      <c r="A44" s="7" t="s">
        <v>18</v>
      </c>
      <c r="B44" t="s">
        <v>19</v>
      </c>
      <c r="C44" s="8">
        <v>44505</v>
      </c>
      <c r="D44">
        <v>1</v>
      </c>
      <c r="E44">
        <v>2</v>
      </c>
      <c r="F44">
        <v>1</v>
      </c>
      <c r="G44">
        <v>2</v>
      </c>
      <c r="H44">
        <f t="shared" si="0"/>
        <v>6</v>
      </c>
      <c r="I44" t="s">
        <v>164</v>
      </c>
      <c r="J44" s="8">
        <v>44509</v>
      </c>
      <c r="K44">
        <v>0</v>
      </c>
      <c r="L44">
        <v>2</v>
      </c>
      <c r="M44">
        <v>1</v>
      </c>
      <c r="N44">
        <v>2</v>
      </c>
      <c r="O44">
        <f t="shared" si="1"/>
        <v>5</v>
      </c>
      <c r="P44" t="s">
        <v>164</v>
      </c>
      <c r="Q44" s="8">
        <v>44512</v>
      </c>
      <c r="R44">
        <v>0</v>
      </c>
      <c r="S44">
        <v>0</v>
      </c>
      <c r="T44">
        <v>0</v>
      </c>
      <c r="U44">
        <v>0</v>
      </c>
      <c r="V44">
        <f t="shared" si="2"/>
        <v>0</v>
      </c>
      <c r="W44" t="s">
        <v>182</v>
      </c>
    </row>
    <row r="45" spans="1:37" x14ac:dyDescent="0.25">
      <c r="A45" s="7" t="s">
        <v>24</v>
      </c>
      <c r="B45" t="s">
        <v>25</v>
      </c>
      <c r="C45" s="8">
        <v>44505</v>
      </c>
      <c r="D45">
        <v>1</v>
      </c>
      <c r="E45">
        <v>2</v>
      </c>
      <c r="F45">
        <v>1</v>
      </c>
      <c r="G45">
        <v>1</v>
      </c>
      <c r="H45">
        <f t="shared" si="0"/>
        <v>5</v>
      </c>
      <c r="I45" t="s">
        <v>164</v>
      </c>
      <c r="J45" s="8">
        <v>44510</v>
      </c>
      <c r="K45">
        <v>0</v>
      </c>
      <c r="L45">
        <v>2</v>
      </c>
      <c r="M45">
        <v>1</v>
      </c>
      <c r="N45">
        <v>1</v>
      </c>
      <c r="O45">
        <f t="shared" si="1"/>
        <v>4</v>
      </c>
      <c r="P45" t="s">
        <v>164</v>
      </c>
    </row>
    <row r="46" spans="1:37" x14ac:dyDescent="0.25">
      <c r="A46" s="9" t="s">
        <v>65</v>
      </c>
      <c r="B46" t="s">
        <v>66</v>
      </c>
      <c r="C46" s="8">
        <v>44507</v>
      </c>
      <c r="D46">
        <v>2</v>
      </c>
      <c r="E46">
        <v>1</v>
      </c>
      <c r="F46">
        <v>1</v>
      </c>
      <c r="G46">
        <v>2</v>
      </c>
      <c r="H46">
        <f t="shared" si="0"/>
        <v>6</v>
      </c>
      <c r="I46" t="s">
        <v>164</v>
      </c>
    </row>
    <row r="47" spans="1:37" x14ac:dyDescent="0.25">
      <c r="A47" s="7" t="s">
        <v>13</v>
      </c>
      <c r="B47" t="s">
        <v>14</v>
      </c>
      <c r="C47" s="8">
        <v>44505</v>
      </c>
      <c r="D47">
        <v>1</v>
      </c>
      <c r="E47">
        <v>2</v>
      </c>
      <c r="F47">
        <v>1</v>
      </c>
      <c r="G47">
        <v>2</v>
      </c>
      <c r="H47">
        <f t="shared" si="0"/>
        <v>6</v>
      </c>
      <c r="I47" t="s">
        <v>164</v>
      </c>
      <c r="J47" s="8">
        <v>44508</v>
      </c>
      <c r="K47">
        <v>0</v>
      </c>
      <c r="L47">
        <v>1</v>
      </c>
      <c r="M47">
        <v>1</v>
      </c>
      <c r="N47">
        <v>1</v>
      </c>
      <c r="O47">
        <f t="shared" si="1"/>
        <v>3</v>
      </c>
      <c r="P47" t="s">
        <v>171</v>
      </c>
    </row>
    <row r="48" spans="1:37" x14ac:dyDescent="0.25">
      <c r="A48" s="9" t="s">
        <v>84</v>
      </c>
      <c r="B48" t="s">
        <v>46</v>
      </c>
      <c r="C48" s="8">
        <v>44505</v>
      </c>
      <c r="D48">
        <v>2</v>
      </c>
      <c r="E48">
        <v>0</v>
      </c>
      <c r="F48">
        <v>0</v>
      </c>
      <c r="G48">
        <v>0</v>
      </c>
      <c r="H48">
        <f t="shared" si="0"/>
        <v>2</v>
      </c>
      <c r="I48" t="s">
        <v>171</v>
      </c>
      <c r="J48" s="8">
        <v>44508</v>
      </c>
      <c r="K48">
        <v>2</v>
      </c>
      <c r="L48">
        <v>1</v>
      </c>
      <c r="M48">
        <v>1</v>
      </c>
      <c r="N48">
        <v>1</v>
      </c>
      <c r="O48">
        <f t="shared" si="1"/>
        <v>5</v>
      </c>
      <c r="P48" t="s">
        <v>164</v>
      </c>
      <c r="Q48" s="8">
        <v>44510</v>
      </c>
      <c r="R48">
        <v>2</v>
      </c>
      <c r="S48">
        <v>1</v>
      </c>
      <c r="T48">
        <v>1</v>
      </c>
      <c r="U48">
        <v>0</v>
      </c>
      <c r="V48">
        <f t="shared" si="2"/>
        <v>4</v>
      </c>
      <c r="W48" t="s">
        <v>164</v>
      </c>
      <c r="X48" s="8">
        <v>44518</v>
      </c>
      <c r="Y48">
        <v>2</v>
      </c>
      <c r="Z48">
        <v>0</v>
      </c>
      <c r="AA48">
        <v>0</v>
      </c>
      <c r="AB48">
        <v>0</v>
      </c>
      <c r="AC48">
        <v>2</v>
      </c>
      <c r="AD48" t="s">
        <v>171</v>
      </c>
      <c r="AE48" s="8">
        <v>44529</v>
      </c>
      <c r="AF48">
        <v>1</v>
      </c>
      <c r="AG48">
        <v>0</v>
      </c>
      <c r="AH48">
        <v>0</v>
      </c>
      <c r="AI48">
        <v>0</v>
      </c>
      <c r="AJ48">
        <v>1</v>
      </c>
      <c r="AK48" t="s">
        <v>171</v>
      </c>
    </row>
    <row r="49" spans="1:23" x14ac:dyDescent="0.25">
      <c r="A49" s="7" t="s">
        <v>28</v>
      </c>
      <c r="B49" t="s">
        <v>29</v>
      </c>
    </row>
    <row r="50" spans="1:23" x14ac:dyDescent="0.25">
      <c r="A50" s="7" t="s">
        <v>38</v>
      </c>
      <c r="B50" t="s">
        <v>39</v>
      </c>
      <c r="C50" s="8">
        <v>44514</v>
      </c>
      <c r="D50">
        <v>0</v>
      </c>
      <c r="E50">
        <v>1</v>
      </c>
      <c r="F50">
        <v>1</v>
      </c>
      <c r="G50">
        <v>2</v>
      </c>
      <c r="H50">
        <f t="shared" si="0"/>
        <v>4</v>
      </c>
      <c r="I50" t="s">
        <v>164</v>
      </c>
    </row>
    <row r="51" spans="1:23" x14ac:dyDescent="0.25">
      <c r="A51" s="7" t="s">
        <v>37</v>
      </c>
      <c r="B51" t="s">
        <v>17</v>
      </c>
      <c r="C51" s="8">
        <v>44518</v>
      </c>
      <c r="D51">
        <v>0</v>
      </c>
      <c r="E51">
        <v>2</v>
      </c>
      <c r="F51">
        <v>1</v>
      </c>
      <c r="G51">
        <v>1</v>
      </c>
      <c r="H51">
        <f t="shared" si="0"/>
        <v>4</v>
      </c>
      <c r="I51" t="s">
        <v>164</v>
      </c>
    </row>
    <row r="52" spans="1:23" x14ac:dyDescent="0.25">
      <c r="A52" s="7" t="s">
        <v>77</v>
      </c>
      <c r="B52" t="s">
        <v>78</v>
      </c>
      <c r="C52" s="8">
        <v>44521</v>
      </c>
      <c r="D52">
        <v>0</v>
      </c>
      <c r="E52">
        <v>1</v>
      </c>
      <c r="F52">
        <v>1</v>
      </c>
      <c r="G52">
        <v>0</v>
      </c>
      <c r="H52">
        <f t="shared" si="0"/>
        <v>2</v>
      </c>
      <c r="I52" t="s">
        <v>171</v>
      </c>
    </row>
    <row r="53" spans="1:23" x14ac:dyDescent="0.25">
      <c r="A53" s="7" t="s">
        <v>67</v>
      </c>
      <c r="B53" t="s">
        <v>68</v>
      </c>
      <c r="C53" s="8">
        <v>44518</v>
      </c>
      <c r="D53">
        <v>2</v>
      </c>
      <c r="E53">
        <v>2</v>
      </c>
      <c r="F53">
        <v>1</v>
      </c>
      <c r="G53">
        <v>2</v>
      </c>
      <c r="H53">
        <f t="shared" si="0"/>
        <v>7</v>
      </c>
      <c r="I53" t="s">
        <v>181</v>
      </c>
      <c r="J53" s="8">
        <v>44526</v>
      </c>
      <c r="K53">
        <v>0</v>
      </c>
      <c r="L53">
        <v>1</v>
      </c>
      <c r="M53">
        <v>1</v>
      </c>
      <c r="N53">
        <v>0</v>
      </c>
      <c r="O53">
        <f t="shared" si="1"/>
        <v>2</v>
      </c>
      <c r="P53" t="s">
        <v>171</v>
      </c>
    </row>
    <row r="54" spans="1:23" x14ac:dyDescent="0.25">
      <c r="A54" s="7" t="s">
        <v>82</v>
      </c>
      <c r="B54" t="s">
        <v>83</v>
      </c>
      <c r="C54" s="8">
        <v>44520</v>
      </c>
      <c r="D54">
        <v>2</v>
      </c>
      <c r="E54">
        <v>2</v>
      </c>
      <c r="F54">
        <v>2</v>
      </c>
      <c r="G54">
        <v>2</v>
      </c>
      <c r="H54">
        <f t="shared" si="0"/>
        <v>8</v>
      </c>
      <c r="I54" t="s">
        <v>181</v>
      </c>
      <c r="J54" s="8">
        <v>44521</v>
      </c>
      <c r="K54">
        <v>1</v>
      </c>
      <c r="L54">
        <v>1</v>
      </c>
      <c r="M54">
        <v>2</v>
      </c>
      <c r="N54">
        <v>2</v>
      </c>
      <c r="O54">
        <f t="shared" si="1"/>
        <v>6</v>
      </c>
      <c r="P54" t="s">
        <v>164</v>
      </c>
      <c r="Q54" s="8">
        <v>44525</v>
      </c>
      <c r="R54">
        <v>1</v>
      </c>
      <c r="S54">
        <v>1</v>
      </c>
      <c r="T54">
        <v>1</v>
      </c>
      <c r="U54">
        <v>2</v>
      </c>
      <c r="V54">
        <f t="shared" si="2"/>
        <v>5</v>
      </c>
      <c r="W54" t="s">
        <v>164</v>
      </c>
    </row>
    <row r="55" spans="1:23" x14ac:dyDescent="0.25">
      <c r="A55" s="7" t="s">
        <v>58</v>
      </c>
      <c r="B55" t="s">
        <v>59</v>
      </c>
      <c r="C55" s="8">
        <v>44521</v>
      </c>
      <c r="D55">
        <v>1</v>
      </c>
      <c r="E55">
        <v>1</v>
      </c>
      <c r="F55">
        <v>1</v>
      </c>
      <c r="G55">
        <v>2</v>
      </c>
      <c r="H55">
        <f t="shared" si="0"/>
        <v>5</v>
      </c>
      <c r="I55" t="s">
        <v>164</v>
      </c>
      <c r="J55" s="8">
        <v>44522</v>
      </c>
      <c r="K55">
        <v>1</v>
      </c>
      <c r="L55">
        <v>1</v>
      </c>
      <c r="M55">
        <v>1</v>
      </c>
      <c r="N55">
        <v>2</v>
      </c>
      <c r="O55">
        <f t="shared" si="1"/>
        <v>5</v>
      </c>
      <c r="P55" t="s">
        <v>164</v>
      </c>
      <c r="Q55" s="8">
        <v>44525</v>
      </c>
      <c r="R55">
        <v>0</v>
      </c>
      <c r="S55">
        <v>0</v>
      </c>
      <c r="T55">
        <v>0</v>
      </c>
      <c r="U55">
        <v>2</v>
      </c>
      <c r="V55">
        <f t="shared" si="2"/>
        <v>2</v>
      </c>
      <c r="W55" t="s">
        <v>171</v>
      </c>
    </row>
    <row r="56" spans="1:23" x14ac:dyDescent="0.25">
      <c r="A56" s="7" t="s">
        <v>79</v>
      </c>
      <c r="B56" t="s">
        <v>60</v>
      </c>
      <c r="C56" s="8">
        <v>44525</v>
      </c>
      <c r="D56">
        <v>2</v>
      </c>
      <c r="E56">
        <v>1</v>
      </c>
      <c r="F56">
        <v>1</v>
      </c>
      <c r="G56">
        <v>0</v>
      </c>
      <c r="H56">
        <f t="shared" si="0"/>
        <v>4</v>
      </c>
      <c r="I56" t="s">
        <v>164</v>
      </c>
    </row>
    <row r="57" spans="1:23" x14ac:dyDescent="0.25">
      <c r="A57" s="9" t="s">
        <v>22</v>
      </c>
      <c r="B57" t="s">
        <v>23</v>
      </c>
    </row>
    <row r="58" spans="1:23" x14ac:dyDescent="0.25">
      <c r="A58" s="7" t="s">
        <v>32</v>
      </c>
      <c r="B58" t="s">
        <v>33</v>
      </c>
      <c r="C58" s="8">
        <v>44526</v>
      </c>
      <c r="D58">
        <v>2</v>
      </c>
      <c r="E58">
        <v>0</v>
      </c>
      <c r="F58">
        <v>0</v>
      </c>
      <c r="G58">
        <v>0</v>
      </c>
      <c r="H58">
        <f t="shared" si="0"/>
        <v>2</v>
      </c>
      <c r="I58" t="s">
        <v>171</v>
      </c>
      <c r="J58" s="8">
        <v>44529</v>
      </c>
      <c r="K58">
        <v>2</v>
      </c>
      <c r="L58">
        <v>2</v>
      </c>
      <c r="M58">
        <v>1</v>
      </c>
      <c r="N58">
        <v>2</v>
      </c>
      <c r="O58">
        <f t="shared" si="1"/>
        <v>7</v>
      </c>
      <c r="P58" t="s">
        <v>181</v>
      </c>
      <c r="Q58" s="8">
        <v>44538</v>
      </c>
      <c r="R58">
        <v>0</v>
      </c>
      <c r="S58">
        <v>0</v>
      </c>
      <c r="T58">
        <v>0</v>
      </c>
      <c r="U58">
        <v>0</v>
      </c>
      <c r="V58">
        <f t="shared" si="2"/>
        <v>0</v>
      </c>
      <c r="W58" t="s">
        <v>182</v>
      </c>
    </row>
    <row r="59" spans="1:23" x14ac:dyDescent="0.25">
      <c r="A59" s="9" t="s">
        <v>32</v>
      </c>
      <c r="B59" t="s">
        <v>34</v>
      </c>
      <c r="C59" s="8">
        <v>44529</v>
      </c>
      <c r="D59">
        <v>2</v>
      </c>
      <c r="E59">
        <v>0</v>
      </c>
      <c r="F59">
        <v>0</v>
      </c>
      <c r="G59">
        <v>0</v>
      </c>
      <c r="H59">
        <f t="shared" si="0"/>
        <v>2</v>
      </c>
      <c r="I59" t="s">
        <v>171</v>
      </c>
      <c r="O59">
        <f t="shared" si="1"/>
        <v>0</v>
      </c>
    </row>
    <row r="60" spans="1:23" x14ac:dyDescent="0.25">
      <c r="A60" s="7" t="s">
        <v>42</v>
      </c>
      <c r="B60" t="s">
        <v>43</v>
      </c>
      <c r="C60" s="8">
        <v>44529</v>
      </c>
      <c r="D60">
        <v>2</v>
      </c>
      <c r="E60">
        <v>2</v>
      </c>
      <c r="F60">
        <v>2</v>
      </c>
      <c r="G60">
        <v>1</v>
      </c>
      <c r="H60">
        <f t="shared" si="0"/>
        <v>7</v>
      </c>
      <c r="I60" t="s">
        <v>181</v>
      </c>
      <c r="J60" s="8">
        <v>44533</v>
      </c>
      <c r="K60">
        <v>2</v>
      </c>
      <c r="L60">
        <v>1</v>
      </c>
      <c r="M60">
        <v>1</v>
      </c>
      <c r="N60">
        <v>1</v>
      </c>
      <c r="O60">
        <f t="shared" si="1"/>
        <v>5</v>
      </c>
      <c r="P60" t="s">
        <v>164</v>
      </c>
    </row>
    <row r="61" spans="1:23" x14ac:dyDescent="0.25">
      <c r="A61" s="7" t="s">
        <v>52</v>
      </c>
      <c r="B61" t="s">
        <v>53</v>
      </c>
      <c r="C61" s="8">
        <v>44533</v>
      </c>
      <c r="D61">
        <v>0</v>
      </c>
      <c r="E61">
        <v>2</v>
      </c>
      <c r="F61">
        <v>2</v>
      </c>
      <c r="G61">
        <v>1</v>
      </c>
      <c r="H61">
        <f t="shared" si="0"/>
        <v>5</v>
      </c>
      <c r="I61" t="s">
        <v>164</v>
      </c>
    </row>
    <row r="62" spans="1:23" x14ac:dyDescent="0.25">
      <c r="A62" s="9" t="s">
        <v>69</v>
      </c>
      <c r="B62" t="s">
        <v>70</v>
      </c>
      <c r="C62" s="8">
        <v>44538</v>
      </c>
      <c r="D62">
        <v>2</v>
      </c>
      <c r="E62">
        <v>2</v>
      </c>
      <c r="F62">
        <v>1</v>
      </c>
      <c r="G62">
        <v>1</v>
      </c>
      <c r="H62">
        <f t="shared" si="0"/>
        <v>6</v>
      </c>
      <c r="I62" t="s">
        <v>164</v>
      </c>
    </row>
    <row r="63" spans="1:23" x14ac:dyDescent="0.25">
      <c r="A63" s="7" t="s">
        <v>75</v>
      </c>
      <c r="B63" t="s">
        <v>76</v>
      </c>
      <c r="C63" s="8">
        <v>44541</v>
      </c>
      <c r="D63">
        <v>2</v>
      </c>
      <c r="E63">
        <v>2</v>
      </c>
      <c r="F63">
        <v>1</v>
      </c>
      <c r="G63">
        <v>1</v>
      </c>
      <c r="H63">
        <f t="shared" si="0"/>
        <v>6</v>
      </c>
      <c r="I63" t="s">
        <v>164</v>
      </c>
    </row>
    <row r="64" spans="1:23" x14ac:dyDescent="0.25">
      <c r="A64" s="7" t="s">
        <v>35</v>
      </c>
      <c r="B64" t="s">
        <v>36</v>
      </c>
      <c r="C64" s="8">
        <v>44543</v>
      </c>
      <c r="D64">
        <v>0</v>
      </c>
      <c r="E64">
        <v>2</v>
      </c>
      <c r="F64">
        <v>2</v>
      </c>
      <c r="G64">
        <v>2</v>
      </c>
      <c r="H64">
        <f t="shared" si="0"/>
        <v>6</v>
      </c>
      <c r="I64" t="s">
        <v>164</v>
      </c>
    </row>
    <row r="65" spans="1:23" x14ac:dyDescent="0.25">
      <c r="A65" s="7" t="s">
        <v>80</v>
      </c>
      <c r="B65" t="s">
        <v>81</v>
      </c>
      <c r="C65" s="8">
        <v>44547</v>
      </c>
      <c r="D65">
        <v>0</v>
      </c>
      <c r="E65">
        <v>1</v>
      </c>
      <c r="F65">
        <v>1</v>
      </c>
      <c r="G65">
        <v>2</v>
      </c>
      <c r="H65">
        <f t="shared" si="0"/>
        <v>4</v>
      </c>
      <c r="I65" t="s">
        <v>164</v>
      </c>
    </row>
    <row r="66" spans="1:23" x14ac:dyDescent="0.25">
      <c r="A66" s="9" t="s">
        <v>15</v>
      </c>
      <c r="B66" t="s">
        <v>16</v>
      </c>
      <c r="C66" s="8">
        <v>44550</v>
      </c>
      <c r="D66">
        <v>0</v>
      </c>
      <c r="E66">
        <v>2</v>
      </c>
      <c r="F66">
        <v>2</v>
      </c>
      <c r="G66">
        <v>0</v>
      </c>
      <c r="H66">
        <f t="shared" si="0"/>
        <v>4</v>
      </c>
      <c r="I66" t="s">
        <v>164</v>
      </c>
    </row>
    <row r="67" spans="1:23" x14ac:dyDescent="0.25">
      <c r="A67" s="9" t="s">
        <v>56</v>
      </c>
      <c r="B67" t="s">
        <v>57</v>
      </c>
      <c r="C67" s="8">
        <v>44550</v>
      </c>
      <c r="D67">
        <v>2</v>
      </c>
      <c r="E67">
        <v>0</v>
      </c>
      <c r="F67">
        <v>0</v>
      </c>
      <c r="G67">
        <v>0</v>
      </c>
      <c r="H67">
        <f t="shared" si="0"/>
        <v>2</v>
      </c>
      <c r="I67" t="s">
        <v>171</v>
      </c>
    </row>
    <row r="68" spans="1:23" x14ac:dyDescent="0.25">
      <c r="A68" s="15" t="s">
        <v>61</v>
      </c>
      <c r="B68" t="s">
        <v>62</v>
      </c>
      <c r="C68" s="8">
        <v>44505</v>
      </c>
      <c r="D68">
        <v>2</v>
      </c>
      <c r="E68">
        <v>1</v>
      </c>
      <c r="F68">
        <v>1</v>
      </c>
      <c r="G68">
        <v>0</v>
      </c>
      <c r="H68">
        <f t="shared" ref="H68:H81" si="3">INT(D68+E68+F68+G68)</f>
        <v>4</v>
      </c>
      <c r="I68" t="s">
        <v>164</v>
      </c>
      <c r="J68" s="8">
        <v>44508</v>
      </c>
      <c r="K68">
        <v>1</v>
      </c>
      <c r="L68">
        <v>1</v>
      </c>
      <c r="M68">
        <v>1</v>
      </c>
      <c r="N68">
        <v>0</v>
      </c>
      <c r="O68">
        <f t="shared" ref="O68:O81" si="4">INT(K68+L68+M68+N68)</f>
        <v>3</v>
      </c>
      <c r="P68" t="s">
        <v>171</v>
      </c>
    </row>
    <row r="69" spans="1:23" x14ac:dyDescent="0.25">
      <c r="A69" s="11" t="s">
        <v>50</v>
      </c>
      <c r="B69" t="s">
        <v>51</v>
      </c>
      <c r="C69" s="8">
        <v>44559</v>
      </c>
      <c r="D69">
        <v>0</v>
      </c>
      <c r="E69">
        <v>2</v>
      </c>
      <c r="F69">
        <v>1</v>
      </c>
      <c r="G69">
        <v>2</v>
      </c>
      <c r="H69">
        <f t="shared" si="3"/>
        <v>5</v>
      </c>
      <c r="I69" t="s">
        <v>164</v>
      </c>
      <c r="J69" s="8">
        <v>44564</v>
      </c>
      <c r="K69">
        <v>0</v>
      </c>
      <c r="L69">
        <v>1</v>
      </c>
      <c r="M69">
        <v>1</v>
      </c>
      <c r="N69">
        <v>1</v>
      </c>
      <c r="O69">
        <f t="shared" si="4"/>
        <v>3</v>
      </c>
      <c r="P69" t="s">
        <v>164</v>
      </c>
    </row>
    <row r="70" spans="1:23" x14ac:dyDescent="0.25">
      <c r="A70" s="7" t="s">
        <v>26</v>
      </c>
      <c r="B70" t="s">
        <v>27</v>
      </c>
      <c r="C70" s="8">
        <v>44559</v>
      </c>
      <c r="D70">
        <v>0</v>
      </c>
      <c r="E70">
        <v>2</v>
      </c>
      <c r="F70">
        <v>2</v>
      </c>
      <c r="G70">
        <v>2</v>
      </c>
      <c r="H70">
        <f t="shared" si="3"/>
        <v>6</v>
      </c>
      <c r="I70" t="s">
        <v>164</v>
      </c>
    </row>
    <row r="71" spans="1:23" x14ac:dyDescent="0.25">
      <c r="A71" s="11" t="s">
        <v>71</v>
      </c>
      <c r="B71" t="s">
        <v>33</v>
      </c>
      <c r="C71" s="8">
        <v>44569</v>
      </c>
      <c r="D71">
        <v>0</v>
      </c>
      <c r="E71">
        <v>2</v>
      </c>
      <c r="F71">
        <v>1</v>
      </c>
      <c r="G71">
        <v>0</v>
      </c>
      <c r="H71">
        <f t="shared" si="3"/>
        <v>3</v>
      </c>
      <c r="I71" t="s">
        <v>171</v>
      </c>
    </row>
    <row r="72" spans="1:23" x14ac:dyDescent="0.25">
      <c r="A72" t="s">
        <v>73</v>
      </c>
      <c r="B72" t="s">
        <v>74</v>
      </c>
      <c r="C72" s="8">
        <v>44571</v>
      </c>
      <c r="D72">
        <v>0</v>
      </c>
      <c r="E72">
        <v>2</v>
      </c>
      <c r="F72">
        <v>1</v>
      </c>
      <c r="G72">
        <v>1</v>
      </c>
      <c r="H72">
        <f t="shared" si="3"/>
        <v>4</v>
      </c>
      <c r="I72" t="s">
        <v>164</v>
      </c>
    </row>
    <row r="73" spans="1:23" x14ac:dyDescent="0.25">
      <c r="A73" s="10" t="s">
        <v>40</v>
      </c>
      <c r="B73" t="s">
        <v>41</v>
      </c>
      <c r="C73" s="8">
        <v>44578</v>
      </c>
      <c r="D73">
        <v>0</v>
      </c>
      <c r="E73">
        <v>1</v>
      </c>
      <c r="F73">
        <v>1</v>
      </c>
      <c r="G73">
        <v>0</v>
      </c>
      <c r="H73">
        <f t="shared" si="3"/>
        <v>2</v>
      </c>
      <c r="I73" t="s">
        <v>171</v>
      </c>
    </row>
    <row r="74" spans="1:23" x14ac:dyDescent="0.25">
      <c r="A74" s="11" t="s">
        <v>42</v>
      </c>
      <c r="B74" t="s">
        <v>43</v>
      </c>
      <c r="C74" s="8">
        <v>44578</v>
      </c>
      <c r="D74">
        <v>1</v>
      </c>
      <c r="E74">
        <v>1</v>
      </c>
      <c r="F74">
        <v>1</v>
      </c>
      <c r="G74">
        <v>0</v>
      </c>
      <c r="H74">
        <f t="shared" si="3"/>
        <v>3</v>
      </c>
      <c r="I74" t="s">
        <v>171</v>
      </c>
      <c r="J74" s="8">
        <v>44582</v>
      </c>
      <c r="K74">
        <v>2</v>
      </c>
      <c r="L74">
        <v>2</v>
      </c>
      <c r="M74">
        <v>1</v>
      </c>
      <c r="N74">
        <v>1</v>
      </c>
      <c r="O74">
        <f t="shared" si="4"/>
        <v>6</v>
      </c>
      <c r="P74" t="s">
        <v>164</v>
      </c>
      <c r="Q74" s="8">
        <v>44585</v>
      </c>
      <c r="R74">
        <v>1</v>
      </c>
      <c r="S74">
        <v>1</v>
      </c>
      <c r="T74">
        <v>1</v>
      </c>
      <c r="U74">
        <v>0</v>
      </c>
      <c r="V74">
        <f t="shared" ref="V74:V79" si="5">INT(R74+S74+T74+U74)</f>
        <v>3</v>
      </c>
      <c r="W74" t="s">
        <v>171</v>
      </c>
    </row>
    <row r="75" spans="1:23" x14ac:dyDescent="0.25">
      <c r="A75" s="10" t="s">
        <v>30</v>
      </c>
      <c r="B75" t="s">
        <v>31</v>
      </c>
      <c r="C75" s="8">
        <v>44578</v>
      </c>
      <c r="D75">
        <v>1</v>
      </c>
      <c r="E75">
        <v>2</v>
      </c>
      <c r="F75">
        <v>1</v>
      </c>
      <c r="G75">
        <v>2</v>
      </c>
      <c r="H75">
        <f t="shared" si="3"/>
        <v>6</v>
      </c>
      <c r="I75" t="s">
        <v>164</v>
      </c>
    </row>
    <row r="76" spans="1:23" x14ac:dyDescent="0.25">
      <c r="A76" s="10" t="s">
        <v>85</v>
      </c>
      <c r="B76" t="s">
        <v>86</v>
      </c>
      <c r="C76" s="8">
        <v>44597</v>
      </c>
      <c r="D76">
        <v>1</v>
      </c>
      <c r="E76">
        <v>1</v>
      </c>
      <c r="F76">
        <v>1</v>
      </c>
      <c r="G76">
        <v>0</v>
      </c>
      <c r="H76">
        <f t="shared" si="3"/>
        <v>3</v>
      </c>
      <c r="I76" t="s">
        <v>171</v>
      </c>
    </row>
    <row r="77" spans="1:23" x14ac:dyDescent="0.25">
      <c r="A77" s="10" t="s">
        <v>87</v>
      </c>
      <c r="B77" t="s">
        <v>88</v>
      </c>
      <c r="C77" s="8">
        <v>44630</v>
      </c>
      <c r="D77">
        <v>1</v>
      </c>
      <c r="E77">
        <v>1</v>
      </c>
      <c r="F77">
        <v>1</v>
      </c>
      <c r="G77">
        <v>0</v>
      </c>
      <c r="H77">
        <f t="shared" si="3"/>
        <v>3</v>
      </c>
      <c r="I77" t="s">
        <v>171</v>
      </c>
    </row>
    <row r="78" spans="1:23" x14ac:dyDescent="0.25">
      <c r="A78" s="15" t="s">
        <v>80</v>
      </c>
      <c r="B78" t="s">
        <v>81</v>
      </c>
      <c r="C78" s="8">
        <v>44661</v>
      </c>
      <c r="D78">
        <v>0</v>
      </c>
      <c r="E78">
        <v>2</v>
      </c>
      <c r="F78">
        <v>1</v>
      </c>
      <c r="G78">
        <v>0</v>
      </c>
      <c r="H78">
        <f t="shared" si="3"/>
        <v>3</v>
      </c>
      <c r="I78" t="s">
        <v>171</v>
      </c>
    </row>
    <row r="79" spans="1:23" x14ac:dyDescent="0.25">
      <c r="A79" s="15" t="s">
        <v>63</v>
      </c>
      <c r="B79" t="s">
        <v>64</v>
      </c>
      <c r="C79" s="8">
        <v>44671</v>
      </c>
      <c r="D79">
        <v>0</v>
      </c>
      <c r="E79">
        <v>2</v>
      </c>
      <c r="F79">
        <v>1</v>
      </c>
      <c r="G79">
        <v>2</v>
      </c>
      <c r="H79">
        <f t="shared" si="3"/>
        <v>5</v>
      </c>
      <c r="I79" t="s">
        <v>164</v>
      </c>
      <c r="J79" s="8">
        <v>44673</v>
      </c>
      <c r="K79">
        <v>1</v>
      </c>
      <c r="L79">
        <v>2</v>
      </c>
      <c r="M79">
        <v>1</v>
      </c>
      <c r="N79">
        <v>2</v>
      </c>
      <c r="O79">
        <f t="shared" si="4"/>
        <v>6</v>
      </c>
      <c r="P79" t="s">
        <v>164</v>
      </c>
      <c r="Q79" s="8">
        <v>44675</v>
      </c>
      <c r="R79">
        <v>0</v>
      </c>
      <c r="S79">
        <v>1</v>
      </c>
      <c r="T79">
        <v>1</v>
      </c>
      <c r="U79">
        <v>2</v>
      </c>
      <c r="V79">
        <f t="shared" si="5"/>
        <v>4</v>
      </c>
      <c r="W79" t="s">
        <v>164</v>
      </c>
    </row>
    <row r="80" spans="1:23" x14ac:dyDescent="0.25">
      <c r="A80" s="15" t="s">
        <v>89</v>
      </c>
      <c r="B80" t="s">
        <v>90</v>
      </c>
      <c r="C80" s="8">
        <v>44678</v>
      </c>
      <c r="D80">
        <v>1</v>
      </c>
      <c r="E80">
        <v>1</v>
      </c>
      <c r="F80">
        <v>1</v>
      </c>
      <c r="G80">
        <v>0</v>
      </c>
      <c r="H80">
        <f t="shared" si="3"/>
        <v>3</v>
      </c>
      <c r="I80" t="s">
        <v>171</v>
      </c>
      <c r="J80" s="8">
        <v>44680</v>
      </c>
      <c r="K80">
        <v>1</v>
      </c>
      <c r="L80">
        <v>0</v>
      </c>
      <c r="M80">
        <v>0</v>
      </c>
      <c r="N80">
        <v>0</v>
      </c>
      <c r="O80">
        <f t="shared" si="4"/>
        <v>1</v>
      </c>
      <c r="P80" t="s">
        <v>171</v>
      </c>
    </row>
    <row r="81" spans="1:16" x14ac:dyDescent="0.25">
      <c r="A81" s="15" t="s">
        <v>91</v>
      </c>
      <c r="B81" t="s">
        <v>92</v>
      </c>
      <c r="C81" s="8">
        <v>44677</v>
      </c>
      <c r="D81">
        <v>1</v>
      </c>
      <c r="E81">
        <v>0</v>
      </c>
      <c r="F81">
        <v>0</v>
      </c>
      <c r="G81">
        <v>0</v>
      </c>
      <c r="H81">
        <f t="shared" si="3"/>
        <v>1</v>
      </c>
      <c r="I81" t="s">
        <v>171</v>
      </c>
      <c r="J81" s="8">
        <v>44680</v>
      </c>
      <c r="K81">
        <v>0</v>
      </c>
      <c r="L81">
        <v>0</v>
      </c>
      <c r="M81">
        <v>0</v>
      </c>
      <c r="N81">
        <v>0</v>
      </c>
      <c r="O81">
        <f t="shared" si="4"/>
        <v>0</v>
      </c>
      <c r="P81" t="s">
        <v>182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Gavinelli</dc:creator>
  <cp:lastModifiedBy>TRANQUILLO VITO</cp:lastModifiedBy>
  <dcterms:created xsi:type="dcterms:W3CDTF">2022-05-12T20:51:29Z</dcterms:created>
  <dcterms:modified xsi:type="dcterms:W3CDTF">2023-06-18T05:42:45Z</dcterms:modified>
</cp:coreProperties>
</file>