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Nobuyuki.Sakurai\Documents\@Traning-2\test\system\"/>
    </mc:Choice>
  </mc:AlternateContent>
  <xr:revisionPtr revIDLastSave="0" documentId="8_{30FE22FD-D8E1-4903-BC31-731BDB8B1D74}" xr6:coauthVersionLast="36" xr6:coauthVersionMax="36" xr10:uidLastSave="{00000000-0000-0000-0000-000000000000}"/>
  <bookViews>
    <workbookView xWindow="720" yWindow="405" windowWidth="14460" windowHeight="8610"/>
  </bookViews>
  <sheets>
    <sheet name="表紙" sheetId="8" r:id="rId1"/>
    <sheet name="改定履歴" sheetId="9" r:id="rId2"/>
    <sheet name="シナリオ一覧（記入例）" sheetId="7" r:id="rId3"/>
    <sheet name="ユースケース（記入例）" sheetId="6" r:id="rId4"/>
    <sheet name="総合テスト仕様書（format）" sheetId="4" r:id="rId5"/>
    <sheet name="総合テスト仕様書（記入例・解説）" sheetId="5" r:id="rId6"/>
  </sheets>
  <externalReferences>
    <externalReference r:id="rId7"/>
  </externalReferences>
  <definedNames>
    <definedName name="_xlnm._FilterDatabase" localSheetId="2" hidden="1">'シナリオ一覧（記入例）'!$I$12:$CO$64</definedName>
    <definedName name="_xlnm._FilterDatabase" localSheetId="3" hidden="1">'ユースケース（記入例）'!$A$1:$E$86</definedName>
    <definedName name="DB_ITEMS">[1]作業用DB項目!$A$2:$D$766</definedName>
    <definedName name="_xlnm.Print_Area" localSheetId="2">'シナリオ一覧（記入例）'!$A$1:$CU$65</definedName>
    <definedName name="_xlnm.Print_Area" localSheetId="4">'総合テスト仕様書（format）'!$A$1:$S$23</definedName>
    <definedName name="_xlnm.Print_Area" localSheetId="5">'総合テスト仕様書（記入例・解説）'!$A$1:$Q$23</definedName>
    <definedName name="_xlnm.Print_Area" localSheetId="0">表紙!$A$1:$BC$34</definedName>
    <definedName name="_xlnm.Print_Titles" localSheetId="3">'ユースケース（記入例）'!$1:$1</definedName>
    <definedName name="_xlnm.Print_Titles" localSheetId="4">'総合テスト仕様書（format）'!$1:$15</definedName>
    <definedName name="_xlnm.Print_Titles" localSheetId="5">'総合テスト仕様書（記入例・解説）'!$1:$15</definedName>
    <definedName name="Z_753493EE_0D59_45ED_8E66_9F87CAFA9E0E_.wvu.Cols" localSheetId="2" hidden="1">'シナリオ一覧（記入例）'!$C:$F</definedName>
    <definedName name="Z_753493EE_0D59_45ED_8E66_9F87CAFA9E0E_.wvu.FilterData" localSheetId="2" hidden="1">'シナリオ一覧（記入例）'!$I$12:$CO$64</definedName>
    <definedName name="Z_753493EE_0D59_45ED_8E66_9F87CAFA9E0E_.wvu.FilterData" localSheetId="3" hidden="1">'ユースケース（記入例）'!$A$1:$E$86</definedName>
    <definedName name="Z_753493EE_0D59_45ED_8E66_9F87CAFA9E0E_.wvu.PrintTitles" localSheetId="2" hidden="1">'シナリオ一覧（記入例）'!$1:$10</definedName>
    <definedName name="Z_753493EE_0D59_45ED_8E66_9F87CAFA9E0E_.wvu.PrintTitles" localSheetId="4" hidden="1">'総合テスト仕様書（format）'!$1:$15</definedName>
    <definedName name="Z_753493EE_0D59_45ED_8E66_9F87CAFA9E0E_.wvu.PrintTitles" localSheetId="5" hidden="1">'総合テスト仕様書（記入例・解説）'!$1:$15</definedName>
    <definedName name="Z_7579DD6E_802E_4A82_9B7A_E28A12A112A2_.wvu.FilterData" localSheetId="2" hidden="1">'シナリオ一覧（記入例）'!$I$12:$CO$64</definedName>
    <definedName name="Z_7579DD6E_802E_4A82_9B7A_E28A12A112A2_.wvu.FilterData" localSheetId="3" hidden="1">'ユースケース（記入例）'!$A$1:$E$86</definedName>
    <definedName name="Z_7579DD6E_802E_4A82_9B7A_E28A12A112A2_.wvu.PrintTitles" localSheetId="4" hidden="1">'総合テスト仕様書（format）'!$1:$15</definedName>
    <definedName name="Z_7579DD6E_802E_4A82_9B7A_E28A12A112A2_.wvu.PrintTitles" localSheetId="5" hidden="1">'総合テスト仕様書（記入例・解説）'!$1:$15</definedName>
    <definedName name="Z_B2149471_562D_454E_9D0D_7719405FD5A8_.wvu.FilterData" localSheetId="2" hidden="1">'シナリオ一覧（記入例）'!$I$12:$CO$64</definedName>
    <definedName name="Z_B2149471_562D_454E_9D0D_7719405FD5A8_.wvu.FilterData" localSheetId="3" hidden="1">'ユースケース（記入例）'!$A$1:$E$86</definedName>
    <definedName name="Z_B2149471_562D_454E_9D0D_7719405FD5A8_.wvu.PrintTitles" localSheetId="4" hidden="1">'総合テスト仕様書（format）'!$1:$15</definedName>
    <definedName name="Z_B2149471_562D_454E_9D0D_7719405FD5A8_.wvu.PrintTitles" localSheetId="5" hidden="1">'総合テスト仕様書（記入例・解説）'!$1:$15</definedName>
  </definedNames>
  <calcPr calcId="179021" fullCalcOn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2" i="5" l="1"/>
  <c r="F22" i="5"/>
  <c r="G21" i="5"/>
  <c r="F21" i="5"/>
  <c r="G20" i="5"/>
  <c r="F20" i="5"/>
  <c r="G19" i="5"/>
  <c r="F19" i="5"/>
  <c r="CO10" i="7"/>
  <c r="CN10" i="7"/>
  <c r="CM10" i="7"/>
  <c r="CL10" i="7"/>
  <c r="CK10" i="7"/>
  <c r="CJ10" i="7"/>
  <c r="CI10" i="7"/>
  <c r="CH10" i="7"/>
  <c r="CG10" i="7"/>
  <c r="CF10" i="7"/>
  <c r="CE10" i="7"/>
  <c r="CD10" i="7"/>
  <c r="CC10" i="7"/>
  <c r="CB10" i="7"/>
  <c r="CA10" i="7"/>
  <c r="BZ10" i="7"/>
  <c r="BY10" i="7"/>
  <c r="BX10" i="7"/>
  <c r="BW10" i="7"/>
  <c r="BV10" i="7"/>
  <c r="BU10" i="7"/>
  <c r="BT10" i="7"/>
  <c r="BS10" i="7"/>
  <c r="BR10" i="7"/>
  <c r="BQ10" i="7"/>
  <c r="BP10" i="7"/>
  <c r="BO10" i="7"/>
  <c r="BN10" i="7"/>
  <c r="BM10" i="7"/>
  <c r="BL10" i="7"/>
  <c r="BK10" i="7"/>
  <c r="BJ10" i="7"/>
  <c r="BI10" i="7"/>
  <c r="BH10" i="7"/>
  <c r="BG10" i="7"/>
  <c r="BF10" i="7"/>
  <c r="BE10" i="7"/>
  <c r="BD10" i="7"/>
  <c r="BC10" i="7"/>
  <c r="BB10" i="7"/>
  <c r="BA10" i="7"/>
  <c r="AZ10" i="7"/>
  <c r="AY10" i="7"/>
  <c r="AX10" i="7"/>
  <c r="AW10" i="7"/>
  <c r="AV10" i="7"/>
  <c r="AU10" i="7"/>
  <c r="AT10" i="7"/>
  <c r="AS10" i="7"/>
  <c r="AR10" i="7"/>
  <c r="AQ10" i="7"/>
  <c r="AP10" i="7"/>
  <c r="AO10" i="7"/>
  <c r="AN10" i="7"/>
  <c r="AM10" i="7"/>
  <c r="AL10" i="7"/>
  <c r="AK10" i="7"/>
  <c r="AJ10" i="7"/>
  <c r="AI10" i="7"/>
  <c r="AH10" i="7"/>
  <c r="AG10" i="7"/>
  <c r="AF10" i="7"/>
  <c r="AE10"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B3" i="9"/>
  <c r="B4" i="9"/>
  <c r="B5" i="9"/>
  <c r="B6" i="9"/>
  <c r="B7" i="9"/>
  <c r="B8" i="9"/>
  <c r="B9" i="9"/>
  <c r="B10" i="9"/>
  <c r="B11" i="9"/>
  <c r="B12" i="9"/>
  <c r="B13" i="9"/>
  <c r="B14" i="9"/>
  <c r="B15" i="9"/>
  <c r="B16" i="9"/>
  <c r="B17" i="9"/>
  <c r="F8" i="4"/>
  <c r="C8" i="5"/>
  <c r="F8" i="5" s="1"/>
  <c r="G22" i="4"/>
  <c r="G21" i="4"/>
  <c r="G20" i="4"/>
  <c r="G19" i="4"/>
  <c r="G18" i="4"/>
  <c r="G17" i="4"/>
  <c r="F22" i="4"/>
  <c r="F21" i="4"/>
  <c r="F20" i="4"/>
  <c r="F19" i="4"/>
  <c r="F18" i="4"/>
  <c r="F17" i="4"/>
  <c r="G16" i="4"/>
  <c r="F16" i="4"/>
  <c r="F18" i="5"/>
  <c r="F17" i="5"/>
  <c r="F16" i="5"/>
  <c r="G18" i="5"/>
  <c r="G17" i="5"/>
  <c r="G16" i="5"/>
  <c r="H12" i="7"/>
  <c r="H13" i="7"/>
  <c r="H14" i="7"/>
  <c r="H15" i="7"/>
  <c r="H16" i="7"/>
  <c r="H17" i="7"/>
  <c r="H18" i="7"/>
  <c r="H19" i="7"/>
  <c r="H20" i="7"/>
  <c r="H21" i="7"/>
  <c r="H22" i="7"/>
  <c r="H23" i="7"/>
  <c r="H10" i="7"/>
  <c r="I10" i="7"/>
  <c r="J10" i="7"/>
  <c r="K10" i="7"/>
  <c r="L10" i="7"/>
  <c r="M10" i="7"/>
  <c r="N10" i="7"/>
  <c r="O10" i="7"/>
  <c r="P10" i="7"/>
  <c r="Q10" i="7"/>
  <c r="R10" i="7"/>
  <c r="S10" i="7"/>
  <c r="T10" i="7"/>
  <c r="U10" i="7"/>
  <c r="V10" i="7"/>
  <c r="W10" i="7"/>
  <c r="X10" i="7"/>
  <c r="Y10" i="7"/>
  <c r="Z10" i="7"/>
  <c r="AA10" i="7"/>
  <c r="AB10" i="7"/>
  <c r="AC10" i="7"/>
  <c r="AD10"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B16" i="5"/>
  <c r="B17" i="5"/>
  <c r="B18" i="5"/>
  <c r="B19" i="5"/>
  <c r="B20" i="5"/>
  <c r="B21" i="5"/>
  <c r="B22" i="5"/>
  <c r="B16" i="4"/>
  <c r="B17" i="4"/>
  <c r="B18" i="4"/>
  <c r="B19" i="4"/>
  <c r="B20" i="4"/>
  <c r="B21" i="4"/>
  <c r="B22" i="4"/>
</calcChain>
</file>

<file path=xl/comments1.xml><?xml version="1.0" encoding="utf-8"?>
<comments xmlns="http://schemas.openxmlformats.org/spreadsheetml/2006/main">
  <authors>
    <author>t-sugata</author>
    <author>CEC 佐々木　信治</author>
  </authors>
  <commentList>
    <comment ref="K7"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M7"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S7"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T7"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E10" authorId="1" shapeId="0">
      <text>
        <r>
          <rPr>
            <sz val="9"/>
            <color indexed="81"/>
            <rFont val="ＭＳ Ｐゴシック"/>
            <family val="3"/>
            <charset val="128"/>
          </rPr>
          <t>完了
未了
保留
再考査</t>
        </r>
      </text>
    </comment>
    <comment ref="AA10"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AB10"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AC10"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AF10"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AO10"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AP10" authorId="0" shapeId="0">
      <text>
        <r>
          <rPr>
            <b/>
            <sz val="9"/>
            <color indexed="81"/>
            <rFont val="ＭＳ Ｐゴシック"/>
            <family val="3"/>
            <charset val="128"/>
          </rPr>
          <t>t-sugata:</t>
        </r>
        <r>
          <rPr>
            <sz val="9"/>
            <color indexed="81"/>
            <rFont val="ＭＳ Ｐゴシック"/>
            <family val="3"/>
            <charset val="128"/>
          </rPr>
          <t xml:space="preserve">
自動OFF</t>
        </r>
      </text>
    </comment>
    <comment ref="BS10" authorId="0" shapeId="0">
      <text>
        <r>
          <rPr>
            <b/>
            <sz val="9"/>
            <color indexed="81"/>
            <rFont val="ＭＳ Ｐゴシック"/>
            <family val="3"/>
            <charset val="128"/>
          </rPr>
          <t>t-sugata:</t>
        </r>
        <r>
          <rPr>
            <sz val="9"/>
            <color indexed="81"/>
            <rFont val="ＭＳ Ｐゴシック"/>
            <family val="3"/>
            <charset val="128"/>
          </rPr>
          <t xml:space="preserve">
企業HP</t>
        </r>
      </text>
    </comment>
    <comment ref="BT10" authorId="0" shapeId="0">
      <text>
        <r>
          <rPr>
            <b/>
            <sz val="9"/>
            <color indexed="81"/>
            <rFont val="ＭＳ Ｐゴシック"/>
            <family val="3"/>
            <charset val="128"/>
          </rPr>
          <t>t-sugata:</t>
        </r>
        <r>
          <rPr>
            <sz val="9"/>
            <color indexed="81"/>
            <rFont val="ＭＳ Ｐゴシック"/>
            <family val="3"/>
            <charset val="128"/>
          </rPr>
          <t xml:space="preserve">
企業HP</t>
        </r>
      </text>
    </comment>
    <comment ref="BZ10" authorId="0" shapeId="0">
      <text>
        <r>
          <rPr>
            <b/>
            <sz val="9"/>
            <color indexed="81"/>
            <rFont val="ＭＳ Ｐゴシック"/>
            <family val="3"/>
            <charset val="128"/>
          </rPr>
          <t>t-sugata:</t>
        </r>
        <r>
          <rPr>
            <sz val="9"/>
            <color indexed="81"/>
            <rFont val="ＭＳ Ｐゴシック"/>
            <family val="3"/>
            <charset val="128"/>
          </rPr>
          <t xml:space="preserve">
非ログイン、有料参照</t>
        </r>
      </text>
    </comment>
  </commentList>
</comments>
</file>

<file path=xl/comments2.xml><?xml version="1.0" encoding="utf-8"?>
<comments xmlns="http://schemas.openxmlformats.org/spreadsheetml/2006/main">
  <authors>
    <author>shinji sasaki</author>
    <author>CEC 佐々木　信治</author>
  </authors>
  <commentList>
    <comment ref="L8" authorId="0" shapeId="0">
      <text>
        <r>
          <rPr>
            <sz val="9"/>
            <color indexed="81"/>
            <rFont val="ＭＳ Ｐゴシック"/>
            <family val="3"/>
            <charset val="128"/>
          </rPr>
          <t>・正常系
・異常系</t>
        </r>
      </text>
    </comment>
    <comment ref="B11" authorId="1" shapeId="0">
      <text>
        <r>
          <rPr>
            <sz val="9"/>
            <color indexed="81"/>
            <rFont val="ＭＳ Ｐゴシック"/>
            <family val="3"/>
            <charset val="128"/>
          </rPr>
          <t>完了
未了
保留
再考査</t>
        </r>
      </text>
    </comment>
    <comment ref="N13" authorId="1" shapeId="0">
      <text>
        <r>
          <rPr>
            <sz val="9"/>
            <color indexed="81"/>
            <rFont val="ＭＳ Ｐゴシック"/>
            <family val="3"/>
            <charset val="128"/>
          </rPr>
          <t>H - 時間
M - 分
S - 秒
を付加して表示。
数秒で終わるものは'-'を記載する。</t>
        </r>
      </text>
    </comment>
    <comment ref="J14" authorId="1" shapeId="0">
      <text>
        <r>
          <rPr>
            <sz val="9"/>
            <color indexed="81"/>
            <rFont val="ＭＳ Ｐゴシック"/>
            <family val="3"/>
            <charset val="128"/>
          </rPr>
          <t>実施しない場合に
補足を記載する</t>
        </r>
      </text>
    </comment>
    <comment ref="O14" authorId="1" shapeId="0">
      <text>
        <r>
          <rPr>
            <sz val="9"/>
            <color indexed="81"/>
            <rFont val="ＭＳ Ｐゴシック"/>
            <family val="3"/>
            <charset val="128"/>
          </rPr>
          <t>○：正常
×：異常
異常の場合は詳細を記載すること。</t>
        </r>
      </text>
    </comment>
  </commentList>
</comments>
</file>

<file path=xl/comments3.xml><?xml version="1.0" encoding="utf-8"?>
<comments xmlns="http://schemas.openxmlformats.org/spreadsheetml/2006/main">
  <authors>
    <author>shinji sasaki</author>
    <author>CEC 佐々木　信治</author>
  </authors>
  <commentList>
    <comment ref="L8" authorId="0" shapeId="0">
      <text>
        <r>
          <rPr>
            <sz val="9"/>
            <color indexed="81"/>
            <rFont val="ＭＳ Ｐゴシック"/>
            <family val="3"/>
            <charset val="128"/>
          </rPr>
          <t>・正常系
・異常系</t>
        </r>
      </text>
    </comment>
    <comment ref="B11" authorId="1" shapeId="0">
      <text>
        <r>
          <rPr>
            <sz val="9"/>
            <color indexed="81"/>
            <rFont val="ＭＳ Ｐゴシック"/>
            <family val="3"/>
            <charset val="128"/>
          </rPr>
          <t>完了
未了
保留
再考査</t>
        </r>
      </text>
    </comment>
    <comment ref="N13" authorId="1" shapeId="0">
      <text>
        <r>
          <rPr>
            <sz val="9"/>
            <color indexed="81"/>
            <rFont val="ＭＳ Ｐゴシック"/>
            <family val="3"/>
            <charset val="128"/>
          </rPr>
          <t>H - 時間
M - 分
S - 秒
を付加して表示。
数秒で終わるものは'-'を記載する。</t>
        </r>
      </text>
    </comment>
    <comment ref="J14" authorId="1" shapeId="0">
      <text>
        <r>
          <rPr>
            <sz val="9"/>
            <color indexed="81"/>
            <rFont val="ＭＳ Ｐゴシック"/>
            <family val="3"/>
            <charset val="128"/>
          </rPr>
          <t>実施しない場合に
補足を記載する</t>
        </r>
      </text>
    </comment>
    <comment ref="O14" authorId="1" shapeId="0">
      <text>
        <r>
          <rPr>
            <sz val="9"/>
            <color indexed="81"/>
            <rFont val="ＭＳ Ｐゴシック"/>
            <family val="3"/>
            <charset val="128"/>
          </rPr>
          <t>○：正常
×：異常
異常の場合は詳細を記載すること。</t>
        </r>
      </text>
    </comment>
  </commentList>
</comments>
</file>

<file path=xl/sharedStrings.xml><?xml version="1.0" encoding="utf-8"?>
<sst xmlns="http://schemas.openxmlformats.org/spreadsheetml/2006/main" count="614" uniqueCount="493">
  <si>
    <t xml:space="preserve">1. ユーザーはC画面上部の案件一覧から○○をクリックする
2. システムは○○用ログイン画面を表示する
3. ユーザーはログイン画面で、登録済みのID、パスワードを入力し、ログインボタンをクリックする
4. システムは、C画面を表示し、画面下部に1.で選択された○○のHPを表示する
</t>
  </si>
  <si>
    <t xml:space="preserve">1b. ユーザーはC画面上部の案件一覧から案件をクリックする
2b. システムは、C画面を表示し、画面下部に1b.で選択された案件のHPを表示する
</t>
  </si>
  <si>
    <t>△△結果からDリンクを押下</t>
    <rPh sb="2" eb="4">
      <t>ケッカ</t>
    </rPh>
    <rPh sb="11" eb="13">
      <t>オウカ</t>
    </rPh>
    <phoneticPr fontId="2"/>
  </si>
  <si>
    <t>□□結果からDリンクを押下</t>
    <rPh sb="2" eb="4">
      <t>ケッカ</t>
    </rPh>
    <rPh sb="11" eb="13">
      <t>オウカ</t>
    </rPh>
    <phoneticPr fontId="2"/>
  </si>
  <si>
    <t>1. システムはAサイトトップ画面を表示する
2. ユーザーは画面ヘッダおよび各画面で下記の状態・動作を確認できる
a. 画面ヘッダ
・ ログアウトリンク、Aページリンクが表示されている
・ Aページリンクをクリック時にログイン画面を経由せず、Aページが表示される
・ Aページへ遷移時、システムはユーザのログイン情報をDBに保存する
b. 通常/△△結果
・ ○○が表示されている場合に、Dリンクが表示されていない
・ ○○のメインエリアに「ログインしてご覧ください」リンクが</t>
  </si>
  <si>
    <t>1a. システムはブックマークされた任意の画面を表示する
2. ユーザーは画面ヘッダおよび各画面で下記の状態・動作を確認できる
a. 画面ヘッダ
・ ログアウトリンク、Aページリンクが表示されている
・ Aページリンクをクリック時にログイン画面を経由せず、Aページが表示される
・ Aページへ遷移時、システムはユーザのログイン情報をDBに保存する
b. 通常/△△結果
・ ○○が表示されている場合に、Dリンクが表示されていない
・ ○○のメインエリアに「ログインしてご覧く</t>
  </si>
  <si>
    <t>1c. システムはAサイトトップ画面を表示する
2c. ユーザーは各画面で下記の状態・動作を確認できる
a.　　画面ヘッダ
・ ログインリンク、Aページリンクが表示されている
・ Aページリンクをクリック時にログイン画面が表示される
b. 通常/△△結果
・　○○が表示されている場合に、Dリンクが表示されている
・　○○のメインエリアに「ログインしてご覧ください」リンクが表示されている
・　HPへ/職種名　リンクをクリック時に○○用ログイン画面が表示される（○○の場</t>
  </si>
  <si>
    <t>1. システムはAサイトトップ画面を表示する
2. ユーザーは各画面で下記の状態・動作を確認できる
a.　　画面ヘッダ
・ ログインリンク、Aページリンクが表示されている
・ Aページリンクをクリック時にログイン画面が表示される
b. 通常/△△結果
・ ○○が表示されている場合に、Dリンクが表示されている
・ ○○のメインエリアに「ログインしてご覧ください」リンクが表示されている
・ 新着メールボタンクリック時に○○用ログイン画面が表示される
ｃ. C画面
・ 上部の</t>
  </si>
  <si>
    <t>1. システムはAサイトトップ画面を表示する
2b. ユーザーは各画面で下記の状態・動作を確認できる
 a. 画面ヘッダ
・ ログインリンク、Aページリンクが表示されている
・ Aページリンクをクリック時にログイン画面が表示される
b. 通常/△△結果
・ ○○が表示されている場合に、Dリンクが表示されている
・ ○○のメインエリアに「ログインしてご覧ください」リンクが表示されている
・ 新着メールボタンクリック時に○○用ログイン画面が表示される
ｃ. ログイン画面/無料案</t>
  </si>
  <si>
    <t xml:space="preserve">2. ユーザーが△△結果画面（もしくは□□結果画面）で下記リンクをクリックする
・ Dリンク
</t>
  </si>
  <si>
    <t xml:space="preserve">1. ユーザーが□□結果画面で下記リンクをクリックする
・ Dリンク
</t>
  </si>
  <si>
    <t>1. ユーザーが△△結果画面（もしくは□□結果画面）で下記リンクをクリックする
・ ○○の「HPへ」
・ ○○の職種名
・ ○○の「ログインしてご覧ください」
2. ユーザーが△△結果画面（もしくは□□結果画面）で下記リンクをクリックする
・ Dリンク
3. ユーザーが□□結果画面で「新着メール」ボタンをクリックする
4. ユーザーが△△結果画面で「新着メール」ボタンをクリックする
5. ユーザーがC画面上部のリストから○○をクリ</t>
  </si>
  <si>
    <t xml:space="preserve">1. ユーザーが△△結果画面で下記リンクをクリックする
・ Dリンク
</t>
  </si>
  <si>
    <t xml:space="preserve">1a. システムは□□結果画面を表示する。検索結果は下記のようになっている
a. 検索条件に合致する案件が表示されている
b. 案件の表示順序
・ 表示順序は更新日の新しい順、同一日付の案件の順序はランダムである
c. 表示中の1件目の○○案件上部にDリンクが表示されている
d. ○○のメインエリアに「ログインしてご覧ください」リンクが表示されている
</t>
  </si>
  <si>
    <t xml:space="preserve">1b. システムは□□結果画面を表示する。検索結果は下記のようになっている
a. 検索条件に合致する案件が表示されている
b. 案件の表示順序
・検索結果の案件種別の表示順は　SPS&gt;RPS&gt;JM・RHP　である
・表示順序は更新日の新しい順、同一日付の案件の順序はランダムである
c. Dリンクが表示されない
d. 「ログインしてご覧ください」リンクが表示されない
</t>
  </si>
  <si>
    <t xml:space="preserve">1d. システムは□□結果画面を表示する。検索結果は下記のようになっている
a. 検索条件に合致する案件が表示されている
b. 案件の表示順序
・ 表示順序は更新日の新しい順、同一日付の案件の順序はランダムである
c. 表示中の1件目の○○案件上部にDリンクが表示されない
d. ○○のメインエリアに「ログインしてご覧ください」リンクが表示されない
</t>
  </si>
  <si>
    <t xml:space="preserve">1e. システムは□□結果画面を表示する。検索結果は下記のようになっている
a. 検索条件に合致する案件が表示されている
b. 案件の表示順序
・検索結果の案件種別の表示順は　SPS&gt;RPS&gt;JM・RHP　である
・表示順序は更新日の新しい順、同一日付の案件の順序はランダムである
c. Dリンクが表示されない
d. 「ログインしてご覧ください」リンクが表示されない
</t>
  </si>
  <si>
    <t xml:space="preserve">1a. システムは△△結果画面を表示する。検索結果は下記のようになっている
a. 検索条件に合致する案件が表示されている
b. 案件の表示順序
　・ 表示順序は更新日の新しい順、同一日付の案件の順序はランダムである
c. 表示中の1件目の○○上部にDリンクが表示されている
d. ○○のメインエリアに「ログインしてご覧ください」リンクが表示されている
</t>
  </si>
  <si>
    <t xml:space="preserve">1b. システムは△△結果画面を表示する。検索結果は下記のようになっている
a. 検索条件に合致する案件が表示されている
b. 案件の表示順序
・検索結果の案件種別の表示順は　SPS&gt;RPS&gt;JM・RHP　である
・表示順序は更新日の新しい順、同一日付の案件の順序はランダムである
c. Dリンクが表示されない
d. 「ログインしてご覧ください」リンクが表示されない
</t>
  </si>
  <si>
    <t>1. システムは△△結果画面を表示する。検索結果は下記のようになっている
a. 検索条件に合致する案件が表示されている
b. 案件の表示順序
・ 検索結果の案件種別の表示順は　SPS&gt;RPS&gt;JM・RHP&gt;無料　である
・ 同一案件種別内の表示順序は更新日の新しい順、同一日付の案件の順序はランダムである
c. 表示中の1件目の○○案件上部にDリンクが表示されない
d. ○○のメインエリアに「ログインしてご覧ください」リンクが表示されない</t>
  </si>
  <si>
    <t>1d. システムは△△結果画面を表示する。検索結果は下記のようになっている
a.  検索条件に合致する案件が表示されている
b. 案件の表示順序
　・ 表示順序は更新日の新しい順、同一日付の案件の順序はランダムである
c. 表示中の1件目の○○案件上部にDリンクが表示されない
d. ○○のメインエリアに「ログインしてご覧ください」リンクが表示されない</t>
  </si>
  <si>
    <t>1e. システムは△△結果画面を表示する。検索結果は下記のようになっている
a. 検索条件に合致する案件が表示されている
b. 案件の表示順序
・検索結果の案件種別の表示順は　SPS&gt;RPS&gt;JM・RHP　である
・表示順序は更新日の新しい順、同一日付の案件の順序はランダムである
c. Dリンクが表示されない
d. 「ログインしてご覧ください」リンクが表示されない</t>
  </si>
  <si>
    <t xml:space="preserve">2. ユーザーが□□結果画面で下記リンクをクリックする
・ Dリンク
</t>
    <phoneticPr fontId="2"/>
  </si>
  <si>
    <t xml:space="preserve">1. システムは通常会員登録画面を表示する
2. ユーザーは必須項目を入力、次回から自動でログインするにチェックが入っていることを確認し、～～～ボタンをクリックする
3. システムは自動ログインONの設定をCookieに、ユーザのログイン情報をDBに保存する
4. システムは会員登録完了画面を表示する
5. ユーザーは「XXXXXXXXXXX」ボタンをクリックする
6. システムはプロフィール＆希望条件登録画面を表示する
</t>
  </si>
  <si>
    <t xml:space="preserve">1. システムは通常会員登録画面を表示する
2d.ユーザーは必須項目を入力、次回から自動でログインするのチェックが外れていることを確認し、～～～ボタンをクリックする
3d. システムは自動ログインOFFの設定をCookieにユーザのログイン情報をDBに保存する
4. システムは会員登録完了画面を表示する
5d. ユーザーは「XXXXXXXXXXX」ボタンをクリックする
6d. システムはプロフィール＆希望条件登録画面を表示する
</t>
  </si>
  <si>
    <t>1. システムは○○用ログイン画面を表示し、、検索条件で指定した情報が引き継がれている
2e. ユーザーは会員登録必須項目を入力、次回から自動ログインするのチェックを外し、～～～ボタンを押下する
3e. システムは自動ログインの設定をCookieに、ユーザのログイン情報をDBに保存する
4. システムは会員登録完了画面を表示する。画面には××用の完了タグがうめこまれている。
5. ユーザーは「XXXXXXXXXXX」ボタンを押下する
6. シ</t>
  </si>
  <si>
    <t xml:space="preserve">1. システムは通常会員登録画面を表示する
2. ユーザーは必須項目を入力、次回から自動でログインするにチェックが入っていることを確認し、～～～ボタンをクリックする
3. システムは自動ログインONの設定をCookieに、ユーザのログイン情報をDBに保存する
4. システムは会員登録完了画面を表示する
5. ユーザーは～までを保存して終了ボタンをクリックする
6. システムはAサイトトップ画面を表示する
</t>
  </si>
  <si>
    <t xml:space="preserve">1. システムは通常会員登録画面を表示する
2a. ユーザーは必須項目を入力、次回から自動でログインするのチェックを外し、～～～ボタンをクリックする
3a. システムは自動ログインOFFの設定をCookieに、ユーザのログイン情報をDBに保存する
4. システムは会員登録完了画面を表示する
5. ユーザーは～までを保存して終了ボタンをクリックする
6. システムはAサイトトップ画面を表示する
</t>
    <rPh sb="58" eb="59">
      <t>ハズ</t>
    </rPh>
    <phoneticPr fontId="2"/>
  </si>
  <si>
    <t xml:space="preserve">1. システムは通常会員登録画面を表示する
2. ユーザーは必須項目を入力、次回から自動でログインするにチェックが入っていることを確認し、～～～ボタンをクリックする
3. システムは自動ログインONの設定をCookieに、ユーザのログイン情報をDBに保存する
4. システムは会員登録完了画面を表示する
5. ユーザーは～までを保存して終了ボタンをクリックする
6. システムはAサイトAトップ画面を表示する
</t>
  </si>
  <si>
    <t>1. 1. システムは○○用ログイン画面を表示し、検索条件で指定した情報が引き継がれている
2. ユーザーは会員登録欄必須項目を入力、次回から自動ログインするにチェックが入っていることを確認し、～～～ボタンを押下する
3. システムは自動ログインの設定をCookieに、ユーザのログイン情報をDBに保存する（要確認）
4. システムは会員登録完了画面を表示する。画面には××用の完了タグがうめこまれている。
5. ユーザーは「～までを保存して検索を続ける」ボタンを押下する</t>
  </si>
  <si>
    <t>1. システムは○○用ログイン画面を表示する
2. ユーザーは会員登録欄必須項目を入力、次回から自動ログインするにチェックが入っていることを確認し、～～～ボタンを押下する
3. システムは自動ログインの設定をCookieに、ユーザのログイン情報をDBに保存する（要確認）
4. システムは会員登録完了画面を表示する。画面には××用の完了タグがうめこまれている。
5. ユーザーは「～までを保存して検索を続ける」ボタンを押下する
6a. システムはトリガー起動前の検索結果画</t>
  </si>
  <si>
    <t>1. システムは○○用ログイン画面を表示し、検索条件で指定した情報が引き継がれている
2. ユーザーは会員登録欄必須項目を入力、次回から自動ログインするにチェックが入っていることを確認し、～～～ボタンを押下する
3. システムは自動ログインの設定をCookieに、ユーザのログイン情報をDBに保存する
4. システムは会員登録完了画面を表示する。画面には××用の完了タグがうめこまれている
5. ユーザーは「～までを保存して検索を続ける」ボタンを押下する
6b. システム</t>
  </si>
  <si>
    <t>1. システムは○○用ログイン画面を表示し、指定した企業が更新情報を受け取る企業に反映されている
2. ユーザーは会員登録欄必須項目を入力、次回から自動ログインするにチェックが入っていることを確認し、～～～ボタンを押下する
3. システムは自動ログインの設定をCookieに、ユーザのログイン情報をDBに保存する
4. システムは会員登録完了画面を表示する。画面には××用の完了タグがうめこまれている。
5. ユーザーは「～までを保存して検索を続ける」ボタンを押下する
6</t>
  </si>
  <si>
    <t>1. システムは○○用ログイン画面を表示し、、検索条件で指定した情報が引き継がれている
2. ユーザーは会員登録欄必須項目を入力、次回から自動ログインするにチェックが入っていることを確認し、～～～ボタンを押下する
3. システムは自動ログインの設定をCookieに、ユーザのログイン情報をDBに保存する
4. システムは会員登録完了画面を表示する。画面には××用の完了タグがうめこまれている。
5. ユーザーは「～までを保存して検索を続ける」ボタンを押下する
6d. シス</t>
  </si>
  <si>
    <t>1. システムは○○用ログイン画面を表示し、、検索条件で指定した情報が引き継がれている
2e. ユーザーは会員登録必須項目を入力、次回から自動ログインするのチェックを外し、～～～ボタンを押下する
3e. システムは自動ログインの設定をCookieに、ユーザのログイン情報をDBに保存する
4. システムは会員登録完了画面を表示する。画面には××用の完了タグがうめこまれている。
5. ユーザーは「～までを保存して検索を続ける」ボタンを押下する
6. システムはキープ案件採</t>
  </si>
  <si>
    <t>1. システムは○○用ログイン画面を表示し、検索条件で指定した情報が引き継がれている
2e. ユーザーは会員登録必須項目を入力、次回から自動ログインするのチェックを外し、～～～ボタンを押下する
3e. システムは自動ログインの設定をCookieに、ユーザのログイン情報をDBに保存する
4. システムは会員登録完了画面を表示する。画面には××用の完了タグがうめこまれている。
5. ユーザーは「～までを保存して検索を続ける」ボタンを押下する
6. システムは□□結果画</t>
  </si>
  <si>
    <t>1. システムは○○用ログイン画面を表示し、指定した企業が更新情報を受け取る企業に反映されている
2e. ユーザーは会員登録必須項目を入力、次回から自動ログインするのチェックを外し、～～～ボタンを押下する
3e. システムは自動ログインの設定をCookieに、ユーザのログイン情報をDBに保存する
4. システムは会員登録完了画面を表示する。画面には××用の完了タグがうめこまれている。
5. ユーザーは「～までを保存して検索を続ける」ボタンを押下する
6. システムは個</t>
  </si>
  <si>
    <t>1c. システムは○○用ログイン画面を表示する。更新情報を受け取る企業に検索結果画面で選択した企業が表示されている
2c. ユーザーは、必須項目(希望条件の職種・勤務地を含む)を入力し、会員登録をするボタンを押下する
3c. システムはDBに変更を保存する
4c. システムは会員登録完了画面を表示する
5c. ユーザーは、～までを保存して検索を続けるボタンをクリックする
6c. システムは△△結果画面を表示する
7c. ユーザーは、Aページへボタンをクリックする
8c. システム</t>
  </si>
  <si>
    <t>1c. システムは○○用ログイン画面を表示する。希望条件に検索条件が引き継がれて表示されている
2c. ユーザーは、必須項目(希望条件の職種・勤務地を含む)を入力し、会員登録をするボタンを押下する
3c. システムはDBに変更を保存する
4c. システムは会員登録完了画面を表示する
5c. ユーザーは、～までを保存して検索を続けるボタンをクリックする
6c. システムは選択した案件のHP画面を表示する
7c. ユーザーは、Aページへボタンをクリックする
8c. システムはAページ</t>
  </si>
  <si>
    <t>1c. システムは○○用ログイン画面を表示する。希望条件に検索条件が引き継がれて表示されている
2c. ユーザーは、必須項目(希望条件の職種・勤務地を含む)を入力し、会員登録をするボタンを押下する
3c. システムはDBに変更を保存する
4c. システムは会員登録完了画面を表示する
5c. ユーザーは、～までを保存して検索を続けるボタンをクリックする
6c. システムはメルマガ設定画面を表示する
7c. ユーザーは、Aページへボタンをクリックする
8c. システムはAページ画面を下記</t>
  </si>
  <si>
    <t xml:space="preserve">1. ユーザーが通常会員登録を完了し、XXXボタンをクリックする
</t>
  </si>
  <si>
    <t>1. ユーザーが通常会員登録を完了し、XXXボタンをクリックする</t>
  </si>
  <si>
    <t xml:space="preserve">2. ユーザーが通常会員登録を完了し、Bページを表示する
</t>
    <phoneticPr fontId="2"/>
  </si>
  <si>
    <t>YYY応募【標準】</t>
    <rPh sb="3" eb="5">
      <t>オウボ</t>
    </rPh>
    <rPh sb="6" eb="8">
      <t>ヒョウジュン</t>
    </rPh>
    <phoneticPr fontId="2"/>
  </si>
  <si>
    <t>1. YYY案内メールの受信</t>
  </si>
  <si>
    <t>1. ユーザーはYYY案内メールに記載されている、YYY応募ページのURLをクリックする
2. ブラウザが起動し、システムは通常ログイン画面を表示する
3. ユーザーは、ユーザID・パスワードを入力し、ログインボタンをクリックする
4. システムはYYY応募フォーム画面を表示する
5. ユーザーはYYY応募フォーム画面で、応募情報とアンケートの必須項目を入力し、確認画面へボタンクリックする
6. システムはYYY応募フォームの確認画面を表示する。画面には5で入力した応募</t>
  </si>
  <si>
    <t>YYY応募【代替a】</t>
    <rPh sb="6" eb="8">
      <t>ダイタイ</t>
    </rPh>
    <phoneticPr fontId="2"/>
  </si>
  <si>
    <t>1. ユーザーはYYY案内メールに記載されている、YYY応募ページのURLをクリックする
2. ブラウザが起動し、システムは通常ログイン画面を表示する
3. ユーザーは、ユーザID・パスワードを入力し、ログインボタンをクリックする
4a. システムは応募フォーム画面に応募済みである旨のアラートを表示する</t>
  </si>
  <si>
    <t>YYY応募【代替b】</t>
    <rPh sb="6" eb="8">
      <t>ダイタイ</t>
    </rPh>
    <phoneticPr fontId="2"/>
  </si>
  <si>
    <t>1. ユーザーはYYY案内メールに記載されている、YYY応募ページのURLをクリックする
2. ブラウザが起動し、システムは通常ログイン画面を表示する
3. ユーザーは、ユーザID・パスワードを入力し、ログインボタンをクリックする
4. システムはYYY応募フォーム画面を表示する
5. ユーザーはYYY応募フォーム画面で、応募情報とアンケートの必須項目を入力し、確認画面へボタンクリックする
6b. システムは応募フォーム画面に応募済みである旨のアラートを表示する</t>
  </si>
  <si>
    <t>YYY応募【代替c】</t>
    <rPh sb="6" eb="8">
      <t>ダイタイ</t>
    </rPh>
    <phoneticPr fontId="2"/>
  </si>
  <si>
    <t xml:space="preserve">1. ユーザーはYYY案内メールに記載されている、YYY応募ページのURLをクリックする
2. ブラウザが起動し、システムは通常ログイン画面を表示する
3. ユーザーは、ユーザID・パスワードを入力し、ログインボタンをクリックする
4. システムはYYY応募フォーム画面を表示する
5. ユーザーはYYY応募フォーム画面で、応募情報とアンケートの必須項目を入力し、確認画面へボタンクリックする
6c. システムは応募フォーム画面に応募できない旨のアラートを表示する
</t>
  </si>
  <si>
    <t>YYY応募【代替d】</t>
    <rPh sb="6" eb="8">
      <t>ダイタイ</t>
    </rPh>
    <phoneticPr fontId="2"/>
  </si>
  <si>
    <t>1. ユーザーはYYY案内メールに記載されている、YYY応募ページのURLをクリックする
2. システムはYYY応募フォーム画面を表示する
3. ユーザーはYYY応募フォーム画面で、応募情報とアンケートの必須項目を入力し、確認画面へボタンクリックする
4. システムはYYY応募フォームの確認画面を表示する。画面には3で入力した応募情報が表示されている
5. ユーザーは応募フォームの確認画面で、応募するボタンをクリックする
6. システムはYYY応募完了画面を表示す</t>
  </si>
  <si>
    <t>YYY応募データ取得</t>
    <rPh sb="3" eb="5">
      <t>オウボ</t>
    </rPh>
    <rPh sb="8" eb="10">
      <t>シュトク</t>
    </rPh>
    <phoneticPr fontId="2"/>
  </si>
  <si>
    <t>月1回のYYYバッチ実行日になること</t>
  </si>
  <si>
    <t xml:space="preserve">1. Aサイト開発メンバは、YYY用バッチを実行する
2. システムはDBからYYY応募データを抽出する。
抽出されるデータは前月1日の0:00～前月末日の24:00までに応募されたデータである。
抽出されるデータはパスワード付のExcelファイル形式で出力される。（パスワードは固定）
3. Aサイト開発メンバはMPに2.のExcelファイルを渡す
</t>
  </si>
  <si>
    <t>1. システムはプロフィール＆希望条件画面を表示する
2a. ユーザーは必須項目に入力し、「XXXまでを保存して終了続きはあとで登録する」ボタンをクリックする
3a. システムは入力されたデータをDBに保存する
4a. システムはAページの▲▲画面プロフィール・希望条件タブを表示する
5a. ユーザーは▲▲画面のZZZタブを表示し、ZZZを追加するリンクをクリックする
6a. システムはZZZ登録画面を表示する
7a. ユーザーは必須項目と業務内容詳細を登録す</t>
  </si>
  <si>
    <t>1c ユーザーは▲▲ボタンをクリックする
2c. システムはAページの▲▲画面プロフィール・希望条件タブを表示する
3c. ユーザーは▲▲画面のZZZタブを表示し、ZZZを追加するリンクをクリックする
4c. システムはZZZ登録画面を表示する
5c. ユーザーは必須項目と業務内容詳細を登録する
6c. ユーザーは▲▲ボタンをクリックする
7c. ユーザーはプロフィール・希望条件タブを表示し、プロフィール・希望条件を編集するボタンを</t>
  </si>
  <si>
    <t>1. システムはプロフィール＆希望条件画面を表示する
2f. ユーザーは必須項目に入力し、「XXXまでを保存して終了続きはあとで登録する」ボタンをクリックする
3f. システムは入力されたデータをDBに保存する
4f. システムはAページの▲▲画面プロフィール・希望条件タブを表示する
5f. ユーザーは▲▲画面のZZZタブを表示し、ZZZを追加するリンクをクリックする
6f. システムはZZZ登録画面を表示する
7f. ユーザーは必須項目と業務内容詳細を登録す</t>
  </si>
  <si>
    <t xml:space="preserve">6. ユーザーがAサイトAのZZZ書作成マニュアルを表示する
</t>
  </si>
  <si>
    <t xml:space="preserve">1. システムはプロフィール＆希望条件画面を表示する
2. ユーザーは必須項目に入力し、●●ボタンをクリックする
3. システムは入力されたデータをDBに保存する
4. システムは、ZZZ書登録画面を表示する
5. ユーザーは必須項目の入力および、NNN書、業務内容の詳細を登録し、□□ボタンをクリックする
6. システムは入力されたデータをDBに保存する
7. システムはユーザーのメールアドレス宛にYYY応募案内メールを送信する
8. システムはスキル＆自己PR画面を表示する
</t>
  </si>
  <si>
    <t>ユーザーがMMMメールに記載のURLをクリックする</t>
    <rPh sb="12" eb="14">
      <t>キサイ</t>
    </rPh>
    <phoneticPr fontId="2"/>
  </si>
  <si>
    <t>1e. システムはログイン画面を経由せず、MMMメール画面を表示する
2. ユーザーは画面ヘッダおよび各画面で下記の状態・動作を確認できる
a. 画面ヘッダ
・ ログアウトリンク、Aページリンクが表示されている
・ Aページリンクをクリック時にログイン画面を経由せず、Aページが表示される
・ Aページへ遷移時、システムはユーザのログイン情報をDBに保存する
b. 通常/△△結果
・ ○○が表示されている場合に、Dリンクが表示されていない
・ ○○のメインエリアに「ログ</t>
  </si>
  <si>
    <t>自動ON、MMMメールのURL</t>
    <rPh sb="0" eb="2">
      <t>ジドウ</t>
    </rPh>
    <phoneticPr fontId="2"/>
  </si>
  <si>
    <t>ユーザーが受信したMMMメールのURLをクリックする</t>
  </si>
  <si>
    <t>1c. システムは通常ログイン画面を表示する。次回から自動ログインするにチェックが入っていない。
2c. ユーザは登録済みのユーザID、パスワードを入力、ログインするボタンをクリックする。
3c. システムは自動ログインの設定をCookieに、ユーザのログイン情報をDBに保存する。
4c. MMMメール画面を表示する。</t>
  </si>
  <si>
    <t>自動OFF,MMMメールのURL</t>
    <rPh sb="0" eb="2">
      <t>ジドウ</t>
    </rPh>
    <phoneticPr fontId="2"/>
  </si>
  <si>
    <t>会員登録後XXXまで実行（MMMをON）、MYページから業務内容詳細を登録する</t>
  </si>
  <si>
    <t>1. システムはプロフィール＆希望条件画面を表示する
2b. ユーザーは必須項目に入力し、「XXXまでを保存して終了続きはあとで登録する」ボタンをクリックする
3b. システムは入力されたデータをDBに保存する
4b. システムはAページを表示する
5b. ユーザーは個人設定ボタンをクリックする
6b. システムは個人設定画面を表示する
7b. ユーザーは匿名MMM欄でMMMメールを「拒否する」に設定する
8b. ユーザーは▲▲ボタンをクリックする
9b. システムはマイペ</t>
  </si>
  <si>
    <t xml:space="preserve">1d. システムは選択された案件の応募ページを表示する
2d. ユーザーは、応募ページで下記の設定をする
・ プロフィールでMMMメールを受け取るに設定
・ ZZZで業務内容詳細を登録
3d. システムはユーザーのメールアドレス宛にYYY応募案内メールを送信する
</t>
  </si>
  <si>
    <t>1. システムはプロフィール＆希望条件画面を表示する
2. ユーザーは必須項目に入力し、●●ボタンをクリックする
3. システムは入力されたデータをDBに保存する
4e. システムは、ZZZ書登録画面を表示する
5e. ユーザーは必須項目の入力および、職歴を削除するボタンを押下して既存の職務を削除する
6e. システムは入力されたデータをDBに保存する
7e. ユーザーは再度ZZZと業務詳細を登録する
8e. システムは入力されたデータをDBに保存する
9e. ユーザーはMMMメールを</t>
  </si>
  <si>
    <t>1b. システムはログイン画面を経由せず、メールに記載されたURLの下記画面を表示する。
・ 希望条件を検索条件とする検索結果画面（□□）
・ 希望企業の検索結果画面（WWWページ）
2. ユーザーは画面ヘッダおよび各画面で下記の状態・動作を確認できる
a. 画面ヘッダ
・ ログアウトリンク、Aページリンクが表示されている
・ Aページリンクをクリック時にログイン画面を経由せず、Aページが表示される
・ Aページへ遷移時、システムはユーザのログイン情報をDBに保存する
b. 通常/△△</t>
  </si>
  <si>
    <t>1a. システムはログイン画面を経由せず、メールに記載されたURLの下記画面を表示する。
・ 希望条件を検索条件とする検索結果画面（□□）
・ 希望企業の検索結果画面（WWWページ）
2. ユーザーは各画面で下記の状態・動作を確認できる
a.　　画面ヘッダ
・ ログインリンク、Aページリンクが表示されている
・ Aページリンクをクリック時にログイン画面が表示される
b. 通常/△△結果
・ ○○が表示されている場合に、Dリンクが表示されている
・ ○○のメインエリアに「</t>
  </si>
  <si>
    <t>1. システムはユーザーが登録したメルマガの配信条件をもとにAサイト新着メールの本文を作成する
メールの文面は下記の通りである
・ ユーザーが登録した希望条件が表示されている(設定されてない場合は非表示)
・ 希望条件に合致した新着案件の全件数が表示されている
・ 希望条件による検索結果画面へのURLが表示されている
・ 登録した希望企業が表示されている
・ 希望企業の新着案件の件数が表示されている
・希望企業のWWWページのURL＋メールからの遷移であることを示すパラメータが表示されている
2. システ</t>
  </si>
  <si>
    <t xml:space="preserve">1. システムは□□結果画面を表示する。検索結果は下記のようになっている
a. 検索条件に合致する案件が表示されている
b. 案件の表示順序
・ 検索結果の案件種別の表示順は　SPS&gt;RPS&gt;JM・RHP&gt;無料　である
・ 同一案件種別内の表示順序は更新日の新しい順、同一日付の案件の順序はランダムである
c. ○○、◎◎間にDリンクが表示されている
d. ○○のメインエリアに「ログインしてご覧ください」リンクが表示されている
</t>
  </si>
  <si>
    <t>1. システムは□□結果画面を表示する。検索結果は下記のようになっている
a. 検索条件に合致する案件が表示されている
b. 案件の表示順序
・ 検索結果の案件種別の表示順は　SPS&gt;RPS&gt;JM・RHP&gt;無料　である
・ 同一案件種別内の表示順序は更新日の新しい順、同一日付の案件の順序はランダムである
c. ○○、◎◎間にDリンクが表示されない
d. ○○のメインエリアに「ログインしてご覧ください」リンクが表示されない</t>
  </si>
  <si>
    <t xml:space="preserve">1. システムは△△結果画面を表示する。検索結果は下記のようになっている
a. 検索条件に合致する案件が表示されている
b. 案件の表示順序
・ 検索結果の案件種別の表示順は　SPS&gt;RPS&gt;JM・RHP&gt;無料　である
・ 同一案件種別内の表示順序は更新日の新しい順、同一日付の案件の順序はランダムである
c. ○○、◎◎間にDリンクが表示されている
d. ○○のメインエリアに「ログインしてご覧ください」リンクが表示されている
</t>
  </si>
  <si>
    <t xml:space="preserve">1a. システムは◎◎のHPを表示する
</t>
  </si>
  <si>
    <t>非ログイン、◎◎の参照</t>
    <rPh sb="0" eb="1">
      <t>ヒ</t>
    </rPh>
    <rPh sb="9" eb="11">
      <t>サンショウ</t>
    </rPh>
    <phoneticPr fontId="2"/>
  </si>
  <si>
    <t xml:space="preserve">1c. システムは◎◎のHPを表示する
</t>
  </si>
  <si>
    <t>ログイン、◎◎の参照</t>
    <rPh sb="8" eb="10">
      <t>サンショウ</t>
    </rPh>
    <phoneticPr fontId="2"/>
  </si>
  <si>
    <t xml:space="preserve">1a. ユーザーはC画面上部の案件一覧から◎◎をクリックする
2a. システムは、C画面を表示し、画面下部に1a.で選択された◎◎のHPを表示する
</t>
  </si>
  <si>
    <t>◎◎</t>
    <phoneticPr fontId="2"/>
  </si>
  <si>
    <t>JJJ【標準】</t>
    <rPh sb="4" eb="6">
      <t>ヒョウジュン</t>
    </rPh>
    <phoneticPr fontId="2"/>
  </si>
  <si>
    <t xml:space="preserve">1. システムは検索結果画面を表示する。画面にはJJJ広告が表示されている。
JJJ広告欄にはSPS案件がランダムに15件表示されている。
</t>
  </si>
  <si>
    <t>JJJ【代替a】</t>
    <rPh sb="4" eb="6">
      <t>ダイタイ</t>
    </rPh>
    <phoneticPr fontId="2"/>
  </si>
  <si>
    <t xml:space="preserve">1a. システムはAページを表示する。画面にはJJJ広告が表示されている。
JJJ広告欄にはSPS案件からランダムに3件表示されている。
</t>
  </si>
  <si>
    <t>JJJ【代替b】</t>
    <rPh sb="4" eb="6">
      <t>ダイタイ</t>
    </rPh>
    <phoneticPr fontId="2"/>
  </si>
  <si>
    <t>JJJ【代替c】</t>
    <rPh sb="4" eb="6">
      <t>ダイタイ</t>
    </rPh>
    <phoneticPr fontId="2"/>
  </si>
  <si>
    <t xml:space="preserve">1c. システムはAサイトのその他静的画面を表示する。画面にはJJJ広告が表示されている。
JJJ広告欄には各画面下記のように表示されている
・ ZZZ書作成マニュアル・・・SPS案件がランダムに10件
・ その他インフォメーション系画面・・・SPS案件がランダムに4件
</t>
  </si>
  <si>
    <t>JJJ【代替d】</t>
    <rPh sb="4" eb="6">
      <t>ダイタイ</t>
    </rPh>
    <phoneticPr fontId="2"/>
  </si>
  <si>
    <t xml:space="preserve">1d. システムはZZZ書作成マニュアルを表示する。画面にはJJJ広告が表示されている。
JJJ広告欄（この案件を見た人は、こんな案件も見ています)には職種案件からランダムに10件表示されている。
</t>
  </si>
  <si>
    <t>JJJ【代替e】</t>
    <rPh sb="4" eb="6">
      <t>ダイタイ</t>
    </rPh>
    <phoneticPr fontId="2"/>
  </si>
  <si>
    <t xml:space="preserve">1e. システムは検索結果画面を表示する。画面にはJJJ広告が表示されている。
JJJ広告欄（この案件を見た人は、こんな案件も見ています)には職種案件からランダムに5件表示されている。
JJJ広告欄（このエージェントをCHECK!)にはエージェントがランダムに5件表示されている。
</t>
  </si>
  <si>
    <t xml:space="preserve">1b. システムはAページを表示する。画面にはJJJ広告が表示されている。
JJJ広告欄（この案件を見た人は、こんな案件も見ています)には職種案件からランダムに3件表示されている。
JJJ広告欄にはエージェントがランダムに3件表示されている。
</t>
    <phoneticPr fontId="2"/>
  </si>
  <si>
    <t>非ログイン状態のユーザーがAサイトTOP画面より検索を行いB検索結果を表示する。
検索結果に表示された○○のHPを参照するために「HPへ」ボタンを押下し、○○用ログインを実施する。
○○用ログイン後、選択した案件のHPが表示されることを確認する。
ログイン時に設定した自動ログイン設定が有効になっていることを確認する。</t>
    <rPh sb="0" eb="1">
      <t>ヒ</t>
    </rPh>
    <rPh sb="5" eb="7">
      <t>ジョウタイ</t>
    </rPh>
    <rPh sb="20" eb="22">
      <t>ガメン</t>
    </rPh>
    <rPh sb="24" eb="26">
      <t>ケンサク</t>
    </rPh>
    <rPh sb="27" eb="28">
      <t>オコナ</t>
    </rPh>
    <rPh sb="30" eb="32">
      <t>ケンサク</t>
    </rPh>
    <rPh sb="32" eb="34">
      <t>ケッカ</t>
    </rPh>
    <rPh sb="35" eb="37">
      <t>ヒョウジ</t>
    </rPh>
    <rPh sb="41" eb="43">
      <t>ケンサク</t>
    </rPh>
    <rPh sb="43" eb="45">
      <t>ケッカ</t>
    </rPh>
    <rPh sb="46" eb="48">
      <t>ヒョウジ</t>
    </rPh>
    <rPh sb="57" eb="59">
      <t>サンショウ</t>
    </rPh>
    <rPh sb="73" eb="75">
      <t>オウカ</t>
    </rPh>
    <rPh sb="79" eb="80">
      <t>ヨウ</t>
    </rPh>
    <rPh sb="85" eb="87">
      <t>ジッシ</t>
    </rPh>
    <rPh sb="93" eb="94">
      <t>ヨウ</t>
    </rPh>
    <rPh sb="98" eb="99">
      <t>ゴ</t>
    </rPh>
    <rPh sb="100" eb="102">
      <t>センタク</t>
    </rPh>
    <rPh sb="104" eb="106">
      <t>アンケン</t>
    </rPh>
    <rPh sb="110" eb="112">
      <t>ヒョウジ</t>
    </rPh>
    <rPh sb="118" eb="120">
      <t>カクニン</t>
    </rPh>
    <rPh sb="128" eb="129">
      <t>ジ</t>
    </rPh>
    <rPh sb="130" eb="132">
      <t>セッテイ</t>
    </rPh>
    <rPh sb="134" eb="136">
      <t>ジドウ</t>
    </rPh>
    <rPh sb="140" eb="142">
      <t>セッテイ</t>
    </rPh>
    <rPh sb="143" eb="145">
      <t>ユウコウ</t>
    </rPh>
    <rPh sb="154" eb="156">
      <t>カクニン</t>
    </rPh>
    <phoneticPr fontId="2"/>
  </si>
  <si>
    <t>AサイトTOP画面より通常検索を実施</t>
    <rPh sb="7" eb="9">
      <t>ガメン</t>
    </rPh>
    <rPh sb="11" eb="13">
      <t>ツウジョウ</t>
    </rPh>
    <rPh sb="13" eb="15">
      <t>ケンサク</t>
    </rPh>
    <rPh sb="16" eb="18">
      <t>ジッシ</t>
    </rPh>
    <phoneticPr fontId="2"/>
  </si>
  <si>
    <t>案件の表示順序が～～～～になっている</t>
    <rPh sb="0" eb="2">
      <t>アンケン</t>
    </rPh>
    <rPh sb="3" eb="5">
      <t>ヒョウジ</t>
    </rPh>
    <rPh sb="5" eb="7">
      <t>ジュンジョ</t>
    </rPh>
    <phoneticPr fontId="2"/>
  </si>
  <si>
    <t>任意の○○の「HPへ」ボタンを押下</t>
    <rPh sb="0" eb="2">
      <t>ニンイ</t>
    </rPh>
    <rPh sb="15" eb="17">
      <t>オウカ</t>
    </rPh>
    <phoneticPr fontId="2"/>
  </si>
  <si>
    <t>4_1c</t>
    <phoneticPr fontId="2"/>
  </si>
  <si>
    <t>一旦、ブラウザを閉じて、ブラウザを再起動。
AサイトTOP画面にアクセスする</t>
    <rPh sb="0" eb="2">
      <t>イッタン</t>
    </rPh>
    <rPh sb="8" eb="9">
      <t>ト</t>
    </rPh>
    <rPh sb="17" eb="20">
      <t>サイキドウ</t>
    </rPh>
    <rPh sb="29" eb="31">
      <t>ガメン</t>
    </rPh>
    <phoneticPr fontId="2"/>
  </si>
  <si>
    <t>mm/dd</t>
    <phoneticPr fontId="2"/>
  </si>
  <si>
    <t>mm/dd</t>
    <phoneticPr fontId="2"/>
  </si>
  <si>
    <t>氏名</t>
    <rPh sb="0" eb="2">
      <t>シメイ</t>
    </rPh>
    <phoneticPr fontId="2"/>
  </si>
  <si>
    <t>自動ログインON、ユーザーが事前にログアウトしている</t>
    <rPh sb="0" eb="2">
      <t>ジドウ</t>
    </rPh>
    <rPh sb="14" eb="16">
      <t>ジゼン</t>
    </rPh>
    <phoneticPr fontId="2"/>
  </si>
  <si>
    <t xml:space="preserve">2. ユーザーが通常会員登録を完了し、MYページを表示する
</t>
  </si>
  <si>
    <t xml:space="preserve">1. ユーザーがAページ画面メールマガジン欄の設定確認/変更ボタンをクリックする
2. ユーザーが個人設定画面メールマガジン欄の設定を変更するボタンをクリックする
</t>
  </si>
  <si>
    <t xml:space="preserve">1d. ユーザーは画面ヘッダ部Aページリンクをクリックする
2d. システムはAページ画面を表示する。Aページの希望条件欄に会員登録画面で入力した希望条件（職種・勤務地）が表示されている
</t>
  </si>
  <si>
    <t xml:space="preserve">1. システムはログイン画面を表示する
2. ユーザは登録済みのユーザID、パスワードを入力、次回から自動でログインするにチェックが入っていることを確認し、ログインするボタンをクリックする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 システムはAサイトトップ画面を表示する
</t>
  </si>
  <si>
    <t>1. システムはログイン画面を表示する
2b. ユーザは登録済みのユーザID、パスワードを入力、次回から自動でログインするのチェックをはずし、ログインするボタンをクリックする
3b. システムは自動ログインの設定をCookieに、ユーザのログイン情報をDBに保存する
4. システムはAサイトトップ画面を表示する</t>
  </si>
  <si>
    <t xml:space="preserve">1. ユーザーがブラウザを起動し、Aサイトにアクセスする
</t>
  </si>
  <si>
    <t xml:space="preserve">2. ユーザーが保存したAサイト任意の画面のブックマークからAサイトにアクセスする
</t>
  </si>
  <si>
    <t>3. ユーザーが受信しAサイト新着メ-ルのURLをクリックする</t>
  </si>
  <si>
    <t>1. ユーザーがブラウザを起動し、Aサイトにアクセスする</t>
  </si>
  <si>
    <t>ユーザーが受信したAサイト新着メールのURLをクリックする</t>
    <rPh sb="13" eb="15">
      <t>シンチャク</t>
    </rPh>
    <phoneticPr fontId="2"/>
  </si>
  <si>
    <t xml:space="preserve">1. ユーザーがAサイトトップ画面でユーザーが「簡単会員登録はこちら」ボタンをクリックする
2. ユーザーがAサイトとは画面で「今すぐ会員登録する」ボタンをクリックする
3. ユーザーがログイン画面で「会員サービス未登録の方はこちら」リンクをクリックする
</t>
  </si>
  <si>
    <t>4. ユーザーがAサイトAヘッダ部「会員登録」ボタンをクリックする</t>
  </si>
  <si>
    <t>AサイトAから</t>
  </si>
  <si>
    <t>3. AサイトAの検索結果画面で応募するボタンをクリックする</t>
  </si>
  <si>
    <t xml:space="preserve">3. ユーザーがAサイトでAページを表示する
</t>
  </si>
  <si>
    <t xml:space="preserve">4. ユーザーがAサイトAでAページを表示する
</t>
  </si>
  <si>
    <t xml:space="preserve">5. ユーザーがAサイトのその他静的ページを表示する
</t>
  </si>
  <si>
    <t>7. ユーザーがAサイトAの検索を実施する</t>
  </si>
  <si>
    <t>Aサイト新着メール受信</t>
  </si>
  <si>
    <t xml:space="preserve">2. ユーザーが△△結果画面で下記リンクをクリックする
・ 誘導用ナビゲージョン
</t>
  </si>
  <si>
    <t xml:space="preserve">1. システムは○○用ログイン画面を表示する
2. ユーザーは登録済みのユーザID、パスワードを入力、次回から自動でログインするにチェックが入っていることを確認し、ログインするボタンをクリックする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4a. システムは△△結果画面を表示する
</t>
    <phoneticPr fontId="2"/>
  </si>
  <si>
    <t xml:space="preserve">4. ユーザーが△△結果画面で「新着メール」ボタンをクリックする
</t>
  </si>
  <si>
    <t xml:space="preserve">1. システムは○○用ログイン画面を表示する
2. ユーザーは登録済みのユーザID、パスワードを入力、次回から自動でログインするにチェックが入っていることを確認し、ログインするボタンをクリックする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4c. システムはメルマガ設定画面を表示する。システムはメルマガ設定画面を表示する。メルマガ設定画面の希望企業の登録欄に△△画面で選択した企業名が表示される。
</t>
  </si>
  <si>
    <t>△△結果から新着メール登録</t>
    <rPh sb="2" eb="4">
      <t>ケッカ</t>
    </rPh>
    <rPh sb="6" eb="8">
      <t>シンチャク</t>
    </rPh>
    <rPh sb="11" eb="13">
      <t>トウロク</t>
    </rPh>
    <phoneticPr fontId="2"/>
  </si>
  <si>
    <t>△△【標準1】</t>
    <rPh sb="3" eb="5">
      <t>ヒョウジュン</t>
    </rPh>
    <phoneticPr fontId="2"/>
  </si>
  <si>
    <t>△△【代替1a】</t>
    <rPh sb="3" eb="5">
      <t>ダイタイ</t>
    </rPh>
    <phoneticPr fontId="2"/>
  </si>
  <si>
    <t>△△【代替1b】</t>
    <rPh sb="3" eb="5">
      <t>ダイタイ</t>
    </rPh>
    <phoneticPr fontId="2"/>
  </si>
  <si>
    <t>△△【代替1c】</t>
    <rPh sb="3" eb="5">
      <t>ダイタイ</t>
    </rPh>
    <phoneticPr fontId="2"/>
  </si>
  <si>
    <t>△△【代替1d】</t>
    <rPh sb="3" eb="5">
      <t>ダイタイ</t>
    </rPh>
    <phoneticPr fontId="2"/>
  </si>
  <si>
    <t>△△【代替1e】</t>
    <rPh sb="3" eb="5">
      <t>ダイタイ</t>
    </rPh>
    <phoneticPr fontId="2"/>
  </si>
  <si>
    <t>△△【標準2】</t>
  </si>
  <si>
    <t xml:space="preserve">3. ユーザーが△△結果画面の「企業HPへ」ボタンをクリックする
</t>
  </si>
  <si>
    <t>1. システムは△△結果表示中の企業のサイトトップ画面を別ウィンドウで表示する</t>
    <rPh sb="28" eb="29">
      <t>ベツ</t>
    </rPh>
    <phoneticPr fontId="2"/>
  </si>
  <si>
    <t>△△【代替2a】</t>
    <rPh sb="3" eb="5">
      <t>ダイタイ</t>
    </rPh>
    <phoneticPr fontId="2"/>
  </si>
  <si>
    <t>ログイン済み、△△時にメルマガ設定</t>
    <rPh sb="4" eb="5">
      <t>ズ</t>
    </rPh>
    <rPh sb="9" eb="10">
      <t>ジ</t>
    </rPh>
    <rPh sb="15" eb="17">
      <t>セッテイ</t>
    </rPh>
    <phoneticPr fontId="2"/>
  </si>
  <si>
    <t>無料会員登録中の希望条件、希望企業をメルマガ設定
（△△結果画面に戻る場合）</t>
    <rPh sb="0" eb="2">
      <t>ムリョウ</t>
    </rPh>
    <rPh sb="2" eb="4">
      <t>カイイン</t>
    </rPh>
    <rPh sb="4" eb="7">
      <t>トウロクチュウ</t>
    </rPh>
    <rPh sb="8" eb="10">
      <t>キボウ</t>
    </rPh>
    <rPh sb="10" eb="12">
      <t>ジョウケン</t>
    </rPh>
    <rPh sb="13" eb="15">
      <t>キボウ</t>
    </rPh>
    <rPh sb="15" eb="17">
      <t>キギョウ</t>
    </rPh>
    <rPh sb="22" eb="24">
      <t>セッテイ</t>
    </rPh>
    <rPh sb="28" eb="30">
      <t>ケッカ</t>
    </rPh>
    <rPh sb="30" eb="32">
      <t>ガメン</t>
    </rPh>
    <rPh sb="33" eb="34">
      <t>モド</t>
    </rPh>
    <rPh sb="35" eb="37">
      <t>バアイ</t>
    </rPh>
    <phoneticPr fontId="2"/>
  </si>
  <si>
    <t>2. ユーザーが□□結果画面、△△結果画面で画面ヘッダ部のログイン/Aページリンクをクリックする</t>
  </si>
  <si>
    <t>1. システムはログイン画面を表示する
2. ユーザは登録済みのユーザID、パスワードを入力、次回から自動でログインするにチェックが入っていることを確認し、ログインするボタンをクリックする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4a. システムは□□画面（△△画面）を表示する</t>
  </si>
  <si>
    <t xml:space="preserve">1. ユーザーがトップ画面でユーザーが画面ヘッダ部のログイン/Aページリンクをクリックする
2. ユーザーが□□結果画面、△△結果画面で画面ヘッダ部のログイン/Aページリンクをクリックする
</t>
  </si>
  <si>
    <t xml:space="preserve">3. ユーザーが□□結果画面で「新着メール」ボタンをクリックする
</t>
  </si>
  <si>
    <t>1. システムは○○用ログイン画面を表示する
2. ユーザーは登録済みのユーザID、パスワードを入力、次回から自動でログインするにチェックが入っていることを確認し、ログインするボタンをクリックする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4b. システムはメルマガ設定画面を表示する。システムはメルマガ設定画面を表示する。メルマガ設定画面の希望条件の登録欄に□□画面の検索条件が表示される。</t>
  </si>
  <si>
    <t>□□結果から新着メール登録</t>
    <rPh sb="2" eb="4">
      <t>ケッカ</t>
    </rPh>
    <rPh sb="6" eb="8">
      <t>シンチャク</t>
    </rPh>
    <rPh sb="11" eb="13">
      <t>トウロク</t>
    </rPh>
    <phoneticPr fontId="2"/>
  </si>
  <si>
    <t xml:space="preserve">1. システムは○○用ログイン画面を表示する
2. ユーザーは登録済みのユーザID、パスワードを入力、次回から自動でログインするにチェックが入っていることを確認し、ログインするボタンをクリックする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4a. システムは□□結果画面を表示する
</t>
    <phoneticPr fontId="2"/>
  </si>
  <si>
    <t>□□【標準】</t>
    <rPh sb="3" eb="5">
      <t>ヒョウジュン</t>
    </rPh>
    <phoneticPr fontId="2"/>
  </si>
  <si>
    <t>□□【代替a】</t>
    <rPh sb="3" eb="5">
      <t>ダイタイ</t>
    </rPh>
    <phoneticPr fontId="2"/>
  </si>
  <si>
    <t>□□【代替b】</t>
    <rPh sb="3" eb="5">
      <t>ダイタイ</t>
    </rPh>
    <phoneticPr fontId="2"/>
  </si>
  <si>
    <t>□□【代替c】</t>
    <rPh sb="3" eb="5">
      <t>ダイタイ</t>
    </rPh>
    <phoneticPr fontId="2"/>
  </si>
  <si>
    <t>□□【代替d】</t>
    <rPh sb="3" eb="5">
      <t>ダイタイ</t>
    </rPh>
    <phoneticPr fontId="2"/>
  </si>
  <si>
    <t>□□【代替e】</t>
    <rPh sb="3" eb="5">
      <t>ダイタイ</t>
    </rPh>
    <phoneticPr fontId="2"/>
  </si>
  <si>
    <t xml:space="preserve">1. ユーザーが□□結果画面に表示されている案件の社名をクリックする
2. ユーザーが□□結果画面の「社名にマッチした企業」欄の社名をクリックする
</t>
  </si>
  <si>
    <t xml:space="preserve">1. ユーザーが□□を実施する
2. ユーザーが△△を実施する
</t>
  </si>
  <si>
    <t>ログイン済み、□□時にメルマガ設定</t>
    <rPh sb="4" eb="5">
      <t>ズ</t>
    </rPh>
    <rPh sb="9" eb="10">
      <t>ジ</t>
    </rPh>
    <rPh sb="15" eb="17">
      <t>セッテイ</t>
    </rPh>
    <phoneticPr fontId="2"/>
  </si>
  <si>
    <t xml:space="preserve">1. ユーザーが△△結果画面（もしくは□□結果画面）で下記リンクをクリックする
・ ○○の「HPへ」
・ ○○の職種名
・ ○○の「ログインしてご覧ください」
</t>
  </si>
  <si>
    <t xml:space="preserve">1. システムは○○用ログイン画面を表示する
2. ユーザーは登録済みのユーザID、パスワードを入力、次回から自動でログインするにチェックが入っていることを確認し、ログインするボタンをクリックする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 システムは○○のHPを表示する
</t>
    <phoneticPr fontId="2"/>
  </si>
  <si>
    <t>検索結果から、○○HPへのリンクを押下</t>
    <rPh sb="0" eb="2">
      <t>ケンサク</t>
    </rPh>
    <rPh sb="2" eb="4">
      <t>ケッカ</t>
    </rPh>
    <rPh sb="17" eb="19">
      <t>オウカ</t>
    </rPh>
    <phoneticPr fontId="2"/>
  </si>
  <si>
    <t xml:space="preserve">1. ユーザーがAサイトTOPページで下記いずれかの検索を実施する
・ 条件を指定してHPを検索
・ 勤務地でHPを検索
・ 職種でHPを検索
2. ユーザーが□□結果画面から下記の検索を実施する
・　条件を変更してHPを検索
</t>
  </si>
  <si>
    <t>検索結果画面からのHP参照【標準】</t>
    <rPh sb="14" eb="16">
      <t>ヒョウジュン</t>
    </rPh>
    <phoneticPr fontId="2"/>
  </si>
  <si>
    <t xml:space="preserve">1. 検索結果画面で表示されている案件の「HPへ」ボタンをクリックする
2. 検索結果画面で表示されている案件の職種名のテキストリンクをクリックする
3. 検索結果画面で表示されている案件の「ログインしてご覧ください」リンクをクリックする
</t>
  </si>
  <si>
    <t xml:space="preserve">1. システムは○○用ログイン画面を表示する
2. ユーザーはユーザID、パスワードを入力し、OKボタンを押下する
3. システムは○○のHPを表示する
</t>
  </si>
  <si>
    <t>検索結果画面からのHP参照【代替a】</t>
    <rPh sb="14" eb="16">
      <t>ダイタイ</t>
    </rPh>
    <phoneticPr fontId="2"/>
  </si>
  <si>
    <t>1. 検索結果画面で表示されている案件の「HPへ」ボタンをクリックする
2. 検索結果画面で表示されている案件の職種名のテキストリンクをクリックする</t>
  </si>
  <si>
    <t>検索結果画面からのHP参照【代替b】</t>
    <rPh sb="14" eb="16">
      <t>ダイタイ</t>
    </rPh>
    <phoneticPr fontId="2"/>
  </si>
  <si>
    <t xml:space="preserve">1b. システムは○○のHPを表示する
</t>
  </si>
  <si>
    <t>検索結果画面からのHP参照【代替c】</t>
    <rPh sb="14" eb="16">
      <t>ダイタイ</t>
    </rPh>
    <phoneticPr fontId="2"/>
  </si>
  <si>
    <t>キープした案件のHP参照【標準】</t>
    <rPh sb="5" eb="7">
      <t>アンケン</t>
    </rPh>
    <rPh sb="10" eb="12">
      <t>サンショウ</t>
    </rPh>
    <rPh sb="13" eb="15">
      <t>ヒョウジュン</t>
    </rPh>
    <phoneticPr fontId="2"/>
  </si>
  <si>
    <t>キープした案件のHP参照【代替a】</t>
    <rPh sb="5" eb="7">
      <t>アンケン</t>
    </rPh>
    <rPh sb="10" eb="12">
      <t>サンショウ</t>
    </rPh>
    <rPh sb="13" eb="15">
      <t>ダイタイ</t>
    </rPh>
    <phoneticPr fontId="2"/>
  </si>
  <si>
    <t>キープした案件のHP参照【代替b】</t>
    <rPh sb="5" eb="7">
      <t>アンケン</t>
    </rPh>
    <rPh sb="10" eb="12">
      <t>サンショウ</t>
    </rPh>
    <rPh sb="13" eb="15">
      <t>ダイタイ</t>
    </rPh>
    <phoneticPr fontId="2"/>
  </si>
  <si>
    <t>無料会員登録中の希望条件、希望企業をメルマガ設定
（HP画面に遷移する場合）</t>
    <rPh sb="0" eb="2">
      <t>ムリョウ</t>
    </rPh>
    <rPh sb="2" eb="4">
      <t>カイイン</t>
    </rPh>
    <rPh sb="4" eb="7">
      <t>トウロクチュウ</t>
    </rPh>
    <rPh sb="8" eb="10">
      <t>キボウ</t>
    </rPh>
    <rPh sb="10" eb="12">
      <t>ジョウケン</t>
    </rPh>
    <rPh sb="13" eb="15">
      <t>キボウ</t>
    </rPh>
    <rPh sb="15" eb="17">
      <t>キギョウ</t>
    </rPh>
    <rPh sb="22" eb="24">
      <t>セッテイ</t>
    </rPh>
    <rPh sb="28" eb="30">
      <t>ガメン</t>
    </rPh>
    <rPh sb="31" eb="33">
      <t>センイ</t>
    </rPh>
    <rPh sb="35" eb="37">
      <t>バアイ</t>
    </rPh>
    <phoneticPr fontId="2"/>
  </si>
  <si>
    <t xml:space="preserve">1. システムはログイン画面を表示する
2d. ユーザは登録済みのユーザID、パスワードを入力、次回から自動でログインするのチェックをはずし、ログインするボタンをクリックする
3d. システムは自動ログインの設定をCookieに、ユーザのログイン情報をDBに保存する
4d. システムはBページ画面を表示する
</t>
    <phoneticPr fontId="2"/>
  </si>
  <si>
    <t>5. ユーザーがC画面上部のリストから○○をクリックする</t>
  </si>
  <si>
    <t xml:space="preserve">1. システムは○○用ログイン画面を表示する
2. ユーザーは登録済みのユーザID、パスワードを入力、次回から自動でログインするにチェックが入っていることを確認し、ログインするボタンをクリックする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4d. C画面下部に○○の詳細を表示する
</t>
  </si>
  <si>
    <t>C画面の○○を押下</t>
    <rPh sb="7" eb="9">
      <t>オウカ</t>
    </rPh>
    <phoneticPr fontId="2"/>
  </si>
  <si>
    <t>1. ユーザーが△△結果画面（もしくは□□結果画面）で下記リンクをクリックする
・ ○○の「HPへ」
・ ○○の職種名
・ ○○の「ログインしてご覧ください」
2. ユーザーが△△結果画面（もしくは□□結果画面）で下記リンクをクリックする
・ 誘導用ナビゲージョン
3. ユーザーが□□結果画面で「新着メール」ボタンをクリックする
4. ユーザーが△△結果画面で「新着メール」ボタンをクリックする
5. ユーザーがC画面上部のリストから○○をクリ</t>
  </si>
  <si>
    <t xml:space="preserve">1. ユーザーが△△結果画面（もしくは□□結果画面）で下記リンクをクリックする
・ ○○の「HPへ」
・ ○○の職種名
・ ○○の「ログインしてご覧ください」
2. ユーザーがC画面上部のリストから○○をクリックする
</t>
  </si>
  <si>
    <t>1. C画面を表示する</t>
  </si>
  <si>
    <t>トリガー</t>
    <phoneticPr fontId="2"/>
  </si>
  <si>
    <t>No.1で案件の表示順序にバグあり。
No.3はバグ修正中のため、実施不可</t>
    <rPh sb="5" eb="7">
      <t>アンケン</t>
    </rPh>
    <rPh sb="8" eb="10">
      <t>ヒョウジ</t>
    </rPh>
    <rPh sb="10" eb="12">
      <t>ジュンジョ</t>
    </rPh>
    <rPh sb="26" eb="28">
      <t>シュウセイ</t>
    </rPh>
    <rPh sb="28" eb="29">
      <t>チュウ</t>
    </rPh>
    <rPh sb="33" eb="35">
      <t>ジッシ</t>
    </rPh>
    <rPh sb="35" eb="37">
      <t>フカ</t>
    </rPh>
    <phoneticPr fontId="2"/>
  </si>
  <si>
    <t>No</t>
    <phoneticPr fontId="2"/>
  </si>
  <si>
    <t>ケース</t>
    <phoneticPr fontId="2"/>
  </si>
  <si>
    <t>9_1</t>
    <phoneticPr fontId="2"/>
  </si>
  <si>
    <t>可</t>
    <rPh sb="0" eb="1">
      <t>カ</t>
    </rPh>
    <phoneticPr fontId="2"/>
  </si>
  <si>
    <t>×</t>
    <phoneticPr fontId="2"/>
  </si>
  <si>
    <t>2_1</t>
    <phoneticPr fontId="2"/>
  </si>
  <si>
    <t>11_1は重複のため割愛</t>
    <rPh sb="5" eb="7">
      <t>チョウフク</t>
    </rPh>
    <rPh sb="10" eb="12">
      <t>カツアイ</t>
    </rPh>
    <phoneticPr fontId="2"/>
  </si>
  <si>
    <t>-</t>
    <phoneticPr fontId="2"/>
  </si>
  <si>
    <t>否</t>
    <rPh sb="0" eb="1">
      <t>ヒ</t>
    </rPh>
    <phoneticPr fontId="2"/>
  </si>
  <si>
    <t>自動ログイン機能バグ修正中のため</t>
    <rPh sb="0" eb="2">
      <t>ジドウ</t>
    </rPh>
    <rPh sb="6" eb="8">
      <t>キノウ</t>
    </rPh>
    <rPh sb="10" eb="13">
      <t>シュウセイチュウ</t>
    </rPh>
    <phoneticPr fontId="2"/>
  </si>
  <si>
    <t>作成者：</t>
    <rPh sb="0" eb="2">
      <t>サクセイ</t>
    </rPh>
    <rPh sb="2" eb="3">
      <t>シャ</t>
    </rPh>
    <phoneticPr fontId="2"/>
  </si>
  <si>
    <t>(部署)</t>
    <rPh sb="1" eb="3">
      <t>ブショ</t>
    </rPh>
    <phoneticPr fontId="2"/>
  </si>
  <si>
    <t>（氏名）</t>
    <rPh sb="1" eb="3">
      <t>シメイ</t>
    </rPh>
    <phoneticPr fontId="2"/>
  </si>
  <si>
    <t>作成日：</t>
    <rPh sb="0" eb="3">
      <t>サクセイビ</t>
    </rPh>
    <phoneticPr fontId="2"/>
  </si>
  <si>
    <t>更新者：</t>
    <rPh sb="0" eb="3">
      <t>コウシンシャ</t>
    </rPh>
    <phoneticPr fontId="2"/>
  </si>
  <si>
    <t>更新日：</t>
    <rPh sb="0" eb="3">
      <t>コウシンビ</t>
    </rPh>
    <phoneticPr fontId="2"/>
  </si>
  <si>
    <t>レビューア：</t>
    <phoneticPr fontId="2"/>
  </si>
  <si>
    <t>レビュー日：</t>
    <rPh sb="4" eb="5">
      <t>ヒ</t>
    </rPh>
    <phoneticPr fontId="2"/>
  </si>
  <si>
    <t>承認者：</t>
    <rPh sb="0" eb="2">
      <t>ショウニン</t>
    </rPh>
    <rPh sb="2" eb="3">
      <t>シャ</t>
    </rPh>
    <phoneticPr fontId="2"/>
  </si>
  <si>
    <t>承認日：</t>
    <rPh sb="0" eb="2">
      <t>ショウニン</t>
    </rPh>
    <rPh sb="2" eb="3">
      <t>ビ</t>
    </rPh>
    <phoneticPr fontId="2"/>
  </si>
  <si>
    <t>改定内容</t>
    <rPh sb="0" eb="2">
      <t>カイテイ</t>
    </rPh>
    <rPh sb="2" eb="4">
      <t>ナイヨウ</t>
    </rPh>
    <phoneticPr fontId="2"/>
  </si>
  <si>
    <t>改定日</t>
    <rPh sb="0" eb="3">
      <t>カイテイビ</t>
    </rPh>
    <phoneticPr fontId="2"/>
  </si>
  <si>
    <t>改定者</t>
    <rPh sb="0" eb="2">
      <t>カイテイ</t>
    </rPh>
    <rPh sb="2" eb="3">
      <t>シャ</t>
    </rPh>
    <phoneticPr fontId="2"/>
  </si>
  <si>
    <t>ver.○○</t>
    <phoneticPr fontId="2"/>
  </si>
  <si>
    <t>yyyy/mm/dd</t>
    <phoneticPr fontId="2"/>
  </si>
  <si>
    <t>△△</t>
    <phoneticPr fontId="2"/>
  </si>
  <si>
    <t>Rev.</t>
    <phoneticPr fontId="2"/>
  </si>
  <si>
    <t>総合テスト仕様書</t>
    <rPh sb="0" eb="2">
      <t>ソウゴウ</t>
    </rPh>
    <rPh sb="5" eb="8">
      <t>シヨウショ</t>
    </rPh>
    <phoneticPr fontId="2"/>
  </si>
  <si>
    <t>○○ログイン</t>
    <phoneticPr fontId="2"/>
  </si>
  <si>
    <t>○○用ログイン【標準】</t>
    <rPh sb="2" eb="3">
      <t>ヨウ</t>
    </rPh>
    <rPh sb="8" eb="10">
      <t>ヒョウジュン</t>
    </rPh>
    <phoneticPr fontId="2"/>
  </si>
  <si>
    <t>○○用ログイン【代替a】</t>
  </si>
  <si>
    <t>○○用ログイン【代替b】</t>
  </si>
  <si>
    <t>○○用ログイン【代替c】</t>
  </si>
  <si>
    <t>○○用ログイン【代替d】</t>
  </si>
  <si>
    <t>○○用ログイン【代替e】</t>
  </si>
  <si>
    <t>○○用ログイン【代替f】</t>
  </si>
  <si>
    <t>検索結果画面（Aページ）から通常ログイン（自動ログインをON）して遷移元の検索結果画面を表示する。ログイン前とログイン後の検索結果画面（Aページ）の表示を確認する。</t>
    <rPh sb="0" eb="2">
      <t>ケンサク</t>
    </rPh>
    <rPh sb="2" eb="4">
      <t>ケッカ</t>
    </rPh>
    <rPh sb="4" eb="6">
      <t>ガメン</t>
    </rPh>
    <rPh sb="14" eb="16">
      <t>ツウジョウ</t>
    </rPh>
    <rPh sb="21" eb="23">
      <t>ジドウ</t>
    </rPh>
    <rPh sb="33" eb="35">
      <t>センイ</t>
    </rPh>
    <rPh sb="35" eb="36">
      <t>モト</t>
    </rPh>
    <rPh sb="37" eb="39">
      <t>ケンサク</t>
    </rPh>
    <rPh sb="39" eb="41">
      <t>ケッカ</t>
    </rPh>
    <rPh sb="41" eb="43">
      <t>ガメン</t>
    </rPh>
    <rPh sb="44" eb="46">
      <t>ヒョウジ</t>
    </rPh>
    <rPh sb="53" eb="54">
      <t>マエ</t>
    </rPh>
    <rPh sb="59" eb="60">
      <t>ゴ</t>
    </rPh>
    <rPh sb="61" eb="63">
      <t>ケンサク</t>
    </rPh>
    <rPh sb="63" eb="65">
      <t>ケッカ</t>
    </rPh>
    <rPh sb="65" eb="67">
      <t>ガメン</t>
    </rPh>
    <rPh sb="74" eb="76">
      <t>ヒョウジ</t>
    </rPh>
    <rPh sb="77" eb="79">
      <t>カクニン</t>
    </rPh>
    <phoneticPr fontId="2"/>
  </si>
  <si>
    <t>検索結果画面（Aページ）から通常ログイン（自動ログインをOFF）して遷移元の検索結果画面を表示する。ログイン前とログイン後の検索結果画面（Aページ）の表示を確認する。</t>
  </si>
  <si>
    <t>AサイトTOP画面から通常ログイン（自動ログインをONに設定）してBページに遷移する。表示される△△と自動ログイン設定を確認する。</t>
    <rPh sb="7" eb="9">
      <t>ガメン</t>
    </rPh>
    <rPh sb="11" eb="13">
      <t>ツウジョウ</t>
    </rPh>
    <rPh sb="18" eb="20">
      <t>ジドウ</t>
    </rPh>
    <rPh sb="28" eb="30">
      <t>セッテイ</t>
    </rPh>
    <rPh sb="38" eb="40">
      <t>センイ</t>
    </rPh>
    <rPh sb="43" eb="45">
      <t>ヒョウジ</t>
    </rPh>
    <rPh sb="51" eb="53">
      <t>ジドウ</t>
    </rPh>
    <rPh sb="57" eb="59">
      <t>セッテイ</t>
    </rPh>
    <rPh sb="60" eb="62">
      <t>カクニン</t>
    </rPh>
    <phoneticPr fontId="2"/>
  </si>
  <si>
    <t>検索結果画面（通常検索）から通常ログイン（自動ログインをONに設定）してBページに遷移する。表示される△△と自動ログイン設定を確認する。</t>
    <rPh sb="0" eb="2">
      <t>ケンサク</t>
    </rPh>
    <rPh sb="2" eb="4">
      <t>ケッカ</t>
    </rPh>
    <rPh sb="4" eb="6">
      <t>ガメン</t>
    </rPh>
    <rPh sb="7" eb="9">
      <t>ツウジョウ</t>
    </rPh>
    <rPh sb="9" eb="11">
      <t>ケンサク</t>
    </rPh>
    <rPh sb="14" eb="16">
      <t>ツウジョウ</t>
    </rPh>
    <rPh sb="21" eb="23">
      <t>ジドウ</t>
    </rPh>
    <rPh sb="31" eb="33">
      <t>セッテイ</t>
    </rPh>
    <phoneticPr fontId="2"/>
  </si>
  <si>
    <t>検索結果画面（Aページ）から通常ログイン（自動ログインをONに設定）してBページに遷移する。表示される△△と自動ログイン設定を確認する。</t>
    <rPh sb="0" eb="2">
      <t>ケンサク</t>
    </rPh>
    <rPh sb="2" eb="4">
      <t>ケッカ</t>
    </rPh>
    <rPh sb="4" eb="6">
      <t>ガメン</t>
    </rPh>
    <phoneticPr fontId="2"/>
  </si>
  <si>
    <t>AサイトTOP画面から通常ログイン（自動ログインをOFFに設定）してBページに遷移する。表示される△△と自動ログイン設定を確認する。</t>
  </si>
  <si>
    <t>検索結果画面（通常検索）から通常ログイン（自動ログインをOFFに設定）してBページに遷移する。表示される△△と自動ログイン設定を確認する。</t>
  </si>
  <si>
    <t>検索結果画面（Aページ）から通常ログイン（自動ログインをOFFに設定）してBページに遷移する。表示される△△と自動ログイン設定を確認する。</t>
  </si>
  <si>
    <t>AサイトTOP画面「ログイン」リンクから通常ログイン（自動ログインON）し、案件の検索、HPの参照を行う。</t>
    <rPh sb="7" eb="9">
      <t>ガメン</t>
    </rPh>
    <rPh sb="20" eb="22">
      <t>ツウジョウ</t>
    </rPh>
    <rPh sb="38" eb="40">
      <t>アンケン</t>
    </rPh>
    <rPh sb="41" eb="43">
      <t>ケンサク</t>
    </rPh>
    <rPh sb="47" eb="49">
      <t>サンショウ</t>
    </rPh>
    <rPh sb="50" eb="51">
      <t>オコナ</t>
    </rPh>
    <phoneticPr fontId="2"/>
  </si>
  <si>
    <t>AサイトTOP画面「ログイン」リンクから通常ログイン（自動ログインOFF）し、案件の検索、HPの参照を行う。</t>
  </si>
  <si>
    <t>トリガー</t>
    <phoneticPr fontId="2"/>
  </si>
  <si>
    <t>ケース</t>
    <phoneticPr fontId="2"/>
  </si>
  <si>
    <t>○○用ログイン【代替フローa】</t>
  </si>
  <si>
    <t>○○用ログイン【代替フローb】</t>
  </si>
  <si>
    <t>○○用ログイン【代替フローc】</t>
  </si>
  <si>
    <t>○○用ログイン【代替フローd】</t>
  </si>
  <si>
    <t>○○用ログイン【代替フローe】</t>
  </si>
  <si>
    <t xml:space="preserve">1. システムは○○用ログイン画面を表示する
2e. ユーザは登録済みのユーザID、パスワードを入力、次回から自動でログインするのチェックを外し、ログインするボタンをクリックする
3e. システムは自動ログインの設定をCookieに、ユーザのログイン情報をDBに保存する
</t>
  </si>
  <si>
    <t>○○用ログイン【代替フローf】</t>
  </si>
  <si>
    <t>○○用会員登録【標準】</t>
    <rPh sb="2" eb="3">
      <t>ヨウ</t>
    </rPh>
    <rPh sb="3" eb="5">
      <t>カイイン</t>
    </rPh>
    <rPh sb="5" eb="7">
      <t>トウロク</t>
    </rPh>
    <rPh sb="8" eb="10">
      <t>ヒョウジュン</t>
    </rPh>
    <phoneticPr fontId="2"/>
  </si>
  <si>
    <t>○○用会員登録【代替a】</t>
    <rPh sb="2" eb="3">
      <t>ヨウ</t>
    </rPh>
    <rPh sb="3" eb="5">
      <t>カイイン</t>
    </rPh>
    <rPh sb="5" eb="7">
      <t>トウロク</t>
    </rPh>
    <rPh sb="8" eb="10">
      <t>ダイタイ</t>
    </rPh>
    <phoneticPr fontId="2"/>
  </si>
  <si>
    <t>○○用会員登録【代替b】</t>
    <rPh sb="2" eb="3">
      <t>ヨウ</t>
    </rPh>
    <rPh sb="3" eb="5">
      <t>カイイン</t>
    </rPh>
    <rPh sb="5" eb="7">
      <t>トウロク</t>
    </rPh>
    <rPh sb="8" eb="10">
      <t>ダイタイ</t>
    </rPh>
    <phoneticPr fontId="2"/>
  </si>
  <si>
    <t>○○用会員登録【代替c】</t>
    <rPh sb="2" eb="3">
      <t>ヨウ</t>
    </rPh>
    <rPh sb="3" eb="5">
      <t>カイイン</t>
    </rPh>
    <rPh sb="5" eb="7">
      <t>トウロク</t>
    </rPh>
    <rPh sb="8" eb="10">
      <t>ダイタイ</t>
    </rPh>
    <phoneticPr fontId="2"/>
  </si>
  <si>
    <t>○○用会員登録【代替d】</t>
    <rPh sb="2" eb="3">
      <t>ヨウ</t>
    </rPh>
    <rPh sb="3" eb="5">
      <t>カイイン</t>
    </rPh>
    <rPh sb="5" eb="7">
      <t>トウロク</t>
    </rPh>
    <rPh sb="8" eb="10">
      <t>ダイタイ</t>
    </rPh>
    <phoneticPr fontId="2"/>
  </si>
  <si>
    <t>○○用会員登録【代替e】</t>
    <rPh sb="2" eb="3">
      <t>ヨウ</t>
    </rPh>
    <rPh sb="3" eb="5">
      <t>カイイン</t>
    </rPh>
    <rPh sb="5" eb="7">
      <t>トウロク</t>
    </rPh>
    <rPh sb="8" eb="10">
      <t>ダイタイ</t>
    </rPh>
    <phoneticPr fontId="2"/>
  </si>
  <si>
    <t>○○用会員登録【代替f】</t>
    <rPh sb="2" eb="3">
      <t>ヨウ</t>
    </rPh>
    <rPh sb="3" eb="5">
      <t>カイイン</t>
    </rPh>
    <rPh sb="5" eb="7">
      <t>トウロク</t>
    </rPh>
    <rPh sb="8" eb="10">
      <t>ダイタイ</t>
    </rPh>
    <phoneticPr fontId="2"/>
  </si>
  <si>
    <t>○○用会員登録【代替g】</t>
    <rPh sb="2" eb="3">
      <t>ヨウ</t>
    </rPh>
    <rPh sb="3" eb="5">
      <t>カイイン</t>
    </rPh>
    <rPh sb="5" eb="7">
      <t>トウロク</t>
    </rPh>
    <rPh sb="8" eb="10">
      <t>ダイタイ</t>
    </rPh>
    <phoneticPr fontId="2"/>
  </si>
  <si>
    <t>○○用会員登録【代替h】</t>
    <rPh sb="2" eb="3">
      <t>ヨウ</t>
    </rPh>
    <rPh sb="3" eb="5">
      <t>カイイン</t>
    </rPh>
    <rPh sb="5" eb="7">
      <t>トウロク</t>
    </rPh>
    <rPh sb="8" eb="10">
      <t>ダイタイ</t>
    </rPh>
    <phoneticPr fontId="2"/>
  </si>
  <si>
    <t>非ログイン、○○の参照</t>
    <rPh sb="0" eb="1">
      <t>ヒ</t>
    </rPh>
    <rPh sb="9" eb="11">
      <t>サンショウ</t>
    </rPh>
    <phoneticPr fontId="2"/>
  </si>
  <si>
    <t>ログイン、○○の参照</t>
    <rPh sb="8" eb="10">
      <t>サンショウ</t>
    </rPh>
    <phoneticPr fontId="2"/>
  </si>
  <si>
    <t>○○</t>
    <phoneticPr fontId="2"/>
  </si>
  <si>
    <t>Aページリンク、自動ログインON</t>
    <rPh sb="8" eb="10">
      <t>ジドウ</t>
    </rPh>
    <phoneticPr fontId="2"/>
  </si>
  <si>
    <t>Aページリンク、自動ログインOFF</t>
    <rPh sb="8" eb="10">
      <t>ジドウ</t>
    </rPh>
    <phoneticPr fontId="2"/>
  </si>
  <si>
    <t>Aページでメルマガ設定</t>
    <rPh sb="9" eb="11">
      <t>セッテイ</t>
    </rPh>
    <phoneticPr fontId="2"/>
  </si>
  <si>
    <t>1. ユーザーがトップ画面でユーザーが画面ヘッダ部のログイン/Aページリンクをクリックする</t>
  </si>
  <si>
    <t>1_1d</t>
    <phoneticPr fontId="2"/>
  </si>
  <si>
    <t>2_1a</t>
    <phoneticPr fontId="2"/>
  </si>
  <si>
    <t>2_1b</t>
    <phoneticPr fontId="2"/>
  </si>
  <si>
    <t>2_1c</t>
    <phoneticPr fontId="2"/>
  </si>
  <si>
    <t>2_1d</t>
    <phoneticPr fontId="2"/>
  </si>
  <si>
    <t>2_1e</t>
    <phoneticPr fontId="2"/>
  </si>
  <si>
    <t>2_1f</t>
    <phoneticPr fontId="2"/>
  </si>
  <si>
    <t>3_1</t>
    <phoneticPr fontId="2"/>
  </si>
  <si>
    <t>3_1a</t>
    <phoneticPr fontId="2"/>
  </si>
  <si>
    <t>3_1b</t>
    <phoneticPr fontId="2"/>
  </si>
  <si>
    <t>3_1c</t>
    <phoneticPr fontId="2"/>
  </si>
  <si>
    <t>3_1d</t>
    <phoneticPr fontId="2"/>
  </si>
  <si>
    <t>3_1e</t>
    <phoneticPr fontId="2"/>
  </si>
  <si>
    <t>3_2</t>
    <phoneticPr fontId="2"/>
  </si>
  <si>
    <t>3_2a</t>
    <phoneticPr fontId="2"/>
  </si>
  <si>
    <t>3_2b</t>
    <phoneticPr fontId="2"/>
  </si>
  <si>
    <t>3_2c</t>
    <phoneticPr fontId="2"/>
  </si>
  <si>
    <t>ケース合計</t>
    <rPh sb="3" eb="5">
      <t>ゴウケイ</t>
    </rPh>
    <phoneticPr fontId="2"/>
  </si>
  <si>
    <t>自動ログイン【代替1e】</t>
    <rPh sb="7" eb="9">
      <t>ダイタイ</t>
    </rPh>
    <phoneticPr fontId="2"/>
  </si>
  <si>
    <t>自動ログイン【代替2b】</t>
    <phoneticPr fontId="2"/>
  </si>
  <si>
    <t>テスト
シナリオ</t>
    <phoneticPr fontId="2"/>
  </si>
  <si>
    <t>ID</t>
    <phoneticPr fontId="2"/>
  </si>
  <si>
    <t>実施日</t>
    <rPh sb="0" eb="3">
      <t>ジッシビ</t>
    </rPh>
    <phoneticPr fontId="2"/>
  </si>
  <si>
    <t>実施者</t>
    <rPh sb="0" eb="2">
      <t>ジッシ</t>
    </rPh>
    <rPh sb="2" eb="3">
      <t>シャ</t>
    </rPh>
    <phoneticPr fontId="2"/>
  </si>
  <si>
    <t>バグID</t>
    <phoneticPr fontId="2"/>
  </si>
  <si>
    <t>ST01_01</t>
    <phoneticPr fontId="2"/>
  </si>
  <si>
    <t>○</t>
    <phoneticPr fontId="2"/>
  </si>
  <si>
    <t>ST01_02</t>
    <phoneticPr fontId="2"/>
  </si>
  <si>
    <t>検索結果画面（通常検索）から通常ログイン（自動ログインをON）して遷移元の検索結果画面を表示する。ログイン前とログイン後の検索結果画面（通常検索）の表示を確認する。</t>
    <rPh sb="0" eb="2">
      <t>ケンサク</t>
    </rPh>
    <rPh sb="2" eb="4">
      <t>ケッカ</t>
    </rPh>
    <rPh sb="4" eb="6">
      <t>ガメン</t>
    </rPh>
    <rPh sb="7" eb="9">
      <t>ツウジョウ</t>
    </rPh>
    <rPh sb="9" eb="11">
      <t>ケンサク</t>
    </rPh>
    <rPh sb="14" eb="16">
      <t>ツウジョウ</t>
    </rPh>
    <rPh sb="21" eb="23">
      <t>ジドウ</t>
    </rPh>
    <rPh sb="33" eb="35">
      <t>センイ</t>
    </rPh>
    <rPh sb="35" eb="36">
      <t>モト</t>
    </rPh>
    <rPh sb="37" eb="39">
      <t>ケンサク</t>
    </rPh>
    <rPh sb="39" eb="41">
      <t>ケッカ</t>
    </rPh>
    <rPh sb="41" eb="43">
      <t>ガメン</t>
    </rPh>
    <rPh sb="44" eb="46">
      <t>ヒョウジ</t>
    </rPh>
    <rPh sb="53" eb="54">
      <t>マエ</t>
    </rPh>
    <rPh sb="59" eb="60">
      <t>ゴ</t>
    </rPh>
    <rPh sb="61" eb="63">
      <t>ケンサク</t>
    </rPh>
    <rPh sb="63" eb="65">
      <t>ケッカ</t>
    </rPh>
    <rPh sb="65" eb="67">
      <t>ガメン</t>
    </rPh>
    <rPh sb="68" eb="70">
      <t>ツウジョウ</t>
    </rPh>
    <rPh sb="70" eb="72">
      <t>ケンサク</t>
    </rPh>
    <rPh sb="74" eb="76">
      <t>ヒョウジ</t>
    </rPh>
    <rPh sb="77" eb="79">
      <t>カクニン</t>
    </rPh>
    <phoneticPr fontId="2"/>
  </si>
  <si>
    <t>○</t>
    <phoneticPr fontId="2"/>
  </si>
  <si>
    <t>ST01_03</t>
    <phoneticPr fontId="2"/>
  </si>
  <si>
    <t>ST01_04</t>
    <phoneticPr fontId="2"/>
  </si>
  <si>
    <t>ST01_05</t>
    <phoneticPr fontId="2"/>
  </si>
  <si>
    <t>検索結果画面（通常検索）から通常ログイン（自動ログインをOFF）して遷移元の検索結果画面を表示する。ログイン前とログイン後の検索結果画面（通常検索）の表示を確認する。</t>
    <phoneticPr fontId="2"/>
  </si>
  <si>
    <t>ユースケース名</t>
    <rPh sb="6" eb="7">
      <t>メイ</t>
    </rPh>
    <phoneticPr fontId="2"/>
  </si>
  <si>
    <t>1_1</t>
    <phoneticPr fontId="2"/>
  </si>
  <si>
    <t>通常ログイン【標準】</t>
    <rPh sb="0" eb="2">
      <t>ツウジョウ</t>
    </rPh>
    <rPh sb="7" eb="9">
      <t>ヒョウジュン</t>
    </rPh>
    <phoneticPr fontId="2"/>
  </si>
  <si>
    <t>トップから遷移、ログインリンク、自動ログインON</t>
    <rPh sb="5" eb="7">
      <t>センイ</t>
    </rPh>
    <rPh sb="16" eb="18">
      <t>ジドウ</t>
    </rPh>
    <phoneticPr fontId="2"/>
  </si>
  <si>
    <t>1_1a</t>
    <phoneticPr fontId="2"/>
  </si>
  <si>
    <t>通常ログイン【代替a】</t>
    <rPh sb="0" eb="2">
      <t>ツウジョウ</t>
    </rPh>
    <rPh sb="7" eb="9">
      <t>ダイタイ</t>
    </rPh>
    <phoneticPr fontId="2"/>
  </si>
  <si>
    <t>検索結果から遷移、ログインリンク、自動ログインON</t>
    <rPh sb="0" eb="2">
      <t>ケンサク</t>
    </rPh>
    <rPh sb="2" eb="4">
      <t>ケッカ</t>
    </rPh>
    <rPh sb="6" eb="8">
      <t>センイ</t>
    </rPh>
    <rPh sb="17" eb="19">
      <t>ジドウ</t>
    </rPh>
    <phoneticPr fontId="2"/>
  </si>
  <si>
    <t>1_1b</t>
    <phoneticPr fontId="2"/>
  </si>
  <si>
    <t>通常ログイン【代替b】</t>
    <rPh sb="0" eb="2">
      <t>ツウジョウ</t>
    </rPh>
    <rPh sb="7" eb="9">
      <t>ダイタイ</t>
    </rPh>
    <phoneticPr fontId="2"/>
  </si>
  <si>
    <t>ログインリンク、自動ログインOFF</t>
    <rPh sb="8" eb="10">
      <t>ジドウ</t>
    </rPh>
    <phoneticPr fontId="2"/>
  </si>
  <si>
    <t>1_1c</t>
    <phoneticPr fontId="2"/>
  </si>
  <si>
    <t>通常ログイン【代替c】</t>
    <rPh sb="0" eb="2">
      <t>ツウジョウ</t>
    </rPh>
    <rPh sb="7" eb="9">
      <t>ダイタイ</t>
    </rPh>
    <phoneticPr fontId="2"/>
  </si>
  <si>
    <t xml:space="preserve">1. システムはログイン画面を表示する
2. ユーザは登録済みのユーザID、パスワードを入力、次回から自動でログインするにチェックが入っていることを確認し、ログインするボタンをクリックする
3. システムは自動ログインの設定をCookieに、ユーザのログイン情報をDBに保存する
4c. システムはマイぺージ画面を表示する
</t>
    <phoneticPr fontId="2"/>
  </si>
  <si>
    <t>1_1d</t>
    <phoneticPr fontId="2"/>
  </si>
  <si>
    <t>通常ログイン【代替d】</t>
    <rPh sb="0" eb="2">
      <t>ツウジョウ</t>
    </rPh>
    <rPh sb="7" eb="9">
      <t>ダイタイ</t>
    </rPh>
    <phoneticPr fontId="2"/>
  </si>
  <si>
    <t>2_1</t>
    <phoneticPr fontId="2"/>
  </si>
  <si>
    <t>2_1a</t>
    <phoneticPr fontId="2"/>
  </si>
  <si>
    <t>2_1b</t>
    <phoneticPr fontId="2"/>
  </si>
  <si>
    <t>2_1c</t>
    <phoneticPr fontId="2"/>
  </si>
  <si>
    <t>2_1d</t>
    <phoneticPr fontId="2"/>
  </si>
  <si>
    <t>2_1e</t>
    <phoneticPr fontId="2"/>
  </si>
  <si>
    <t>自動ログイン設定しない場合</t>
    <rPh sb="0" eb="2">
      <t>ジドウ</t>
    </rPh>
    <rPh sb="6" eb="8">
      <t>セッテイ</t>
    </rPh>
    <rPh sb="11" eb="13">
      <t>バアイ</t>
    </rPh>
    <phoneticPr fontId="2"/>
  </si>
  <si>
    <t>2_1ｆ</t>
    <phoneticPr fontId="2"/>
  </si>
  <si>
    <t>3_1</t>
    <phoneticPr fontId="2"/>
  </si>
  <si>
    <t>自動ログイン【標準1】</t>
    <rPh sb="0" eb="2">
      <t>ジドウ</t>
    </rPh>
    <rPh sb="7" eb="9">
      <t>ヒョウジュン</t>
    </rPh>
    <phoneticPr fontId="2"/>
  </si>
  <si>
    <t>自動ログインON、トップへアクセス</t>
    <rPh sb="0" eb="2">
      <t>ジドウ</t>
    </rPh>
    <phoneticPr fontId="2"/>
  </si>
  <si>
    <t>3_1a</t>
    <phoneticPr fontId="2"/>
  </si>
  <si>
    <t>自動ログイン【代替1a】</t>
    <rPh sb="7" eb="9">
      <t>ダイタイ</t>
    </rPh>
    <phoneticPr fontId="2"/>
  </si>
  <si>
    <t>自動ログインON、ブックマークした画面へアクセス</t>
    <rPh sb="0" eb="2">
      <t>ジドウ</t>
    </rPh>
    <rPh sb="17" eb="19">
      <t>ガメン</t>
    </rPh>
    <phoneticPr fontId="2"/>
  </si>
  <si>
    <t>3_1b</t>
    <phoneticPr fontId="2"/>
  </si>
  <si>
    <t>自動ログイン【代替1b】</t>
    <rPh sb="7" eb="9">
      <t>ダイタイ</t>
    </rPh>
    <phoneticPr fontId="2"/>
  </si>
  <si>
    <t>自動ログインON、新着メールのURLにアクセス</t>
    <rPh sb="0" eb="2">
      <t>ジドウ</t>
    </rPh>
    <rPh sb="9" eb="11">
      <t>シンチャク</t>
    </rPh>
    <phoneticPr fontId="2"/>
  </si>
  <si>
    <t>3_1c</t>
    <phoneticPr fontId="2"/>
  </si>
  <si>
    <t>自動ログイン【代替1c】</t>
    <rPh sb="7" eb="9">
      <t>ダイタイ</t>
    </rPh>
    <phoneticPr fontId="2"/>
  </si>
  <si>
    <t>自動ログインON,トップへアクセス、最終ログインから90日経過</t>
    <rPh sb="0" eb="2">
      <t>ジドウ</t>
    </rPh>
    <rPh sb="18" eb="20">
      <t>サイシュウ</t>
    </rPh>
    <rPh sb="28" eb="29">
      <t>ニチ</t>
    </rPh>
    <rPh sb="29" eb="31">
      <t>ケイカ</t>
    </rPh>
    <phoneticPr fontId="2"/>
  </si>
  <si>
    <t>3_1d</t>
    <phoneticPr fontId="2"/>
  </si>
  <si>
    <t>自動ログイン【代替1d】</t>
    <rPh sb="7" eb="9">
      <t>ダイタイ</t>
    </rPh>
    <phoneticPr fontId="2"/>
  </si>
  <si>
    <t>3_1e</t>
    <phoneticPr fontId="2"/>
  </si>
  <si>
    <t>自動ログイン【代替1e】</t>
    <rPh sb="0" eb="2">
      <t>ジドウ</t>
    </rPh>
    <rPh sb="7" eb="9">
      <t>ダイタイ</t>
    </rPh>
    <phoneticPr fontId="2"/>
  </si>
  <si>
    <t>3_2</t>
    <phoneticPr fontId="2"/>
  </si>
  <si>
    <t>自動ログイン【標準2】</t>
    <rPh sb="7" eb="9">
      <t>ヒョウジュン</t>
    </rPh>
    <phoneticPr fontId="2"/>
  </si>
  <si>
    <t>自動ログインOFF、トップへアクセス</t>
    <rPh sb="0" eb="2">
      <t>ジドウ</t>
    </rPh>
    <phoneticPr fontId="2"/>
  </si>
  <si>
    <t>3_2a</t>
    <phoneticPr fontId="2"/>
  </si>
  <si>
    <t>自動ログイン【代替2a】</t>
    <rPh sb="0" eb="2">
      <t>ジドウ</t>
    </rPh>
    <rPh sb="7" eb="9">
      <t>ダイタイ</t>
    </rPh>
    <phoneticPr fontId="2"/>
  </si>
  <si>
    <t>自動ログインOFF、新着メールのURLにアクセス</t>
    <rPh sb="0" eb="2">
      <t>ジドウ</t>
    </rPh>
    <rPh sb="10" eb="12">
      <t>シンチャク</t>
    </rPh>
    <phoneticPr fontId="2"/>
  </si>
  <si>
    <t>3_2b</t>
    <phoneticPr fontId="2"/>
  </si>
  <si>
    <t>自動ログイン【代替2b】</t>
    <phoneticPr fontId="2"/>
  </si>
  <si>
    <t>自動ログインOFFで、トップへアクセス、90日経過</t>
    <rPh sb="0" eb="2">
      <t>ジドウ</t>
    </rPh>
    <rPh sb="22" eb="23">
      <t>ニチ</t>
    </rPh>
    <rPh sb="23" eb="25">
      <t>ケイカ</t>
    </rPh>
    <phoneticPr fontId="2"/>
  </si>
  <si>
    <t>3_2c</t>
    <phoneticPr fontId="2"/>
  </si>
  <si>
    <t>自動ログイン【代替2c】</t>
    <phoneticPr fontId="2"/>
  </si>
  <si>
    <t>4_1</t>
    <phoneticPr fontId="2"/>
  </si>
  <si>
    <t>通常会員登録【標準】</t>
    <rPh sb="0" eb="2">
      <t>ツウジョウ</t>
    </rPh>
    <rPh sb="2" eb="4">
      <t>カイイン</t>
    </rPh>
    <rPh sb="4" eb="6">
      <t>トウロク</t>
    </rPh>
    <rPh sb="7" eb="9">
      <t>ヒョウジュン</t>
    </rPh>
    <phoneticPr fontId="2"/>
  </si>
  <si>
    <t>自動ログインON</t>
    <rPh sb="0" eb="2">
      <t>ジドウ</t>
    </rPh>
    <phoneticPr fontId="2"/>
  </si>
  <si>
    <t>4_1a</t>
    <phoneticPr fontId="2"/>
  </si>
  <si>
    <t>通常会員登録【代替a】</t>
    <rPh sb="0" eb="2">
      <t>ツウジョウ</t>
    </rPh>
    <rPh sb="2" eb="4">
      <t>カイイン</t>
    </rPh>
    <rPh sb="4" eb="6">
      <t>トウロク</t>
    </rPh>
    <rPh sb="7" eb="9">
      <t>ダイタイ</t>
    </rPh>
    <phoneticPr fontId="2"/>
  </si>
  <si>
    <t>自動ログインOFF</t>
    <rPh sb="0" eb="2">
      <t>ジドウ</t>
    </rPh>
    <phoneticPr fontId="2"/>
  </si>
  <si>
    <t>4_1b</t>
    <phoneticPr fontId="2"/>
  </si>
  <si>
    <t>通常会員登録【代替b】</t>
    <rPh sb="0" eb="2">
      <t>ツウジョウ</t>
    </rPh>
    <rPh sb="2" eb="4">
      <t>カイイン</t>
    </rPh>
    <rPh sb="4" eb="6">
      <t>トウロク</t>
    </rPh>
    <rPh sb="7" eb="9">
      <t>ダイタイ</t>
    </rPh>
    <phoneticPr fontId="2"/>
  </si>
  <si>
    <t>4_1c</t>
    <phoneticPr fontId="2"/>
  </si>
  <si>
    <t>通常会員登録【代替c】</t>
    <rPh sb="0" eb="2">
      <t>ツウジョウ</t>
    </rPh>
    <rPh sb="2" eb="4">
      <t>カイイン</t>
    </rPh>
    <rPh sb="4" eb="6">
      <t>トウロク</t>
    </rPh>
    <rPh sb="7" eb="9">
      <t>ダイタイ</t>
    </rPh>
    <phoneticPr fontId="2"/>
  </si>
  <si>
    <t>4_1d</t>
    <phoneticPr fontId="2"/>
  </si>
  <si>
    <t>通常会員登録【代替d】</t>
    <rPh sb="0" eb="2">
      <t>ツウジョウ</t>
    </rPh>
    <rPh sb="2" eb="4">
      <t>カイイン</t>
    </rPh>
    <rPh sb="4" eb="6">
      <t>トウロク</t>
    </rPh>
    <rPh sb="7" eb="9">
      <t>ダイタイ</t>
    </rPh>
    <phoneticPr fontId="2"/>
  </si>
  <si>
    <t>5_1</t>
    <phoneticPr fontId="2"/>
  </si>
  <si>
    <t>5_1a</t>
    <phoneticPr fontId="2"/>
  </si>
  <si>
    <t>5_1b</t>
    <phoneticPr fontId="2"/>
  </si>
  <si>
    <t>5_1c</t>
    <phoneticPr fontId="2"/>
  </si>
  <si>
    <t>5_1d</t>
    <phoneticPr fontId="2"/>
  </si>
  <si>
    <t>5_1e</t>
    <phoneticPr fontId="2"/>
  </si>
  <si>
    <t>5_1f</t>
    <phoneticPr fontId="2"/>
  </si>
  <si>
    <t>5_1g</t>
    <phoneticPr fontId="2"/>
  </si>
  <si>
    <t>5_1h</t>
    <phoneticPr fontId="2"/>
  </si>
  <si>
    <t>6_1</t>
    <phoneticPr fontId="2"/>
  </si>
  <si>
    <t>会員情報登録【標準】</t>
    <rPh sb="0" eb="2">
      <t>カイイン</t>
    </rPh>
    <rPh sb="2" eb="4">
      <t>ジョウホウ</t>
    </rPh>
    <rPh sb="4" eb="6">
      <t>トウロク</t>
    </rPh>
    <rPh sb="7" eb="9">
      <t>ヒョウジュン</t>
    </rPh>
    <phoneticPr fontId="2"/>
  </si>
  <si>
    <t>会員登録後全てのステップ実行</t>
    <rPh sb="0" eb="2">
      <t>カイイン</t>
    </rPh>
    <rPh sb="2" eb="4">
      <t>トウロク</t>
    </rPh>
    <rPh sb="4" eb="5">
      <t>ゴ</t>
    </rPh>
    <rPh sb="5" eb="6">
      <t>スベ</t>
    </rPh>
    <rPh sb="12" eb="14">
      <t>ジッコウ</t>
    </rPh>
    <phoneticPr fontId="2"/>
  </si>
  <si>
    <t>6_1a</t>
    <phoneticPr fontId="2"/>
  </si>
  <si>
    <t>会員情報登録【代替a】</t>
    <rPh sb="0" eb="2">
      <t>カイイン</t>
    </rPh>
    <rPh sb="2" eb="4">
      <t>ジョウホウ</t>
    </rPh>
    <rPh sb="4" eb="6">
      <t>トウロク</t>
    </rPh>
    <rPh sb="7" eb="9">
      <t>ダイタイ</t>
    </rPh>
    <phoneticPr fontId="2"/>
  </si>
  <si>
    <t>6_1b</t>
    <phoneticPr fontId="2"/>
  </si>
  <si>
    <t>会員情報登録【代替b】</t>
    <rPh sb="0" eb="2">
      <t>カイイン</t>
    </rPh>
    <rPh sb="2" eb="4">
      <t>ジョウホウ</t>
    </rPh>
    <rPh sb="4" eb="6">
      <t>トウロク</t>
    </rPh>
    <rPh sb="7" eb="9">
      <t>ダイタイ</t>
    </rPh>
    <phoneticPr fontId="2"/>
  </si>
  <si>
    <t>6_1c</t>
    <phoneticPr fontId="2"/>
  </si>
  <si>
    <t>会員情報登録【代替c】</t>
    <rPh sb="0" eb="2">
      <t>カイイン</t>
    </rPh>
    <rPh sb="2" eb="4">
      <t>ジョウホウ</t>
    </rPh>
    <rPh sb="4" eb="6">
      <t>トウロク</t>
    </rPh>
    <rPh sb="7" eb="9">
      <t>ダイタイ</t>
    </rPh>
    <phoneticPr fontId="2"/>
  </si>
  <si>
    <t>6_1d</t>
    <phoneticPr fontId="2"/>
  </si>
  <si>
    <t>会員情報登録【代替d】</t>
    <rPh sb="0" eb="2">
      <t>カイイン</t>
    </rPh>
    <rPh sb="2" eb="4">
      <t>ジョウホウ</t>
    </rPh>
    <rPh sb="4" eb="6">
      <t>トウロク</t>
    </rPh>
    <rPh sb="7" eb="9">
      <t>ダイタイ</t>
    </rPh>
    <phoneticPr fontId="2"/>
  </si>
  <si>
    <t>6_1e</t>
    <phoneticPr fontId="2"/>
  </si>
  <si>
    <t>会員情報登録【代替e】</t>
    <rPh sb="0" eb="2">
      <t>カイイン</t>
    </rPh>
    <rPh sb="2" eb="4">
      <t>ジョウホウ</t>
    </rPh>
    <rPh sb="4" eb="6">
      <t>トウロク</t>
    </rPh>
    <rPh sb="7" eb="9">
      <t>ダイタイ</t>
    </rPh>
    <phoneticPr fontId="2"/>
  </si>
  <si>
    <t>6_1f</t>
    <phoneticPr fontId="2"/>
  </si>
  <si>
    <t>会員情報登録【代替f】</t>
    <phoneticPr fontId="2"/>
  </si>
  <si>
    <t>6_1g</t>
    <phoneticPr fontId="2"/>
  </si>
  <si>
    <t>会員情報登録【代替g】</t>
    <phoneticPr fontId="2"/>
  </si>
  <si>
    <t>7_1</t>
    <phoneticPr fontId="2"/>
  </si>
  <si>
    <t>新規</t>
    <rPh sb="0" eb="2">
      <t>シンキ</t>
    </rPh>
    <phoneticPr fontId="2"/>
  </si>
  <si>
    <t>7_1a</t>
    <phoneticPr fontId="2"/>
  </si>
  <si>
    <t>応募済み(ID)</t>
    <rPh sb="0" eb="2">
      <t>オウボ</t>
    </rPh>
    <rPh sb="2" eb="3">
      <t>ズ</t>
    </rPh>
    <phoneticPr fontId="2"/>
  </si>
  <si>
    <t>7_1b</t>
    <phoneticPr fontId="2"/>
  </si>
  <si>
    <t>応募済み(送付先)</t>
    <rPh sb="0" eb="2">
      <t>オウボ</t>
    </rPh>
    <rPh sb="2" eb="3">
      <t>ズ</t>
    </rPh>
    <rPh sb="5" eb="7">
      <t>ソウフ</t>
    </rPh>
    <rPh sb="7" eb="8">
      <t>サキ</t>
    </rPh>
    <phoneticPr fontId="2"/>
  </si>
  <si>
    <t>7_1c</t>
    <phoneticPr fontId="2"/>
  </si>
  <si>
    <t>DIP関連のメアド</t>
    <rPh sb="3" eb="5">
      <t>カンレン</t>
    </rPh>
    <phoneticPr fontId="2"/>
  </si>
  <si>
    <t>7_1d</t>
    <phoneticPr fontId="2"/>
  </si>
  <si>
    <t>8_1</t>
    <phoneticPr fontId="2"/>
  </si>
  <si>
    <t>9_1</t>
    <phoneticPr fontId="2"/>
  </si>
  <si>
    <t>非ログイン、混在している</t>
    <rPh sb="0" eb="1">
      <t>ヒ</t>
    </rPh>
    <rPh sb="6" eb="8">
      <t>コンザイ</t>
    </rPh>
    <phoneticPr fontId="2"/>
  </si>
  <si>
    <t>9_1a</t>
    <phoneticPr fontId="2"/>
  </si>
  <si>
    <t>非ログイン、無料のみ</t>
    <rPh sb="0" eb="1">
      <t>ヒ</t>
    </rPh>
    <rPh sb="6" eb="8">
      <t>ムリョウ</t>
    </rPh>
    <phoneticPr fontId="2"/>
  </si>
  <si>
    <t>9_1b</t>
    <phoneticPr fontId="2"/>
  </si>
  <si>
    <t>非ログイン、有料のみ</t>
    <rPh sb="0" eb="1">
      <t>ヒ</t>
    </rPh>
    <rPh sb="6" eb="8">
      <t>ユウリョウ</t>
    </rPh>
    <phoneticPr fontId="2"/>
  </si>
  <si>
    <t>9_1c</t>
    <phoneticPr fontId="2"/>
  </si>
  <si>
    <t>ログイン、混在</t>
    <rPh sb="5" eb="7">
      <t>コンザイ</t>
    </rPh>
    <phoneticPr fontId="2"/>
  </si>
  <si>
    <t>9_1d</t>
    <phoneticPr fontId="2"/>
  </si>
  <si>
    <t>ログイン、無料のみ</t>
    <rPh sb="5" eb="7">
      <t>ムリョウ</t>
    </rPh>
    <phoneticPr fontId="2"/>
  </si>
  <si>
    <t>9_1e</t>
    <phoneticPr fontId="2"/>
  </si>
  <si>
    <t>ログイン、有料のみ</t>
    <rPh sb="5" eb="7">
      <t>ユウリョウ</t>
    </rPh>
    <phoneticPr fontId="2"/>
  </si>
  <si>
    <t>10_1</t>
    <phoneticPr fontId="2"/>
  </si>
  <si>
    <t>非ログイン、混在</t>
    <rPh sb="0" eb="1">
      <t>ヒ</t>
    </rPh>
    <rPh sb="6" eb="8">
      <t>コンザイ</t>
    </rPh>
    <phoneticPr fontId="2"/>
  </si>
  <si>
    <t>10_1a</t>
    <phoneticPr fontId="2"/>
  </si>
  <si>
    <t>10_1b</t>
    <phoneticPr fontId="2"/>
  </si>
  <si>
    <t>10_1c</t>
    <phoneticPr fontId="2"/>
  </si>
  <si>
    <t>10_1d</t>
    <phoneticPr fontId="2"/>
  </si>
  <si>
    <t>10_1e</t>
    <phoneticPr fontId="2"/>
  </si>
  <si>
    <t>10_2</t>
    <phoneticPr fontId="2"/>
  </si>
  <si>
    <t>企業HPへボタン、非ログイン</t>
    <rPh sb="0" eb="2">
      <t>キギョウ</t>
    </rPh>
    <rPh sb="9" eb="10">
      <t>ヒ</t>
    </rPh>
    <phoneticPr fontId="2"/>
  </si>
  <si>
    <t>10_2a</t>
    <phoneticPr fontId="2"/>
  </si>
  <si>
    <t>企業HPへボタン、ログイン</t>
    <rPh sb="0" eb="2">
      <t>キギョウ</t>
    </rPh>
    <phoneticPr fontId="2"/>
  </si>
  <si>
    <t>11_1</t>
    <phoneticPr fontId="2"/>
  </si>
  <si>
    <t>11_1a</t>
    <phoneticPr fontId="2"/>
  </si>
  <si>
    <t>11_1b</t>
    <phoneticPr fontId="2"/>
  </si>
  <si>
    <t>11_1c</t>
    <phoneticPr fontId="2"/>
  </si>
  <si>
    <t>12_1</t>
    <phoneticPr fontId="2"/>
  </si>
  <si>
    <t>12_1a</t>
    <phoneticPr fontId="2"/>
  </si>
  <si>
    <t>12_1b</t>
    <phoneticPr fontId="2"/>
  </si>
  <si>
    <t>ログイン状態</t>
    <rPh sb="4" eb="6">
      <t>ジョウタイ</t>
    </rPh>
    <phoneticPr fontId="2"/>
  </si>
  <si>
    <t>13_1</t>
    <phoneticPr fontId="2"/>
  </si>
  <si>
    <t>13_1a</t>
    <phoneticPr fontId="2"/>
  </si>
  <si>
    <t>13_1b</t>
    <phoneticPr fontId="2"/>
  </si>
  <si>
    <t>13_1c</t>
    <phoneticPr fontId="2"/>
  </si>
  <si>
    <t>13_1d</t>
    <phoneticPr fontId="2"/>
  </si>
  <si>
    <t>13_1e</t>
    <phoneticPr fontId="2"/>
  </si>
  <si>
    <t>14_1</t>
    <phoneticPr fontId="2"/>
  </si>
  <si>
    <t>メルマガ条件登録【標準】</t>
    <rPh sb="4" eb="6">
      <t>ジョウケン</t>
    </rPh>
    <rPh sb="6" eb="8">
      <t>トウロク</t>
    </rPh>
    <rPh sb="9" eb="11">
      <t>ヒョウジュン</t>
    </rPh>
    <phoneticPr fontId="2"/>
  </si>
  <si>
    <t xml:space="preserve">1. システムはメルマガ設定画面を表示する。各項目の値は下記のようになっている
・ 職種：DBに登録されている職種
・ 勤務地：DBに登録されている勤務地
・ 企業形態：DBに登録されている企業形態
・ キーワード/企業：DBに登録されている企業
・ 希望企業：DBに登録されている企業
2. ユーザはメルマガ設定画面の条件に任意の値を入力し、修正を保存するボタンをクリックする
3. システムはDBに変更を保存する
4. システムは個人設定画面を表示する
</t>
    <phoneticPr fontId="2"/>
  </si>
  <si>
    <t>14_1a</t>
    <phoneticPr fontId="2"/>
  </si>
  <si>
    <t>メルマガ条件登録【代替a】</t>
    <rPh sb="4" eb="6">
      <t>ジョウケン</t>
    </rPh>
    <rPh sb="6" eb="8">
      <t>トウロク</t>
    </rPh>
    <rPh sb="9" eb="11">
      <t>ダイタイ</t>
    </rPh>
    <phoneticPr fontId="2"/>
  </si>
  <si>
    <t xml:space="preserve">3. 求人情報参照中に、新着メールボタンを押下する（ログイン済みで条件に追加）
</t>
    <phoneticPr fontId="2"/>
  </si>
  <si>
    <t xml:space="preserve">1a. システムはメルマガ設定画面を表示する。各項目の値は下記のようになっている
・ 職種：DBに登録されている職種＋前画面の検索条件となっている職種
・ 勤務地：DBに登録されている職種＋前画面の検索条件となっている勤務地
・ キーワード/企業：DBに登録されている職種＋前画面の検索条件となっている勤務地
・ 希望企業：DBに登録されている職種＋全画面の検索条件となっている企業
</t>
    <phoneticPr fontId="2"/>
  </si>
  <si>
    <t>14_1b</t>
    <phoneticPr fontId="2"/>
  </si>
  <si>
    <t>メルマガ条件登録【代替b】</t>
    <rPh sb="4" eb="6">
      <t>ジョウケン</t>
    </rPh>
    <rPh sb="6" eb="8">
      <t>トウロク</t>
    </rPh>
    <rPh sb="9" eb="11">
      <t>ダイタイ</t>
    </rPh>
    <phoneticPr fontId="2"/>
  </si>
  <si>
    <t xml:space="preserve">1a. システムはメルマガ設定画面を表示する。各項目の値は下記のようになっている
・ 希望企業：検索結果画面で選択した企業
</t>
    <phoneticPr fontId="2"/>
  </si>
  <si>
    <t>14_1c</t>
    <phoneticPr fontId="2"/>
  </si>
  <si>
    <t>メルマガ条件登録【代替c】</t>
    <rPh sb="4" eb="6">
      <t>ジョウケン</t>
    </rPh>
    <rPh sb="6" eb="8">
      <t>トウロク</t>
    </rPh>
    <rPh sb="9" eb="11">
      <t>ダイタイ</t>
    </rPh>
    <phoneticPr fontId="2"/>
  </si>
  <si>
    <t xml:space="preserve">4. 求人情報参照中に、新着メールボタンを押下する（無料会員用会員登録の過程で条件に追加）
</t>
    <phoneticPr fontId="2"/>
  </si>
  <si>
    <t>14_1d</t>
    <phoneticPr fontId="2"/>
  </si>
  <si>
    <t>メルマガ条件登録【代替d】</t>
    <rPh sb="4" eb="6">
      <t>ジョウケン</t>
    </rPh>
    <rPh sb="6" eb="8">
      <t>トウロク</t>
    </rPh>
    <rPh sb="9" eb="11">
      <t>ダイタイ</t>
    </rPh>
    <phoneticPr fontId="2"/>
  </si>
  <si>
    <t>5. 通常会員登録画面で希望条件を入力し、会員登録を完了する</t>
    <phoneticPr fontId="2"/>
  </si>
  <si>
    <t>通常登録中の希望条件をメルマガ設定</t>
    <rPh sb="0" eb="2">
      <t>ツウジョウ</t>
    </rPh>
    <rPh sb="2" eb="5">
      <t>トウロクチュウ</t>
    </rPh>
    <rPh sb="6" eb="8">
      <t>キボウ</t>
    </rPh>
    <rPh sb="8" eb="10">
      <t>ジョウケン</t>
    </rPh>
    <rPh sb="15" eb="17">
      <t>セッテイ</t>
    </rPh>
    <phoneticPr fontId="2"/>
  </si>
  <si>
    <t>14_1e</t>
    <phoneticPr fontId="2"/>
  </si>
  <si>
    <t>メルマガ条件登録【代替e】</t>
    <rPh sb="4" eb="6">
      <t>ジョウケン</t>
    </rPh>
    <rPh sb="6" eb="8">
      <t>トウロク</t>
    </rPh>
    <rPh sb="9" eb="11">
      <t>ダイタイ</t>
    </rPh>
    <phoneticPr fontId="2"/>
  </si>
  <si>
    <t>14_1f</t>
    <phoneticPr fontId="2"/>
  </si>
  <si>
    <t>メルマガ条件登録【代替f】</t>
    <rPh sb="4" eb="6">
      <t>ジョウケン</t>
    </rPh>
    <rPh sb="6" eb="8">
      <t>トウロク</t>
    </rPh>
    <rPh sb="9" eb="11">
      <t>ダイタイ</t>
    </rPh>
    <phoneticPr fontId="2"/>
  </si>
  <si>
    <t>無料会員登録中の希望条件、希望企業をメルマガ設定
（メルマガ設定画面に遷移する場合）</t>
    <rPh sb="0" eb="2">
      <t>ムリョウ</t>
    </rPh>
    <rPh sb="2" eb="4">
      <t>カイイン</t>
    </rPh>
    <rPh sb="4" eb="7">
      <t>トウロクチュウ</t>
    </rPh>
    <rPh sb="8" eb="10">
      <t>キボウ</t>
    </rPh>
    <rPh sb="10" eb="12">
      <t>ジョウケン</t>
    </rPh>
    <rPh sb="13" eb="15">
      <t>キボウ</t>
    </rPh>
    <rPh sb="15" eb="17">
      <t>キギョウ</t>
    </rPh>
    <rPh sb="22" eb="24">
      <t>セッテイ</t>
    </rPh>
    <rPh sb="30" eb="32">
      <t>セッテイ</t>
    </rPh>
    <rPh sb="32" eb="34">
      <t>ガメン</t>
    </rPh>
    <rPh sb="35" eb="37">
      <t>センイ</t>
    </rPh>
    <rPh sb="39" eb="41">
      <t>バアイ</t>
    </rPh>
    <phoneticPr fontId="2"/>
  </si>
  <si>
    <t>15_1</t>
    <phoneticPr fontId="2"/>
  </si>
  <si>
    <t>週次（毎週金曜日）のメール作成バッチの起動</t>
    <phoneticPr fontId="2"/>
  </si>
  <si>
    <t>ST01_06</t>
  </si>
  <si>
    <t>ST01_07</t>
  </si>
  <si>
    <t>ST01_08</t>
  </si>
  <si>
    <t>ST01_09</t>
  </si>
  <si>
    <t>ST01_10</t>
  </si>
  <si>
    <t>ST01_11</t>
  </si>
  <si>
    <t>ST01_12</t>
  </si>
  <si>
    <t>ユースケースNo</t>
    <phoneticPr fontId="2"/>
  </si>
  <si>
    <t>1</t>
    <phoneticPr fontId="2"/>
  </si>
  <si>
    <t>2</t>
    <phoneticPr fontId="2"/>
  </si>
  <si>
    <t>3</t>
    <phoneticPr fontId="2"/>
  </si>
  <si>
    <t>通常ログイン</t>
    <rPh sb="0" eb="2">
      <t>ツウジョウ</t>
    </rPh>
    <phoneticPr fontId="2"/>
  </si>
  <si>
    <t>自動ログイン</t>
    <rPh sb="0" eb="2">
      <t>ジドウ</t>
    </rPh>
    <phoneticPr fontId="2"/>
  </si>
  <si>
    <t>ユースケースID</t>
    <phoneticPr fontId="2"/>
  </si>
  <si>
    <t>1_1</t>
    <phoneticPr fontId="2"/>
  </si>
  <si>
    <t>1_1a</t>
    <phoneticPr fontId="2"/>
  </si>
  <si>
    <t>1_1b</t>
    <phoneticPr fontId="2"/>
  </si>
  <si>
    <t>1_1c</t>
    <phoneticPr fontId="2"/>
  </si>
  <si>
    <t>結果</t>
  </si>
  <si>
    <t>実施日</t>
  </si>
  <si>
    <t>実施者</t>
  </si>
  <si>
    <t>シナリオ</t>
    <phoneticPr fontId="2"/>
  </si>
  <si>
    <t>ID</t>
    <phoneticPr fontId="2"/>
  </si>
  <si>
    <t>概要</t>
    <rPh sb="0" eb="2">
      <t>ガイヨウ</t>
    </rPh>
    <phoneticPr fontId="2"/>
  </si>
  <si>
    <t>形態</t>
    <rPh sb="0" eb="2">
      <t>ケイタイ</t>
    </rPh>
    <phoneticPr fontId="2"/>
  </si>
  <si>
    <t>前提</t>
    <rPh sb="0" eb="2">
      <t>ゼンテイ</t>
    </rPh>
    <phoneticPr fontId="2"/>
  </si>
  <si>
    <t>詳細</t>
    <rPh sb="0" eb="2">
      <t>ショウサイ</t>
    </rPh>
    <phoneticPr fontId="2"/>
  </si>
  <si>
    <t>トリガー</t>
    <phoneticPr fontId="2"/>
  </si>
  <si>
    <t>No</t>
    <phoneticPr fontId="2"/>
  </si>
  <si>
    <t>ケース</t>
    <phoneticPr fontId="2"/>
  </si>
  <si>
    <t>実施</t>
    <rPh sb="0" eb="2">
      <t>ジッシ</t>
    </rPh>
    <phoneticPr fontId="2"/>
  </si>
  <si>
    <t>テスト</t>
    <phoneticPr fontId="2"/>
  </si>
  <si>
    <t>処理時間</t>
    <rPh sb="0" eb="2">
      <t>ショリ</t>
    </rPh>
    <rPh sb="2" eb="4">
      <t>ジカン</t>
    </rPh>
    <phoneticPr fontId="2"/>
  </si>
  <si>
    <t>結果</t>
    <rPh sb="0" eb="2">
      <t>ケッカ</t>
    </rPh>
    <phoneticPr fontId="2"/>
  </si>
  <si>
    <t>ID</t>
    <phoneticPr fontId="2"/>
  </si>
  <si>
    <t>名称</t>
    <rPh sb="0" eb="2">
      <t>メイショウ</t>
    </rPh>
    <phoneticPr fontId="2"/>
  </si>
  <si>
    <t>後続アクション</t>
    <rPh sb="0" eb="2">
      <t>コウゾク</t>
    </rPh>
    <phoneticPr fontId="2"/>
  </si>
  <si>
    <t>備考</t>
    <rPh sb="0" eb="2">
      <t>ビコウ</t>
    </rPh>
    <phoneticPr fontId="2"/>
  </si>
  <si>
    <t>可否</t>
    <rPh sb="0" eb="2">
      <t>カヒ</t>
    </rPh>
    <phoneticPr fontId="2"/>
  </si>
  <si>
    <t>補足</t>
    <rPh sb="0" eb="2">
      <t>ホソク</t>
    </rPh>
    <phoneticPr fontId="2"/>
  </si>
  <si>
    <t>判定</t>
    <rPh sb="0" eb="2">
      <t>ハンテイ</t>
    </rPh>
    <phoneticPr fontId="2"/>
  </si>
  <si>
    <t>バグID</t>
    <phoneticPr fontId="2"/>
  </si>
  <si>
    <t>正常系</t>
  </si>
  <si>
    <t>再考査</t>
  </si>
  <si>
    <t>説明</t>
  </si>
  <si>
    <t xml:space="preserve">・転職希望者は会員登録済みであること
・転職希望者は非ログイン状態であること
・指定する検索条件に合致する案件は無料案件・有料案件が混在していること
</t>
    <rPh sb="1" eb="3">
      <t>テンショク</t>
    </rPh>
    <rPh sb="3" eb="6">
      <t>キボウシャ</t>
    </rPh>
    <rPh sb="7" eb="9">
      <t>カイイン</t>
    </rPh>
    <rPh sb="9" eb="11">
      <t>トウロク</t>
    </rPh>
    <rPh sb="11" eb="12">
      <t>ズ</t>
    </rPh>
    <rPh sb="20" eb="22">
      <t>テンショク</t>
    </rPh>
    <rPh sb="22" eb="25">
      <t>キボウシャ</t>
    </rPh>
    <rPh sb="26" eb="27">
      <t>ヒ</t>
    </rPh>
    <rPh sb="31" eb="33">
      <t>ジョウタイ</t>
    </rPh>
    <rPh sb="40" eb="42">
      <t>シテイ</t>
    </rPh>
    <rPh sb="44" eb="46">
      <t>ケンサク</t>
    </rPh>
    <rPh sb="46" eb="48">
      <t>ジョウケン</t>
    </rPh>
    <rPh sb="49" eb="51">
      <t>ガッチ</t>
    </rPh>
    <rPh sb="53" eb="55">
      <t>アンケン</t>
    </rPh>
    <rPh sb="56" eb="58">
      <t>ムリョウ</t>
    </rPh>
    <rPh sb="58" eb="60">
      <t>アンケン</t>
    </rPh>
    <rPh sb="61" eb="63">
      <t>ユウリョウ</t>
    </rPh>
    <rPh sb="63" eb="65">
      <t>アンケン</t>
    </rPh>
    <rPh sb="66" eb="68">
      <t>コンザイ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</si>
</sst>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Red]&quot;¥&quot;\-#,##0"/>
    <numFmt numFmtId="176" formatCode="m/d;@"/>
    <numFmt numFmtId="183" formatCode="0_ "/>
    <numFmt numFmtId="184"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2"/>
      <name val="ＭＳ Ｐゴシック"/>
      <family val="3"/>
      <charset val="128"/>
    </font>
    <font>
      <sz val="9"/>
      <color indexed="81"/>
      <name val="ＭＳ Ｐゴシック"/>
      <family val="3"/>
      <charset val="128"/>
    </font>
    <font>
      <sz val="10"/>
      <name val="ＭＳ ゴシック"/>
      <family val="3"/>
      <charset val="128"/>
    </font>
    <font>
      <b/>
      <sz val="11"/>
      <name val="ＭＳ Ｐゴシック"/>
      <family val="3"/>
      <charset val="128"/>
    </font>
    <font>
      <b/>
      <sz val="10"/>
      <name val="ＭＳ Ｐゴシック"/>
      <family val="3"/>
      <charset val="128"/>
    </font>
    <font>
      <sz val="10"/>
      <name val="ＭＳ Ｐゴシック"/>
      <family val="3"/>
      <charset val="128"/>
    </font>
    <font>
      <sz val="8"/>
      <name val="ＭＳ Ｐゴシック"/>
      <family val="3"/>
      <charset val="128"/>
    </font>
    <font>
      <sz val="9"/>
      <name val="ＭＳ Ｐゴシック"/>
      <family val="3"/>
      <charset val="128"/>
    </font>
    <font>
      <sz val="7"/>
      <name val="ＭＳ Ｐゴシック"/>
      <family val="3"/>
      <charset val="128"/>
    </font>
    <font>
      <b/>
      <sz val="12"/>
      <name val="ＭＳ Ｐゴシック"/>
      <family val="3"/>
      <charset val="128"/>
    </font>
    <font>
      <sz val="9"/>
      <color indexed="8"/>
      <name val="ＭＳ Ｐゴシック"/>
      <family val="3"/>
      <charset val="128"/>
    </font>
    <font>
      <b/>
      <sz val="9"/>
      <color indexed="81"/>
      <name val="ＭＳ Ｐ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0"/>
      <name val="ＭＳ Ｐゴシック"/>
      <family val="3"/>
      <charset val="128"/>
    </font>
  </fonts>
  <fills count="27">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55"/>
        <bgColor indexed="64"/>
      </patternFill>
    </fill>
    <fill>
      <patternFill patternType="solid">
        <fgColor indexed="44"/>
        <bgColor indexed="64"/>
      </patternFill>
    </fill>
    <fill>
      <patternFill patternType="solid">
        <fgColor indexed="47"/>
        <bgColor indexed="64"/>
      </patternFill>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indexed="52"/>
        <bgColor indexed="64"/>
      </patternFill>
    </fill>
    <fill>
      <patternFill patternType="solid">
        <fgColor indexed="26"/>
        <bgColor indexed="64"/>
      </patternFill>
    </fill>
    <fill>
      <patternFill patternType="solid">
        <fgColor indexed="51"/>
        <bgColor indexed="64"/>
      </patternFill>
    </fill>
  </fills>
  <borders count="10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bottom/>
      <diagonal/>
    </border>
    <border>
      <left style="hair">
        <color indexed="64"/>
      </left>
      <right style="medium">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bottom style="double">
        <color indexed="53"/>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hair">
        <color indexed="64"/>
      </left>
      <right style="medium">
        <color indexed="64"/>
      </right>
      <top style="thin">
        <color indexed="64"/>
      </top>
      <bottom/>
      <diagonal/>
    </border>
    <border>
      <left style="hair">
        <color indexed="64"/>
      </left>
      <right style="medium">
        <color indexed="64"/>
      </right>
      <top/>
      <bottom style="hair">
        <color indexed="64"/>
      </bottom>
      <diagonal/>
    </border>
  </borders>
  <cellStyleXfs count="45">
    <xf numFmtId="0" fontId="0" fillId="0" borderId="0">
      <alignment vertical="center"/>
    </xf>
    <xf numFmtId="0" fontId="15" fillId="2" borderId="0" applyNumberFormat="0" applyBorder="0" applyAlignment="0" applyProtection="0">
      <alignment vertical="center"/>
    </xf>
    <xf numFmtId="0" fontId="15" fillId="3" borderId="0" applyNumberFormat="0" applyBorder="0" applyAlignment="0" applyProtection="0">
      <alignment vertical="center"/>
    </xf>
    <xf numFmtId="0" fontId="15" fillId="4" borderId="0" applyNumberFormat="0" applyBorder="0" applyAlignment="0" applyProtection="0">
      <alignment vertical="center"/>
    </xf>
    <xf numFmtId="0" fontId="15" fillId="2" borderId="0" applyNumberFormat="0" applyBorder="0" applyAlignment="0" applyProtection="0">
      <alignment vertical="center"/>
    </xf>
    <xf numFmtId="0" fontId="15" fillId="5" borderId="0" applyNumberFormat="0" applyBorder="0" applyAlignment="0" applyProtection="0">
      <alignment vertical="center"/>
    </xf>
    <xf numFmtId="0" fontId="15" fillId="3"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6" borderId="0" applyNumberFormat="0" applyBorder="0" applyAlignment="0" applyProtection="0">
      <alignment vertical="center"/>
    </xf>
    <xf numFmtId="0" fontId="15" fillId="9" borderId="0" applyNumberFormat="0" applyBorder="0" applyAlignment="0" applyProtection="0">
      <alignment vertical="center"/>
    </xf>
    <xf numFmtId="0" fontId="15" fillId="3" borderId="0" applyNumberFormat="0" applyBorder="0" applyAlignment="0" applyProtection="0">
      <alignment vertical="center"/>
    </xf>
    <xf numFmtId="0" fontId="16" fillId="10"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6" borderId="0" applyNumberFormat="0" applyBorder="0" applyAlignment="0" applyProtection="0">
      <alignment vertical="center"/>
    </xf>
    <xf numFmtId="0" fontId="16" fillId="10" borderId="0" applyNumberFormat="0" applyBorder="0" applyAlignment="0" applyProtection="0">
      <alignment vertical="center"/>
    </xf>
    <xf numFmtId="0" fontId="16" fillId="3"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0" borderId="0" applyNumberFormat="0" applyBorder="0" applyAlignment="0" applyProtection="0">
      <alignment vertical="center"/>
    </xf>
    <xf numFmtId="0" fontId="16" fillId="14" borderId="0" applyNumberFormat="0" applyBorder="0" applyAlignment="0" applyProtection="0">
      <alignment vertical="center"/>
    </xf>
    <xf numFmtId="0" fontId="17" fillId="0" borderId="0" applyNumberFormat="0" applyFill="0" applyBorder="0" applyAlignment="0" applyProtection="0">
      <alignment vertical="center"/>
    </xf>
    <xf numFmtId="0" fontId="18" fillId="15" borderId="1" applyNumberFormat="0" applyAlignment="0" applyProtection="0">
      <alignment vertical="center"/>
    </xf>
    <xf numFmtId="0" fontId="19" fillId="8" borderId="0" applyNumberFormat="0" applyBorder="0" applyAlignment="0" applyProtection="0">
      <alignment vertical="center"/>
    </xf>
    <xf numFmtId="0" fontId="1" fillId="4" borderId="2" applyNumberFormat="0" applyFont="0" applyAlignment="0" applyProtection="0">
      <alignment vertical="center"/>
    </xf>
    <xf numFmtId="0" fontId="20" fillId="0" borderId="3" applyNumberFormat="0" applyFill="0" applyAlignment="0" applyProtection="0">
      <alignment vertical="center"/>
    </xf>
    <xf numFmtId="0" fontId="21" fillId="16" borderId="0" applyNumberFormat="0" applyBorder="0" applyAlignment="0" applyProtection="0">
      <alignment vertical="center"/>
    </xf>
    <xf numFmtId="0" fontId="22" fillId="2" borderId="4" applyNumberFormat="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6" applyNumberFormat="0" applyFill="0" applyAlignment="0" applyProtection="0">
      <alignment vertical="center"/>
    </xf>
    <xf numFmtId="0" fontId="26" fillId="0" borderId="7" applyNumberFormat="0" applyFill="0" applyAlignment="0" applyProtection="0">
      <alignment vertical="center"/>
    </xf>
    <xf numFmtId="0" fontId="26" fillId="0" borderId="0" applyNumberFormat="0" applyFill="0" applyBorder="0" applyAlignment="0" applyProtection="0">
      <alignment vertical="center"/>
    </xf>
    <xf numFmtId="0" fontId="27" fillId="0" borderId="8" applyNumberFormat="0" applyFill="0" applyAlignment="0" applyProtection="0">
      <alignment vertical="center"/>
    </xf>
    <xf numFmtId="0" fontId="28" fillId="2" borderId="9" applyNumberFormat="0" applyAlignment="0" applyProtection="0">
      <alignment vertical="center"/>
    </xf>
    <xf numFmtId="0" fontId="29" fillId="0" borderId="0" applyNumberFormat="0" applyFill="0" applyBorder="0" applyAlignment="0" applyProtection="0">
      <alignment vertical="center"/>
    </xf>
    <xf numFmtId="6" fontId="1" fillId="0" borderId="0" applyFont="0" applyFill="0" applyBorder="0" applyAlignment="0" applyProtection="0">
      <alignment vertical="center"/>
    </xf>
    <xf numFmtId="0" fontId="30" fillId="3" borderId="4" applyNumberFormat="0" applyAlignment="0" applyProtection="0">
      <alignment vertical="center"/>
    </xf>
    <xf numFmtId="0" fontId="1" fillId="0" borderId="0">
      <alignment vertical="center"/>
    </xf>
    <xf numFmtId="0" fontId="1" fillId="0" borderId="0"/>
    <xf numFmtId="0" fontId="31" fillId="17" borderId="0" applyNumberFormat="0" applyBorder="0" applyAlignment="0" applyProtection="0">
      <alignment vertical="center"/>
    </xf>
  </cellStyleXfs>
  <cellXfs count="291">
    <xf numFmtId="0" fontId="0" fillId="0" borderId="0" xfId="0">
      <alignment vertical="center"/>
    </xf>
    <xf numFmtId="0" fontId="0" fillId="0" borderId="0" xfId="0" applyNumberFormat="1" applyAlignment="1">
      <alignment vertical="top"/>
    </xf>
    <xf numFmtId="49" fontId="0" fillId="0" borderId="0" xfId="0" applyNumberFormat="1" applyAlignment="1">
      <alignment vertical="top"/>
    </xf>
    <xf numFmtId="49" fontId="0" fillId="0" borderId="0" xfId="0" applyNumberFormat="1" applyAlignment="1">
      <alignment vertical="top" wrapText="1"/>
    </xf>
    <xf numFmtId="176" fontId="0" fillId="0" borderId="0" xfId="0" applyNumberFormat="1" applyAlignment="1">
      <alignment vertical="top"/>
    </xf>
    <xf numFmtId="1" fontId="0" fillId="0" borderId="0" xfId="0" applyNumberFormat="1" applyAlignment="1">
      <alignment vertical="top"/>
    </xf>
    <xf numFmtId="49" fontId="0" fillId="0" borderId="0" xfId="0" applyNumberFormat="1" applyAlignment="1">
      <alignment vertical="center"/>
    </xf>
    <xf numFmtId="49" fontId="0" fillId="0" borderId="0" xfId="0" applyNumberFormat="1" applyAlignment="1">
      <alignment vertical="center" wrapText="1"/>
    </xf>
    <xf numFmtId="0" fontId="0" fillId="18" borderId="10" xfId="0" applyNumberFormat="1" applyFill="1" applyBorder="1" applyAlignment="1">
      <alignment vertical="center"/>
    </xf>
    <xf numFmtId="0" fontId="0" fillId="18" borderId="11" xfId="0" applyNumberFormat="1" applyFill="1" applyBorder="1" applyAlignment="1">
      <alignment vertical="center"/>
    </xf>
    <xf numFmtId="0" fontId="0" fillId="18" borderId="12" xfId="0" applyNumberFormat="1" applyFill="1" applyBorder="1" applyAlignment="1">
      <alignment vertical="center"/>
    </xf>
    <xf numFmtId="49" fontId="3" fillId="19" borderId="13" xfId="0" applyNumberFormat="1" applyFont="1" applyFill="1" applyBorder="1" applyAlignment="1">
      <alignment horizontal="center" vertical="center"/>
    </xf>
    <xf numFmtId="49" fontId="3" fillId="19" borderId="14" xfId="0" applyNumberFormat="1" applyFont="1" applyFill="1" applyBorder="1" applyAlignment="1">
      <alignment horizontal="center" vertical="center"/>
    </xf>
    <xf numFmtId="49" fontId="0" fillId="0" borderId="15" xfId="0" applyNumberFormat="1" applyBorder="1" applyAlignment="1">
      <alignment vertical="center"/>
    </xf>
    <xf numFmtId="0" fontId="3" fillId="19" borderId="13" xfId="0" applyNumberFormat="1" applyFont="1" applyFill="1" applyBorder="1" applyAlignment="1">
      <alignment horizontal="center" vertical="center" textRotation="255" wrapText="1"/>
    </xf>
    <xf numFmtId="0" fontId="3" fillId="19" borderId="14" xfId="0" applyNumberFormat="1" applyFont="1" applyFill="1" applyBorder="1" applyAlignment="1">
      <alignment horizontal="center" vertical="center" textRotation="255" wrapText="1"/>
    </xf>
    <xf numFmtId="0" fontId="3" fillId="20" borderId="16" xfId="0" applyNumberFormat="1" applyFont="1" applyFill="1" applyBorder="1" applyAlignment="1">
      <alignment horizontal="center" vertical="center" textRotation="255"/>
    </xf>
    <xf numFmtId="176" fontId="3" fillId="20" borderId="17" xfId="0" applyNumberFormat="1" applyFont="1" applyFill="1" applyBorder="1" applyAlignment="1">
      <alignment horizontal="center" vertical="center" wrapText="1"/>
    </xf>
    <xf numFmtId="49" fontId="0" fillId="19" borderId="18" xfId="0" applyNumberFormat="1" applyFill="1" applyBorder="1" applyAlignment="1">
      <alignment horizontal="center" vertical="center" wrapText="1"/>
    </xf>
    <xf numFmtId="49" fontId="0" fillId="19" borderId="19" xfId="0" applyNumberFormat="1" applyFill="1" applyBorder="1" applyAlignment="1">
      <alignment horizontal="center" vertical="center" wrapText="1"/>
    </xf>
    <xf numFmtId="49" fontId="0" fillId="19" borderId="20" xfId="0" applyNumberFormat="1" applyFill="1" applyBorder="1" applyAlignment="1">
      <alignment horizontal="center" vertical="center" wrapText="1"/>
    </xf>
    <xf numFmtId="49" fontId="0" fillId="19" borderId="14" xfId="0" applyNumberFormat="1" applyFill="1" applyBorder="1" applyAlignment="1">
      <alignment horizontal="center" vertical="center" wrapText="1"/>
    </xf>
    <xf numFmtId="49" fontId="0" fillId="19" borderId="21" xfId="0" applyNumberFormat="1" applyFill="1" applyBorder="1" applyAlignment="1">
      <alignment horizontal="center" vertical="center"/>
    </xf>
    <xf numFmtId="49" fontId="0" fillId="19" borderId="22" xfId="0" applyNumberFormat="1" applyFill="1" applyBorder="1" applyAlignment="1">
      <alignment horizontal="center" vertical="center" wrapText="1"/>
    </xf>
    <xf numFmtId="176" fontId="0" fillId="21" borderId="21" xfId="0" applyNumberFormat="1" applyFill="1" applyBorder="1" applyAlignment="1">
      <alignment horizontal="center" vertical="center"/>
    </xf>
    <xf numFmtId="49" fontId="0" fillId="21" borderId="22" xfId="0" applyNumberFormat="1" applyFill="1" applyBorder="1" applyAlignment="1">
      <alignment horizontal="center" vertical="center"/>
    </xf>
    <xf numFmtId="49" fontId="0" fillId="21" borderId="21" xfId="0" applyNumberFormat="1" applyFill="1" applyBorder="1" applyAlignment="1">
      <alignment horizontal="center" vertical="center"/>
    </xf>
    <xf numFmtId="0" fontId="0" fillId="18" borderId="23" xfId="0" applyNumberFormat="1" applyFill="1" applyBorder="1" applyAlignment="1">
      <alignment vertical="top"/>
    </xf>
    <xf numFmtId="49" fontId="0" fillId="18" borderId="24" xfId="0" applyNumberFormat="1" applyFill="1" applyBorder="1" applyAlignment="1">
      <alignment vertical="top"/>
    </xf>
    <xf numFmtId="49" fontId="0" fillId="18" borderId="0" xfId="0" applyNumberFormat="1" applyFill="1" applyBorder="1" applyAlignment="1">
      <alignment vertical="top"/>
    </xf>
    <xf numFmtId="49" fontId="0" fillId="18" borderId="25" xfId="0" applyNumberFormat="1" applyFill="1" applyBorder="1" applyAlignment="1">
      <alignment vertical="top"/>
    </xf>
    <xf numFmtId="49" fontId="0" fillId="18" borderId="26" xfId="0" applyNumberFormat="1" applyFill="1" applyBorder="1" applyAlignment="1">
      <alignment vertical="top" wrapText="1"/>
    </xf>
    <xf numFmtId="49" fontId="0" fillId="18" borderId="27" xfId="0" applyNumberFormat="1" applyFill="1" applyBorder="1" applyAlignment="1">
      <alignment vertical="top" wrapText="1"/>
    </xf>
    <xf numFmtId="49" fontId="0" fillId="18" borderId="0" xfId="0" applyNumberFormat="1" applyFill="1" applyBorder="1" applyAlignment="1">
      <alignment vertical="top" wrapText="1"/>
    </xf>
    <xf numFmtId="49" fontId="0" fillId="18" borderId="28" xfId="0" applyNumberFormat="1" applyFill="1" applyBorder="1" applyAlignment="1">
      <alignment vertical="top" wrapText="1"/>
    </xf>
    <xf numFmtId="49" fontId="0" fillId="18" borderId="26" xfId="0" applyNumberFormat="1" applyFill="1" applyBorder="1" applyAlignment="1">
      <alignment vertical="top"/>
    </xf>
    <xf numFmtId="176" fontId="0" fillId="18" borderId="26" xfId="0" applyNumberFormat="1" applyFill="1" applyBorder="1" applyAlignment="1">
      <alignment vertical="top"/>
    </xf>
    <xf numFmtId="49" fontId="0" fillId="18" borderId="27" xfId="0" applyNumberFormat="1" applyFill="1" applyBorder="1" applyAlignment="1">
      <alignment vertical="top"/>
    </xf>
    <xf numFmtId="1" fontId="0" fillId="18" borderId="28" xfId="0" applyNumberFormat="1" applyFill="1" applyBorder="1" applyAlignment="1">
      <alignment vertical="top"/>
    </xf>
    <xf numFmtId="0" fontId="0" fillId="0" borderId="29" xfId="0" applyNumberFormat="1" applyBorder="1" applyAlignment="1">
      <alignment vertical="top"/>
    </xf>
    <xf numFmtId="0" fontId="0" fillId="0" borderId="30" xfId="0" applyNumberFormat="1" applyBorder="1" applyAlignment="1">
      <alignment vertical="top" wrapText="1"/>
    </xf>
    <xf numFmtId="0" fontId="0" fillId="0" borderId="31" xfId="0" applyNumberFormat="1" applyBorder="1" applyAlignment="1">
      <alignment vertical="top" wrapText="1"/>
    </xf>
    <xf numFmtId="49" fontId="0" fillId="0" borderId="31" xfId="0" applyNumberFormat="1" applyBorder="1" applyAlignment="1">
      <alignment vertical="top" wrapText="1"/>
    </xf>
    <xf numFmtId="49" fontId="0" fillId="0" borderId="32" xfId="0" applyNumberFormat="1" applyBorder="1" applyAlignment="1">
      <alignment vertical="top" wrapText="1"/>
    </xf>
    <xf numFmtId="49" fontId="0" fillId="0" borderId="30" xfId="0" applyNumberFormat="1" applyBorder="1" applyAlignment="1">
      <alignment vertical="top"/>
    </xf>
    <xf numFmtId="176" fontId="0" fillId="0" borderId="30" xfId="0" applyNumberFormat="1" applyBorder="1" applyAlignment="1">
      <alignment vertical="top"/>
    </xf>
    <xf numFmtId="49" fontId="0" fillId="0" borderId="32" xfId="0" applyNumberFormat="1" applyBorder="1" applyAlignment="1">
      <alignment vertical="top"/>
    </xf>
    <xf numFmtId="1" fontId="0" fillId="0" borderId="33" xfId="0" applyNumberFormat="1" applyBorder="1" applyAlignment="1">
      <alignment vertical="top"/>
    </xf>
    <xf numFmtId="49" fontId="0" fillId="0" borderId="34" xfId="0" applyNumberFormat="1" applyBorder="1" applyAlignment="1">
      <alignment vertical="top" wrapText="1"/>
    </xf>
    <xf numFmtId="0" fontId="0" fillId="0" borderId="35" xfId="0" applyNumberFormat="1" applyBorder="1" applyAlignment="1">
      <alignment vertical="top"/>
    </xf>
    <xf numFmtId="0" fontId="0" fillId="0" borderId="36" xfId="0" applyNumberFormat="1" applyBorder="1" applyAlignment="1">
      <alignment vertical="top" wrapText="1"/>
    </xf>
    <xf numFmtId="0" fontId="0" fillId="0" borderId="34" xfId="0" applyNumberFormat="1" applyBorder="1" applyAlignment="1">
      <alignment vertical="top" wrapText="1"/>
    </xf>
    <xf numFmtId="49" fontId="0" fillId="0" borderId="37" xfId="0" applyNumberFormat="1" applyBorder="1" applyAlignment="1">
      <alignment vertical="top" wrapText="1"/>
    </xf>
    <xf numFmtId="49" fontId="0" fillId="0" borderId="36" xfId="0" applyNumberFormat="1" applyBorder="1" applyAlignment="1">
      <alignment vertical="top"/>
    </xf>
    <xf numFmtId="176" fontId="0" fillId="0" borderId="36" xfId="0" applyNumberFormat="1" applyBorder="1" applyAlignment="1">
      <alignment vertical="top"/>
    </xf>
    <xf numFmtId="49" fontId="0" fillId="0" borderId="37" xfId="0" applyNumberFormat="1" applyBorder="1" applyAlignment="1">
      <alignment vertical="top"/>
    </xf>
    <xf numFmtId="1" fontId="0" fillId="0" borderId="38" xfId="0" applyNumberFormat="1" applyBorder="1" applyAlignment="1">
      <alignment vertical="top"/>
    </xf>
    <xf numFmtId="0" fontId="0" fillId="0" borderId="39" xfId="0" applyNumberFormat="1" applyBorder="1" applyAlignment="1">
      <alignment vertical="top"/>
    </xf>
    <xf numFmtId="0" fontId="0" fillId="0" borderId="40" xfId="0" applyNumberFormat="1" applyBorder="1" applyAlignment="1">
      <alignment vertical="top" wrapText="1"/>
    </xf>
    <xf numFmtId="0" fontId="0" fillId="0" borderId="41" xfId="0" applyNumberFormat="1" applyBorder="1" applyAlignment="1">
      <alignment vertical="top" wrapText="1"/>
    </xf>
    <xf numFmtId="49" fontId="0" fillId="0" borderId="41" xfId="0" applyNumberFormat="1" applyBorder="1" applyAlignment="1">
      <alignment vertical="top" wrapText="1"/>
    </xf>
    <xf numFmtId="49" fontId="0" fillId="0" borderId="42" xfId="0" applyNumberFormat="1" applyBorder="1" applyAlignment="1">
      <alignment vertical="top" wrapText="1"/>
    </xf>
    <xf numFmtId="49" fontId="0" fillId="0" borderId="40" xfId="0" applyNumberFormat="1" applyBorder="1" applyAlignment="1">
      <alignment vertical="top"/>
    </xf>
    <xf numFmtId="176" fontId="0" fillId="0" borderId="40" xfId="0" applyNumberFormat="1" applyBorder="1" applyAlignment="1">
      <alignment vertical="top"/>
    </xf>
    <xf numFmtId="49" fontId="0" fillId="0" borderId="42" xfId="0" applyNumberFormat="1" applyBorder="1" applyAlignment="1">
      <alignment vertical="top"/>
    </xf>
    <xf numFmtId="1" fontId="0" fillId="0" borderId="43" xfId="0" applyNumberFormat="1" applyBorder="1" applyAlignment="1">
      <alignment vertical="top"/>
    </xf>
    <xf numFmtId="49" fontId="0" fillId="21" borderId="44" xfId="0" applyNumberFormat="1" applyFill="1" applyBorder="1" applyAlignment="1">
      <alignment horizontal="center" vertical="center" wrapText="1"/>
    </xf>
    <xf numFmtId="49" fontId="0" fillId="18" borderId="45" xfId="0" applyNumberFormat="1" applyFill="1" applyBorder="1" applyAlignment="1">
      <alignment vertical="top" wrapText="1"/>
    </xf>
    <xf numFmtId="49" fontId="0" fillId="0" borderId="46" xfId="0" applyNumberFormat="1" applyBorder="1" applyAlignment="1">
      <alignment vertical="top" wrapText="1"/>
    </xf>
    <xf numFmtId="49" fontId="0" fillId="0" borderId="47" xfId="0" applyNumberFormat="1" applyBorder="1" applyAlignment="1">
      <alignment vertical="top" wrapText="1"/>
    </xf>
    <xf numFmtId="49" fontId="0" fillId="0" borderId="48" xfId="0" applyNumberFormat="1" applyBorder="1" applyAlignment="1">
      <alignment vertical="top" wrapText="1"/>
    </xf>
    <xf numFmtId="0" fontId="0" fillId="0" borderId="38" xfId="0" applyBorder="1">
      <alignment vertical="center"/>
    </xf>
    <xf numFmtId="0" fontId="0" fillId="0" borderId="38" xfId="0" applyBorder="1" applyAlignment="1">
      <alignment vertical="center" wrapText="1"/>
    </xf>
    <xf numFmtId="0" fontId="0" fillId="0" borderId="38" xfId="0" applyFill="1" applyBorder="1" applyAlignment="1">
      <alignment vertical="center" wrapText="1"/>
    </xf>
    <xf numFmtId="0" fontId="5" fillId="0" borderId="38" xfId="0" applyFont="1" applyBorder="1" applyAlignment="1">
      <alignment vertical="top" wrapText="1"/>
    </xf>
    <xf numFmtId="0" fontId="0" fillId="0" borderId="49" xfId="0" applyBorder="1">
      <alignment vertical="center"/>
    </xf>
    <xf numFmtId="0" fontId="0" fillId="0" borderId="49" xfId="0" applyBorder="1" applyAlignment="1">
      <alignment vertical="center" wrapText="1"/>
    </xf>
    <xf numFmtId="0" fontId="0" fillId="0" borderId="0" xfId="0" applyAlignment="1">
      <alignment vertical="center" wrapText="1"/>
    </xf>
    <xf numFmtId="49" fontId="0" fillId="0" borderId="50" xfId="0" applyNumberFormat="1" applyBorder="1" applyAlignment="1">
      <alignment horizontal="center" vertical="top"/>
    </xf>
    <xf numFmtId="49" fontId="0" fillId="0" borderId="51" xfId="0" applyNumberFormat="1" applyBorder="1" applyAlignment="1">
      <alignment horizontal="center" vertical="top"/>
    </xf>
    <xf numFmtId="49" fontId="0" fillId="0" borderId="50" xfId="0" applyNumberFormat="1" applyBorder="1" applyAlignment="1">
      <alignment horizontal="center" vertical="top" shrinkToFit="1"/>
    </xf>
    <xf numFmtId="49" fontId="0" fillId="0" borderId="51" xfId="0" applyNumberFormat="1" applyBorder="1" applyAlignment="1">
      <alignment horizontal="center" vertical="top" shrinkToFit="1"/>
    </xf>
    <xf numFmtId="0" fontId="9" fillId="0" borderId="38" xfId="0" applyFont="1" applyBorder="1">
      <alignment vertical="center"/>
    </xf>
    <xf numFmtId="0" fontId="9" fillId="0" borderId="52" xfId="0" applyFont="1" applyBorder="1">
      <alignment vertical="center"/>
    </xf>
    <xf numFmtId="0" fontId="9" fillId="0" borderId="13" xfId="0" applyFont="1" applyBorder="1">
      <alignment vertical="center"/>
    </xf>
    <xf numFmtId="0" fontId="9" fillId="0" borderId="14" xfId="0" applyFont="1" applyBorder="1">
      <alignment vertical="center"/>
    </xf>
    <xf numFmtId="0" fontId="9" fillId="0" borderId="15" xfId="0" applyFont="1" applyBorder="1">
      <alignment vertical="center"/>
    </xf>
    <xf numFmtId="0" fontId="9" fillId="0" borderId="53" xfId="0" applyFont="1" applyBorder="1">
      <alignment vertical="center"/>
    </xf>
    <xf numFmtId="0" fontId="9" fillId="0" borderId="50" xfId="0" applyFont="1" applyBorder="1">
      <alignment vertical="center"/>
    </xf>
    <xf numFmtId="0" fontId="9" fillId="0" borderId="51" xfId="0" applyFont="1" applyBorder="1">
      <alignment vertical="center"/>
    </xf>
    <xf numFmtId="49" fontId="0" fillId="18" borderId="14" xfId="0" applyNumberFormat="1" applyFill="1" applyBorder="1" applyAlignment="1">
      <alignment vertical="top"/>
    </xf>
    <xf numFmtId="49" fontId="0" fillId="18" borderId="14" xfId="0" applyNumberFormat="1" applyFill="1" applyBorder="1" applyAlignment="1">
      <alignment horizontal="center" vertical="center"/>
    </xf>
    <xf numFmtId="49" fontId="0" fillId="18" borderId="15" xfId="0" applyNumberFormat="1" applyFill="1" applyBorder="1" applyAlignment="1">
      <alignment horizontal="center" vertical="center"/>
    </xf>
    <xf numFmtId="49" fontId="0" fillId="18" borderId="13" xfId="0" applyNumberFormat="1" applyFill="1" applyBorder="1" applyAlignment="1">
      <alignment horizontal="center" vertical="center"/>
    </xf>
    <xf numFmtId="49" fontId="0" fillId="18" borderId="53" xfId="0" applyNumberFormat="1" applyFill="1" applyBorder="1" applyAlignment="1">
      <alignment horizontal="center" vertical="center"/>
    </xf>
    <xf numFmtId="49" fontId="0" fillId="18" borderId="50" xfId="0" applyNumberFormat="1" applyFill="1" applyBorder="1" applyAlignment="1">
      <alignment horizontal="center" vertical="center"/>
    </xf>
    <xf numFmtId="49" fontId="0" fillId="18" borderId="51" xfId="0" applyNumberFormat="1" applyFill="1" applyBorder="1" applyAlignment="1">
      <alignment horizontal="center" vertical="center"/>
    </xf>
    <xf numFmtId="49" fontId="10" fillId="0" borderId="14" xfId="0" applyNumberFormat="1" applyFont="1" applyBorder="1" applyAlignment="1">
      <alignment vertical="top"/>
    </xf>
    <xf numFmtId="49" fontId="0" fillId="0" borderId="14" xfId="0" applyNumberFormat="1" applyBorder="1" applyAlignment="1">
      <alignment horizontal="center" vertical="center"/>
    </xf>
    <xf numFmtId="49" fontId="0" fillId="0" borderId="15" xfId="0" applyNumberFormat="1" applyBorder="1" applyAlignment="1">
      <alignment horizontal="center" vertical="center"/>
    </xf>
    <xf numFmtId="49" fontId="0" fillId="0" borderId="13" xfId="0" applyNumberFormat="1" applyBorder="1" applyAlignment="1">
      <alignment horizontal="center" vertical="center"/>
    </xf>
    <xf numFmtId="49" fontId="0" fillId="0" borderId="53" xfId="0" applyNumberFormat="1" applyBorder="1" applyAlignment="1">
      <alignment horizontal="center" vertical="center"/>
    </xf>
    <xf numFmtId="49" fontId="0" fillId="0" borderId="50" xfId="0" applyNumberFormat="1" applyBorder="1" applyAlignment="1">
      <alignment horizontal="center" vertical="center"/>
    </xf>
    <xf numFmtId="49" fontId="0" fillId="0" borderId="51" xfId="0" applyNumberFormat="1" applyBorder="1" applyAlignment="1">
      <alignment horizontal="center" vertical="center"/>
    </xf>
    <xf numFmtId="49" fontId="0" fillId="0" borderId="53" xfId="0" applyNumberFormat="1" applyBorder="1" applyAlignment="1">
      <alignment horizontal="left" vertical="center"/>
    </xf>
    <xf numFmtId="49" fontId="0" fillId="0" borderId="11" xfId="0" applyNumberFormat="1" applyBorder="1" applyAlignment="1">
      <alignment horizontal="left" vertical="center"/>
    </xf>
    <xf numFmtId="49" fontId="0" fillId="0" borderId="51" xfId="0" applyNumberFormat="1" applyBorder="1" applyAlignment="1">
      <alignment horizontal="left" vertical="center"/>
    </xf>
    <xf numFmtId="49" fontId="0" fillId="0" borderId="14"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10" fillId="0" borderId="54" xfId="0" applyNumberFormat="1" applyFont="1" applyBorder="1" applyAlignment="1">
      <alignment vertical="top"/>
    </xf>
    <xf numFmtId="49" fontId="0" fillId="0" borderId="54" xfId="0" applyNumberFormat="1" applyBorder="1" applyAlignment="1">
      <alignment horizontal="center" vertical="center"/>
    </xf>
    <xf numFmtId="49" fontId="0" fillId="0" borderId="55" xfId="0" applyNumberFormat="1" applyBorder="1" applyAlignment="1">
      <alignment horizontal="center" vertical="center"/>
    </xf>
    <xf numFmtId="49" fontId="0" fillId="0" borderId="56" xfId="0" applyNumberFormat="1" applyBorder="1" applyAlignment="1">
      <alignment horizontal="center" vertical="center"/>
    </xf>
    <xf numFmtId="49" fontId="0" fillId="0" borderId="57" xfId="0" applyNumberFormat="1" applyBorder="1" applyAlignment="1">
      <alignment horizontal="center" vertical="center"/>
    </xf>
    <xf numFmtId="49" fontId="0" fillId="0" borderId="58" xfId="0" applyNumberFormat="1" applyBorder="1" applyAlignment="1">
      <alignment horizontal="center" vertical="center"/>
    </xf>
    <xf numFmtId="49" fontId="0" fillId="0" borderId="59" xfId="0" applyNumberFormat="1" applyBorder="1" applyAlignment="1">
      <alignment horizontal="center" vertical="center"/>
    </xf>
    <xf numFmtId="49" fontId="10" fillId="0" borderId="60" xfId="0" applyNumberFormat="1" applyFont="1" applyBorder="1" applyAlignment="1">
      <alignment vertical="top"/>
    </xf>
    <xf numFmtId="49" fontId="0" fillId="0" borderId="60" xfId="0" applyNumberFormat="1" applyBorder="1" applyAlignment="1">
      <alignment horizontal="center" vertical="center"/>
    </xf>
    <xf numFmtId="49" fontId="0" fillId="0" borderId="61" xfId="0" applyNumberFormat="1" applyBorder="1" applyAlignment="1">
      <alignment horizontal="center" vertical="center"/>
    </xf>
    <xf numFmtId="49" fontId="0" fillId="0" borderId="62" xfId="0" applyNumberFormat="1" applyBorder="1" applyAlignment="1">
      <alignment horizontal="center" vertical="center"/>
    </xf>
    <xf numFmtId="49" fontId="0" fillId="0" borderId="63" xfId="0" applyNumberFormat="1" applyBorder="1" applyAlignment="1">
      <alignment horizontal="center" vertical="center"/>
    </xf>
    <xf numFmtId="49" fontId="0" fillId="0" borderId="64" xfId="0" applyNumberFormat="1" applyBorder="1" applyAlignment="1">
      <alignment horizontal="center" vertical="center"/>
    </xf>
    <xf numFmtId="49" fontId="0" fillId="0" borderId="65" xfId="0" applyNumberFormat="1" applyBorder="1" applyAlignment="1">
      <alignment horizontal="center" vertical="center"/>
    </xf>
    <xf numFmtId="49" fontId="0" fillId="0" borderId="0" xfId="0" applyNumberFormat="1" applyAlignment="1">
      <alignment horizontal="center" vertical="top"/>
    </xf>
    <xf numFmtId="49" fontId="10" fillId="0" borderId="66" xfId="0" applyNumberFormat="1" applyFont="1" applyBorder="1" applyAlignment="1">
      <alignment vertical="top"/>
    </xf>
    <xf numFmtId="49" fontId="0" fillId="0" borderId="66" xfId="0" applyNumberFormat="1" applyBorder="1" applyAlignment="1">
      <alignment horizontal="center" vertical="center"/>
    </xf>
    <xf numFmtId="49" fontId="0" fillId="0" borderId="67" xfId="0" applyNumberFormat="1" applyBorder="1" applyAlignment="1">
      <alignment horizontal="center" vertical="center"/>
    </xf>
    <xf numFmtId="49" fontId="0" fillId="0" borderId="68" xfId="0" applyNumberFormat="1" applyBorder="1" applyAlignment="1">
      <alignment horizontal="center" vertical="center"/>
    </xf>
    <xf numFmtId="49" fontId="0" fillId="0" borderId="69" xfId="0" applyNumberFormat="1" applyBorder="1" applyAlignment="1">
      <alignment horizontal="center" vertical="center"/>
    </xf>
    <xf numFmtId="49" fontId="0" fillId="0" borderId="70" xfId="0" applyNumberFormat="1" applyBorder="1" applyAlignment="1">
      <alignment horizontal="center" vertical="center"/>
    </xf>
    <xf numFmtId="49" fontId="0" fillId="0" borderId="71" xfId="0" applyNumberFormat="1" applyBorder="1" applyAlignment="1">
      <alignment horizontal="center" vertical="center"/>
    </xf>
    <xf numFmtId="0" fontId="1" fillId="22" borderId="0" xfId="42" applyFill="1">
      <alignment vertical="center"/>
    </xf>
    <xf numFmtId="0" fontId="6" fillId="22" borderId="0" xfId="42" applyFont="1" applyFill="1">
      <alignment vertical="center"/>
    </xf>
    <xf numFmtId="0" fontId="32" fillId="22" borderId="0" xfId="42" applyFont="1" applyFill="1" applyBorder="1" applyAlignment="1">
      <alignment vertical="center"/>
    </xf>
    <xf numFmtId="0" fontId="1" fillId="22" borderId="0" xfId="42" applyFill="1" applyBorder="1">
      <alignment vertical="center"/>
    </xf>
    <xf numFmtId="0" fontId="32" fillId="22" borderId="72" xfId="42" applyFont="1" applyFill="1" applyBorder="1" applyAlignment="1">
      <alignment vertical="center"/>
    </xf>
    <xf numFmtId="0" fontId="1" fillId="22" borderId="0" xfId="42" applyFill="1" applyAlignment="1">
      <alignment horizontal="center" vertical="center"/>
    </xf>
    <xf numFmtId="0" fontId="1" fillId="22" borderId="0" xfId="42" applyFont="1" applyFill="1" applyAlignment="1">
      <alignment horizontal="center" vertical="center"/>
    </xf>
    <xf numFmtId="0" fontId="8" fillId="23" borderId="53" xfId="43" applyFont="1" applyFill="1" applyBorder="1"/>
    <xf numFmtId="0" fontId="8" fillId="23" borderId="11" xfId="43" applyFont="1" applyFill="1" applyBorder="1"/>
    <xf numFmtId="0" fontId="8" fillId="23" borderId="51" xfId="43" applyFont="1" applyFill="1" applyBorder="1"/>
    <xf numFmtId="0" fontId="8" fillId="22" borderId="53" xfId="43" applyFont="1" applyFill="1" applyBorder="1"/>
    <xf numFmtId="0" fontId="8" fillId="22" borderId="11" xfId="43" applyFont="1" applyFill="1" applyBorder="1"/>
    <xf numFmtId="0" fontId="8" fillId="22" borderId="51" xfId="43" applyFont="1" applyFill="1" applyBorder="1"/>
    <xf numFmtId="0" fontId="1" fillId="22" borderId="0" xfId="43" applyFill="1"/>
    <xf numFmtId="0" fontId="8" fillId="23" borderId="63" xfId="43" applyFont="1" applyFill="1" applyBorder="1"/>
    <xf numFmtId="0" fontId="8" fillId="23" borderId="20" xfId="43" applyFont="1" applyFill="1" applyBorder="1"/>
    <xf numFmtId="0" fontId="8" fillId="23" borderId="65" xfId="43" applyFont="1" applyFill="1" applyBorder="1"/>
    <xf numFmtId="0" fontId="8" fillId="22" borderId="20" xfId="43" applyFont="1" applyFill="1" applyBorder="1"/>
    <xf numFmtId="0" fontId="8" fillId="22" borderId="65" xfId="43" applyFont="1" applyFill="1" applyBorder="1"/>
    <xf numFmtId="0" fontId="6" fillId="24" borderId="14" xfId="42" applyFont="1" applyFill="1" applyBorder="1" applyAlignment="1">
      <alignment horizontal="center" vertical="center"/>
    </xf>
    <xf numFmtId="0" fontId="1" fillId="22" borderId="73" xfId="42" applyFill="1" applyBorder="1" applyAlignment="1">
      <alignment horizontal="center" vertical="center"/>
    </xf>
    <xf numFmtId="0" fontId="1" fillId="22" borderId="73" xfId="42" applyFill="1" applyBorder="1" applyAlignment="1">
      <alignment vertical="center" wrapText="1"/>
    </xf>
    <xf numFmtId="184" fontId="1" fillId="22" borderId="73" xfId="42" applyNumberFormat="1" applyFill="1" applyBorder="1" applyAlignment="1">
      <alignment vertical="center"/>
    </xf>
    <xf numFmtId="0" fontId="1" fillId="22" borderId="74" xfId="42" applyFill="1" applyBorder="1">
      <alignment vertical="center"/>
    </xf>
    <xf numFmtId="0" fontId="1" fillId="22" borderId="63" xfId="42" applyFill="1" applyBorder="1" applyAlignment="1">
      <alignment horizontal="center" vertical="center"/>
    </xf>
    <xf numFmtId="0" fontId="1" fillId="22" borderId="63" xfId="42" applyFill="1" applyBorder="1" applyAlignment="1">
      <alignment vertical="center" wrapText="1"/>
    </xf>
    <xf numFmtId="184" fontId="1" fillId="22" borderId="63" xfId="42" applyNumberFormat="1" applyFill="1" applyBorder="1" applyAlignment="1">
      <alignment vertical="center"/>
    </xf>
    <xf numFmtId="0" fontId="1" fillId="22" borderId="60" xfId="42" applyFill="1" applyBorder="1">
      <alignment vertical="center"/>
    </xf>
    <xf numFmtId="49" fontId="10" fillId="25" borderId="14" xfId="0" applyNumberFormat="1" applyFont="1" applyFill="1" applyBorder="1" applyAlignment="1">
      <alignment vertical="top" wrapText="1"/>
    </xf>
    <xf numFmtId="49" fontId="13" fillId="25" borderId="14" xfId="0" applyNumberFormat="1" applyFont="1" applyFill="1" applyBorder="1" applyAlignment="1">
      <alignment vertical="top" wrapText="1"/>
    </xf>
    <xf numFmtId="49" fontId="13" fillId="25" borderId="54" xfId="0" applyNumberFormat="1" applyFont="1" applyFill="1" applyBorder="1" applyAlignment="1">
      <alignment vertical="top" wrapText="1"/>
    </xf>
    <xf numFmtId="49" fontId="13" fillId="25" borderId="60" xfId="0" applyNumberFormat="1" applyFont="1" applyFill="1" applyBorder="1" applyAlignment="1">
      <alignment vertical="top" wrapText="1"/>
    </xf>
    <xf numFmtId="49" fontId="10" fillId="25" borderId="60" xfId="0" applyNumberFormat="1" applyFont="1" applyFill="1" applyBorder="1" applyAlignment="1">
      <alignment vertical="top" wrapText="1"/>
    </xf>
    <xf numFmtId="49" fontId="10" fillId="25" borderId="54" xfId="0" applyNumberFormat="1" applyFont="1" applyFill="1" applyBorder="1" applyAlignment="1">
      <alignment vertical="top" wrapText="1"/>
    </xf>
    <xf numFmtId="49" fontId="10" fillId="25" borderId="66" xfId="0" applyNumberFormat="1" applyFont="1" applyFill="1" applyBorder="1" applyAlignment="1">
      <alignment vertical="top" wrapText="1"/>
    </xf>
    <xf numFmtId="49" fontId="0" fillId="23" borderId="75" xfId="0" applyNumberFormat="1" applyFill="1" applyBorder="1" applyAlignment="1">
      <alignment vertical="top"/>
    </xf>
    <xf numFmtId="49" fontId="0" fillId="23" borderId="76" xfId="0" applyNumberFormat="1" applyFill="1" applyBorder="1" applyAlignment="1">
      <alignment vertical="top"/>
    </xf>
    <xf numFmtId="49" fontId="0" fillId="23" borderId="77" xfId="0" applyNumberFormat="1" applyFill="1" applyBorder="1" applyAlignment="1">
      <alignment vertical="top"/>
    </xf>
    <xf numFmtId="49" fontId="12" fillId="23" borderId="24" xfId="0" applyNumberFormat="1" applyFont="1" applyFill="1" applyBorder="1" applyAlignment="1">
      <alignment horizontal="center" wrapText="1"/>
    </xf>
    <xf numFmtId="49" fontId="0" fillId="23" borderId="28" xfId="0" applyNumberFormat="1" applyFill="1" applyBorder="1" applyAlignment="1">
      <alignment vertical="top"/>
    </xf>
    <xf numFmtId="49" fontId="0" fillId="23" borderId="25" xfId="0" applyNumberFormat="1" applyFill="1" applyBorder="1" applyAlignment="1">
      <alignment vertical="top"/>
    </xf>
    <xf numFmtId="49" fontId="7" fillId="23" borderId="24" xfId="0" applyNumberFormat="1" applyFont="1" applyFill="1" applyBorder="1" applyAlignment="1">
      <alignment horizontal="center" wrapText="1"/>
    </xf>
    <xf numFmtId="49" fontId="7" fillId="23" borderId="60" xfId="0" applyNumberFormat="1" applyFont="1" applyFill="1" applyBorder="1" applyAlignment="1">
      <alignment horizontal="center" vertical="top" wrapText="1"/>
    </xf>
    <xf numFmtId="49" fontId="7" fillId="23" borderId="60" xfId="0" applyNumberFormat="1" applyFont="1" applyFill="1" applyBorder="1" applyAlignment="1">
      <alignment horizontal="center" vertical="center"/>
    </xf>
    <xf numFmtId="183" fontId="0" fillId="23" borderId="14" xfId="0" applyNumberFormat="1" applyFill="1" applyBorder="1" applyAlignment="1">
      <alignment vertical="center"/>
    </xf>
    <xf numFmtId="49" fontId="0" fillId="23" borderId="14" xfId="0" applyNumberFormat="1" applyFill="1" applyBorder="1" applyAlignment="1">
      <alignment horizontal="center" vertical="center"/>
    </xf>
    <xf numFmtId="183" fontId="0" fillId="23" borderId="54" xfId="0" applyNumberFormat="1" applyFill="1" applyBorder="1" applyAlignment="1">
      <alignment vertical="center"/>
    </xf>
    <xf numFmtId="183" fontId="0" fillId="23" borderId="60" xfId="0" applyNumberFormat="1" applyFill="1" applyBorder="1" applyAlignment="1">
      <alignment vertical="center"/>
    </xf>
    <xf numFmtId="183" fontId="0" fillId="23" borderId="66" xfId="0" applyNumberFormat="1" applyFill="1" applyBorder="1" applyAlignment="1">
      <alignment vertical="center"/>
    </xf>
    <xf numFmtId="183" fontId="0" fillId="23" borderId="15" xfId="0" applyNumberFormat="1" applyFill="1" applyBorder="1" applyAlignment="1">
      <alignment vertical="center"/>
    </xf>
    <xf numFmtId="183" fontId="0" fillId="23" borderId="13" xfId="0" applyNumberFormat="1" applyFill="1" applyBorder="1" applyAlignment="1">
      <alignment vertical="center"/>
    </xf>
    <xf numFmtId="183" fontId="0" fillId="23" borderId="53" xfId="0" applyNumberFormat="1" applyFill="1" applyBorder="1" applyAlignment="1">
      <alignment vertical="center"/>
    </xf>
    <xf numFmtId="183" fontId="0" fillId="23" borderId="50" xfId="0" applyNumberFormat="1" applyFill="1" applyBorder="1" applyAlignment="1">
      <alignment vertical="center"/>
    </xf>
    <xf numFmtId="183" fontId="0" fillId="23" borderId="51" xfId="0" applyNumberFormat="1" applyFill="1" applyBorder="1" applyAlignment="1">
      <alignment vertical="center"/>
    </xf>
    <xf numFmtId="0" fontId="6" fillId="26" borderId="33" xfId="0" applyFont="1" applyFill="1" applyBorder="1">
      <alignment vertical="center"/>
    </xf>
    <xf numFmtId="0" fontId="6" fillId="26" borderId="33" xfId="0" applyFont="1" applyFill="1" applyBorder="1" applyAlignment="1">
      <alignment vertical="center" wrapText="1"/>
    </xf>
    <xf numFmtId="0" fontId="6" fillId="0" borderId="0" xfId="0" applyFont="1">
      <alignment vertical="center"/>
    </xf>
    <xf numFmtId="49" fontId="0" fillId="21" borderId="78" xfId="0" applyNumberFormat="1" applyFill="1" applyBorder="1" applyAlignment="1">
      <alignment horizontal="center" vertical="center" wrapText="1"/>
    </xf>
    <xf numFmtId="49" fontId="0" fillId="0" borderId="79" xfId="0" applyNumberFormat="1" applyBorder="1" applyAlignment="1">
      <alignment vertical="top" wrapText="1"/>
    </xf>
    <xf numFmtId="49" fontId="0" fillId="18" borderId="80" xfId="0" applyNumberFormat="1" applyFill="1" applyBorder="1" applyAlignment="1">
      <alignment vertical="top" wrapText="1"/>
    </xf>
    <xf numFmtId="0" fontId="32" fillId="22" borderId="0" xfId="42" applyFont="1" applyFill="1" applyBorder="1" applyAlignment="1">
      <alignment horizontal="center" vertical="center"/>
    </xf>
    <xf numFmtId="0" fontId="32" fillId="22" borderId="72" xfId="42" applyFont="1" applyFill="1" applyBorder="1" applyAlignment="1">
      <alignment horizontal="center" vertical="center"/>
    </xf>
    <xf numFmtId="49" fontId="0" fillId="0" borderId="13" xfId="0" applyNumberFormat="1" applyBorder="1" applyAlignment="1">
      <alignment horizontal="center" vertical="top"/>
    </xf>
    <xf numFmtId="49" fontId="0" fillId="0" borderId="14" xfId="0" applyNumberFormat="1" applyBorder="1" applyAlignment="1">
      <alignment horizontal="center" vertical="top"/>
    </xf>
    <xf numFmtId="49" fontId="0" fillId="0" borderId="53" xfId="0" applyNumberFormat="1" applyBorder="1" applyAlignment="1">
      <alignment horizontal="center" vertical="top"/>
    </xf>
    <xf numFmtId="49" fontId="0" fillId="0" borderId="15" xfId="0" applyNumberFormat="1" applyBorder="1" applyAlignment="1">
      <alignment horizontal="center" vertical="top"/>
    </xf>
    <xf numFmtId="49" fontId="0" fillId="0" borderId="10" xfId="0" applyNumberFormat="1" applyBorder="1" applyAlignment="1">
      <alignment horizontal="center" vertical="top"/>
    </xf>
    <xf numFmtId="49" fontId="0" fillId="0" borderId="11" xfId="0" applyNumberFormat="1" applyBorder="1" applyAlignment="1">
      <alignment horizontal="center" vertical="top"/>
    </xf>
    <xf numFmtId="0" fontId="0" fillId="0" borderId="12" xfId="0" applyBorder="1" applyAlignment="1">
      <alignment horizontal="center" vertical="top"/>
    </xf>
    <xf numFmtId="49" fontId="0" fillId="0" borderId="12" xfId="0" applyNumberFormat="1" applyBorder="1" applyAlignment="1">
      <alignment horizontal="center" vertical="top"/>
    </xf>
    <xf numFmtId="49" fontId="11" fillId="26" borderId="14" xfId="0" applyNumberFormat="1" applyFont="1" applyFill="1" applyBorder="1" applyAlignment="1">
      <alignment horizontal="center" vertical="center" textRotation="255" shrinkToFit="1"/>
    </xf>
    <xf numFmtId="49" fontId="0" fillId="0" borderId="13" xfId="0" applyNumberFormat="1" applyBorder="1" applyAlignment="1">
      <alignment horizontal="center" vertical="top" shrinkToFit="1"/>
    </xf>
    <xf numFmtId="49" fontId="0" fillId="0" borderId="14" xfId="0" applyNumberFormat="1" applyBorder="1" applyAlignment="1">
      <alignment horizontal="center" vertical="top" shrinkToFit="1"/>
    </xf>
    <xf numFmtId="49" fontId="0" fillId="0" borderId="15" xfId="0" applyNumberFormat="1" applyBorder="1" applyAlignment="1">
      <alignment horizontal="center" vertical="top" shrinkToFit="1"/>
    </xf>
    <xf numFmtId="49" fontId="0" fillId="0" borderId="53" xfId="0" applyNumberFormat="1" applyBorder="1" applyAlignment="1">
      <alignment horizontal="center" vertical="top" shrinkToFit="1"/>
    </xf>
    <xf numFmtId="49" fontId="11" fillId="26" borderId="13" xfId="0" applyNumberFormat="1" applyFont="1" applyFill="1" applyBorder="1" applyAlignment="1">
      <alignment horizontal="center" vertical="center" textRotation="255" shrinkToFit="1"/>
    </xf>
    <xf numFmtId="49" fontId="11" fillId="26" borderId="15" xfId="0" applyNumberFormat="1" applyFont="1" applyFill="1" applyBorder="1" applyAlignment="1">
      <alignment horizontal="center" vertical="center" textRotation="255" shrinkToFit="1"/>
    </xf>
    <xf numFmtId="49" fontId="11" fillId="26" borderId="50" xfId="0" applyNumberFormat="1" applyFont="1" applyFill="1" applyBorder="1" applyAlignment="1">
      <alignment horizontal="center" vertical="center" textRotation="255" shrinkToFit="1"/>
    </xf>
    <xf numFmtId="6" fontId="11" fillId="26" borderId="15" xfId="40" applyFont="1" applyFill="1" applyBorder="1" applyAlignment="1">
      <alignment horizontal="center" vertical="center" textRotation="255" shrinkToFit="1"/>
    </xf>
    <xf numFmtId="0" fontId="0" fillId="0" borderId="11" xfId="0" applyBorder="1" applyAlignment="1">
      <alignment horizontal="center" vertical="top"/>
    </xf>
    <xf numFmtId="49" fontId="6" fillId="26" borderId="53" xfId="0" applyNumberFormat="1" applyFont="1" applyFill="1" applyBorder="1" applyAlignment="1">
      <alignment horizontal="right" vertical="top"/>
    </xf>
    <xf numFmtId="0" fontId="6" fillId="26" borderId="11" xfId="0" applyFont="1" applyFill="1" applyBorder="1" applyAlignment="1">
      <alignment horizontal="right" vertical="top"/>
    </xf>
    <xf numFmtId="0" fontId="6" fillId="26" borderId="51" xfId="0" applyFont="1" applyFill="1" applyBorder="1" applyAlignment="1">
      <alignment horizontal="right" vertical="top"/>
    </xf>
    <xf numFmtId="49" fontId="7" fillId="26" borderId="53" xfId="0" applyNumberFormat="1" applyFont="1" applyFill="1" applyBorder="1" applyAlignment="1">
      <alignment horizontal="right" vertical="top"/>
    </xf>
    <xf numFmtId="49" fontId="7" fillId="26" borderId="11" xfId="0" applyNumberFormat="1" applyFont="1" applyFill="1" applyBorder="1" applyAlignment="1">
      <alignment horizontal="right" vertical="top"/>
    </xf>
    <xf numFmtId="0" fontId="8" fillId="26" borderId="11" xfId="0" applyFont="1" applyFill="1" applyBorder="1" applyAlignment="1">
      <alignment vertical="top"/>
    </xf>
    <xf numFmtId="0" fontId="8" fillId="26" borderId="51" xfId="0" applyFont="1" applyFill="1" applyBorder="1" applyAlignment="1">
      <alignment vertical="top"/>
    </xf>
    <xf numFmtId="49" fontId="10" fillId="23" borderId="14" xfId="0" applyNumberFormat="1" applyFont="1" applyFill="1" applyBorder="1" applyAlignment="1">
      <alignment horizontal="center" vertical="center" textRotation="255"/>
    </xf>
    <xf numFmtId="49" fontId="0" fillId="0" borderId="53" xfId="0" applyNumberFormat="1" applyBorder="1" applyAlignment="1">
      <alignment horizontal="left" vertical="center"/>
    </xf>
    <xf numFmtId="49" fontId="0" fillId="0" borderId="11" xfId="0" applyNumberFormat="1" applyBorder="1" applyAlignment="1">
      <alignment horizontal="left" vertical="center"/>
    </xf>
    <xf numFmtId="49" fontId="0" fillId="0" borderId="51" xfId="0" applyNumberFormat="1" applyBorder="1" applyAlignment="1">
      <alignment horizontal="left" vertical="center"/>
    </xf>
    <xf numFmtId="49" fontId="11" fillId="26" borderId="51" xfId="0" applyNumberFormat="1" applyFont="1" applyFill="1" applyBorder="1" applyAlignment="1">
      <alignment horizontal="center" vertical="center" textRotation="255" shrinkToFit="1"/>
    </xf>
    <xf numFmtId="49" fontId="11" fillId="26" borderId="53" xfId="0" applyNumberFormat="1" applyFont="1" applyFill="1" applyBorder="1" applyAlignment="1">
      <alignment horizontal="center" vertical="center" textRotation="255" shrinkToFit="1"/>
    </xf>
    <xf numFmtId="49" fontId="0" fillId="18" borderId="53" xfId="0" applyNumberFormat="1" applyFill="1" applyBorder="1" applyAlignment="1">
      <alignment horizontal="center" vertical="center"/>
    </xf>
    <xf numFmtId="49" fontId="0" fillId="18" borderId="11" xfId="0" applyNumberFormat="1" applyFill="1" applyBorder="1" applyAlignment="1">
      <alignment horizontal="center" vertical="center"/>
    </xf>
    <xf numFmtId="49" fontId="0" fillId="18" borderId="51" xfId="0" applyNumberFormat="1" applyFill="1" applyBorder="1" applyAlignment="1">
      <alignment horizontal="center" vertical="center"/>
    </xf>
    <xf numFmtId="183" fontId="0" fillId="20" borderId="14" xfId="0" applyNumberFormat="1" applyFill="1" applyBorder="1" applyAlignment="1">
      <alignment vertical="center"/>
    </xf>
    <xf numFmtId="0" fontId="0" fillId="0" borderId="14" xfId="0" applyBorder="1" applyAlignment="1">
      <alignment vertical="center"/>
    </xf>
    <xf numFmtId="49" fontId="0" fillId="0" borderId="53" xfId="0" applyNumberFormat="1" applyBorder="1" applyAlignment="1">
      <alignment horizontal="left" vertical="center" wrapText="1"/>
    </xf>
    <xf numFmtId="49" fontId="0" fillId="0" borderId="10" xfId="0" applyNumberFormat="1" applyBorder="1" applyAlignment="1">
      <alignment horizontal="center" vertical="top" shrinkToFit="1"/>
    </xf>
    <xf numFmtId="49" fontId="0" fillId="0" borderId="11" xfId="0" applyNumberFormat="1" applyBorder="1" applyAlignment="1">
      <alignment horizontal="center" vertical="top" shrinkToFit="1"/>
    </xf>
    <xf numFmtId="0" fontId="0" fillId="0" borderId="12" xfId="0" applyBorder="1" applyAlignment="1">
      <alignment horizontal="center" vertical="top" shrinkToFit="1"/>
    </xf>
    <xf numFmtId="49" fontId="0" fillId="0" borderId="12" xfId="0" applyNumberFormat="1" applyBorder="1" applyAlignment="1">
      <alignment horizontal="center" vertical="top" shrinkToFit="1"/>
    </xf>
    <xf numFmtId="49" fontId="0" fillId="0" borderId="34" xfId="0" applyNumberFormat="1" applyBorder="1" applyAlignment="1">
      <alignment vertical="center"/>
    </xf>
    <xf numFmtId="49" fontId="0" fillId="0" borderId="47" xfId="0" applyNumberFormat="1" applyBorder="1" applyAlignment="1">
      <alignment vertical="center"/>
    </xf>
    <xf numFmtId="49" fontId="0" fillId="0" borderId="41" xfId="0" applyNumberFormat="1" applyBorder="1" applyAlignment="1">
      <alignment vertical="center"/>
    </xf>
    <xf numFmtId="49" fontId="0" fillId="0" borderId="48" xfId="0" applyNumberFormat="1" applyBorder="1" applyAlignment="1">
      <alignment vertical="center"/>
    </xf>
    <xf numFmtId="49" fontId="0" fillId="21" borderId="82" xfId="0" applyNumberFormat="1" applyFill="1" applyBorder="1" applyAlignment="1">
      <alignment horizontal="center" vertical="center"/>
    </xf>
    <xf numFmtId="49" fontId="0" fillId="21" borderId="89" xfId="0" applyNumberFormat="1" applyFill="1" applyBorder="1" applyAlignment="1">
      <alignment horizontal="center" vertical="center"/>
    </xf>
    <xf numFmtId="0" fontId="0" fillId="0" borderId="89" xfId="0" applyBorder="1" applyAlignment="1">
      <alignment vertical="center"/>
    </xf>
    <xf numFmtId="0" fontId="0" fillId="0" borderId="91" xfId="0" applyBorder="1" applyAlignment="1">
      <alignment vertical="center"/>
    </xf>
    <xf numFmtId="49" fontId="0" fillId="21" borderId="78" xfId="0" applyNumberFormat="1" applyFill="1" applyBorder="1" applyAlignment="1">
      <alignment vertical="center"/>
    </xf>
    <xf numFmtId="0" fontId="0" fillId="21" borderId="101" xfId="0" applyFill="1" applyBorder="1">
      <alignment vertical="center"/>
    </xf>
    <xf numFmtId="49" fontId="0" fillId="18" borderId="80" xfId="0" applyNumberFormat="1" applyFill="1" applyBorder="1" applyAlignment="1">
      <alignment vertical="center"/>
    </xf>
    <xf numFmtId="49" fontId="0" fillId="18" borderId="44" xfId="0" applyNumberFormat="1" applyFill="1" applyBorder="1" applyAlignment="1">
      <alignment vertical="center"/>
    </xf>
    <xf numFmtId="49" fontId="0" fillId="0" borderId="79" xfId="0" applyNumberFormat="1" applyBorder="1" applyAlignment="1">
      <alignment vertical="center"/>
    </xf>
    <xf numFmtId="49" fontId="0" fillId="0" borderId="102" xfId="0" applyNumberFormat="1" applyBorder="1" applyAlignment="1">
      <alignment vertical="center"/>
    </xf>
    <xf numFmtId="49" fontId="0" fillId="0" borderId="95" xfId="0" applyNumberFormat="1" applyBorder="1" applyAlignment="1">
      <alignment vertical="top"/>
    </xf>
    <xf numFmtId="0" fontId="0" fillId="0" borderId="96" xfId="0" applyBorder="1" applyAlignment="1">
      <alignment vertical="top"/>
    </xf>
    <xf numFmtId="0" fontId="0" fillId="0" borderId="97" xfId="0" applyBorder="1" applyAlignment="1">
      <alignment vertical="top"/>
    </xf>
    <xf numFmtId="49" fontId="0" fillId="0" borderId="98" xfId="0" applyNumberFormat="1" applyBorder="1" applyAlignment="1">
      <alignment vertical="top"/>
    </xf>
    <xf numFmtId="0" fontId="0" fillId="0" borderId="99" xfId="0" applyBorder="1" applyAlignment="1">
      <alignment vertical="top"/>
    </xf>
    <xf numFmtId="0" fontId="0" fillId="0" borderId="100" xfId="0" applyBorder="1" applyAlignment="1">
      <alignment vertical="top"/>
    </xf>
    <xf numFmtId="49" fontId="0" fillId="0" borderId="92" xfId="0" applyNumberFormat="1" applyBorder="1" applyAlignment="1">
      <alignment vertical="top"/>
    </xf>
    <xf numFmtId="0" fontId="0" fillId="0" borderId="93" xfId="0" applyBorder="1" applyAlignment="1">
      <alignment vertical="top"/>
    </xf>
    <xf numFmtId="0" fontId="0" fillId="0" borderId="94" xfId="0" applyBorder="1" applyAlignment="1">
      <alignment vertical="top"/>
    </xf>
    <xf numFmtId="0" fontId="0" fillId="0" borderId="53" xfId="0" applyNumberFormat="1" applyBorder="1" applyAlignment="1">
      <alignment vertical="center" wrapText="1"/>
    </xf>
    <xf numFmtId="0" fontId="0" fillId="0" borderId="11" xfId="0" applyBorder="1">
      <alignment vertical="center"/>
    </xf>
    <xf numFmtId="0" fontId="0" fillId="0" borderId="51" xfId="0" applyBorder="1">
      <alignment vertical="center"/>
    </xf>
    <xf numFmtId="0" fontId="3" fillId="19" borderId="90" xfId="0" applyNumberFormat="1" applyFont="1" applyFill="1" applyBorder="1" applyAlignment="1">
      <alignment horizontal="center" vertical="center"/>
    </xf>
    <xf numFmtId="0" fontId="0" fillId="0" borderId="89" xfId="0" applyBorder="1">
      <alignment vertical="center"/>
    </xf>
    <xf numFmtId="0" fontId="0" fillId="0" borderId="91" xfId="0" applyBorder="1">
      <alignment vertical="center"/>
    </xf>
    <xf numFmtId="0" fontId="0" fillId="0" borderId="53" xfId="0" applyNumberFormat="1" applyBorder="1" applyAlignment="1">
      <alignment horizontal="center" vertical="center"/>
    </xf>
    <xf numFmtId="0" fontId="0" fillId="0" borderId="51" xfId="0" applyNumberFormat="1" applyBorder="1" applyAlignment="1">
      <alignment horizontal="center" vertical="center"/>
    </xf>
    <xf numFmtId="0" fontId="0" fillId="0" borderId="53" xfId="0" applyNumberFormat="1"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53"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51" xfId="0" applyBorder="1" applyAlignment="1">
      <alignment vertical="top" wrapText="1"/>
    </xf>
    <xf numFmtId="1" fontId="0" fillId="21" borderId="84" xfId="0" applyNumberFormat="1" applyFill="1" applyBorder="1" applyAlignment="1">
      <alignment horizontal="center" vertical="center"/>
    </xf>
    <xf numFmtId="1" fontId="0" fillId="21" borderId="60" xfId="0" applyNumberFormat="1" applyFill="1" applyBorder="1" applyAlignment="1">
      <alignment horizontal="center" vertical="center"/>
    </xf>
    <xf numFmtId="0" fontId="0" fillId="0" borderId="85" xfId="0" applyNumberFormat="1" applyFill="1" applyBorder="1" applyAlignment="1">
      <alignment horizontal="center" vertical="center"/>
    </xf>
    <xf numFmtId="0" fontId="0" fillId="0" borderId="86" xfId="0" applyNumberFormat="1" applyFill="1" applyBorder="1" applyAlignment="1">
      <alignment horizontal="center" vertical="center"/>
    </xf>
    <xf numFmtId="176" fontId="0" fillId="0" borderId="87" xfId="0" applyNumberFormat="1" applyBorder="1" applyAlignment="1">
      <alignment vertical="top" wrapText="1"/>
    </xf>
    <xf numFmtId="176" fontId="0" fillId="0" borderId="88" xfId="0" applyNumberFormat="1" applyBorder="1" applyAlignment="1">
      <alignment vertical="top" wrapText="1"/>
    </xf>
    <xf numFmtId="49" fontId="0" fillId="19" borderId="82" xfId="0" applyNumberFormat="1" applyFill="1" applyBorder="1" applyAlignment="1">
      <alignment horizontal="center" vertical="center"/>
    </xf>
    <xf numFmtId="49" fontId="0" fillId="19" borderId="89" xfId="0" applyNumberFormat="1" applyFill="1" applyBorder="1" applyAlignment="1">
      <alignment horizontal="center" vertical="center"/>
    </xf>
    <xf numFmtId="0" fontId="0" fillId="0" borderId="89" xfId="0" applyBorder="1" applyAlignment="1">
      <alignment horizontal="center" vertical="center"/>
    </xf>
    <xf numFmtId="0" fontId="0" fillId="0" borderId="83" xfId="0" applyBorder="1" applyAlignment="1">
      <alignment horizontal="center" vertical="center"/>
    </xf>
    <xf numFmtId="0" fontId="0" fillId="19" borderId="81" xfId="0" applyNumberFormat="1" applyFill="1" applyBorder="1" applyAlignment="1">
      <alignment horizontal="center" vertical="center"/>
    </xf>
    <xf numFmtId="0" fontId="0" fillId="19" borderId="62" xfId="0" applyNumberFormat="1" applyFill="1" applyBorder="1" applyAlignment="1">
      <alignment horizontal="center" vertical="center"/>
    </xf>
    <xf numFmtId="49" fontId="0" fillId="19" borderId="83" xfId="0" applyNumberFormat="1" applyFill="1" applyBorder="1" applyAlignment="1">
      <alignment horizontal="center" vertical="center"/>
    </xf>
    <xf numFmtId="49" fontId="0" fillId="19" borderId="53" xfId="0" applyNumberFormat="1" applyFill="1" applyBorder="1" applyAlignment="1">
      <alignment horizontal="center" vertical="center"/>
    </xf>
    <xf numFmtId="49" fontId="0" fillId="19" borderId="11" xfId="0" applyNumberFormat="1" applyFill="1" applyBorder="1" applyAlignment="1">
      <alignment horizontal="center" vertical="center"/>
    </xf>
    <xf numFmtId="49" fontId="0" fillId="19" borderId="51" xfId="0" applyNumberFormat="1" applyFill="1" applyBorder="1" applyAlignment="1">
      <alignment horizontal="center" vertical="center"/>
    </xf>
    <xf numFmtId="176" fontId="0" fillId="21" borderId="82" xfId="0" applyNumberFormat="1" applyFill="1" applyBorder="1" applyAlignment="1">
      <alignment horizontal="center" vertical="center"/>
    </xf>
    <xf numFmtId="176" fontId="0" fillId="21" borderId="83" xfId="0" applyNumberFormat="1" applyFill="1" applyBorder="1" applyAlignment="1">
      <alignment horizontal="center" vertical="center"/>
    </xf>
    <xf numFmtId="49" fontId="0" fillId="21" borderId="91" xfId="0" applyNumberFormat="1" applyFill="1" applyBorder="1" applyAlignment="1">
      <alignment horizontal="center"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通貨" xfId="40" builtinId="7"/>
    <cellStyle name="入力" xfId="41" builtinId="20" customBuiltin="1"/>
    <cellStyle name="標準" xfId="0" builtinId="0"/>
    <cellStyle name="標準_4-2 業務フロー図" xfId="42"/>
    <cellStyle name="標準_5-5  ディレクトリ構成図" xfId="43"/>
    <cellStyle name="良い" xfId="44"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52388</xdr:colOff>
      <xdr:row>0</xdr:row>
      <xdr:rowOff>0</xdr:rowOff>
    </xdr:from>
    <xdr:to>
      <xdr:col>2</xdr:col>
      <xdr:colOff>1276350</xdr:colOff>
      <xdr:row>0</xdr:row>
      <xdr:rowOff>0</xdr:rowOff>
    </xdr:to>
    <xdr:sp macro="" textlink="">
      <xdr:nvSpPr>
        <xdr:cNvPr id="5121" name="Rectangle 1">
          <a:extLst>
            <a:ext uri="{FF2B5EF4-FFF2-40B4-BE49-F238E27FC236}">
              <a16:creationId xmlns:a16="http://schemas.microsoft.com/office/drawing/2014/main" id="{AD24CC05-5241-425C-A5C5-2B5EC905C7EC}"/>
            </a:ext>
          </a:extLst>
        </xdr:cNvPr>
        <xdr:cNvSpPr>
          <a:spLocks noChangeArrowheads="1"/>
        </xdr:cNvSpPr>
      </xdr:nvSpPr>
      <xdr:spPr bwMode="auto">
        <a:xfrm>
          <a:off x="628650" y="0"/>
          <a:ext cx="122396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176213</xdr:colOff>
      <xdr:row>0</xdr:row>
      <xdr:rowOff>0</xdr:rowOff>
    </xdr:from>
    <xdr:to>
      <xdr:col>24</xdr:col>
      <xdr:colOff>166688</xdr:colOff>
      <xdr:row>0</xdr:row>
      <xdr:rowOff>0</xdr:rowOff>
    </xdr:to>
    <xdr:grpSp>
      <xdr:nvGrpSpPr>
        <xdr:cNvPr id="5122" name="Group 2">
          <a:extLst>
            <a:ext uri="{FF2B5EF4-FFF2-40B4-BE49-F238E27FC236}">
              <a16:creationId xmlns:a16="http://schemas.microsoft.com/office/drawing/2014/main" id="{9B3A38B7-77A0-424C-AC21-42A52C2E1FF8}"/>
            </a:ext>
          </a:extLst>
        </xdr:cNvPr>
        <xdr:cNvGrpSpPr>
          <a:grpSpLocks/>
        </xdr:cNvGrpSpPr>
      </xdr:nvGrpSpPr>
      <xdr:grpSpPr bwMode="auto">
        <a:xfrm>
          <a:off x="7105650" y="0"/>
          <a:ext cx="2138363" cy="0"/>
          <a:chOff x="651" y="4"/>
          <a:chExt cx="278" cy="37"/>
        </a:xfrm>
      </xdr:grpSpPr>
      <xdr:sp macro="" textlink="">
        <xdr:nvSpPr>
          <xdr:cNvPr id="5123" name="Rectangle 3">
            <a:extLst>
              <a:ext uri="{FF2B5EF4-FFF2-40B4-BE49-F238E27FC236}">
                <a16:creationId xmlns:a16="http://schemas.microsoft.com/office/drawing/2014/main" id="{42A1727C-A7B5-496F-A0E3-2E0B95683A88}"/>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5124" name="Rectangle 4">
            <a:extLst>
              <a:ext uri="{FF2B5EF4-FFF2-40B4-BE49-F238E27FC236}">
                <a16:creationId xmlns:a16="http://schemas.microsoft.com/office/drawing/2014/main" id="{405D2E44-3402-405F-91C4-F6A14C74A0E2}"/>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5" name="Rectangle 5">
            <a:extLst>
              <a:ext uri="{FF2B5EF4-FFF2-40B4-BE49-F238E27FC236}">
                <a16:creationId xmlns:a16="http://schemas.microsoft.com/office/drawing/2014/main" id="{507A6C1E-3C09-4AC1-8764-3EB86FD9CC45}"/>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5126" name="Rectangle 6">
            <a:extLst>
              <a:ext uri="{FF2B5EF4-FFF2-40B4-BE49-F238E27FC236}">
                <a16:creationId xmlns:a16="http://schemas.microsoft.com/office/drawing/2014/main" id="{002E3710-1D29-4B2E-BDDD-CA1CE8B73D46}"/>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7" name="Rectangle 7">
            <a:extLst>
              <a:ext uri="{FF2B5EF4-FFF2-40B4-BE49-F238E27FC236}">
                <a16:creationId xmlns:a16="http://schemas.microsoft.com/office/drawing/2014/main" id="{440075AB-0AD6-4246-AC6F-3C6F6124451A}"/>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5128" name="Rectangle 8">
            <a:extLst>
              <a:ext uri="{FF2B5EF4-FFF2-40B4-BE49-F238E27FC236}">
                <a16:creationId xmlns:a16="http://schemas.microsoft.com/office/drawing/2014/main" id="{EDC41C3B-7AA7-4F4E-A7FF-36F6B21A6D30}"/>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5129" name="Rectangle 9">
            <a:extLst>
              <a:ext uri="{FF2B5EF4-FFF2-40B4-BE49-F238E27FC236}">
                <a16:creationId xmlns:a16="http://schemas.microsoft.com/office/drawing/2014/main" id="{5A3D0527-43C2-40CA-97AF-9435F6B5BF71}"/>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5130" name="Rectangle 10">
            <a:extLst>
              <a:ext uri="{FF2B5EF4-FFF2-40B4-BE49-F238E27FC236}">
                <a16:creationId xmlns:a16="http://schemas.microsoft.com/office/drawing/2014/main" id="{B9F2CDB0-6B3B-4F37-B01D-7DFA58A60672}"/>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1347788</xdr:colOff>
      <xdr:row>0</xdr:row>
      <xdr:rowOff>0</xdr:rowOff>
    </xdr:from>
    <xdr:to>
      <xdr:col>4</xdr:col>
      <xdr:colOff>847725</xdr:colOff>
      <xdr:row>0</xdr:row>
      <xdr:rowOff>0</xdr:rowOff>
    </xdr:to>
    <xdr:grpSp>
      <xdr:nvGrpSpPr>
        <xdr:cNvPr id="5131" name="Group 11">
          <a:extLst>
            <a:ext uri="{FF2B5EF4-FFF2-40B4-BE49-F238E27FC236}">
              <a16:creationId xmlns:a16="http://schemas.microsoft.com/office/drawing/2014/main" id="{7625ACD7-4A2F-4ABC-A33A-35B60D99E5A5}"/>
            </a:ext>
          </a:extLst>
        </xdr:cNvPr>
        <xdr:cNvGrpSpPr>
          <a:grpSpLocks/>
        </xdr:cNvGrpSpPr>
      </xdr:nvGrpSpPr>
      <xdr:grpSpPr bwMode="auto">
        <a:xfrm>
          <a:off x="1924050" y="0"/>
          <a:ext cx="3167063" cy="0"/>
          <a:chOff x="209" y="5"/>
          <a:chExt cx="250" cy="38"/>
        </a:xfrm>
      </xdr:grpSpPr>
      <xdr:sp macro="" textlink="">
        <xdr:nvSpPr>
          <xdr:cNvPr id="5132" name="Rectangle 12">
            <a:extLst>
              <a:ext uri="{FF2B5EF4-FFF2-40B4-BE49-F238E27FC236}">
                <a16:creationId xmlns:a16="http://schemas.microsoft.com/office/drawing/2014/main" id="{39BF8258-B19D-483C-956B-0B4EF82A2A72}"/>
              </a:ext>
            </a:extLst>
          </xdr:cNvPr>
          <xdr:cNvSpPr>
            <a:spLocks noChangeArrowheads="1"/>
          </xdr:cNvSpPr>
        </xdr:nvSpPr>
        <xdr:spPr bwMode="auto">
          <a:xfrm>
            <a:off x="209" y="5"/>
            <a:ext cx="250" cy="1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5133" name="Rectangle 13">
            <a:extLst>
              <a:ext uri="{FF2B5EF4-FFF2-40B4-BE49-F238E27FC236}">
                <a16:creationId xmlns:a16="http://schemas.microsoft.com/office/drawing/2014/main" id="{E6019323-668F-4F8B-9D38-2DBB79F3C792}"/>
              </a:ext>
            </a:extLst>
          </xdr:cNvPr>
          <xdr:cNvSpPr>
            <a:spLocks noChangeArrowheads="1"/>
          </xdr:cNvSpPr>
        </xdr:nvSpPr>
        <xdr:spPr bwMode="auto">
          <a:xfrm>
            <a:off x="209" y="19"/>
            <a:ext cx="250" cy="24"/>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6</xdr:row>
      <xdr:rowOff>9525</xdr:rowOff>
    </xdr:from>
    <xdr:to>
      <xdr:col>7</xdr:col>
      <xdr:colOff>9525</xdr:colOff>
      <xdr:row>8</xdr:row>
      <xdr:rowOff>1295400</xdr:rowOff>
    </xdr:to>
    <xdr:sp macro="" textlink="">
      <xdr:nvSpPr>
        <xdr:cNvPr id="4097" name="AutoShape 1">
          <a:extLst>
            <a:ext uri="{FF2B5EF4-FFF2-40B4-BE49-F238E27FC236}">
              <a16:creationId xmlns:a16="http://schemas.microsoft.com/office/drawing/2014/main" id="{42868932-412E-4ED5-A59F-3392AC38DC3A}"/>
            </a:ext>
          </a:extLst>
        </xdr:cNvPr>
        <xdr:cNvSpPr>
          <a:spLocks noChangeArrowheads="1"/>
        </xdr:cNvSpPr>
      </xdr:nvSpPr>
      <xdr:spPr bwMode="auto">
        <a:xfrm rot="10800000">
          <a:off x="328613" y="981075"/>
          <a:ext cx="6824662" cy="1657350"/>
        </a:xfrm>
        <a:prstGeom prst="rtTriangle">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32004" rIns="45720" bIns="32004" anchor="ctr" upright="1"/>
        <a:lstStyle/>
        <a:p>
          <a:pPr algn="r" rtl="0">
            <a:lnSpc>
              <a:spcPts val="1200"/>
            </a:lnSpc>
            <a:defRPr sz="1000"/>
          </a:pPr>
          <a:endParaRPr lang="ja-JP" altLang="en-US" sz="1200" b="0" i="0" u="none" strike="noStrike" baseline="0">
            <a:solidFill>
              <a:srgbClr val="000000"/>
            </a:solidFill>
            <a:latin typeface="ＭＳ Ｐゴシック"/>
            <a:ea typeface="ＭＳ Ｐゴシック"/>
          </a:endParaRPr>
        </a:p>
        <a:p>
          <a:pPr algn="r" rtl="0">
            <a:defRPr sz="1000"/>
          </a:pPr>
          <a:r>
            <a:rPr lang="ja-JP" altLang="en-US" sz="1000" b="1" i="0" u="none" strike="noStrike" baseline="0">
              <a:solidFill>
                <a:srgbClr val="000000"/>
              </a:solidFill>
              <a:latin typeface="ＭＳ Ｐゴシック"/>
              <a:ea typeface="ＭＳ Ｐゴシック"/>
            </a:rPr>
            <a:t>ユースケース名(詳細)</a:t>
          </a:r>
        </a:p>
      </xdr:txBody>
    </xdr:sp>
    <xdr:clientData/>
  </xdr:twoCellAnchor>
  <xdr:twoCellAnchor>
    <xdr:from>
      <xdr:col>1</xdr:col>
      <xdr:colOff>9525</xdr:colOff>
      <xdr:row>0</xdr:row>
      <xdr:rowOff>71438</xdr:rowOff>
    </xdr:from>
    <xdr:to>
      <xdr:col>98</xdr:col>
      <xdr:colOff>0</xdr:colOff>
      <xdr:row>2</xdr:row>
      <xdr:rowOff>80963</xdr:rowOff>
    </xdr:to>
    <xdr:grpSp>
      <xdr:nvGrpSpPr>
        <xdr:cNvPr id="4099" name="Group 3">
          <a:extLst>
            <a:ext uri="{FF2B5EF4-FFF2-40B4-BE49-F238E27FC236}">
              <a16:creationId xmlns:a16="http://schemas.microsoft.com/office/drawing/2014/main" id="{818E2E00-7AB6-42F0-8A7F-CFE3413CC5F3}"/>
            </a:ext>
          </a:extLst>
        </xdr:cNvPr>
        <xdr:cNvGrpSpPr>
          <a:grpSpLocks/>
        </xdr:cNvGrpSpPr>
      </xdr:nvGrpSpPr>
      <xdr:grpSpPr bwMode="auto">
        <a:xfrm>
          <a:off x="328613" y="71438"/>
          <a:ext cx="30327600" cy="333375"/>
          <a:chOff x="22" y="21"/>
          <a:chExt cx="1153" cy="51"/>
        </a:xfrm>
      </xdr:grpSpPr>
      <xdr:sp macro="" textlink="">
        <xdr:nvSpPr>
          <xdr:cNvPr id="4100" name="txtTstKnd">
            <a:extLst>
              <a:ext uri="{FF2B5EF4-FFF2-40B4-BE49-F238E27FC236}">
                <a16:creationId xmlns:a16="http://schemas.microsoft.com/office/drawing/2014/main" id="{DB761DB5-7A51-481C-85F5-D3F4A53E6F5E}"/>
              </a:ext>
            </a:extLst>
          </xdr:cNvPr>
          <xdr:cNvSpPr txBox="1">
            <a:spLocks noChangeArrowheads="1"/>
          </xdr:cNvSpPr>
        </xdr:nvSpPr>
        <xdr:spPr bwMode="auto">
          <a:xfrm>
            <a:off x="22" y="21"/>
            <a:ext cx="232"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lnSpc>
                <a:spcPts val="1000"/>
              </a:lnSpc>
              <a:defRPr sz="1000"/>
            </a:pPr>
            <a:r>
              <a:rPr lang="ja-JP" altLang="en-US" sz="1000" b="1" i="0" u="none" strike="noStrike" baseline="0">
                <a:solidFill>
                  <a:srgbClr val="000000"/>
                </a:solidFill>
                <a:latin typeface="ＭＳ Ｐゴシック"/>
                <a:ea typeface="ＭＳ Ｐゴシック"/>
              </a:rPr>
              <a:t>総合テスト仕様書</a:t>
            </a:r>
          </a:p>
          <a:p>
            <a:pPr algn="ctr" rtl="0">
              <a:lnSpc>
                <a:spcPts val="1000"/>
              </a:lnSpc>
              <a:defRPr sz="1000"/>
            </a:pPr>
            <a:r>
              <a:rPr lang="ja-JP" altLang="en-US" sz="1000" b="1" i="0" u="none" strike="noStrike" baseline="0">
                <a:solidFill>
                  <a:srgbClr val="000000"/>
                </a:solidFill>
                <a:latin typeface="ＭＳ Ｐゴシック"/>
                <a:ea typeface="ＭＳ Ｐゴシック"/>
              </a:rPr>
              <a:t>（テストシナリオ一覧）</a:t>
            </a:r>
          </a:p>
        </xdr:txBody>
      </xdr:sp>
      <xdr:sp macro="" textlink="">
        <xdr:nvSpPr>
          <xdr:cNvPr id="4101" name="txtSystmTtl">
            <a:extLst>
              <a:ext uri="{FF2B5EF4-FFF2-40B4-BE49-F238E27FC236}">
                <a16:creationId xmlns:a16="http://schemas.microsoft.com/office/drawing/2014/main" id="{766F9ECA-7604-448B-942B-BD5FA8F8458B}"/>
              </a:ext>
            </a:extLst>
          </xdr:cNvPr>
          <xdr:cNvSpPr txBox="1">
            <a:spLocks noChangeArrowheads="1"/>
          </xdr:cNvSpPr>
        </xdr:nvSpPr>
        <xdr:spPr bwMode="auto">
          <a:xfrm>
            <a:off x="252" y="21"/>
            <a:ext cx="274"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000" b="1" i="0" u="none" strike="noStrike" baseline="0">
                <a:solidFill>
                  <a:srgbClr val="000000"/>
                </a:solidFill>
                <a:latin typeface="ＭＳ Ｐゴシック"/>
                <a:ea typeface="ＭＳ Ｐゴシック"/>
              </a:rPr>
              <a:t>○○プロジェクト</a:t>
            </a:r>
          </a:p>
        </xdr:txBody>
      </xdr:sp>
      <xdr:sp macro="" textlink="">
        <xdr:nvSpPr>
          <xdr:cNvPr id="4102" name="txtCrtDt_Ttl">
            <a:extLst>
              <a:ext uri="{FF2B5EF4-FFF2-40B4-BE49-F238E27FC236}">
                <a16:creationId xmlns:a16="http://schemas.microsoft.com/office/drawing/2014/main" id="{C9AD04ED-0A6A-4B17-9888-A2C2571C27D0}"/>
              </a:ext>
            </a:extLst>
          </xdr:cNvPr>
          <xdr:cNvSpPr txBox="1">
            <a:spLocks noChangeArrowheads="1"/>
          </xdr:cNvSpPr>
        </xdr:nvSpPr>
        <xdr:spPr bwMode="auto">
          <a:xfrm>
            <a:off x="527" y="21"/>
            <a:ext cx="137"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作成日</a:t>
            </a:r>
          </a:p>
        </xdr:txBody>
      </xdr:sp>
      <xdr:sp macro="" textlink="">
        <xdr:nvSpPr>
          <xdr:cNvPr id="4103" name="txtCrtDt_Vl">
            <a:extLst>
              <a:ext uri="{FF2B5EF4-FFF2-40B4-BE49-F238E27FC236}">
                <a16:creationId xmlns:a16="http://schemas.microsoft.com/office/drawing/2014/main" id="{2ED0D5D8-AF44-4486-A36C-785C57E36934}"/>
              </a:ext>
            </a:extLst>
          </xdr:cNvPr>
          <xdr:cNvSpPr txBox="1">
            <a:spLocks noChangeArrowheads="1"/>
          </xdr:cNvSpPr>
        </xdr:nvSpPr>
        <xdr:spPr bwMode="auto">
          <a:xfrm>
            <a:off x="527" y="47"/>
            <a:ext cx="137"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yyyy/mm/dd</a:t>
            </a:r>
          </a:p>
        </xdr:txBody>
      </xdr:sp>
      <xdr:sp macro="" textlink="">
        <xdr:nvSpPr>
          <xdr:cNvPr id="4104" name="txtCrtr_Ttl">
            <a:extLst>
              <a:ext uri="{FF2B5EF4-FFF2-40B4-BE49-F238E27FC236}">
                <a16:creationId xmlns:a16="http://schemas.microsoft.com/office/drawing/2014/main" id="{1A54B9B3-3179-4566-9398-937868085D8B}"/>
              </a:ext>
            </a:extLst>
          </xdr:cNvPr>
          <xdr:cNvSpPr txBox="1">
            <a:spLocks noChangeArrowheads="1"/>
          </xdr:cNvSpPr>
        </xdr:nvSpPr>
        <xdr:spPr bwMode="auto">
          <a:xfrm>
            <a:off x="664" y="21"/>
            <a:ext cx="195"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作成者</a:t>
            </a:r>
          </a:p>
        </xdr:txBody>
      </xdr:sp>
      <xdr:sp macro="" textlink="">
        <xdr:nvSpPr>
          <xdr:cNvPr id="4105" name="txtCrtr_Vl">
            <a:extLst>
              <a:ext uri="{FF2B5EF4-FFF2-40B4-BE49-F238E27FC236}">
                <a16:creationId xmlns:a16="http://schemas.microsoft.com/office/drawing/2014/main" id="{66ACE658-1F51-4D61-B627-8F084D51FC1A}"/>
              </a:ext>
            </a:extLst>
          </xdr:cNvPr>
          <xdr:cNvSpPr txBox="1">
            <a:spLocks noChangeArrowheads="1"/>
          </xdr:cNvSpPr>
        </xdr:nvSpPr>
        <xdr:spPr bwMode="auto">
          <a:xfrm>
            <a:off x="664" y="47"/>
            <a:ext cx="195"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氏　　名</a:t>
            </a:r>
          </a:p>
        </xdr:txBody>
      </xdr:sp>
      <xdr:sp macro="" textlink="">
        <xdr:nvSpPr>
          <xdr:cNvPr id="4106" name="txtCrtDt_Ttl">
            <a:extLst>
              <a:ext uri="{FF2B5EF4-FFF2-40B4-BE49-F238E27FC236}">
                <a16:creationId xmlns:a16="http://schemas.microsoft.com/office/drawing/2014/main" id="{67F3A211-7CBD-491B-9865-673DB3D0A156}"/>
              </a:ext>
            </a:extLst>
          </xdr:cNvPr>
          <xdr:cNvSpPr txBox="1">
            <a:spLocks noChangeArrowheads="1"/>
          </xdr:cNvSpPr>
        </xdr:nvSpPr>
        <xdr:spPr bwMode="auto">
          <a:xfrm>
            <a:off x="859" y="21"/>
            <a:ext cx="137"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更新日</a:t>
            </a:r>
          </a:p>
        </xdr:txBody>
      </xdr:sp>
      <xdr:sp macro="" textlink="">
        <xdr:nvSpPr>
          <xdr:cNvPr id="4107" name="txtCrtDt_Vl">
            <a:extLst>
              <a:ext uri="{FF2B5EF4-FFF2-40B4-BE49-F238E27FC236}">
                <a16:creationId xmlns:a16="http://schemas.microsoft.com/office/drawing/2014/main" id="{C7FFE396-EB91-4E65-BCD2-9BB8FA54BCDB}"/>
              </a:ext>
            </a:extLst>
          </xdr:cNvPr>
          <xdr:cNvSpPr txBox="1">
            <a:spLocks noChangeArrowheads="1"/>
          </xdr:cNvSpPr>
        </xdr:nvSpPr>
        <xdr:spPr bwMode="auto">
          <a:xfrm>
            <a:off x="859" y="47"/>
            <a:ext cx="137"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yyyy/mm/dd</a:t>
            </a:r>
          </a:p>
        </xdr:txBody>
      </xdr:sp>
      <xdr:sp macro="" textlink="">
        <xdr:nvSpPr>
          <xdr:cNvPr id="4108" name="txtCrtr_Ttl">
            <a:extLst>
              <a:ext uri="{FF2B5EF4-FFF2-40B4-BE49-F238E27FC236}">
                <a16:creationId xmlns:a16="http://schemas.microsoft.com/office/drawing/2014/main" id="{039FF771-E2BD-40C0-B1A8-89C41D06A8FF}"/>
              </a:ext>
            </a:extLst>
          </xdr:cNvPr>
          <xdr:cNvSpPr txBox="1">
            <a:spLocks noChangeArrowheads="1"/>
          </xdr:cNvSpPr>
        </xdr:nvSpPr>
        <xdr:spPr bwMode="auto">
          <a:xfrm>
            <a:off x="993" y="21"/>
            <a:ext cx="182"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更新者</a:t>
            </a:r>
          </a:p>
        </xdr:txBody>
      </xdr:sp>
      <xdr:sp macro="" textlink="">
        <xdr:nvSpPr>
          <xdr:cNvPr id="4109" name="txtCrtr_Vl">
            <a:extLst>
              <a:ext uri="{FF2B5EF4-FFF2-40B4-BE49-F238E27FC236}">
                <a16:creationId xmlns:a16="http://schemas.microsoft.com/office/drawing/2014/main" id="{8F6A09E3-48F8-4143-802D-C11EA7C971DE}"/>
              </a:ext>
            </a:extLst>
          </xdr:cNvPr>
          <xdr:cNvSpPr txBox="1">
            <a:spLocks noChangeArrowheads="1"/>
          </xdr:cNvSpPr>
        </xdr:nvSpPr>
        <xdr:spPr bwMode="auto">
          <a:xfrm>
            <a:off x="993" y="47"/>
            <a:ext cx="182"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000" b="0" i="0" u="none" strike="noStrike" baseline="0">
                <a:solidFill>
                  <a:srgbClr val="000000"/>
                </a:solidFill>
                <a:latin typeface="ＭＳ Ｐゴシック"/>
                <a:ea typeface="ＭＳ Ｐゴシック"/>
              </a:rPr>
              <a:t>氏　　名</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142875</xdr:rowOff>
    </xdr:from>
    <xdr:to>
      <xdr:col>15</xdr:col>
      <xdr:colOff>2681288</xdr:colOff>
      <xdr:row>3</xdr:row>
      <xdr:rowOff>119063</xdr:rowOff>
    </xdr:to>
    <xdr:grpSp>
      <xdr:nvGrpSpPr>
        <xdr:cNvPr id="1028" name="Group 4">
          <a:extLst>
            <a:ext uri="{FF2B5EF4-FFF2-40B4-BE49-F238E27FC236}">
              <a16:creationId xmlns:a16="http://schemas.microsoft.com/office/drawing/2014/main" id="{F4751A84-AC43-4B0C-AA95-7F203F10BF26}"/>
            </a:ext>
          </a:extLst>
        </xdr:cNvPr>
        <xdr:cNvGrpSpPr>
          <a:grpSpLocks/>
        </xdr:cNvGrpSpPr>
      </xdr:nvGrpSpPr>
      <xdr:grpSpPr bwMode="auto">
        <a:xfrm>
          <a:off x="185738" y="142875"/>
          <a:ext cx="21440775" cy="461963"/>
          <a:chOff x="21" y="18"/>
          <a:chExt cx="2224" cy="51"/>
        </a:xfrm>
      </xdr:grpSpPr>
      <xdr:sp macro="" textlink="">
        <xdr:nvSpPr>
          <xdr:cNvPr id="1029" name="txtTstKnd">
            <a:extLst>
              <a:ext uri="{FF2B5EF4-FFF2-40B4-BE49-F238E27FC236}">
                <a16:creationId xmlns:a16="http://schemas.microsoft.com/office/drawing/2014/main" id="{E4DBBE66-7302-4B31-9625-B63E831A9AB7}"/>
              </a:ext>
            </a:extLst>
          </xdr:cNvPr>
          <xdr:cNvSpPr txBox="1">
            <a:spLocks noChangeArrowheads="1"/>
          </xdr:cNvSpPr>
        </xdr:nvSpPr>
        <xdr:spPr bwMode="auto">
          <a:xfrm>
            <a:off x="21" y="18"/>
            <a:ext cx="434"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54864" tIns="32004" rIns="54864" bIns="32004" anchor="ctr" upright="1"/>
          <a:lstStyle/>
          <a:p>
            <a:pPr algn="ctr" rtl="0">
              <a:lnSpc>
                <a:spcPts val="1400"/>
              </a:lnSpc>
              <a:defRPr sz="1000"/>
            </a:pPr>
            <a:r>
              <a:rPr lang="ja-JP" altLang="en-US" sz="1400" b="1" i="0" u="none" strike="noStrike" baseline="0">
                <a:solidFill>
                  <a:srgbClr val="000000"/>
                </a:solidFill>
                <a:latin typeface="ＭＳ Ｐゴシック"/>
                <a:ea typeface="ＭＳ Ｐゴシック"/>
              </a:rPr>
              <a:t>総合テスト仕様書</a:t>
            </a:r>
          </a:p>
          <a:p>
            <a:pPr algn="ctr" rtl="0">
              <a:defRPr sz="1000"/>
            </a:pPr>
            <a:r>
              <a:rPr lang="ja-JP" altLang="en-US" sz="1400" b="1" i="0" u="none" strike="noStrike" baseline="0">
                <a:solidFill>
                  <a:srgbClr val="000000"/>
                </a:solidFill>
                <a:latin typeface="ＭＳ Ｐゴシック"/>
                <a:ea typeface="ＭＳ Ｐゴシック"/>
              </a:rPr>
              <a:t>（テストシナリオ）</a:t>
            </a:r>
          </a:p>
        </xdr:txBody>
      </xdr:sp>
      <xdr:sp macro="" textlink="">
        <xdr:nvSpPr>
          <xdr:cNvPr id="1030" name="txtSystmTtl">
            <a:extLst>
              <a:ext uri="{FF2B5EF4-FFF2-40B4-BE49-F238E27FC236}">
                <a16:creationId xmlns:a16="http://schemas.microsoft.com/office/drawing/2014/main" id="{C89EFB1B-CEBC-437E-92CB-3DE46162CEBF}"/>
              </a:ext>
            </a:extLst>
          </xdr:cNvPr>
          <xdr:cNvSpPr txBox="1">
            <a:spLocks noChangeArrowheads="1"/>
          </xdr:cNvSpPr>
        </xdr:nvSpPr>
        <xdr:spPr bwMode="auto">
          <a:xfrm>
            <a:off x="455" y="18"/>
            <a:ext cx="567"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400" b="1" i="0" u="none" strike="noStrike" baseline="0">
                <a:solidFill>
                  <a:srgbClr val="000000"/>
                </a:solidFill>
                <a:latin typeface="ＭＳ Ｐゴシック"/>
                <a:ea typeface="ＭＳ Ｐゴシック"/>
              </a:rPr>
              <a:t>プロジェクト名：</a:t>
            </a:r>
          </a:p>
        </xdr:txBody>
      </xdr:sp>
      <xdr:sp macro="" textlink="">
        <xdr:nvSpPr>
          <xdr:cNvPr id="1031" name="txtCrtDt_Ttl">
            <a:extLst>
              <a:ext uri="{FF2B5EF4-FFF2-40B4-BE49-F238E27FC236}">
                <a16:creationId xmlns:a16="http://schemas.microsoft.com/office/drawing/2014/main" id="{851829BE-7E91-4D0F-A4F4-1ADD2981B872}"/>
              </a:ext>
            </a:extLst>
          </xdr:cNvPr>
          <xdr:cNvSpPr txBox="1">
            <a:spLocks noChangeArrowheads="1"/>
          </xdr:cNvSpPr>
        </xdr:nvSpPr>
        <xdr:spPr bwMode="auto">
          <a:xfrm>
            <a:off x="1565" y="18"/>
            <a:ext cx="151"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作成日</a:t>
            </a:r>
          </a:p>
        </xdr:txBody>
      </xdr:sp>
      <xdr:sp macro="" textlink="">
        <xdr:nvSpPr>
          <xdr:cNvPr id="1032" name="txtCrtDt_Vl">
            <a:extLst>
              <a:ext uri="{FF2B5EF4-FFF2-40B4-BE49-F238E27FC236}">
                <a16:creationId xmlns:a16="http://schemas.microsoft.com/office/drawing/2014/main" id="{5160F29C-9924-4333-9C19-F8F989C16559}"/>
              </a:ext>
            </a:extLst>
          </xdr:cNvPr>
          <xdr:cNvSpPr txBox="1">
            <a:spLocks noChangeArrowheads="1"/>
          </xdr:cNvSpPr>
        </xdr:nvSpPr>
        <xdr:spPr bwMode="auto">
          <a:xfrm>
            <a:off x="1565" y="44"/>
            <a:ext cx="151"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33" name="txtUpdDt_Ttl">
            <a:extLst>
              <a:ext uri="{FF2B5EF4-FFF2-40B4-BE49-F238E27FC236}">
                <a16:creationId xmlns:a16="http://schemas.microsoft.com/office/drawing/2014/main" id="{5309CAA9-6B3C-43B5-BA65-6A5E52F783E6}"/>
              </a:ext>
            </a:extLst>
          </xdr:cNvPr>
          <xdr:cNvSpPr txBox="1">
            <a:spLocks noChangeArrowheads="1"/>
          </xdr:cNvSpPr>
        </xdr:nvSpPr>
        <xdr:spPr bwMode="auto">
          <a:xfrm>
            <a:off x="1905" y="18"/>
            <a:ext cx="151"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更新日</a:t>
            </a:r>
          </a:p>
        </xdr:txBody>
      </xdr:sp>
      <xdr:sp macro="" textlink="">
        <xdr:nvSpPr>
          <xdr:cNvPr id="1034" name="txtUpdDt_Vl">
            <a:extLst>
              <a:ext uri="{FF2B5EF4-FFF2-40B4-BE49-F238E27FC236}">
                <a16:creationId xmlns:a16="http://schemas.microsoft.com/office/drawing/2014/main" id="{4648558C-DA58-4B1B-8C7F-1D1616B48647}"/>
              </a:ext>
            </a:extLst>
          </xdr:cNvPr>
          <xdr:cNvSpPr txBox="1">
            <a:spLocks noChangeArrowheads="1"/>
          </xdr:cNvSpPr>
        </xdr:nvSpPr>
        <xdr:spPr bwMode="auto">
          <a:xfrm>
            <a:off x="1905" y="44"/>
            <a:ext cx="151"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35" name="txtCrtr_Ttl">
            <a:extLst>
              <a:ext uri="{FF2B5EF4-FFF2-40B4-BE49-F238E27FC236}">
                <a16:creationId xmlns:a16="http://schemas.microsoft.com/office/drawing/2014/main" id="{3AC0DEDF-0A37-43BC-BDFF-776F2693D786}"/>
              </a:ext>
            </a:extLst>
          </xdr:cNvPr>
          <xdr:cNvSpPr txBox="1">
            <a:spLocks noChangeArrowheads="1"/>
          </xdr:cNvSpPr>
        </xdr:nvSpPr>
        <xdr:spPr bwMode="auto">
          <a:xfrm>
            <a:off x="1716" y="18"/>
            <a:ext cx="189"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作成者</a:t>
            </a:r>
          </a:p>
        </xdr:txBody>
      </xdr:sp>
      <xdr:sp macro="" textlink="">
        <xdr:nvSpPr>
          <xdr:cNvPr id="1036" name="txtCrtr_Vl">
            <a:extLst>
              <a:ext uri="{FF2B5EF4-FFF2-40B4-BE49-F238E27FC236}">
                <a16:creationId xmlns:a16="http://schemas.microsoft.com/office/drawing/2014/main" id="{AE5ACE43-EA9C-4029-B1BB-D4E34289B383}"/>
              </a:ext>
            </a:extLst>
          </xdr:cNvPr>
          <xdr:cNvSpPr txBox="1">
            <a:spLocks noChangeArrowheads="1"/>
          </xdr:cNvSpPr>
        </xdr:nvSpPr>
        <xdr:spPr bwMode="auto">
          <a:xfrm>
            <a:off x="1716" y="44"/>
            <a:ext cx="189"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37" name="txtUpdr_Ttl">
            <a:extLst>
              <a:ext uri="{FF2B5EF4-FFF2-40B4-BE49-F238E27FC236}">
                <a16:creationId xmlns:a16="http://schemas.microsoft.com/office/drawing/2014/main" id="{C36B25AF-0B97-4DC4-A54C-0CF2E31ECEC3}"/>
              </a:ext>
            </a:extLst>
          </xdr:cNvPr>
          <xdr:cNvSpPr txBox="1">
            <a:spLocks noChangeArrowheads="1"/>
          </xdr:cNvSpPr>
        </xdr:nvSpPr>
        <xdr:spPr bwMode="auto">
          <a:xfrm>
            <a:off x="2056" y="18"/>
            <a:ext cx="189"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更新者</a:t>
            </a:r>
          </a:p>
        </xdr:txBody>
      </xdr:sp>
      <xdr:sp macro="" textlink="">
        <xdr:nvSpPr>
          <xdr:cNvPr id="1038" name="txtUpdr_Vl">
            <a:extLst>
              <a:ext uri="{FF2B5EF4-FFF2-40B4-BE49-F238E27FC236}">
                <a16:creationId xmlns:a16="http://schemas.microsoft.com/office/drawing/2014/main" id="{706A0F54-2AA6-4C67-A7B0-E364DDEC2420}"/>
              </a:ext>
            </a:extLst>
          </xdr:cNvPr>
          <xdr:cNvSpPr txBox="1">
            <a:spLocks noChangeArrowheads="1"/>
          </xdr:cNvSpPr>
        </xdr:nvSpPr>
        <xdr:spPr bwMode="auto">
          <a:xfrm>
            <a:off x="2056" y="44"/>
            <a:ext cx="189"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39" name="txtSbSystmTtl">
            <a:extLst>
              <a:ext uri="{FF2B5EF4-FFF2-40B4-BE49-F238E27FC236}">
                <a16:creationId xmlns:a16="http://schemas.microsoft.com/office/drawing/2014/main" id="{A138AB00-440D-4371-B760-76FDE724E56D}"/>
              </a:ext>
            </a:extLst>
          </xdr:cNvPr>
          <xdr:cNvSpPr txBox="1">
            <a:spLocks noChangeArrowheads="1"/>
          </xdr:cNvSpPr>
        </xdr:nvSpPr>
        <xdr:spPr bwMode="auto">
          <a:xfrm>
            <a:off x="1021" y="18"/>
            <a:ext cx="544"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grpSp>
    <xdr:clientData/>
  </xdr:twoCellAnchor>
  <xdr:twoCellAnchor editAs="absolute">
    <xdr:from>
      <xdr:col>15</xdr:col>
      <xdr:colOff>133350</xdr:colOff>
      <xdr:row>4</xdr:row>
      <xdr:rowOff>147638</xdr:rowOff>
    </xdr:from>
    <xdr:to>
      <xdr:col>18</xdr:col>
      <xdr:colOff>171450</xdr:colOff>
      <xdr:row>7</xdr:row>
      <xdr:rowOff>323850</xdr:rowOff>
    </xdr:to>
    <xdr:grpSp>
      <xdr:nvGrpSpPr>
        <xdr:cNvPr id="1041" name="Group 17">
          <a:extLst>
            <a:ext uri="{FF2B5EF4-FFF2-40B4-BE49-F238E27FC236}">
              <a16:creationId xmlns:a16="http://schemas.microsoft.com/office/drawing/2014/main" id="{49F79F63-5BD4-448C-B3D7-4D55186C3824}"/>
            </a:ext>
          </a:extLst>
        </xdr:cNvPr>
        <xdr:cNvGrpSpPr>
          <a:grpSpLocks/>
        </xdr:cNvGrpSpPr>
      </xdr:nvGrpSpPr>
      <xdr:grpSpPr bwMode="auto">
        <a:xfrm>
          <a:off x="19078575" y="795338"/>
          <a:ext cx="4229100" cy="723900"/>
          <a:chOff x="1798" y="91"/>
          <a:chExt cx="528" cy="76"/>
        </a:xfrm>
      </xdr:grpSpPr>
      <xdr:sp macro="" textlink="">
        <xdr:nvSpPr>
          <xdr:cNvPr id="1042" name="txtEnfrcmnt_Vl">
            <a:extLst>
              <a:ext uri="{FF2B5EF4-FFF2-40B4-BE49-F238E27FC236}">
                <a16:creationId xmlns:a16="http://schemas.microsoft.com/office/drawing/2014/main" id="{4649EB3C-DC7A-4098-81ED-B67F5857D497}"/>
              </a:ext>
            </a:extLst>
          </xdr:cNvPr>
          <xdr:cNvSpPr txBox="1">
            <a:spLocks noChangeArrowheads="1"/>
          </xdr:cNvSpPr>
        </xdr:nvSpPr>
        <xdr:spPr bwMode="auto">
          <a:xfrm>
            <a:off x="1798"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43" name="txtDcrtn1">
            <a:extLst>
              <a:ext uri="{FF2B5EF4-FFF2-40B4-BE49-F238E27FC236}">
                <a16:creationId xmlns:a16="http://schemas.microsoft.com/office/drawing/2014/main" id="{0785B9CF-EF59-474F-A379-D877BEEAC354}"/>
              </a:ext>
            </a:extLst>
          </xdr:cNvPr>
          <xdr:cNvSpPr>
            <a:spLocks noChangeArrowheads="1"/>
          </xdr:cNvSpPr>
        </xdr:nvSpPr>
        <xdr:spPr bwMode="auto">
          <a:xfrm>
            <a:off x="1798"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044" name="txtEnfrcmnt_Ttl">
            <a:extLst>
              <a:ext uri="{FF2B5EF4-FFF2-40B4-BE49-F238E27FC236}">
                <a16:creationId xmlns:a16="http://schemas.microsoft.com/office/drawing/2014/main" id="{68923D90-1374-4E7E-B6F9-E95432BF84CC}"/>
              </a:ext>
            </a:extLst>
          </xdr:cNvPr>
          <xdr:cNvSpPr>
            <a:spLocks noChangeArrowheads="1"/>
          </xdr:cNvSpPr>
        </xdr:nvSpPr>
        <xdr:spPr bwMode="auto">
          <a:xfrm>
            <a:off x="1798"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テスト実施日</a:t>
            </a:r>
          </a:p>
        </xdr:txBody>
      </xdr:sp>
      <xdr:sp macro="" textlink="">
        <xdr:nvSpPr>
          <xdr:cNvPr id="1045" name="txtEnfrcr_Vl">
            <a:extLst>
              <a:ext uri="{FF2B5EF4-FFF2-40B4-BE49-F238E27FC236}">
                <a16:creationId xmlns:a16="http://schemas.microsoft.com/office/drawing/2014/main" id="{35EB2390-D66E-4E40-82AC-9E6E04CFBBAD}"/>
              </a:ext>
            </a:extLst>
          </xdr:cNvPr>
          <xdr:cNvSpPr txBox="1">
            <a:spLocks noChangeArrowheads="1"/>
          </xdr:cNvSpPr>
        </xdr:nvSpPr>
        <xdr:spPr bwMode="auto">
          <a:xfrm>
            <a:off x="1930"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46" name="txtDcrtn2">
            <a:extLst>
              <a:ext uri="{FF2B5EF4-FFF2-40B4-BE49-F238E27FC236}">
                <a16:creationId xmlns:a16="http://schemas.microsoft.com/office/drawing/2014/main" id="{2FF47DEE-0494-4458-A028-1C2246015560}"/>
              </a:ext>
            </a:extLst>
          </xdr:cNvPr>
          <xdr:cNvSpPr>
            <a:spLocks noChangeArrowheads="1"/>
          </xdr:cNvSpPr>
        </xdr:nvSpPr>
        <xdr:spPr bwMode="auto">
          <a:xfrm>
            <a:off x="1930"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047" name="txtEnfrcr_Ttl">
            <a:extLst>
              <a:ext uri="{FF2B5EF4-FFF2-40B4-BE49-F238E27FC236}">
                <a16:creationId xmlns:a16="http://schemas.microsoft.com/office/drawing/2014/main" id="{450280FA-EDD9-4DE7-820A-FD6EAEA3746F}"/>
              </a:ext>
            </a:extLst>
          </xdr:cNvPr>
          <xdr:cNvSpPr>
            <a:spLocks noChangeArrowheads="1"/>
          </xdr:cNvSpPr>
        </xdr:nvSpPr>
        <xdr:spPr bwMode="auto">
          <a:xfrm>
            <a:off x="1930"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テスト実施者</a:t>
            </a:r>
          </a:p>
        </xdr:txBody>
      </xdr:sp>
      <xdr:sp macro="" textlink="">
        <xdr:nvSpPr>
          <xdr:cNvPr id="1048" name="txtInspctn_Vl">
            <a:extLst>
              <a:ext uri="{FF2B5EF4-FFF2-40B4-BE49-F238E27FC236}">
                <a16:creationId xmlns:a16="http://schemas.microsoft.com/office/drawing/2014/main" id="{11344D45-4AE0-44C9-B6DF-5C01E8EF47D1}"/>
              </a:ext>
            </a:extLst>
          </xdr:cNvPr>
          <xdr:cNvSpPr txBox="1">
            <a:spLocks noChangeArrowheads="1"/>
          </xdr:cNvSpPr>
        </xdr:nvSpPr>
        <xdr:spPr bwMode="auto">
          <a:xfrm>
            <a:off x="2062"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49" name="txtDcrtn3">
            <a:extLst>
              <a:ext uri="{FF2B5EF4-FFF2-40B4-BE49-F238E27FC236}">
                <a16:creationId xmlns:a16="http://schemas.microsoft.com/office/drawing/2014/main" id="{3B13C8CC-316B-4D21-B71E-A1263A28DF01}"/>
              </a:ext>
            </a:extLst>
          </xdr:cNvPr>
          <xdr:cNvSpPr>
            <a:spLocks noChangeArrowheads="1"/>
          </xdr:cNvSpPr>
        </xdr:nvSpPr>
        <xdr:spPr bwMode="auto">
          <a:xfrm>
            <a:off x="2062"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050" name="txtInspctn_Ttl">
            <a:extLst>
              <a:ext uri="{FF2B5EF4-FFF2-40B4-BE49-F238E27FC236}">
                <a16:creationId xmlns:a16="http://schemas.microsoft.com/office/drawing/2014/main" id="{0A473383-EBC1-4D5E-BEEA-41FDF071FD65}"/>
              </a:ext>
            </a:extLst>
          </xdr:cNvPr>
          <xdr:cNvSpPr>
            <a:spLocks noChangeArrowheads="1"/>
          </xdr:cNvSpPr>
        </xdr:nvSpPr>
        <xdr:spPr bwMode="auto">
          <a:xfrm>
            <a:off x="2062"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検証日</a:t>
            </a:r>
          </a:p>
        </xdr:txBody>
      </xdr:sp>
      <xdr:sp macro="" textlink="">
        <xdr:nvSpPr>
          <xdr:cNvPr id="1051" name="txtInspctnr_Vl">
            <a:extLst>
              <a:ext uri="{FF2B5EF4-FFF2-40B4-BE49-F238E27FC236}">
                <a16:creationId xmlns:a16="http://schemas.microsoft.com/office/drawing/2014/main" id="{A812F1B3-A6E2-4FF5-9D50-EF156921A02A}"/>
              </a:ext>
            </a:extLst>
          </xdr:cNvPr>
          <xdr:cNvSpPr txBox="1">
            <a:spLocks noChangeArrowheads="1"/>
          </xdr:cNvSpPr>
        </xdr:nvSpPr>
        <xdr:spPr bwMode="auto">
          <a:xfrm>
            <a:off x="2194"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sp macro="" textlink="">
        <xdr:nvSpPr>
          <xdr:cNvPr id="1052" name="txtDcrtn4">
            <a:extLst>
              <a:ext uri="{FF2B5EF4-FFF2-40B4-BE49-F238E27FC236}">
                <a16:creationId xmlns:a16="http://schemas.microsoft.com/office/drawing/2014/main" id="{1905ABFF-F361-4278-B7B7-5870006C9764}"/>
              </a:ext>
            </a:extLst>
          </xdr:cNvPr>
          <xdr:cNvSpPr>
            <a:spLocks noChangeArrowheads="1"/>
          </xdr:cNvSpPr>
        </xdr:nvSpPr>
        <xdr:spPr bwMode="auto">
          <a:xfrm>
            <a:off x="2194"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053" name="txtInspctnr_Ttl">
            <a:extLst>
              <a:ext uri="{FF2B5EF4-FFF2-40B4-BE49-F238E27FC236}">
                <a16:creationId xmlns:a16="http://schemas.microsoft.com/office/drawing/2014/main" id="{2343420C-882F-4DCF-A81F-EB02776141F8}"/>
              </a:ext>
            </a:extLst>
          </xdr:cNvPr>
          <xdr:cNvSpPr>
            <a:spLocks noChangeArrowheads="1"/>
          </xdr:cNvSpPr>
        </xdr:nvSpPr>
        <xdr:spPr bwMode="auto">
          <a:xfrm>
            <a:off x="2194"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検証者</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142875</xdr:rowOff>
    </xdr:from>
    <xdr:to>
      <xdr:col>15</xdr:col>
      <xdr:colOff>2681288</xdr:colOff>
      <xdr:row>3</xdr:row>
      <xdr:rowOff>119063</xdr:rowOff>
    </xdr:to>
    <xdr:grpSp>
      <xdr:nvGrpSpPr>
        <xdr:cNvPr id="2052" name="Group 4">
          <a:extLst>
            <a:ext uri="{FF2B5EF4-FFF2-40B4-BE49-F238E27FC236}">
              <a16:creationId xmlns:a16="http://schemas.microsoft.com/office/drawing/2014/main" id="{C0EE3CFE-183A-4777-ACBC-A5B4BDA8BE69}"/>
            </a:ext>
          </a:extLst>
        </xdr:cNvPr>
        <xdr:cNvGrpSpPr>
          <a:grpSpLocks/>
        </xdr:cNvGrpSpPr>
      </xdr:nvGrpSpPr>
      <xdr:grpSpPr bwMode="auto">
        <a:xfrm>
          <a:off x="185738" y="142875"/>
          <a:ext cx="22455187" cy="461963"/>
          <a:chOff x="21" y="18"/>
          <a:chExt cx="2224" cy="51"/>
        </a:xfrm>
      </xdr:grpSpPr>
      <xdr:sp macro="" textlink="">
        <xdr:nvSpPr>
          <xdr:cNvPr id="2053" name="txtTstKnd">
            <a:extLst>
              <a:ext uri="{FF2B5EF4-FFF2-40B4-BE49-F238E27FC236}">
                <a16:creationId xmlns:a16="http://schemas.microsoft.com/office/drawing/2014/main" id="{90887391-BB9D-498B-983D-27D9A5DDDE20}"/>
              </a:ext>
            </a:extLst>
          </xdr:cNvPr>
          <xdr:cNvSpPr txBox="1">
            <a:spLocks noChangeArrowheads="1"/>
          </xdr:cNvSpPr>
        </xdr:nvSpPr>
        <xdr:spPr bwMode="auto">
          <a:xfrm>
            <a:off x="21" y="18"/>
            <a:ext cx="434"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lnSpc>
                <a:spcPts val="1400"/>
              </a:lnSpc>
              <a:defRPr sz="1000"/>
            </a:pPr>
            <a:r>
              <a:rPr lang="ja-JP" altLang="en-US" sz="1400" b="1" i="0" u="none" strike="noStrike" baseline="0">
                <a:solidFill>
                  <a:srgbClr val="000000"/>
                </a:solidFill>
                <a:latin typeface="ＭＳ Ｐゴシック"/>
                <a:ea typeface="ＭＳ Ｐゴシック"/>
              </a:rPr>
              <a:t>総合テスト仕様書</a:t>
            </a:r>
          </a:p>
          <a:p>
            <a:pPr algn="ctr" rtl="0">
              <a:defRPr sz="1000"/>
            </a:pPr>
            <a:r>
              <a:rPr lang="ja-JP" altLang="en-US" sz="1400" b="1" i="0" u="none" strike="noStrike" baseline="0">
                <a:solidFill>
                  <a:srgbClr val="000000"/>
                </a:solidFill>
                <a:latin typeface="ＭＳ Ｐゴシック"/>
                <a:ea typeface="ＭＳ Ｐゴシック"/>
              </a:rPr>
              <a:t>（テストシナリオ）</a:t>
            </a:r>
          </a:p>
        </xdr:txBody>
      </xdr:sp>
      <xdr:sp macro="" textlink="">
        <xdr:nvSpPr>
          <xdr:cNvPr id="2054" name="txtSystmTtl">
            <a:extLst>
              <a:ext uri="{FF2B5EF4-FFF2-40B4-BE49-F238E27FC236}">
                <a16:creationId xmlns:a16="http://schemas.microsoft.com/office/drawing/2014/main" id="{569C9E3D-77B7-498F-ADC8-EC48B1AE4D24}"/>
              </a:ext>
            </a:extLst>
          </xdr:cNvPr>
          <xdr:cNvSpPr txBox="1">
            <a:spLocks noChangeArrowheads="1"/>
          </xdr:cNvSpPr>
        </xdr:nvSpPr>
        <xdr:spPr bwMode="auto">
          <a:xfrm>
            <a:off x="455" y="18"/>
            <a:ext cx="567"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45720" bIns="27432" anchor="ctr" upright="1"/>
          <a:lstStyle/>
          <a:p>
            <a:pPr algn="ctr" rtl="0">
              <a:defRPr sz="1000"/>
            </a:pPr>
            <a:r>
              <a:rPr lang="ja-JP" altLang="en-US" sz="1400" b="1" i="0" u="none" strike="noStrike" baseline="0">
                <a:solidFill>
                  <a:srgbClr val="000000"/>
                </a:solidFill>
                <a:latin typeface="ＭＳ Ｐゴシック"/>
                <a:ea typeface="ＭＳ Ｐゴシック"/>
              </a:rPr>
              <a:t>プロジェクト名：○○システム開発プロジェクト</a:t>
            </a:r>
          </a:p>
        </xdr:txBody>
      </xdr:sp>
      <xdr:sp macro="" textlink="">
        <xdr:nvSpPr>
          <xdr:cNvPr id="2055" name="txtCrtDt_Ttl">
            <a:extLst>
              <a:ext uri="{FF2B5EF4-FFF2-40B4-BE49-F238E27FC236}">
                <a16:creationId xmlns:a16="http://schemas.microsoft.com/office/drawing/2014/main" id="{34B825D7-42A0-4F5C-9D74-8E16272D0A6A}"/>
              </a:ext>
            </a:extLst>
          </xdr:cNvPr>
          <xdr:cNvSpPr txBox="1">
            <a:spLocks noChangeArrowheads="1"/>
          </xdr:cNvSpPr>
        </xdr:nvSpPr>
        <xdr:spPr bwMode="auto">
          <a:xfrm>
            <a:off x="1565" y="18"/>
            <a:ext cx="151"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作成日</a:t>
            </a:r>
          </a:p>
        </xdr:txBody>
      </xdr:sp>
      <xdr:sp macro="" textlink="">
        <xdr:nvSpPr>
          <xdr:cNvPr id="2056" name="txtCrtDt_Vl">
            <a:extLst>
              <a:ext uri="{FF2B5EF4-FFF2-40B4-BE49-F238E27FC236}">
                <a16:creationId xmlns:a16="http://schemas.microsoft.com/office/drawing/2014/main" id="{956EAEBB-A5C8-4708-AA58-E855D93D2CC3}"/>
              </a:ext>
            </a:extLst>
          </xdr:cNvPr>
          <xdr:cNvSpPr txBox="1">
            <a:spLocks noChangeArrowheads="1"/>
          </xdr:cNvSpPr>
        </xdr:nvSpPr>
        <xdr:spPr bwMode="auto">
          <a:xfrm>
            <a:off x="1565" y="44"/>
            <a:ext cx="151"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yyyy/mm/dd</a:t>
            </a:r>
          </a:p>
        </xdr:txBody>
      </xdr:sp>
      <xdr:sp macro="" textlink="">
        <xdr:nvSpPr>
          <xdr:cNvPr id="2057" name="txtUpdDt_Ttl">
            <a:extLst>
              <a:ext uri="{FF2B5EF4-FFF2-40B4-BE49-F238E27FC236}">
                <a16:creationId xmlns:a16="http://schemas.microsoft.com/office/drawing/2014/main" id="{35A9169D-C958-44FD-AF1B-976659A74DFB}"/>
              </a:ext>
            </a:extLst>
          </xdr:cNvPr>
          <xdr:cNvSpPr txBox="1">
            <a:spLocks noChangeArrowheads="1"/>
          </xdr:cNvSpPr>
        </xdr:nvSpPr>
        <xdr:spPr bwMode="auto">
          <a:xfrm>
            <a:off x="1905" y="18"/>
            <a:ext cx="151"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更新日</a:t>
            </a:r>
          </a:p>
        </xdr:txBody>
      </xdr:sp>
      <xdr:sp macro="" textlink="">
        <xdr:nvSpPr>
          <xdr:cNvPr id="2058" name="txtUpdDt_Vl">
            <a:extLst>
              <a:ext uri="{FF2B5EF4-FFF2-40B4-BE49-F238E27FC236}">
                <a16:creationId xmlns:a16="http://schemas.microsoft.com/office/drawing/2014/main" id="{7AAEA90A-CB35-4857-8035-160B0B0037CF}"/>
              </a:ext>
            </a:extLst>
          </xdr:cNvPr>
          <xdr:cNvSpPr txBox="1">
            <a:spLocks noChangeArrowheads="1"/>
          </xdr:cNvSpPr>
        </xdr:nvSpPr>
        <xdr:spPr bwMode="auto">
          <a:xfrm>
            <a:off x="1905" y="44"/>
            <a:ext cx="151"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yyyy/mm/dd</a:t>
            </a:r>
          </a:p>
        </xdr:txBody>
      </xdr:sp>
      <xdr:sp macro="" textlink="">
        <xdr:nvSpPr>
          <xdr:cNvPr id="2059" name="txtCrtr_Ttl">
            <a:extLst>
              <a:ext uri="{FF2B5EF4-FFF2-40B4-BE49-F238E27FC236}">
                <a16:creationId xmlns:a16="http://schemas.microsoft.com/office/drawing/2014/main" id="{72C43CAC-C1AE-481C-876E-086782DD5571}"/>
              </a:ext>
            </a:extLst>
          </xdr:cNvPr>
          <xdr:cNvSpPr txBox="1">
            <a:spLocks noChangeArrowheads="1"/>
          </xdr:cNvSpPr>
        </xdr:nvSpPr>
        <xdr:spPr bwMode="auto">
          <a:xfrm>
            <a:off x="1716" y="18"/>
            <a:ext cx="189"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作成者</a:t>
            </a:r>
          </a:p>
        </xdr:txBody>
      </xdr:sp>
      <xdr:sp macro="" textlink="">
        <xdr:nvSpPr>
          <xdr:cNvPr id="2060" name="txtCrtr_Vl">
            <a:extLst>
              <a:ext uri="{FF2B5EF4-FFF2-40B4-BE49-F238E27FC236}">
                <a16:creationId xmlns:a16="http://schemas.microsoft.com/office/drawing/2014/main" id="{A5393249-7EB8-42E3-96B1-DB5A418807BA}"/>
              </a:ext>
            </a:extLst>
          </xdr:cNvPr>
          <xdr:cNvSpPr txBox="1">
            <a:spLocks noChangeArrowheads="1"/>
          </xdr:cNvSpPr>
        </xdr:nvSpPr>
        <xdr:spPr bwMode="auto">
          <a:xfrm>
            <a:off x="1716" y="44"/>
            <a:ext cx="189"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2061" name="txtUpdr_Ttl">
            <a:extLst>
              <a:ext uri="{FF2B5EF4-FFF2-40B4-BE49-F238E27FC236}">
                <a16:creationId xmlns:a16="http://schemas.microsoft.com/office/drawing/2014/main" id="{6C517E18-6CF9-4454-A6EF-5BDE67622124}"/>
              </a:ext>
            </a:extLst>
          </xdr:cNvPr>
          <xdr:cNvSpPr txBox="1">
            <a:spLocks noChangeArrowheads="1"/>
          </xdr:cNvSpPr>
        </xdr:nvSpPr>
        <xdr:spPr bwMode="auto">
          <a:xfrm>
            <a:off x="2056" y="18"/>
            <a:ext cx="189" cy="26"/>
          </a:xfrm>
          <a:prstGeom prst="rect">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更新者</a:t>
            </a:r>
          </a:p>
        </xdr:txBody>
      </xdr:sp>
      <xdr:sp macro="" textlink="">
        <xdr:nvSpPr>
          <xdr:cNvPr id="2062" name="txtUpdr_Vl">
            <a:extLst>
              <a:ext uri="{FF2B5EF4-FFF2-40B4-BE49-F238E27FC236}">
                <a16:creationId xmlns:a16="http://schemas.microsoft.com/office/drawing/2014/main" id="{98A2A0A6-D9B3-48EF-9E13-1E64BE969E63}"/>
              </a:ext>
            </a:extLst>
          </xdr:cNvPr>
          <xdr:cNvSpPr txBox="1">
            <a:spLocks noChangeArrowheads="1"/>
          </xdr:cNvSpPr>
        </xdr:nvSpPr>
        <xdr:spPr bwMode="auto">
          <a:xfrm>
            <a:off x="2056" y="44"/>
            <a:ext cx="189" cy="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2063" name="txtSbSystmTtl">
            <a:extLst>
              <a:ext uri="{FF2B5EF4-FFF2-40B4-BE49-F238E27FC236}">
                <a16:creationId xmlns:a16="http://schemas.microsoft.com/office/drawing/2014/main" id="{2172E91E-08CA-463A-A3C6-815C67BD5238}"/>
              </a:ext>
            </a:extLst>
          </xdr:cNvPr>
          <xdr:cNvSpPr txBox="1">
            <a:spLocks noChangeArrowheads="1"/>
          </xdr:cNvSpPr>
        </xdr:nvSpPr>
        <xdr:spPr bwMode="auto">
          <a:xfrm>
            <a:off x="1021" y="18"/>
            <a:ext cx="544" cy="51"/>
          </a:xfrm>
          <a:prstGeom prst="rect">
            <a:avLst/>
          </a:prstGeom>
          <a:solidFill>
            <a:srgbClr xmlns:mc="http://schemas.openxmlformats.org/markup-compatibility/2006" xmlns:a14="http://schemas.microsoft.com/office/drawing/2010/main" val="FF6600" mc:Ignorable="a14" a14:legacySpreadsheetColorIndex="5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a:p>
        </xdr:txBody>
      </xdr:sp>
    </xdr:grpSp>
    <xdr:clientData/>
  </xdr:twoCellAnchor>
  <xdr:twoCellAnchor editAs="absolute">
    <xdr:from>
      <xdr:col>13</xdr:col>
      <xdr:colOff>180975</xdr:colOff>
      <xdr:row>4</xdr:row>
      <xdr:rowOff>147638</xdr:rowOff>
    </xdr:from>
    <xdr:to>
      <xdr:col>15</xdr:col>
      <xdr:colOff>3348038</xdr:colOff>
      <xdr:row>7</xdr:row>
      <xdr:rowOff>323850</xdr:rowOff>
    </xdr:to>
    <xdr:grpSp>
      <xdr:nvGrpSpPr>
        <xdr:cNvPr id="2065" name="Group 17">
          <a:extLst>
            <a:ext uri="{FF2B5EF4-FFF2-40B4-BE49-F238E27FC236}">
              <a16:creationId xmlns:a16="http://schemas.microsoft.com/office/drawing/2014/main" id="{B4ED9977-6DCD-4163-932A-72BCE893BD7B}"/>
            </a:ext>
          </a:extLst>
        </xdr:cNvPr>
        <xdr:cNvGrpSpPr>
          <a:grpSpLocks/>
        </xdr:cNvGrpSpPr>
      </xdr:nvGrpSpPr>
      <xdr:grpSpPr bwMode="auto">
        <a:xfrm>
          <a:off x="19078575" y="795338"/>
          <a:ext cx="4229100" cy="723900"/>
          <a:chOff x="1798" y="91"/>
          <a:chExt cx="528" cy="76"/>
        </a:xfrm>
      </xdr:grpSpPr>
      <xdr:sp macro="" textlink="">
        <xdr:nvSpPr>
          <xdr:cNvPr id="2066" name="txtEnfrcmnt_Vl">
            <a:extLst>
              <a:ext uri="{FF2B5EF4-FFF2-40B4-BE49-F238E27FC236}">
                <a16:creationId xmlns:a16="http://schemas.microsoft.com/office/drawing/2014/main" id="{9C8BB6C2-D156-4B93-B436-5E1BF7604096}"/>
              </a:ext>
            </a:extLst>
          </xdr:cNvPr>
          <xdr:cNvSpPr txBox="1">
            <a:spLocks noChangeArrowheads="1"/>
          </xdr:cNvSpPr>
        </xdr:nvSpPr>
        <xdr:spPr bwMode="auto">
          <a:xfrm>
            <a:off x="1798"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yyyy/mm/dd</a:t>
            </a:r>
          </a:p>
        </xdr:txBody>
      </xdr:sp>
      <xdr:sp macro="" textlink="">
        <xdr:nvSpPr>
          <xdr:cNvPr id="2067" name="txtDcrtn1">
            <a:extLst>
              <a:ext uri="{FF2B5EF4-FFF2-40B4-BE49-F238E27FC236}">
                <a16:creationId xmlns:a16="http://schemas.microsoft.com/office/drawing/2014/main" id="{6C48B99E-369F-4472-9C32-4A04D17FC28C}"/>
              </a:ext>
            </a:extLst>
          </xdr:cNvPr>
          <xdr:cNvSpPr>
            <a:spLocks noChangeArrowheads="1"/>
          </xdr:cNvSpPr>
        </xdr:nvSpPr>
        <xdr:spPr bwMode="auto">
          <a:xfrm>
            <a:off x="1798"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68" name="txtEnfrcmnt_Ttl">
            <a:extLst>
              <a:ext uri="{FF2B5EF4-FFF2-40B4-BE49-F238E27FC236}">
                <a16:creationId xmlns:a16="http://schemas.microsoft.com/office/drawing/2014/main" id="{020AC169-8338-4EDC-9A82-9AE67DB2986F}"/>
              </a:ext>
            </a:extLst>
          </xdr:cNvPr>
          <xdr:cNvSpPr>
            <a:spLocks noChangeArrowheads="1"/>
          </xdr:cNvSpPr>
        </xdr:nvSpPr>
        <xdr:spPr bwMode="auto">
          <a:xfrm>
            <a:off x="1798"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テスト実施日</a:t>
            </a:r>
          </a:p>
        </xdr:txBody>
      </xdr:sp>
      <xdr:sp macro="" textlink="">
        <xdr:nvSpPr>
          <xdr:cNvPr id="2069" name="txtEnfrcr_Vl">
            <a:extLst>
              <a:ext uri="{FF2B5EF4-FFF2-40B4-BE49-F238E27FC236}">
                <a16:creationId xmlns:a16="http://schemas.microsoft.com/office/drawing/2014/main" id="{B1A001F3-2E36-484F-B0B4-6912593E8C43}"/>
              </a:ext>
            </a:extLst>
          </xdr:cNvPr>
          <xdr:cNvSpPr txBox="1">
            <a:spLocks noChangeArrowheads="1"/>
          </xdr:cNvSpPr>
        </xdr:nvSpPr>
        <xdr:spPr bwMode="auto">
          <a:xfrm>
            <a:off x="1930"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氏名</a:t>
            </a:r>
          </a:p>
        </xdr:txBody>
      </xdr:sp>
      <xdr:sp macro="" textlink="">
        <xdr:nvSpPr>
          <xdr:cNvPr id="2070" name="txtDcrtn2">
            <a:extLst>
              <a:ext uri="{FF2B5EF4-FFF2-40B4-BE49-F238E27FC236}">
                <a16:creationId xmlns:a16="http://schemas.microsoft.com/office/drawing/2014/main" id="{CF133326-021D-47E0-885F-769ABDCBFD71}"/>
              </a:ext>
            </a:extLst>
          </xdr:cNvPr>
          <xdr:cNvSpPr>
            <a:spLocks noChangeArrowheads="1"/>
          </xdr:cNvSpPr>
        </xdr:nvSpPr>
        <xdr:spPr bwMode="auto">
          <a:xfrm>
            <a:off x="1930"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71" name="txtEnfrcr_Ttl">
            <a:extLst>
              <a:ext uri="{FF2B5EF4-FFF2-40B4-BE49-F238E27FC236}">
                <a16:creationId xmlns:a16="http://schemas.microsoft.com/office/drawing/2014/main" id="{8A369F0E-60AF-42DE-B8E5-B3F413C9F629}"/>
              </a:ext>
            </a:extLst>
          </xdr:cNvPr>
          <xdr:cNvSpPr>
            <a:spLocks noChangeArrowheads="1"/>
          </xdr:cNvSpPr>
        </xdr:nvSpPr>
        <xdr:spPr bwMode="auto">
          <a:xfrm>
            <a:off x="1930"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テスト実施者</a:t>
            </a:r>
          </a:p>
        </xdr:txBody>
      </xdr:sp>
      <xdr:sp macro="" textlink="">
        <xdr:nvSpPr>
          <xdr:cNvPr id="2072" name="txtInspctn_Vl">
            <a:extLst>
              <a:ext uri="{FF2B5EF4-FFF2-40B4-BE49-F238E27FC236}">
                <a16:creationId xmlns:a16="http://schemas.microsoft.com/office/drawing/2014/main" id="{9ED3757B-F351-4DE7-BB49-22EC9C57F68D}"/>
              </a:ext>
            </a:extLst>
          </xdr:cNvPr>
          <xdr:cNvSpPr txBox="1">
            <a:spLocks noChangeArrowheads="1"/>
          </xdr:cNvSpPr>
        </xdr:nvSpPr>
        <xdr:spPr bwMode="auto">
          <a:xfrm>
            <a:off x="2062"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yyyy/mm/dd</a:t>
            </a:r>
          </a:p>
        </xdr:txBody>
      </xdr:sp>
      <xdr:sp macro="" textlink="">
        <xdr:nvSpPr>
          <xdr:cNvPr id="2073" name="txtDcrtn3">
            <a:extLst>
              <a:ext uri="{FF2B5EF4-FFF2-40B4-BE49-F238E27FC236}">
                <a16:creationId xmlns:a16="http://schemas.microsoft.com/office/drawing/2014/main" id="{7D1374E9-A89E-426C-B0E2-B17A3E1269A4}"/>
              </a:ext>
            </a:extLst>
          </xdr:cNvPr>
          <xdr:cNvSpPr>
            <a:spLocks noChangeArrowheads="1"/>
          </xdr:cNvSpPr>
        </xdr:nvSpPr>
        <xdr:spPr bwMode="auto">
          <a:xfrm>
            <a:off x="2062"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74" name="txtInspctn_Ttl">
            <a:extLst>
              <a:ext uri="{FF2B5EF4-FFF2-40B4-BE49-F238E27FC236}">
                <a16:creationId xmlns:a16="http://schemas.microsoft.com/office/drawing/2014/main" id="{F62F0E11-F76B-4358-A452-EA93F7AC6595}"/>
              </a:ext>
            </a:extLst>
          </xdr:cNvPr>
          <xdr:cNvSpPr>
            <a:spLocks noChangeArrowheads="1"/>
          </xdr:cNvSpPr>
        </xdr:nvSpPr>
        <xdr:spPr bwMode="auto">
          <a:xfrm>
            <a:off x="2062"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検証日</a:t>
            </a:r>
          </a:p>
        </xdr:txBody>
      </xdr:sp>
      <xdr:sp macro="" textlink="">
        <xdr:nvSpPr>
          <xdr:cNvPr id="2075" name="txtInspctnr_Vl">
            <a:extLst>
              <a:ext uri="{FF2B5EF4-FFF2-40B4-BE49-F238E27FC236}">
                <a16:creationId xmlns:a16="http://schemas.microsoft.com/office/drawing/2014/main" id="{5FDB999C-A4F5-4866-9291-EE8F176F2A9A}"/>
              </a:ext>
            </a:extLst>
          </xdr:cNvPr>
          <xdr:cNvSpPr txBox="1">
            <a:spLocks noChangeArrowheads="1"/>
          </xdr:cNvSpPr>
        </xdr:nvSpPr>
        <xdr:spPr bwMode="auto">
          <a:xfrm>
            <a:off x="2194" y="131"/>
            <a:ext cx="132" cy="36"/>
          </a:xfrm>
          <a:prstGeom prst="rect">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100" b="0" i="0" u="none" strike="noStrike" baseline="0">
                <a:solidFill>
                  <a:srgbClr val="000000"/>
                </a:solidFill>
                <a:latin typeface="ＭＳ Ｐゴシック"/>
                <a:ea typeface="ＭＳ Ｐゴシック"/>
              </a:rPr>
              <a:t>氏名</a:t>
            </a:r>
          </a:p>
        </xdr:txBody>
      </xdr:sp>
      <xdr:sp macro="" textlink="">
        <xdr:nvSpPr>
          <xdr:cNvPr id="2076" name="txtDcrtn4">
            <a:extLst>
              <a:ext uri="{FF2B5EF4-FFF2-40B4-BE49-F238E27FC236}">
                <a16:creationId xmlns:a16="http://schemas.microsoft.com/office/drawing/2014/main" id="{AA28B362-7FC8-4A3D-A2E0-1E1551E21435}"/>
              </a:ext>
            </a:extLst>
          </xdr:cNvPr>
          <xdr:cNvSpPr>
            <a:spLocks noChangeArrowheads="1"/>
          </xdr:cNvSpPr>
        </xdr:nvSpPr>
        <xdr:spPr bwMode="auto">
          <a:xfrm>
            <a:off x="2194" y="127"/>
            <a:ext cx="132" cy="4"/>
          </a:xfrm>
          <a:prstGeom prst="rect">
            <a:avLst/>
          </a:prstGeom>
          <a:solidFill>
            <a:srgbClr xmlns:mc="http://schemas.openxmlformats.org/markup-compatibility/2006" xmlns:a14="http://schemas.microsoft.com/office/drawing/2010/main" val="969696" mc:Ignorable="a14" a14:legacySpreadsheetColorIndex="55"/>
          </a:solidFill>
          <a:ln w="2540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77" name="txtInspctnr_Ttl">
            <a:extLst>
              <a:ext uri="{FF2B5EF4-FFF2-40B4-BE49-F238E27FC236}">
                <a16:creationId xmlns:a16="http://schemas.microsoft.com/office/drawing/2014/main" id="{CFB3752E-D604-492D-8926-EB1AEEAD1FEC}"/>
              </a:ext>
            </a:extLst>
          </xdr:cNvPr>
          <xdr:cNvSpPr>
            <a:spLocks noChangeArrowheads="1"/>
          </xdr:cNvSpPr>
        </xdr:nvSpPr>
        <xdr:spPr bwMode="auto">
          <a:xfrm>
            <a:off x="2194" y="91"/>
            <a:ext cx="132" cy="36"/>
          </a:xfrm>
          <a:prstGeom prst="rect">
            <a:avLst/>
          </a:prstGeom>
          <a:solidFill>
            <a:srgbClr xmlns:mc="http://schemas.openxmlformats.org/markup-compatibility/2006" xmlns:a14="http://schemas.microsoft.com/office/drawing/2010/main" val="99CCFF" mc:Ignorable="a14" a14:legacySpreadsheetColorIndex="44"/>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1200" b="0" i="0" u="none" strike="noStrike" baseline="0">
                <a:solidFill>
                  <a:srgbClr val="000000"/>
                </a:solidFill>
                <a:latin typeface="ＭＳ Ｐゴシック"/>
                <a:ea typeface="ＭＳ Ｐゴシック"/>
              </a:rPr>
              <a:t>検証者</a:t>
            </a:r>
          </a:p>
        </xdr:txBody>
      </xdr:sp>
    </xdr:grpSp>
    <xdr:clientData/>
  </xdr:twoCellAnchor>
  <xdr:twoCellAnchor>
    <xdr:from>
      <xdr:col>13</xdr:col>
      <xdr:colOff>266700</xdr:colOff>
      <xdr:row>8</xdr:row>
      <xdr:rowOff>219075</xdr:rowOff>
    </xdr:from>
    <xdr:to>
      <xdr:col>15</xdr:col>
      <xdr:colOff>3062288</xdr:colOff>
      <xdr:row>9</xdr:row>
      <xdr:rowOff>800100</xdr:rowOff>
    </xdr:to>
    <xdr:sp macro="" textlink="">
      <xdr:nvSpPr>
        <xdr:cNvPr id="2079" name="Text Box 31">
          <a:extLst>
            <a:ext uri="{FF2B5EF4-FFF2-40B4-BE49-F238E27FC236}">
              <a16:creationId xmlns:a16="http://schemas.microsoft.com/office/drawing/2014/main" id="{A3539748-D25F-4D45-A740-B8D159AB5656}"/>
            </a:ext>
          </a:extLst>
        </xdr:cNvPr>
        <xdr:cNvSpPr txBox="1">
          <a:spLocks noChangeArrowheads="1"/>
        </xdr:cNvSpPr>
      </xdr:nvSpPr>
      <xdr:spPr bwMode="auto">
        <a:xfrm>
          <a:off x="19164300" y="1757363"/>
          <a:ext cx="3857625" cy="13811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0" bIns="0" anchor="t" upright="1"/>
        <a:lstStyle/>
        <a:p>
          <a:pPr algn="l" rtl="0">
            <a:defRPr sz="1000"/>
          </a:pPr>
          <a:r>
            <a:rPr lang="ja-JP" altLang="en-US" sz="1100" b="0" i="0" u="none" strike="noStrike" baseline="0">
              <a:solidFill>
                <a:srgbClr val="000000"/>
              </a:solidFill>
              <a:latin typeface="ＭＳ Ｐゴシック"/>
              <a:ea typeface="ＭＳ Ｐゴシック"/>
            </a:rPr>
            <a:t>テストケースを実施する際のトリガーを記述</a:t>
          </a:r>
        </a:p>
      </xdr:txBody>
    </xdr:sp>
    <xdr:clientData/>
  </xdr:twoCellAnchor>
  <xdr:twoCellAnchor>
    <xdr:from>
      <xdr:col>11</xdr:col>
      <xdr:colOff>504825</xdr:colOff>
      <xdr:row>8</xdr:row>
      <xdr:rowOff>762000</xdr:rowOff>
    </xdr:from>
    <xdr:to>
      <xdr:col>13</xdr:col>
      <xdr:colOff>266700</xdr:colOff>
      <xdr:row>9</xdr:row>
      <xdr:rowOff>466725</xdr:rowOff>
    </xdr:to>
    <xdr:sp macro="" textlink="">
      <xdr:nvSpPr>
        <xdr:cNvPr id="2080" name="Line 32">
          <a:extLst>
            <a:ext uri="{FF2B5EF4-FFF2-40B4-BE49-F238E27FC236}">
              <a16:creationId xmlns:a16="http://schemas.microsoft.com/office/drawing/2014/main" id="{35E6D219-B7C1-4956-9617-9264228422DA}"/>
            </a:ext>
          </a:extLst>
        </xdr:cNvPr>
        <xdr:cNvSpPr>
          <a:spLocks noChangeShapeType="1"/>
        </xdr:cNvSpPr>
      </xdr:nvSpPr>
      <xdr:spPr bwMode="auto">
        <a:xfrm flipH="1">
          <a:off x="18135600" y="2300288"/>
          <a:ext cx="1028700"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4071938</xdr:colOff>
      <xdr:row>0</xdr:row>
      <xdr:rowOff>80963</xdr:rowOff>
    </xdr:from>
    <xdr:to>
      <xdr:col>7</xdr:col>
      <xdr:colOff>2443163</xdr:colOff>
      <xdr:row>4</xdr:row>
      <xdr:rowOff>42863</xdr:rowOff>
    </xdr:to>
    <xdr:sp macro="" textlink="">
      <xdr:nvSpPr>
        <xdr:cNvPr id="2081" name="Text Box 33">
          <a:extLst>
            <a:ext uri="{FF2B5EF4-FFF2-40B4-BE49-F238E27FC236}">
              <a16:creationId xmlns:a16="http://schemas.microsoft.com/office/drawing/2014/main" id="{79DE9F06-7E8B-44D9-8504-7557611A9816}"/>
            </a:ext>
          </a:extLst>
        </xdr:cNvPr>
        <xdr:cNvSpPr txBox="1">
          <a:spLocks noChangeArrowheads="1"/>
        </xdr:cNvSpPr>
      </xdr:nvSpPr>
      <xdr:spPr bwMode="auto">
        <a:xfrm>
          <a:off x="8863013" y="80963"/>
          <a:ext cx="2700337"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27432"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シート名に一覧のテストシナリオIDを指定すると</a:t>
          </a:r>
        </a:p>
        <a:p>
          <a:pPr algn="l" rtl="0">
            <a:lnSpc>
              <a:spcPts val="1300"/>
            </a:lnSpc>
            <a:defRPr sz="1000"/>
          </a:pPr>
          <a:r>
            <a:rPr lang="ja-JP" altLang="en-US" sz="1100" b="0" i="0" u="none" strike="noStrike" baseline="0">
              <a:solidFill>
                <a:srgbClr val="000000"/>
              </a:solidFill>
              <a:latin typeface="ＭＳ Ｐゴシック"/>
              <a:ea typeface="ＭＳ Ｐゴシック"/>
            </a:rPr>
            <a:t>ID、概要が一覧より転記される</a:t>
          </a:r>
        </a:p>
      </xdr:txBody>
    </xdr:sp>
    <xdr:clientData/>
  </xdr:twoCellAnchor>
  <xdr:twoCellAnchor>
    <xdr:from>
      <xdr:col>4</xdr:col>
      <xdr:colOff>295275</xdr:colOff>
      <xdr:row>3</xdr:row>
      <xdr:rowOff>61913</xdr:rowOff>
    </xdr:from>
    <xdr:to>
      <xdr:col>6</xdr:col>
      <xdr:colOff>4105275</xdr:colOff>
      <xdr:row>7</xdr:row>
      <xdr:rowOff>180975</xdr:rowOff>
    </xdr:to>
    <xdr:sp macro="" textlink="">
      <xdr:nvSpPr>
        <xdr:cNvPr id="2082" name="Line 34">
          <a:extLst>
            <a:ext uri="{FF2B5EF4-FFF2-40B4-BE49-F238E27FC236}">
              <a16:creationId xmlns:a16="http://schemas.microsoft.com/office/drawing/2014/main" id="{1DE02274-EDCE-48FD-9673-989D3EFCFA63}"/>
            </a:ext>
          </a:extLst>
        </xdr:cNvPr>
        <xdr:cNvSpPr>
          <a:spLocks noChangeShapeType="1"/>
        </xdr:cNvSpPr>
      </xdr:nvSpPr>
      <xdr:spPr bwMode="auto">
        <a:xfrm flipH="1">
          <a:off x="1428750" y="547688"/>
          <a:ext cx="7467600" cy="828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3124200</xdr:colOff>
      <xdr:row>3</xdr:row>
      <xdr:rowOff>90488</xdr:rowOff>
    </xdr:from>
    <xdr:to>
      <xdr:col>6</xdr:col>
      <xdr:colOff>4095750</xdr:colOff>
      <xdr:row>7</xdr:row>
      <xdr:rowOff>133350</xdr:rowOff>
    </xdr:to>
    <xdr:sp macro="" textlink="">
      <xdr:nvSpPr>
        <xdr:cNvPr id="2083" name="Line 35">
          <a:extLst>
            <a:ext uri="{FF2B5EF4-FFF2-40B4-BE49-F238E27FC236}">
              <a16:creationId xmlns:a16="http://schemas.microsoft.com/office/drawing/2014/main" id="{CDA1AC77-2B9A-4F3E-BA60-42FA5BEB8AD4}"/>
            </a:ext>
          </a:extLst>
        </xdr:cNvPr>
        <xdr:cNvSpPr>
          <a:spLocks noChangeShapeType="1"/>
        </xdr:cNvSpPr>
      </xdr:nvSpPr>
      <xdr:spPr bwMode="auto">
        <a:xfrm flipH="1">
          <a:off x="7915275" y="576263"/>
          <a:ext cx="971550" cy="75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3933825</xdr:colOff>
      <xdr:row>8</xdr:row>
      <xdr:rowOff>133350</xdr:rowOff>
    </xdr:from>
    <xdr:to>
      <xdr:col>8</xdr:col>
      <xdr:colOff>1390650</xdr:colOff>
      <xdr:row>10</xdr:row>
      <xdr:rowOff>142875</xdr:rowOff>
    </xdr:to>
    <xdr:sp macro="" textlink="">
      <xdr:nvSpPr>
        <xdr:cNvPr id="2084" name="Text Box 36">
          <a:extLst>
            <a:ext uri="{FF2B5EF4-FFF2-40B4-BE49-F238E27FC236}">
              <a16:creationId xmlns:a16="http://schemas.microsoft.com/office/drawing/2014/main" id="{7D044CFD-96D2-46DF-B236-C14FCB98201F}"/>
            </a:ext>
          </a:extLst>
        </xdr:cNvPr>
        <xdr:cNvSpPr txBox="1">
          <a:spLocks noChangeArrowheads="1"/>
        </xdr:cNvSpPr>
      </xdr:nvSpPr>
      <xdr:spPr bwMode="auto">
        <a:xfrm>
          <a:off x="8724900" y="1671638"/>
          <a:ext cx="4391025" cy="1666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No・・・テスト実施順序をあらわす。</a:t>
          </a:r>
        </a:p>
        <a:p>
          <a:pPr algn="l" rtl="0">
            <a:lnSpc>
              <a:spcPts val="1300"/>
            </a:lnSpc>
            <a:defRPr sz="1000"/>
          </a:pPr>
          <a:r>
            <a:rPr lang="ja-JP" altLang="en-US" sz="1100" b="0" i="0" u="none" strike="noStrike" baseline="0">
              <a:solidFill>
                <a:srgbClr val="000000"/>
              </a:solidFill>
              <a:latin typeface="ＭＳ Ｐゴシック"/>
              <a:ea typeface="ＭＳ Ｐゴシック"/>
            </a:rPr>
            <a:t>　　　　基本的に１つのNoで1ユースケース</a:t>
          </a:r>
        </a:p>
        <a:p>
          <a:pPr algn="l" rtl="0">
            <a:lnSpc>
              <a:spcPts val="1300"/>
            </a:lnSpc>
            <a:defRPr sz="1000"/>
          </a:pPr>
          <a:r>
            <a:rPr lang="ja-JP" altLang="en-US" sz="1100" b="0" i="0" u="none" strike="noStrike" baseline="0">
              <a:solidFill>
                <a:srgbClr val="000000"/>
              </a:solidFill>
              <a:latin typeface="ＭＳ Ｐゴシック"/>
              <a:ea typeface="ＭＳ Ｐゴシック"/>
            </a:rPr>
            <a:t>ID・・・ユースケースのID</a:t>
          </a:r>
        </a:p>
        <a:p>
          <a:pPr algn="l" rtl="0">
            <a:lnSpc>
              <a:spcPts val="1300"/>
            </a:lnSpc>
            <a:defRPr sz="1000"/>
          </a:pPr>
          <a:r>
            <a:rPr lang="ja-JP" altLang="en-US" sz="1100" b="0" i="0" u="none" strike="noStrike" baseline="0">
              <a:solidFill>
                <a:srgbClr val="000000"/>
              </a:solidFill>
              <a:latin typeface="ＭＳ Ｐゴシック"/>
              <a:ea typeface="ＭＳ Ｐゴシック"/>
            </a:rPr>
            <a:t>名称・説明・・・IDを入力すると別シートの一覧より転記される</a:t>
          </a:r>
          <a:endParaRPr lang="ja-JP" altLang="en-US" sz="1100" b="0" i="0" u="none" strike="noStrike" baseline="0">
            <a:solidFill>
              <a:srgbClr val="FF0000"/>
            </a:solidFill>
            <a:latin typeface="ＭＳ Ｐゴシック"/>
            <a:ea typeface="ＭＳ Ｐゴシック"/>
          </a:endParaRPr>
        </a:p>
        <a:p>
          <a:pPr algn="l" rtl="0">
            <a:lnSpc>
              <a:spcPts val="1300"/>
            </a:lnSpc>
            <a:defRPr sz="1000"/>
          </a:pPr>
          <a:r>
            <a:rPr lang="ja-JP" altLang="en-US" sz="1100" b="0" i="0" u="none" strike="noStrike" baseline="0">
              <a:solidFill>
                <a:srgbClr val="FF0000"/>
              </a:solidFill>
              <a:latin typeface="ＭＳ Ｐゴシック"/>
              <a:ea typeface="ＭＳ Ｐゴシック"/>
            </a:rPr>
            <a:t>注）「ユースケース」シートから転記されるので、ユースケースを他bookに保存す　　　</a:t>
          </a:r>
        </a:p>
        <a:p>
          <a:pPr algn="l" rtl="0">
            <a:lnSpc>
              <a:spcPts val="1200"/>
            </a:lnSpc>
            <a:defRPr sz="1000"/>
          </a:pPr>
          <a:r>
            <a:rPr lang="ja-JP" altLang="en-US" sz="1100" b="0" i="0" u="none" strike="noStrike" baseline="0">
              <a:solidFill>
                <a:srgbClr val="FF0000"/>
              </a:solidFill>
              <a:latin typeface="ＭＳ Ｐゴシック"/>
              <a:ea typeface="ＭＳ Ｐゴシック"/>
            </a:rPr>
            <a:t>　　る際は数式を変更する必要がある。</a:t>
          </a: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後続アクション・・・１ユースケース終了後に実施する次のアクション</a:t>
          </a:r>
        </a:p>
        <a:p>
          <a:pPr algn="l" rtl="0">
            <a:lnSpc>
              <a:spcPts val="1200"/>
            </a:lnSpc>
            <a:defRPr sz="1000"/>
          </a:pPr>
          <a:r>
            <a:rPr lang="ja-JP" altLang="en-US" sz="1100" b="0" i="0" u="none" strike="noStrike" baseline="0">
              <a:solidFill>
                <a:srgbClr val="000000"/>
              </a:solidFill>
              <a:latin typeface="ＭＳ Ｐゴシック"/>
              <a:ea typeface="ＭＳ Ｐゴシック"/>
            </a:rPr>
            <a:t>　　　　　　　　　　　後続ユースケースのトリガーとなる</a:t>
          </a:r>
        </a:p>
      </xdr:txBody>
    </xdr:sp>
    <xdr:clientData/>
  </xdr:twoCellAnchor>
  <xdr:twoCellAnchor>
    <xdr:from>
      <xdr:col>6</xdr:col>
      <xdr:colOff>1952625</xdr:colOff>
      <xdr:row>9</xdr:row>
      <xdr:rowOff>581025</xdr:rowOff>
    </xdr:from>
    <xdr:to>
      <xdr:col>6</xdr:col>
      <xdr:colOff>3929063</xdr:colOff>
      <xdr:row>12</xdr:row>
      <xdr:rowOff>61913</xdr:rowOff>
    </xdr:to>
    <xdr:sp macro="" textlink="">
      <xdr:nvSpPr>
        <xdr:cNvPr id="2085" name="Line 37">
          <a:extLst>
            <a:ext uri="{FF2B5EF4-FFF2-40B4-BE49-F238E27FC236}">
              <a16:creationId xmlns:a16="http://schemas.microsoft.com/office/drawing/2014/main" id="{B272C8C1-89EC-47C4-A806-DD17A1EB583D}"/>
            </a:ext>
          </a:extLst>
        </xdr:cNvPr>
        <xdr:cNvSpPr>
          <a:spLocks noChangeShapeType="1"/>
        </xdr:cNvSpPr>
      </xdr:nvSpPr>
      <xdr:spPr bwMode="auto">
        <a:xfrm flipH="1">
          <a:off x="6743700" y="2919413"/>
          <a:ext cx="1976438" cy="1019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52388</xdr:colOff>
      <xdr:row>15</xdr:row>
      <xdr:rowOff>538163</xdr:rowOff>
    </xdr:from>
    <xdr:to>
      <xdr:col>10</xdr:col>
      <xdr:colOff>2776538</xdr:colOff>
      <xdr:row>15</xdr:row>
      <xdr:rowOff>1690688</xdr:rowOff>
    </xdr:to>
    <xdr:sp macro="" textlink="">
      <xdr:nvSpPr>
        <xdr:cNvPr id="2086" name="Text Box 38">
          <a:extLst>
            <a:ext uri="{FF2B5EF4-FFF2-40B4-BE49-F238E27FC236}">
              <a16:creationId xmlns:a16="http://schemas.microsoft.com/office/drawing/2014/main" id="{F76B2010-5A47-4E04-B505-A5B5AB4C8E56}"/>
            </a:ext>
          </a:extLst>
        </xdr:cNvPr>
        <xdr:cNvSpPr txBox="1">
          <a:spLocks noChangeArrowheads="1"/>
        </xdr:cNvSpPr>
      </xdr:nvSpPr>
      <xdr:spPr bwMode="auto">
        <a:xfrm>
          <a:off x="14782800" y="4776788"/>
          <a:ext cx="2724150" cy="1152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lnSpc>
              <a:spcPts val="1100"/>
            </a:lnSpc>
            <a:defRPr sz="1000"/>
          </a:pPr>
          <a:r>
            <a:rPr lang="ja-JP" altLang="en-US" sz="1100" b="0" i="0" u="none" strike="noStrike" baseline="0">
              <a:solidFill>
                <a:srgbClr val="000000"/>
              </a:solidFill>
              <a:latin typeface="ＭＳ Ｐゴシック"/>
              <a:ea typeface="ＭＳ Ｐゴシック"/>
            </a:rPr>
            <a:t>実施不可の場合のみ、理由を補足に記載する</a:t>
          </a:r>
        </a:p>
      </xdr:txBody>
    </xdr:sp>
    <xdr:clientData/>
  </xdr:twoCellAnchor>
  <xdr:twoCellAnchor>
    <xdr:from>
      <xdr:col>10</xdr:col>
      <xdr:colOff>814388</xdr:colOff>
      <xdr:row>15</xdr:row>
      <xdr:rowOff>1704975</xdr:rowOff>
    </xdr:from>
    <xdr:to>
      <xdr:col>10</xdr:col>
      <xdr:colOff>1195388</xdr:colOff>
      <xdr:row>17</xdr:row>
      <xdr:rowOff>28575</xdr:rowOff>
    </xdr:to>
    <xdr:sp macro="" textlink="">
      <xdr:nvSpPr>
        <xdr:cNvPr id="2087" name="Line 39">
          <a:extLst>
            <a:ext uri="{FF2B5EF4-FFF2-40B4-BE49-F238E27FC236}">
              <a16:creationId xmlns:a16="http://schemas.microsoft.com/office/drawing/2014/main" id="{233496B5-56A9-487F-91B9-52B20393BE5E}"/>
            </a:ext>
          </a:extLst>
        </xdr:cNvPr>
        <xdr:cNvSpPr>
          <a:spLocks noChangeShapeType="1"/>
        </xdr:cNvSpPr>
      </xdr:nvSpPr>
      <xdr:spPr bwMode="auto">
        <a:xfrm flipH="1">
          <a:off x="15544800" y="5943600"/>
          <a:ext cx="381000" cy="1276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1185863</xdr:colOff>
      <xdr:row>17</xdr:row>
      <xdr:rowOff>371475</xdr:rowOff>
    </xdr:from>
    <xdr:to>
      <xdr:col>8</xdr:col>
      <xdr:colOff>1304925</xdr:colOff>
      <xdr:row>17</xdr:row>
      <xdr:rowOff>1519238</xdr:rowOff>
    </xdr:to>
    <xdr:sp macro="" textlink="">
      <xdr:nvSpPr>
        <xdr:cNvPr id="2088" name="Text Box 40">
          <a:extLst>
            <a:ext uri="{FF2B5EF4-FFF2-40B4-BE49-F238E27FC236}">
              <a16:creationId xmlns:a16="http://schemas.microsoft.com/office/drawing/2014/main" id="{A0591506-6F2A-4816-8546-E3F3B21FB6CD}"/>
            </a:ext>
          </a:extLst>
        </xdr:cNvPr>
        <xdr:cNvSpPr txBox="1">
          <a:spLocks noChangeArrowheads="1"/>
        </xdr:cNvSpPr>
      </xdr:nvSpPr>
      <xdr:spPr bwMode="auto">
        <a:xfrm>
          <a:off x="10306050" y="7562850"/>
          <a:ext cx="2724150" cy="114776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ja-JP" altLang="en-US" sz="1100" b="0" i="0" u="none" strike="noStrike" baseline="0">
              <a:solidFill>
                <a:srgbClr val="000000"/>
              </a:solidFill>
              <a:latin typeface="ＭＳ Ｐゴシック"/>
              <a:ea typeface="ＭＳ Ｐゴシック"/>
            </a:rPr>
            <a:t>重複しているユースケースはその旨記載する</a:t>
          </a:r>
        </a:p>
      </xdr:txBody>
    </xdr:sp>
    <xdr:clientData/>
  </xdr:twoCellAnchor>
  <xdr:twoCellAnchor>
    <xdr:from>
      <xdr:col>7</xdr:col>
      <xdr:colOff>2486025</xdr:colOff>
      <xdr:row>16</xdr:row>
      <xdr:rowOff>314325</xdr:rowOff>
    </xdr:from>
    <xdr:to>
      <xdr:col>8</xdr:col>
      <xdr:colOff>319088</xdr:colOff>
      <xdr:row>17</xdr:row>
      <xdr:rowOff>385763</xdr:rowOff>
    </xdr:to>
    <xdr:sp macro="" textlink="">
      <xdr:nvSpPr>
        <xdr:cNvPr id="2089" name="Line 41">
          <a:extLst>
            <a:ext uri="{FF2B5EF4-FFF2-40B4-BE49-F238E27FC236}">
              <a16:creationId xmlns:a16="http://schemas.microsoft.com/office/drawing/2014/main" id="{71287B7E-7FFB-49DD-ABA4-3447104A4A2D}"/>
            </a:ext>
          </a:extLst>
        </xdr:cNvPr>
        <xdr:cNvSpPr>
          <a:spLocks noChangeShapeType="1"/>
        </xdr:cNvSpPr>
      </xdr:nvSpPr>
      <xdr:spPr bwMode="auto">
        <a:xfrm flipV="1">
          <a:off x="11606213" y="6372225"/>
          <a:ext cx="438150" cy="12049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3"/>
  <sheetViews>
    <sheetView tabSelected="1" zoomScaleNormal="100" workbookViewId="0"/>
  </sheetViews>
  <sheetFormatPr defaultColWidth="2.265625" defaultRowHeight="12.75" x14ac:dyDescent="0.25"/>
  <cols>
    <col min="1" max="16384" width="2.265625" style="131"/>
  </cols>
  <sheetData>
    <row r="1" spans="1:55" x14ac:dyDescent="0.25">
      <c r="AU1" s="132"/>
    </row>
    <row r="10" spans="1:55" ht="13.5" customHeight="1" x14ac:dyDescent="0.25">
      <c r="A10" s="133"/>
      <c r="B10" s="133"/>
      <c r="C10" s="191" t="s">
        <v>210</v>
      </c>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c r="AU10" s="191"/>
      <c r="AV10" s="191"/>
      <c r="AW10" s="191"/>
      <c r="AX10" s="191"/>
      <c r="AY10" s="191"/>
      <c r="AZ10" s="133"/>
      <c r="BA10" s="133"/>
      <c r="BB10" s="133"/>
      <c r="BC10" s="134"/>
    </row>
    <row r="11" spans="1:55" ht="13.5" customHeight="1" x14ac:dyDescent="0.25">
      <c r="A11" s="133"/>
      <c r="B11" s="133"/>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1"/>
      <c r="AU11" s="191"/>
      <c r="AV11" s="191"/>
      <c r="AW11" s="191"/>
      <c r="AX11" s="191"/>
      <c r="AY11" s="191"/>
      <c r="AZ11" s="133"/>
      <c r="BA11" s="133"/>
      <c r="BB11" s="133"/>
      <c r="BC11" s="134"/>
    </row>
    <row r="12" spans="1:55" ht="13.5" customHeight="1" x14ac:dyDescent="0.25">
      <c r="B12" s="133"/>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c r="AX12" s="191"/>
      <c r="AY12" s="191"/>
      <c r="AZ12" s="133"/>
      <c r="BA12" s="133"/>
      <c r="BB12" s="133"/>
      <c r="BC12" s="134"/>
    </row>
    <row r="13" spans="1:55" ht="14.25" customHeight="1" thickBot="1" x14ac:dyDescent="0.3">
      <c r="A13" s="133"/>
      <c r="B13" s="135"/>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2"/>
      <c r="AT13" s="192"/>
      <c r="AU13" s="192"/>
      <c r="AV13" s="192"/>
      <c r="AW13" s="192"/>
      <c r="AX13" s="192"/>
      <c r="AY13" s="192"/>
      <c r="AZ13" s="133"/>
      <c r="BA13" s="133"/>
      <c r="BB13" s="133"/>
      <c r="BC13" s="134"/>
    </row>
    <row r="14" spans="1:55" ht="13.15" thickTop="1" x14ac:dyDescent="0.25">
      <c r="AZ14" s="134"/>
      <c r="BA14" s="134"/>
      <c r="BB14" s="134"/>
      <c r="BC14" s="134"/>
    </row>
    <row r="15" spans="1:55" x14ac:dyDescent="0.25">
      <c r="AA15" s="136" t="s">
        <v>206</v>
      </c>
    </row>
    <row r="20" spans="14:54" x14ac:dyDescent="0.25">
      <c r="AA20" s="136" t="s">
        <v>207</v>
      </c>
    </row>
    <row r="22" spans="14:54" x14ac:dyDescent="0.25">
      <c r="AA22" s="137" t="s">
        <v>208</v>
      </c>
    </row>
    <row r="29" spans="14:54" x14ac:dyDescent="0.25">
      <c r="N29" s="138" t="s">
        <v>193</v>
      </c>
      <c r="O29" s="139"/>
      <c r="P29" s="139"/>
      <c r="Q29" s="140"/>
      <c r="R29" s="141" t="s">
        <v>194</v>
      </c>
      <c r="S29" s="142"/>
      <c r="T29" s="142"/>
      <c r="U29" s="142"/>
      <c r="V29" s="142"/>
      <c r="W29" s="142"/>
      <c r="X29" s="142"/>
      <c r="Y29" s="142" t="s">
        <v>195</v>
      </c>
      <c r="Z29" s="142"/>
      <c r="AA29" s="142"/>
      <c r="AB29" s="142"/>
      <c r="AC29" s="142"/>
      <c r="AD29" s="142"/>
      <c r="AE29" s="142"/>
      <c r="AF29" s="143"/>
      <c r="AG29" s="139" t="s">
        <v>196</v>
      </c>
      <c r="AH29" s="139"/>
      <c r="AI29" s="139"/>
      <c r="AJ29" s="140"/>
      <c r="AK29" s="141"/>
      <c r="AL29" s="142"/>
      <c r="AM29" s="142"/>
      <c r="AN29" s="142"/>
      <c r="AO29" s="142"/>
      <c r="AP29" s="142"/>
      <c r="AQ29" s="143"/>
      <c r="AR29" s="144"/>
      <c r="AS29" s="144"/>
      <c r="AT29" s="144"/>
      <c r="AU29" s="144"/>
      <c r="AV29" s="144"/>
      <c r="AW29" s="144"/>
      <c r="AX29" s="144"/>
      <c r="AY29" s="144"/>
      <c r="BA29" s="134"/>
      <c r="BB29" s="134"/>
    </row>
    <row r="30" spans="14:54" x14ac:dyDescent="0.25">
      <c r="N30" s="138" t="s">
        <v>197</v>
      </c>
      <c r="O30" s="139"/>
      <c r="P30" s="139"/>
      <c r="Q30" s="140"/>
      <c r="R30" s="141" t="s">
        <v>194</v>
      </c>
      <c r="S30" s="142"/>
      <c r="T30" s="142"/>
      <c r="U30" s="142"/>
      <c r="V30" s="142"/>
      <c r="W30" s="142"/>
      <c r="X30" s="142"/>
      <c r="Y30" s="142" t="s">
        <v>195</v>
      </c>
      <c r="Z30" s="142"/>
      <c r="AA30" s="142"/>
      <c r="AB30" s="142"/>
      <c r="AC30" s="142"/>
      <c r="AD30" s="142"/>
      <c r="AE30" s="142"/>
      <c r="AF30" s="143"/>
      <c r="AG30" s="139" t="s">
        <v>198</v>
      </c>
      <c r="AH30" s="139"/>
      <c r="AI30" s="139"/>
      <c r="AJ30" s="140"/>
      <c r="AK30" s="141"/>
      <c r="AL30" s="142"/>
      <c r="AM30" s="142"/>
      <c r="AN30" s="142"/>
      <c r="AO30" s="142"/>
      <c r="AP30" s="142"/>
      <c r="AQ30" s="143"/>
      <c r="AR30" s="144"/>
      <c r="AS30" s="144"/>
      <c r="AT30" s="144"/>
      <c r="AU30" s="144"/>
      <c r="AV30" s="144"/>
      <c r="AW30" s="144"/>
      <c r="AX30" s="144"/>
      <c r="AY30" s="144"/>
    </row>
    <row r="31" spans="14:54" x14ac:dyDescent="0.25">
      <c r="N31" s="138" t="s">
        <v>199</v>
      </c>
      <c r="O31" s="139"/>
      <c r="P31" s="139"/>
      <c r="Q31" s="139"/>
      <c r="R31" s="141" t="s">
        <v>194</v>
      </c>
      <c r="S31" s="142"/>
      <c r="T31" s="142"/>
      <c r="U31" s="142"/>
      <c r="V31" s="142"/>
      <c r="W31" s="142"/>
      <c r="X31" s="142"/>
      <c r="Y31" s="142" t="s">
        <v>195</v>
      </c>
      <c r="Z31" s="142"/>
      <c r="AA31" s="142"/>
      <c r="AB31" s="142"/>
      <c r="AC31" s="142"/>
      <c r="AD31" s="142"/>
      <c r="AE31" s="142"/>
      <c r="AF31" s="143"/>
      <c r="AG31" s="138" t="s">
        <v>200</v>
      </c>
      <c r="AH31" s="139"/>
      <c r="AI31" s="139"/>
      <c r="AJ31" s="140"/>
      <c r="AK31" s="142"/>
      <c r="AL31" s="142"/>
      <c r="AM31" s="142"/>
      <c r="AN31" s="142"/>
      <c r="AO31" s="142"/>
      <c r="AP31" s="142"/>
      <c r="AQ31" s="143"/>
    </row>
    <row r="32" spans="14:54" x14ac:dyDescent="0.25">
      <c r="N32" s="145" t="s">
        <v>201</v>
      </c>
      <c r="O32" s="146"/>
      <c r="P32" s="146"/>
      <c r="Q32" s="146"/>
      <c r="R32" s="141" t="s">
        <v>194</v>
      </c>
      <c r="S32" s="142"/>
      <c r="T32" s="142"/>
      <c r="U32" s="142"/>
      <c r="V32" s="142"/>
      <c r="W32" s="142"/>
      <c r="X32" s="142"/>
      <c r="Y32" s="142" t="s">
        <v>195</v>
      </c>
      <c r="Z32" s="142"/>
      <c r="AA32" s="142"/>
      <c r="AB32" s="142"/>
      <c r="AC32" s="142"/>
      <c r="AD32" s="142"/>
      <c r="AE32" s="142"/>
      <c r="AF32" s="143"/>
      <c r="AG32" s="145" t="s">
        <v>202</v>
      </c>
      <c r="AH32" s="146"/>
      <c r="AI32" s="146"/>
      <c r="AJ32" s="147"/>
      <c r="AK32" s="148"/>
      <c r="AL32" s="148"/>
      <c r="AM32" s="148"/>
      <c r="AN32" s="148"/>
      <c r="AO32" s="148"/>
      <c r="AP32" s="148"/>
      <c r="AQ32" s="149"/>
    </row>
    <row r="33" spans="27:27" x14ac:dyDescent="0.25">
      <c r="AA33" s="136"/>
    </row>
  </sheetData>
  <mergeCells count="1">
    <mergeCell ref="C10:AY13"/>
  </mergeCells>
  <phoneticPr fontId="2"/>
  <printOptions horizontalCentered="1"/>
  <pageMargins left="0.59055118110236227" right="0.59055118110236227" top="0.59055118110236227" bottom="0.59055118110236227" header="0.19685039370078741" footer="0.19685039370078741"/>
  <pageSetup paperSize="8"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17"/>
  <sheetViews>
    <sheetView zoomScale="85" workbookViewId="0"/>
  </sheetViews>
  <sheetFormatPr defaultColWidth="2.73046875" defaultRowHeight="12.75" x14ac:dyDescent="0.25"/>
  <cols>
    <col min="1" max="1" width="2.46484375" style="131" customWidth="1"/>
    <col min="2" max="2" width="5.59765625" style="136" bestFit="1" customWidth="1"/>
    <col min="3" max="3" width="35.59765625" style="131" customWidth="1"/>
    <col min="4" max="5" width="15.73046875" style="131" customWidth="1"/>
    <col min="6" max="16384" width="2.73046875" style="131"/>
  </cols>
  <sheetData>
    <row r="2" spans="2:5" x14ac:dyDescent="0.25">
      <c r="B2" s="150" t="s">
        <v>209</v>
      </c>
      <c r="C2" s="150" t="s">
        <v>203</v>
      </c>
      <c r="D2" s="150" t="s">
        <v>204</v>
      </c>
      <c r="E2" s="150" t="s">
        <v>205</v>
      </c>
    </row>
    <row r="3" spans="2:5" x14ac:dyDescent="0.25">
      <c r="B3" s="151">
        <f t="shared" ref="B3:B17" si="0">ROW()-2</f>
        <v>1</v>
      </c>
      <c r="C3" s="152"/>
      <c r="D3" s="153"/>
      <c r="E3" s="154"/>
    </row>
    <row r="4" spans="2:5" x14ac:dyDescent="0.25">
      <c r="B4" s="151">
        <f t="shared" si="0"/>
        <v>2</v>
      </c>
      <c r="C4" s="152"/>
      <c r="D4" s="153"/>
      <c r="E4" s="154"/>
    </row>
    <row r="5" spans="2:5" x14ac:dyDescent="0.25">
      <c r="B5" s="151">
        <f t="shared" si="0"/>
        <v>3</v>
      </c>
      <c r="C5" s="152"/>
      <c r="D5" s="153"/>
      <c r="E5" s="154"/>
    </row>
    <row r="6" spans="2:5" x14ac:dyDescent="0.25">
      <c r="B6" s="151">
        <f t="shared" si="0"/>
        <v>4</v>
      </c>
      <c r="C6" s="152"/>
      <c r="D6" s="153"/>
      <c r="E6" s="154"/>
    </row>
    <row r="7" spans="2:5" x14ac:dyDescent="0.25">
      <c r="B7" s="151">
        <f t="shared" si="0"/>
        <v>5</v>
      </c>
      <c r="C7" s="152"/>
      <c r="D7" s="153"/>
      <c r="E7" s="154"/>
    </row>
    <row r="8" spans="2:5" x14ac:dyDescent="0.25">
      <c r="B8" s="151">
        <f t="shared" si="0"/>
        <v>6</v>
      </c>
      <c r="C8" s="152"/>
      <c r="D8" s="153"/>
      <c r="E8" s="154"/>
    </row>
    <row r="9" spans="2:5" x14ac:dyDescent="0.25">
      <c r="B9" s="151">
        <f t="shared" si="0"/>
        <v>7</v>
      </c>
      <c r="C9" s="152"/>
      <c r="D9" s="153"/>
      <c r="E9" s="154"/>
    </row>
    <row r="10" spans="2:5" x14ac:dyDescent="0.25">
      <c r="B10" s="151">
        <f t="shared" si="0"/>
        <v>8</v>
      </c>
      <c r="C10" s="152"/>
      <c r="D10" s="153"/>
      <c r="E10" s="154"/>
    </row>
    <row r="11" spans="2:5" x14ac:dyDescent="0.25">
      <c r="B11" s="151">
        <f t="shared" si="0"/>
        <v>9</v>
      </c>
      <c r="C11" s="152"/>
      <c r="D11" s="153"/>
      <c r="E11" s="154"/>
    </row>
    <row r="12" spans="2:5" x14ac:dyDescent="0.25">
      <c r="B12" s="151">
        <f t="shared" si="0"/>
        <v>10</v>
      </c>
      <c r="C12" s="152"/>
      <c r="D12" s="153"/>
      <c r="E12" s="154"/>
    </row>
    <row r="13" spans="2:5" x14ac:dyDescent="0.25">
      <c r="B13" s="151">
        <f t="shared" si="0"/>
        <v>11</v>
      </c>
      <c r="C13" s="152"/>
      <c r="D13" s="153"/>
      <c r="E13" s="154"/>
    </row>
    <row r="14" spans="2:5" x14ac:dyDescent="0.25">
      <c r="B14" s="151">
        <f t="shared" si="0"/>
        <v>12</v>
      </c>
      <c r="C14" s="152"/>
      <c r="D14" s="153"/>
      <c r="E14" s="154"/>
    </row>
    <row r="15" spans="2:5" x14ac:dyDescent="0.25">
      <c r="B15" s="151">
        <f t="shared" si="0"/>
        <v>13</v>
      </c>
      <c r="C15" s="152"/>
      <c r="D15" s="153"/>
      <c r="E15" s="154"/>
    </row>
    <row r="16" spans="2:5" x14ac:dyDescent="0.25">
      <c r="B16" s="151">
        <f t="shared" si="0"/>
        <v>14</v>
      </c>
      <c r="C16" s="152"/>
      <c r="D16" s="153"/>
      <c r="E16" s="154"/>
    </row>
    <row r="17" spans="2:5" x14ac:dyDescent="0.25">
      <c r="B17" s="155">
        <f t="shared" si="0"/>
        <v>15</v>
      </c>
      <c r="C17" s="156"/>
      <c r="D17" s="157"/>
      <c r="E17" s="158"/>
    </row>
  </sheetData>
  <phoneticPr fontId="2"/>
  <pageMargins left="0.59055118110236227" right="0.59055118110236227" top="0.59055118110236227" bottom="0.59055118110236227" header="0.19685039370078741" footer="0.19685039370078741"/>
  <pageSetup paperSize="8"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4:CT64"/>
  <sheetViews>
    <sheetView showGridLines="0" view="pageBreakPreview" zoomScale="70" zoomScaleNormal="85" zoomScaleSheetLayoutView="85" workbookViewId="0">
      <pane xSplit="8" ySplit="11" topLeftCell="I12" activePane="bottomRight" state="frozen"/>
      <selection pane="topRight"/>
      <selection pane="bottomLeft"/>
      <selection pane="bottomRight"/>
    </sheetView>
  </sheetViews>
  <sheetFormatPr defaultColWidth="9" defaultRowHeight="12.75" x14ac:dyDescent="0.25"/>
  <cols>
    <col min="1" max="1" width="4.46484375" style="2" bestFit="1" customWidth="1"/>
    <col min="2" max="2" width="10" style="2" bestFit="1" customWidth="1"/>
    <col min="3" max="4" width="10" style="2" customWidth="1"/>
    <col min="5" max="6" width="7.46484375" style="2" customWidth="1"/>
    <col min="7" max="7" width="50.59765625" style="2" customWidth="1"/>
    <col min="8" max="8" width="5.1328125" style="123" bestFit="1" customWidth="1"/>
    <col min="9" max="98" width="3.59765625" style="123" customWidth="1"/>
    <col min="99" max="100" width="2.59765625" style="2" customWidth="1"/>
    <col min="101" max="16384" width="9" style="2"/>
  </cols>
  <sheetData>
    <row r="4" spans="1:98" x14ac:dyDescent="0.25">
      <c r="B4" s="211" t="s">
        <v>454</v>
      </c>
      <c r="C4" s="212"/>
      <c r="D4" s="212"/>
      <c r="E4" s="212"/>
      <c r="F4" s="212"/>
      <c r="G4" s="212"/>
      <c r="H4" s="213"/>
      <c r="I4" s="194" t="s">
        <v>455</v>
      </c>
      <c r="J4" s="194"/>
      <c r="K4" s="194"/>
      <c r="L4" s="194"/>
      <c r="M4" s="196"/>
      <c r="N4" s="193" t="s">
        <v>456</v>
      </c>
      <c r="O4" s="194"/>
      <c r="P4" s="194"/>
      <c r="Q4" s="194"/>
      <c r="R4" s="194"/>
      <c r="S4" s="195"/>
      <c r="T4" s="196"/>
      <c r="U4" s="197" t="s">
        <v>457</v>
      </c>
      <c r="V4" s="210"/>
      <c r="W4" s="210"/>
      <c r="X4" s="210"/>
      <c r="Y4" s="210"/>
      <c r="Z4" s="210"/>
      <c r="AA4" s="210"/>
      <c r="AB4" s="210"/>
      <c r="AC4" s="210"/>
      <c r="AD4" s="199"/>
      <c r="AE4" s="193"/>
      <c r="AF4" s="194"/>
      <c r="AG4" s="195"/>
      <c r="AH4" s="195"/>
      <c r="AI4" s="196"/>
      <c r="AJ4" s="193"/>
      <c r="AK4" s="194"/>
      <c r="AL4" s="194"/>
      <c r="AM4" s="194"/>
      <c r="AN4" s="194"/>
      <c r="AO4" s="195"/>
      <c r="AP4" s="195"/>
      <c r="AQ4" s="195"/>
      <c r="AR4" s="196"/>
      <c r="AS4" s="197"/>
      <c r="AT4" s="198"/>
      <c r="AU4" s="198"/>
      <c r="AV4" s="198"/>
      <c r="AW4" s="198"/>
      <c r="AX4" s="198"/>
      <c r="AY4" s="198"/>
      <c r="AZ4" s="199"/>
      <c r="BA4" s="197"/>
      <c r="BB4" s="198"/>
      <c r="BC4" s="198"/>
      <c r="BD4" s="198"/>
      <c r="BE4" s="200"/>
      <c r="BF4" s="78"/>
      <c r="BG4" s="193"/>
      <c r="BH4" s="194"/>
      <c r="BI4" s="194"/>
      <c r="BJ4" s="194"/>
      <c r="BK4" s="194"/>
      <c r="BL4" s="196"/>
      <c r="BM4" s="193"/>
      <c r="BN4" s="194"/>
      <c r="BO4" s="194"/>
      <c r="BP4" s="194"/>
      <c r="BQ4" s="194"/>
      <c r="BR4" s="194"/>
      <c r="BS4" s="194"/>
      <c r="BT4" s="196"/>
      <c r="BU4" s="193"/>
      <c r="BV4" s="194"/>
      <c r="BW4" s="195"/>
      <c r="BX4" s="196"/>
      <c r="BY4" s="193"/>
      <c r="BZ4" s="194"/>
      <c r="CA4" s="196"/>
      <c r="CB4" s="193"/>
      <c r="CC4" s="194"/>
      <c r="CD4" s="194"/>
      <c r="CE4" s="194"/>
      <c r="CF4" s="194"/>
      <c r="CG4" s="196"/>
      <c r="CH4" s="193"/>
      <c r="CI4" s="194"/>
      <c r="CJ4" s="194"/>
      <c r="CK4" s="194"/>
      <c r="CL4" s="195"/>
      <c r="CM4" s="195"/>
      <c r="CN4" s="196"/>
      <c r="CO4" s="79"/>
      <c r="CP4" s="227"/>
      <c r="CQ4" s="228"/>
      <c r="CR4" s="228"/>
      <c r="CS4" s="228"/>
      <c r="CT4" s="228"/>
    </row>
    <row r="5" spans="1:98" x14ac:dyDescent="0.25">
      <c r="B5" s="211" t="s">
        <v>288</v>
      </c>
      <c r="C5" s="212"/>
      <c r="D5" s="212"/>
      <c r="E5" s="212"/>
      <c r="F5" s="212"/>
      <c r="G5" s="212"/>
      <c r="H5" s="213"/>
      <c r="I5" s="203" t="s">
        <v>458</v>
      </c>
      <c r="J5" s="203"/>
      <c r="K5" s="203"/>
      <c r="L5" s="203"/>
      <c r="M5" s="204"/>
      <c r="N5" s="202" t="s">
        <v>211</v>
      </c>
      <c r="O5" s="203"/>
      <c r="P5" s="203"/>
      <c r="Q5" s="203"/>
      <c r="R5" s="203"/>
      <c r="S5" s="205"/>
      <c r="T5" s="204"/>
      <c r="U5" s="230" t="s">
        <v>459</v>
      </c>
      <c r="V5" s="231"/>
      <c r="W5" s="231"/>
      <c r="X5" s="231"/>
      <c r="Y5" s="231"/>
      <c r="Z5" s="231"/>
      <c r="AA5" s="231"/>
      <c r="AB5" s="231"/>
      <c r="AC5" s="231"/>
      <c r="AD5" s="232"/>
      <c r="AE5" s="202"/>
      <c r="AF5" s="203"/>
      <c r="AG5" s="205"/>
      <c r="AH5" s="205"/>
      <c r="AI5" s="204"/>
      <c r="AJ5" s="202"/>
      <c r="AK5" s="203"/>
      <c r="AL5" s="203"/>
      <c r="AM5" s="203"/>
      <c r="AN5" s="203"/>
      <c r="AO5" s="205"/>
      <c r="AP5" s="205"/>
      <c r="AQ5" s="205"/>
      <c r="AR5" s="204"/>
      <c r="AS5" s="230"/>
      <c r="AT5" s="231"/>
      <c r="AU5" s="231"/>
      <c r="AV5" s="231"/>
      <c r="AW5" s="231"/>
      <c r="AX5" s="231"/>
      <c r="AY5" s="231"/>
      <c r="AZ5" s="232"/>
      <c r="BA5" s="230"/>
      <c r="BB5" s="231"/>
      <c r="BC5" s="231"/>
      <c r="BD5" s="231"/>
      <c r="BE5" s="233"/>
      <c r="BF5" s="80"/>
      <c r="BG5" s="202"/>
      <c r="BH5" s="203"/>
      <c r="BI5" s="203"/>
      <c r="BJ5" s="203"/>
      <c r="BK5" s="203"/>
      <c r="BL5" s="204"/>
      <c r="BM5" s="202"/>
      <c r="BN5" s="203"/>
      <c r="BO5" s="203"/>
      <c r="BP5" s="203"/>
      <c r="BQ5" s="203"/>
      <c r="BR5" s="203"/>
      <c r="BS5" s="203"/>
      <c r="BT5" s="204"/>
      <c r="BU5" s="202"/>
      <c r="BV5" s="203"/>
      <c r="BW5" s="205"/>
      <c r="BX5" s="204"/>
      <c r="BY5" s="202"/>
      <c r="BZ5" s="203"/>
      <c r="CA5" s="204"/>
      <c r="CB5" s="202"/>
      <c r="CC5" s="203"/>
      <c r="CD5" s="203"/>
      <c r="CE5" s="203"/>
      <c r="CF5" s="203"/>
      <c r="CG5" s="204"/>
      <c r="CH5" s="202"/>
      <c r="CI5" s="203"/>
      <c r="CJ5" s="203"/>
      <c r="CK5" s="203"/>
      <c r="CL5" s="205"/>
      <c r="CM5" s="205"/>
      <c r="CN5" s="204"/>
      <c r="CO5" s="81"/>
      <c r="CP5" s="228"/>
      <c r="CQ5" s="228"/>
      <c r="CR5" s="228"/>
      <c r="CS5" s="228"/>
      <c r="CT5" s="228"/>
    </row>
    <row r="6" spans="1:98" x14ac:dyDescent="0.25">
      <c r="B6" s="214" t="s">
        <v>460</v>
      </c>
      <c r="C6" s="215"/>
      <c r="D6" s="215"/>
      <c r="E6" s="216"/>
      <c r="F6" s="216"/>
      <c r="G6" s="216"/>
      <c r="H6" s="217"/>
      <c r="I6" s="82" t="s">
        <v>461</v>
      </c>
      <c r="J6" s="82" t="s">
        <v>462</v>
      </c>
      <c r="K6" s="82" t="s">
        <v>463</v>
      </c>
      <c r="L6" s="82" t="s">
        <v>464</v>
      </c>
      <c r="M6" s="83" t="s">
        <v>254</v>
      </c>
      <c r="N6" s="84" t="s">
        <v>188</v>
      </c>
      <c r="O6" s="85" t="s">
        <v>255</v>
      </c>
      <c r="P6" s="85" t="s">
        <v>256</v>
      </c>
      <c r="Q6" s="85" t="s">
        <v>257</v>
      </c>
      <c r="R6" s="85" t="s">
        <v>258</v>
      </c>
      <c r="S6" s="85" t="s">
        <v>259</v>
      </c>
      <c r="T6" s="86" t="s">
        <v>260</v>
      </c>
      <c r="U6" s="84" t="s">
        <v>261</v>
      </c>
      <c r="V6" s="85" t="s">
        <v>262</v>
      </c>
      <c r="W6" s="85" t="s">
        <v>263</v>
      </c>
      <c r="X6" s="85" t="s">
        <v>264</v>
      </c>
      <c r="Y6" s="85" t="s">
        <v>265</v>
      </c>
      <c r="Z6" s="85" t="s">
        <v>266</v>
      </c>
      <c r="AA6" s="85" t="s">
        <v>267</v>
      </c>
      <c r="AB6" s="85" t="s">
        <v>268</v>
      </c>
      <c r="AC6" s="85" t="s">
        <v>269</v>
      </c>
      <c r="AD6" s="86" t="s">
        <v>270</v>
      </c>
      <c r="AE6" s="84"/>
      <c r="AF6" s="85"/>
      <c r="AG6" s="87"/>
      <c r="AH6" s="85"/>
      <c r="AI6" s="86"/>
      <c r="AJ6" s="84"/>
      <c r="AK6" s="85"/>
      <c r="AL6" s="85"/>
      <c r="AM6" s="85"/>
      <c r="AN6" s="85"/>
      <c r="AO6" s="85"/>
      <c r="AP6" s="87"/>
      <c r="AQ6" s="85"/>
      <c r="AR6" s="86"/>
      <c r="AS6" s="84"/>
      <c r="AT6" s="85"/>
      <c r="AU6" s="85"/>
      <c r="AV6" s="85"/>
      <c r="AW6" s="85"/>
      <c r="AX6" s="85"/>
      <c r="AY6" s="85"/>
      <c r="AZ6" s="86"/>
      <c r="BA6" s="84"/>
      <c r="BB6" s="85"/>
      <c r="BC6" s="85"/>
      <c r="BD6" s="85"/>
      <c r="BE6" s="86"/>
      <c r="BF6" s="88"/>
      <c r="BG6" s="84"/>
      <c r="BH6" s="85"/>
      <c r="BI6" s="85"/>
      <c r="BJ6" s="85"/>
      <c r="BK6" s="85"/>
      <c r="BL6" s="86"/>
      <c r="BM6" s="84"/>
      <c r="BN6" s="85"/>
      <c r="BO6" s="85"/>
      <c r="BP6" s="85"/>
      <c r="BQ6" s="85"/>
      <c r="BR6" s="85"/>
      <c r="BS6" s="85"/>
      <c r="BT6" s="86"/>
      <c r="BU6" s="84"/>
      <c r="BV6" s="85"/>
      <c r="BW6" s="85"/>
      <c r="BX6" s="86"/>
      <c r="BY6" s="84"/>
      <c r="BZ6" s="85"/>
      <c r="CA6" s="86"/>
      <c r="CB6" s="84"/>
      <c r="CC6" s="85"/>
      <c r="CD6" s="85"/>
      <c r="CE6" s="85"/>
      <c r="CF6" s="85"/>
      <c r="CG6" s="86"/>
      <c r="CH6" s="84"/>
      <c r="CI6" s="85"/>
      <c r="CJ6" s="85"/>
      <c r="CK6" s="85"/>
      <c r="CL6" s="85"/>
      <c r="CM6" s="87"/>
      <c r="CN6" s="86"/>
      <c r="CO6" s="89"/>
      <c r="CP6" s="228"/>
      <c r="CQ6" s="228"/>
      <c r="CR6" s="228"/>
      <c r="CS6" s="228"/>
      <c r="CT6" s="228"/>
    </row>
    <row r="7" spans="1:98" ht="42" customHeight="1" x14ac:dyDescent="0.25">
      <c r="B7" s="166"/>
      <c r="C7" s="166"/>
      <c r="D7" s="166"/>
      <c r="E7" s="167"/>
      <c r="F7" s="168"/>
      <c r="G7" s="168"/>
      <c r="H7" s="218" t="s">
        <v>271</v>
      </c>
      <c r="I7" s="201" t="s">
        <v>290</v>
      </c>
      <c r="J7" s="201" t="s">
        <v>293</v>
      </c>
      <c r="K7" s="201" t="s">
        <v>296</v>
      </c>
      <c r="L7" s="201" t="s">
        <v>299</v>
      </c>
      <c r="M7" s="207" t="s">
        <v>302</v>
      </c>
      <c r="N7" s="206" t="s">
        <v>212</v>
      </c>
      <c r="O7" s="201" t="s">
        <v>213</v>
      </c>
      <c r="P7" s="201" t="s">
        <v>214</v>
      </c>
      <c r="Q7" s="201" t="s">
        <v>215</v>
      </c>
      <c r="R7" s="201" t="s">
        <v>216</v>
      </c>
      <c r="S7" s="201" t="s">
        <v>217</v>
      </c>
      <c r="T7" s="209" t="s">
        <v>218</v>
      </c>
      <c r="U7" s="206" t="s">
        <v>312</v>
      </c>
      <c r="V7" s="201" t="s">
        <v>315</v>
      </c>
      <c r="W7" s="201" t="s">
        <v>318</v>
      </c>
      <c r="X7" s="201" t="s">
        <v>321</v>
      </c>
      <c r="Y7" s="201" t="s">
        <v>324</v>
      </c>
      <c r="Z7" s="201" t="s">
        <v>272</v>
      </c>
      <c r="AA7" s="201" t="s">
        <v>328</v>
      </c>
      <c r="AB7" s="201" t="s">
        <v>331</v>
      </c>
      <c r="AC7" s="201" t="s">
        <v>273</v>
      </c>
      <c r="AD7" s="207" t="s">
        <v>337</v>
      </c>
      <c r="AE7" s="206"/>
      <c r="AF7" s="201"/>
      <c r="AG7" s="223"/>
      <c r="AH7" s="201"/>
      <c r="AI7" s="207"/>
      <c r="AJ7" s="206"/>
      <c r="AK7" s="201"/>
      <c r="AL7" s="201"/>
      <c r="AM7" s="201"/>
      <c r="AN7" s="201"/>
      <c r="AO7" s="201"/>
      <c r="AP7" s="223"/>
      <c r="AQ7" s="201"/>
      <c r="AR7" s="207"/>
      <c r="AS7" s="206"/>
      <c r="AT7" s="201"/>
      <c r="AU7" s="201"/>
      <c r="AV7" s="201"/>
      <c r="AW7" s="201"/>
      <c r="AX7" s="201"/>
      <c r="AY7" s="201"/>
      <c r="AZ7" s="207"/>
      <c r="BA7" s="206"/>
      <c r="BB7" s="201"/>
      <c r="BC7" s="201"/>
      <c r="BD7" s="201"/>
      <c r="BE7" s="207"/>
      <c r="BF7" s="208"/>
      <c r="BG7" s="206"/>
      <c r="BH7" s="201"/>
      <c r="BI7" s="201"/>
      <c r="BJ7" s="201"/>
      <c r="BK7" s="201"/>
      <c r="BL7" s="207"/>
      <c r="BM7" s="206"/>
      <c r="BN7" s="201"/>
      <c r="BO7" s="201"/>
      <c r="BP7" s="201"/>
      <c r="BQ7" s="201"/>
      <c r="BR7" s="201"/>
      <c r="BS7" s="201"/>
      <c r="BT7" s="207"/>
      <c r="BU7" s="206"/>
      <c r="BV7" s="201"/>
      <c r="BW7" s="201"/>
      <c r="BX7" s="207"/>
      <c r="BY7" s="206"/>
      <c r="BZ7" s="201"/>
      <c r="CA7" s="207"/>
      <c r="CB7" s="206"/>
      <c r="CC7" s="201"/>
      <c r="CD7" s="201"/>
      <c r="CE7" s="201"/>
      <c r="CF7" s="201"/>
      <c r="CG7" s="207"/>
      <c r="CH7" s="206"/>
      <c r="CI7" s="201"/>
      <c r="CJ7" s="201"/>
      <c r="CK7" s="201"/>
      <c r="CL7" s="201"/>
      <c r="CM7" s="223"/>
      <c r="CN7" s="207"/>
      <c r="CO7" s="222"/>
      <c r="CP7" s="228"/>
      <c r="CQ7" s="228"/>
      <c r="CR7" s="228"/>
      <c r="CS7" s="228"/>
      <c r="CT7" s="228"/>
    </row>
    <row r="8" spans="1:98" ht="28.5" customHeight="1" x14ac:dyDescent="0.3">
      <c r="B8" s="169"/>
      <c r="C8" s="169"/>
      <c r="D8" s="169"/>
      <c r="E8" s="170"/>
      <c r="F8" s="171"/>
      <c r="G8" s="171"/>
      <c r="H8" s="218"/>
      <c r="I8" s="201"/>
      <c r="J8" s="201"/>
      <c r="K8" s="201"/>
      <c r="L8" s="201"/>
      <c r="M8" s="207"/>
      <c r="N8" s="206"/>
      <c r="O8" s="201"/>
      <c r="P8" s="201"/>
      <c r="Q8" s="201"/>
      <c r="R8" s="201"/>
      <c r="S8" s="201"/>
      <c r="T8" s="209"/>
      <c r="U8" s="206"/>
      <c r="V8" s="201"/>
      <c r="W8" s="201"/>
      <c r="X8" s="201"/>
      <c r="Y8" s="201"/>
      <c r="Z8" s="201"/>
      <c r="AA8" s="201"/>
      <c r="AB8" s="201"/>
      <c r="AC8" s="201"/>
      <c r="AD8" s="207"/>
      <c r="AE8" s="206"/>
      <c r="AF8" s="201"/>
      <c r="AG8" s="223"/>
      <c r="AH8" s="201"/>
      <c r="AI8" s="207"/>
      <c r="AJ8" s="206"/>
      <c r="AK8" s="201"/>
      <c r="AL8" s="201"/>
      <c r="AM8" s="201"/>
      <c r="AN8" s="201"/>
      <c r="AO8" s="201"/>
      <c r="AP8" s="223"/>
      <c r="AQ8" s="201"/>
      <c r="AR8" s="207"/>
      <c r="AS8" s="206"/>
      <c r="AT8" s="201"/>
      <c r="AU8" s="201"/>
      <c r="AV8" s="201"/>
      <c r="AW8" s="201"/>
      <c r="AX8" s="201"/>
      <c r="AY8" s="201"/>
      <c r="AZ8" s="207"/>
      <c r="BA8" s="206"/>
      <c r="BB8" s="201"/>
      <c r="BC8" s="201"/>
      <c r="BD8" s="201"/>
      <c r="BE8" s="207"/>
      <c r="BF8" s="208"/>
      <c r="BG8" s="206"/>
      <c r="BH8" s="201"/>
      <c r="BI8" s="201"/>
      <c r="BJ8" s="201"/>
      <c r="BK8" s="201"/>
      <c r="BL8" s="207"/>
      <c r="BM8" s="206"/>
      <c r="BN8" s="201"/>
      <c r="BO8" s="201"/>
      <c r="BP8" s="201"/>
      <c r="BQ8" s="201"/>
      <c r="BR8" s="201"/>
      <c r="BS8" s="201"/>
      <c r="BT8" s="207"/>
      <c r="BU8" s="206"/>
      <c r="BV8" s="201"/>
      <c r="BW8" s="201"/>
      <c r="BX8" s="207"/>
      <c r="BY8" s="206"/>
      <c r="BZ8" s="201"/>
      <c r="CA8" s="207"/>
      <c r="CB8" s="206"/>
      <c r="CC8" s="201"/>
      <c r="CD8" s="201"/>
      <c r="CE8" s="201"/>
      <c r="CF8" s="201"/>
      <c r="CG8" s="207"/>
      <c r="CH8" s="206"/>
      <c r="CI8" s="201"/>
      <c r="CJ8" s="201"/>
      <c r="CK8" s="201"/>
      <c r="CL8" s="201"/>
      <c r="CM8" s="223"/>
      <c r="CN8" s="207"/>
      <c r="CO8" s="222"/>
      <c r="CP8" s="228"/>
      <c r="CQ8" s="228"/>
      <c r="CR8" s="228"/>
      <c r="CS8" s="228"/>
      <c r="CT8" s="228"/>
    </row>
    <row r="9" spans="1:98" ht="60.75" customHeight="1" x14ac:dyDescent="0.25">
      <c r="B9" s="172" t="s">
        <v>274</v>
      </c>
      <c r="C9" s="172"/>
      <c r="D9" s="172"/>
      <c r="E9" s="170"/>
      <c r="F9" s="171"/>
      <c r="G9" s="171"/>
      <c r="H9" s="218"/>
      <c r="I9" s="201"/>
      <c r="J9" s="201"/>
      <c r="K9" s="201"/>
      <c r="L9" s="201"/>
      <c r="M9" s="207"/>
      <c r="N9" s="206"/>
      <c r="O9" s="201"/>
      <c r="P9" s="201"/>
      <c r="Q9" s="201"/>
      <c r="R9" s="201"/>
      <c r="S9" s="201"/>
      <c r="T9" s="209"/>
      <c r="U9" s="206"/>
      <c r="V9" s="201"/>
      <c r="W9" s="201"/>
      <c r="X9" s="201"/>
      <c r="Y9" s="201"/>
      <c r="Z9" s="201"/>
      <c r="AA9" s="201"/>
      <c r="AB9" s="201"/>
      <c r="AC9" s="201"/>
      <c r="AD9" s="207"/>
      <c r="AE9" s="206"/>
      <c r="AF9" s="201"/>
      <c r="AG9" s="223"/>
      <c r="AH9" s="201"/>
      <c r="AI9" s="207"/>
      <c r="AJ9" s="206"/>
      <c r="AK9" s="201"/>
      <c r="AL9" s="201"/>
      <c r="AM9" s="201"/>
      <c r="AN9" s="201"/>
      <c r="AO9" s="201"/>
      <c r="AP9" s="223"/>
      <c r="AQ9" s="201"/>
      <c r="AR9" s="207"/>
      <c r="AS9" s="206"/>
      <c r="AT9" s="201"/>
      <c r="AU9" s="201"/>
      <c r="AV9" s="201"/>
      <c r="AW9" s="201"/>
      <c r="AX9" s="201"/>
      <c r="AY9" s="201"/>
      <c r="AZ9" s="207"/>
      <c r="BA9" s="206"/>
      <c r="BB9" s="201"/>
      <c r="BC9" s="201"/>
      <c r="BD9" s="201"/>
      <c r="BE9" s="207"/>
      <c r="BF9" s="208"/>
      <c r="BG9" s="206"/>
      <c r="BH9" s="201"/>
      <c r="BI9" s="201"/>
      <c r="BJ9" s="201"/>
      <c r="BK9" s="201"/>
      <c r="BL9" s="207"/>
      <c r="BM9" s="206"/>
      <c r="BN9" s="201"/>
      <c r="BO9" s="201"/>
      <c r="BP9" s="201"/>
      <c r="BQ9" s="201"/>
      <c r="BR9" s="201"/>
      <c r="BS9" s="201"/>
      <c r="BT9" s="207"/>
      <c r="BU9" s="206"/>
      <c r="BV9" s="201"/>
      <c r="BW9" s="201"/>
      <c r="BX9" s="207"/>
      <c r="BY9" s="206"/>
      <c r="BZ9" s="201"/>
      <c r="CA9" s="207"/>
      <c r="CB9" s="206"/>
      <c r="CC9" s="201"/>
      <c r="CD9" s="201"/>
      <c r="CE9" s="201"/>
      <c r="CF9" s="201"/>
      <c r="CG9" s="207"/>
      <c r="CH9" s="206"/>
      <c r="CI9" s="201"/>
      <c r="CJ9" s="201"/>
      <c r="CK9" s="201"/>
      <c r="CL9" s="201"/>
      <c r="CM9" s="223"/>
      <c r="CN9" s="207"/>
      <c r="CO9" s="222"/>
      <c r="CP9" s="228"/>
      <c r="CQ9" s="228"/>
      <c r="CR9" s="228"/>
      <c r="CS9" s="228"/>
      <c r="CT9" s="228"/>
    </row>
    <row r="10" spans="1:98" x14ac:dyDescent="0.25">
      <c r="A10" s="2" t="s">
        <v>183</v>
      </c>
      <c r="B10" s="173" t="s">
        <v>275</v>
      </c>
      <c r="C10" s="173" t="s">
        <v>276</v>
      </c>
      <c r="D10" s="173" t="s">
        <v>277</v>
      </c>
      <c r="E10" s="174" t="s">
        <v>480</v>
      </c>
      <c r="F10" s="174" t="s">
        <v>278</v>
      </c>
      <c r="G10" s="174" t="s">
        <v>470</v>
      </c>
      <c r="H10" s="175">
        <f>SUM(H12:H64)</f>
        <v>23</v>
      </c>
      <c r="I10" s="175">
        <f t="shared" ref="I10:BT10" si="0">COUNTIF(I12:I64,"○")</f>
        <v>1</v>
      </c>
      <c r="J10" s="175">
        <f t="shared" si="0"/>
        <v>2</v>
      </c>
      <c r="K10" s="175">
        <f t="shared" si="0"/>
        <v>3</v>
      </c>
      <c r="L10" s="175">
        <f t="shared" si="0"/>
        <v>3</v>
      </c>
      <c r="M10" s="180">
        <f t="shared" si="0"/>
        <v>3</v>
      </c>
      <c r="N10" s="181">
        <f t="shared" si="0"/>
        <v>0</v>
      </c>
      <c r="O10" s="175">
        <f t="shared" si="0"/>
        <v>0</v>
      </c>
      <c r="P10" s="175">
        <f t="shared" si="0"/>
        <v>0</v>
      </c>
      <c r="Q10" s="175">
        <f t="shared" si="0"/>
        <v>0</v>
      </c>
      <c r="R10" s="175">
        <f t="shared" si="0"/>
        <v>0</v>
      </c>
      <c r="S10" s="175">
        <f t="shared" si="0"/>
        <v>0</v>
      </c>
      <c r="T10" s="180">
        <f t="shared" si="0"/>
        <v>0</v>
      </c>
      <c r="U10" s="181">
        <f t="shared" si="0"/>
        <v>2</v>
      </c>
      <c r="V10" s="175">
        <f t="shared" si="0"/>
        <v>1</v>
      </c>
      <c r="W10" s="175">
        <f t="shared" si="0"/>
        <v>0</v>
      </c>
      <c r="X10" s="175">
        <f t="shared" si="0"/>
        <v>3</v>
      </c>
      <c r="Y10" s="175">
        <f t="shared" si="0"/>
        <v>0</v>
      </c>
      <c r="Z10" s="175">
        <f t="shared" si="0"/>
        <v>0</v>
      </c>
      <c r="AA10" s="175">
        <f t="shared" si="0"/>
        <v>2</v>
      </c>
      <c r="AB10" s="175">
        <f t="shared" si="0"/>
        <v>0</v>
      </c>
      <c r="AC10" s="175">
        <f t="shared" si="0"/>
        <v>3</v>
      </c>
      <c r="AD10" s="180">
        <f t="shared" si="0"/>
        <v>0</v>
      </c>
      <c r="AE10" s="181">
        <f t="shared" si="0"/>
        <v>0</v>
      </c>
      <c r="AF10" s="175">
        <f t="shared" si="0"/>
        <v>0</v>
      </c>
      <c r="AG10" s="182">
        <f t="shared" si="0"/>
        <v>0</v>
      </c>
      <c r="AH10" s="175">
        <f t="shared" si="0"/>
        <v>0</v>
      </c>
      <c r="AI10" s="180">
        <f t="shared" si="0"/>
        <v>0</v>
      </c>
      <c r="AJ10" s="181">
        <f t="shared" si="0"/>
        <v>0</v>
      </c>
      <c r="AK10" s="175">
        <f t="shared" si="0"/>
        <v>0</v>
      </c>
      <c r="AL10" s="175">
        <f t="shared" si="0"/>
        <v>0</v>
      </c>
      <c r="AM10" s="175">
        <f t="shared" si="0"/>
        <v>0</v>
      </c>
      <c r="AN10" s="175">
        <f t="shared" si="0"/>
        <v>0</v>
      </c>
      <c r="AO10" s="175">
        <f t="shared" si="0"/>
        <v>0</v>
      </c>
      <c r="AP10" s="182">
        <f t="shared" si="0"/>
        <v>0</v>
      </c>
      <c r="AQ10" s="175">
        <f t="shared" si="0"/>
        <v>0</v>
      </c>
      <c r="AR10" s="180">
        <f t="shared" si="0"/>
        <v>0</v>
      </c>
      <c r="AS10" s="181">
        <f t="shared" si="0"/>
        <v>0</v>
      </c>
      <c r="AT10" s="175">
        <f t="shared" si="0"/>
        <v>0</v>
      </c>
      <c r="AU10" s="175">
        <f t="shared" si="0"/>
        <v>0</v>
      </c>
      <c r="AV10" s="175">
        <f t="shared" si="0"/>
        <v>0</v>
      </c>
      <c r="AW10" s="175">
        <f t="shared" si="0"/>
        <v>0</v>
      </c>
      <c r="AX10" s="175">
        <f t="shared" si="0"/>
        <v>0</v>
      </c>
      <c r="AY10" s="175">
        <f t="shared" si="0"/>
        <v>0</v>
      </c>
      <c r="AZ10" s="180">
        <f t="shared" si="0"/>
        <v>0</v>
      </c>
      <c r="BA10" s="181">
        <f t="shared" si="0"/>
        <v>0</v>
      </c>
      <c r="BB10" s="175">
        <f t="shared" si="0"/>
        <v>0</v>
      </c>
      <c r="BC10" s="175">
        <f t="shared" si="0"/>
        <v>0</v>
      </c>
      <c r="BD10" s="175">
        <f t="shared" si="0"/>
        <v>0</v>
      </c>
      <c r="BE10" s="180">
        <f t="shared" si="0"/>
        <v>0</v>
      </c>
      <c r="BF10" s="183">
        <f t="shared" si="0"/>
        <v>0</v>
      </c>
      <c r="BG10" s="181">
        <f t="shared" si="0"/>
        <v>0</v>
      </c>
      <c r="BH10" s="175">
        <f t="shared" si="0"/>
        <v>0</v>
      </c>
      <c r="BI10" s="175">
        <f t="shared" si="0"/>
        <v>0</v>
      </c>
      <c r="BJ10" s="175">
        <f t="shared" si="0"/>
        <v>0</v>
      </c>
      <c r="BK10" s="175">
        <f t="shared" si="0"/>
        <v>0</v>
      </c>
      <c r="BL10" s="180">
        <f t="shared" si="0"/>
        <v>0</v>
      </c>
      <c r="BM10" s="181">
        <f t="shared" si="0"/>
        <v>0</v>
      </c>
      <c r="BN10" s="175">
        <f t="shared" si="0"/>
        <v>0</v>
      </c>
      <c r="BO10" s="175">
        <f t="shared" si="0"/>
        <v>0</v>
      </c>
      <c r="BP10" s="175">
        <f t="shared" si="0"/>
        <v>0</v>
      </c>
      <c r="BQ10" s="175">
        <f t="shared" si="0"/>
        <v>0</v>
      </c>
      <c r="BR10" s="175">
        <f t="shared" si="0"/>
        <v>0</v>
      </c>
      <c r="BS10" s="175">
        <f t="shared" si="0"/>
        <v>0</v>
      </c>
      <c r="BT10" s="180">
        <f t="shared" si="0"/>
        <v>0</v>
      </c>
      <c r="BU10" s="181">
        <f t="shared" ref="BU10:CO10" si="1">COUNTIF(BU12:BU64,"○")</f>
        <v>0</v>
      </c>
      <c r="BV10" s="175">
        <f t="shared" si="1"/>
        <v>0</v>
      </c>
      <c r="BW10" s="175">
        <f t="shared" si="1"/>
        <v>0</v>
      </c>
      <c r="BX10" s="180">
        <f t="shared" si="1"/>
        <v>0</v>
      </c>
      <c r="BY10" s="181">
        <f t="shared" si="1"/>
        <v>0</v>
      </c>
      <c r="BZ10" s="175">
        <f t="shared" si="1"/>
        <v>0</v>
      </c>
      <c r="CA10" s="180">
        <f t="shared" si="1"/>
        <v>0</v>
      </c>
      <c r="CB10" s="181">
        <f t="shared" si="1"/>
        <v>0</v>
      </c>
      <c r="CC10" s="175">
        <f t="shared" si="1"/>
        <v>0</v>
      </c>
      <c r="CD10" s="175">
        <f t="shared" si="1"/>
        <v>0</v>
      </c>
      <c r="CE10" s="175">
        <f t="shared" si="1"/>
        <v>0</v>
      </c>
      <c r="CF10" s="175">
        <f t="shared" si="1"/>
        <v>0</v>
      </c>
      <c r="CG10" s="180">
        <f t="shared" si="1"/>
        <v>0</v>
      </c>
      <c r="CH10" s="181">
        <f t="shared" si="1"/>
        <v>0</v>
      </c>
      <c r="CI10" s="175">
        <f t="shared" si="1"/>
        <v>0</v>
      </c>
      <c r="CJ10" s="175">
        <f t="shared" si="1"/>
        <v>0</v>
      </c>
      <c r="CK10" s="175">
        <f t="shared" si="1"/>
        <v>0</v>
      </c>
      <c r="CL10" s="175">
        <f t="shared" si="1"/>
        <v>0</v>
      </c>
      <c r="CM10" s="182">
        <f t="shared" si="1"/>
        <v>0</v>
      </c>
      <c r="CN10" s="180">
        <f t="shared" si="1"/>
        <v>0</v>
      </c>
      <c r="CO10" s="184">
        <f t="shared" si="1"/>
        <v>0</v>
      </c>
      <c r="CP10" s="228"/>
      <c r="CQ10" s="228"/>
      <c r="CR10" s="228"/>
      <c r="CS10" s="228"/>
      <c r="CT10" s="228"/>
    </row>
    <row r="11" spans="1:98" ht="3" customHeight="1" x14ac:dyDescent="0.25">
      <c r="B11" s="90"/>
      <c r="C11" s="90"/>
      <c r="D11" s="90"/>
      <c r="E11" s="90"/>
      <c r="F11" s="90"/>
      <c r="G11" s="90"/>
      <c r="H11" s="176"/>
      <c r="I11" s="91"/>
      <c r="J11" s="91"/>
      <c r="K11" s="91"/>
      <c r="L11" s="91"/>
      <c r="M11" s="92"/>
      <c r="N11" s="93"/>
      <c r="O11" s="91"/>
      <c r="P11" s="91"/>
      <c r="Q11" s="91"/>
      <c r="R11" s="91"/>
      <c r="S11" s="91"/>
      <c r="T11" s="92"/>
      <c r="U11" s="93"/>
      <c r="V11" s="91"/>
      <c r="W11" s="91"/>
      <c r="X11" s="91"/>
      <c r="Y11" s="91"/>
      <c r="Z11" s="91"/>
      <c r="AA11" s="91"/>
      <c r="AB11" s="91"/>
      <c r="AC11" s="91"/>
      <c r="AD11" s="92"/>
      <c r="AE11" s="93"/>
      <c r="AF11" s="91"/>
      <c r="AG11" s="94"/>
      <c r="AH11" s="91"/>
      <c r="AI11" s="92"/>
      <c r="AJ11" s="93"/>
      <c r="AK11" s="91"/>
      <c r="AL11" s="91"/>
      <c r="AM11" s="91"/>
      <c r="AN11" s="91"/>
      <c r="AO11" s="91"/>
      <c r="AP11" s="94"/>
      <c r="AQ11" s="91"/>
      <c r="AR11" s="92"/>
      <c r="AS11" s="93"/>
      <c r="AT11" s="91"/>
      <c r="AU11" s="91"/>
      <c r="AV11" s="91"/>
      <c r="AW11" s="91"/>
      <c r="AX11" s="91"/>
      <c r="AY11" s="91"/>
      <c r="AZ11" s="92"/>
      <c r="BA11" s="93"/>
      <c r="BB11" s="91"/>
      <c r="BC11" s="91"/>
      <c r="BD11" s="91"/>
      <c r="BE11" s="92"/>
      <c r="BF11" s="95"/>
      <c r="BG11" s="93"/>
      <c r="BH11" s="91"/>
      <c r="BI11" s="91"/>
      <c r="BJ11" s="91"/>
      <c r="BK11" s="91"/>
      <c r="BL11" s="92"/>
      <c r="BM11" s="93"/>
      <c r="BN11" s="91"/>
      <c r="BO11" s="91"/>
      <c r="BP11" s="91"/>
      <c r="BQ11" s="91"/>
      <c r="BR11" s="91"/>
      <c r="BS11" s="91"/>
      <c r="BT11" s="92"/>
      <c r="BU11" s="93"/>
      <c r="BV11" s="91"/>
      <c r="BW11" s="91"/>
      <c r="BX11" s="92"/>
      <c r="BY11" s="93"/>
      <c r="BZ11" s="91"/>
      <c r="CA11" s="92"/>
      <c r="CB11" s="93"/>
      <c r="CC11" s="91"/>
      <c r="CD11" s="91"/>
      <c r="CE11" s="91"/>
      <c r="CF11" s="91"/>
      <c r="CG11" s="92"/>
      <c r="CH11" s="93"/>
      <c r="CI11" s="91"/>
      <c r="CJ11" s="91"/>
      <c r="CK11" s="91"/>
      <c r="CL11" s="91"/>
      <c r="CM11" s="94"/>
      <c r="CN11" s="92"/>
      <c r="CO11" s="96"/>
      <c r="CP11" s="224"/>
      <c r="CQ11" s="225"/>
      <c r="CR11" s="225"/>
      <c r="CS11" s="225"/>
      <c r="CT11" s="226"/>
    </row>
    <row r="12" spans="1:98" ht="33.75" customHeight="1" x14ac:dyDescent="0.25">
      <c r="A12" s="1">
        <f t="shared" ref="A12:A43" si="2">ROW()-11</f>
        <v>1</v>
      </c>
      <c r="B12" s="97" t="s">
        <v>279</v>
      </c>
      <c r="C12" s="97"/>
      <c r="D12" s="97"/>
      <c r="E12" s="97"/>
      <c r="F12" s="97"/>
      <c r="G12" s="159" t="s">
        <v>227</v>
      </c>
      <c r="H12" s="175">
        <f t="shared" ref="H12:H64" si="3">COUNTIF(I12:CT12,"○")</f>
        <v>2</v>
      </c>
      <c r="I12" s="98" t="s">
        <v>280</v>
      </c>
      <c r="J12" s="98"/>
      <c r="K12" s="98"/>
      <c r="L12" s="98"/>
      <c r="M12" s="99"/>
      <c r="N12" s="100"/>
      <c r="O12" s="98"/>
      <c r="P12" s="98"/>
      <c r="Q12" s="98"/>
      <c r="R12" s="98"/>
      <c r="S12" s="98"/>
      <c r="T12" s="99"/>
      <c r="U12" s="100" t="s">
        <v>280</v>
      </c>
      <c r="V12" s="98"/>
      <c r="W12" s="98"/>
      <c r="X12" s="98"/>
      <c r="Y12" s="98"/>
      <c r="Z12" s="98"/>
      <c r="AA12" s="98"/>
      <c r="AB12" s="98"/>
      <c r="AC12" s="98"/>
      <c r="AD12" s="99"/>
      <c r="AE12" s="100"/>
      <c r="AF12" s="98"/>
      <c r="AG12" s="101"/>
      <c r="AH12" s="98"/>
      <c r="AI12" s="99"/>
      <c r="AJ12" s="100"/>
      <c r="AK12" s="98"/>
      <c r="AL12" s="98"/>
      <c r="AM12" s="98"/>
      <c r="AN12" s="98"/>
      <c r="AO12" s="98"/>
      <c r="AP12" s="101"/>
      <c r="AQ12" s="98"/>
      <c r="AR12" s="99"/>
      <c r="AS12" s="100"/>
      <c r="AT12" s="98"/>
      <c r="AU12" s="98"/>
      <c r="AV12" s="98"/>
      <c r="AW12" s="98"/>
      <c r="AX12" s="98"/>
      <c r="AY12" s="98"/>
      <c r="AZ12" s="99"/>
      <c r="BA12" s="100"/>
      <c r="BB12" s="98"/>
      <c r="BC12" s="98"/>
      <c r="BD12" s="98"/>
      <c r="BE12" s="99"/>
      <c r="BF12" s="102"/>
      <c r="BG12" s="100"/>
      <c r="BH12" s="98"/>
      <c r="BI12" s="98"/>
      <c r="BJ12" s="98"/>
      <c r="BK12" s="98"/>
      <c r="BL12" s="99"/>
      <c r="BM12" s="100"/>
      <c r="BN12" s="98"/>
      <c r="BO12" s="98"/>
      <c r="BP12" s="98"/>
      <c r="BQ12" s="98"/>
      <c r="BR12" s="98"/>
      <c r="BS12" s="98"/>
      <c r="BT12" s="99"/>
      <c r="BU12" s="100"/>
      <c r="BV12" s="98"/>
      <c r="BW12" s="98"/>
      <c r="BX12" s="99"/>
      <c r="BY12" s="100"/>
      <c r="BZ12" s="98"/>
      <c r="CA12" s="99"/>
      <c r="CB12" s="100"/>
      <c r="CC12" s="98"/>
      <c r="CD12" s="98"/>
      <c r="CE12" s="98"/>
      <c r="CF12" s="98"/>
      <c r="CG12" s="99"/>
      <c r="CH12" s="100"/>
      <c r="CI12" s="98"/>
      <c r="CJ12" s="98"/>
      <c r="CK12" s="98"/>
      <c r="CL12" s="98"/>
      <c r="CM12" s="101"/>
      <c r="CN12" s="99"/>
      <c r="CO12" s="103"/>
      <c r="CP12" s="219"/>
      <c r="CQ12" s="220"/>
      <c r="CR12" s="220"/>
      <c r="CS12" s="220"/>
      <c r="CT12" s="221"/>
    </row>
    <row r="13" spans="1:98" ht="46.5" customHeight="1" x14ac:dyDescent="0.25">
      <c r="A13" s="1">
        <f t="shared" si="2"/>
        <v>2</v>
      </c>
      <c r="B13" s="97" t="s">
        <v>281</v>
      </c>
      <c r="C13" s="97"/>
      <c r="D13" s="97"/>
      <c r="E13" s="97"/>
      <c r="F13" s="97"/>
      <c r="G13" s="160" t="s">
        <v>282</v>
      </c>
      <c r="H13" s="175">
        <f t="shared" si="3"/>
        <v>2</v>
      </c>
      <c r="I13" s="98"/>
      <c r="J13" s="98" t="s">
        <v>283</v>
      </c>
      <c r="K13" s="98"/>
      <c r="L13" s="98"/>
      <c r="M13" s="99"/>
      <c r="N13" s="100"/>
      <c r="O13" s="98"/>
      <c r="P13" s="98"/>
      <c r="Q13" s="98"/>
      <c r="R13" s="98"/>
      <c r="S13" s="98"/>
      <c r="T13" s="99"/>
      <c r="U13" s="100" t="s">
        <v>283</v>
      </c>
      <c r="V13" s="98"/>
      <c r="W13" s="98"/>
      <c r="X13" s="98"/>
      <c r="Y13" s="98"/>
      <c r="Z13" s="98"/>
      <c r="AA13" s="98"/>
      <c r="AB13" s="98"/>
      <c r="AC13" s="98"/>
      <c r="AD13" s="99"/>
      <c r="AE13" s="100"/>
      <c r="AF13" s="98"/>
      <c r="AG13" s="101"/>
      <c r="AH13" s="98"/>
      <c r="AI13" s="99"/>
      <c r="AJ13" s="100"/>
      <c r="AK13" s="98"/>
      <c r="AL13" s="98"/>
      <c r="AM13" s="98"/>
      <c r="AN13" s="98"/>
      <c r="AO13" s="98"/>
      <c r="AP13" s="101"/>
      <c r="AQ13" s="98"/>
      <c r="AR13" s="99"/>
      <c r="AS13" s="100"/>
      <c r="AT13" s="98"/>
      <c r="AU13" s="98"/>
      <c r="AV13" s="98"/>
      <c r="AW13" s="98"/>
      <c r="AX13" s="98"/>
      <c r="AY13" s="98"/>
      <c r="AZ13" s="99"/>
      <c r="BA13" s="100"/>
      <c r="BB13" s="98"/>
      <c r="BC13" s="98"/>
      <c r="BD13" s="98"/>
      <c r="BE13" s="99"/>
      <c r="BF13" s="102"/>
      <c r="BG13" s="100"/>
      <c r="BH13" s="98"/>
      <c r="BI13" s="98"/>
      <c r="BJ13" s="98"/>
      <c r="BK13" s="98"/>
      <c r="BL13" s="99"/>
      <c r="BM13" s="100"/>
      <c r="BN13" s="98"/>
      <c r="BO13" s="98"/>
      <c r="BP13" s="98"/>
      <c r="BQ13" s="98"/>
      <c r="BR13" s="98"/>
      <c r="BS13" s="98"/>
      <c r="BT13" s="99"/>
      <c r="BU13" s="100"/>
      <c r="BV13" s="98"/>
      <c r="BW13" s="98"/>
      <c r="BX13" s="99"/>
      <c r="BY13" s="100"/>
      <c r="BZ13" s="98"/>
      <c r="CA13" s="99"/>
      <c r="CB13" s="100"/>
      <c r="CC13" s="98"/>
      <c r="CD13" s="98"/>
      <c r="CE13" s="98"/>
      <c r="CF13" s="98"/>
      <c r="CG13" s="99"/>
      <c r="CH13" s="100"/>
      <c r="CI13" s="98"/>
      <c r="CJ13" s="98"/>
      <c r="CK13" s="98"/>
      <c r="CL13" s="98"/>
      <c r="CM13" s="101"/>
      <c r="CN13" s="99"/>
      <c r="CO13" s="103"/>
      <c r="CP13" s="219"/>
      <c r="CQ13" s="220"/>
      <c r="CR13" s="220"/>
      <c r="CS13" s="220"/>
      <c r="CT13" s="221"/>
    </row>
    <row r="14" spans="1:98" ht="48" customHeight="1" x14ac:dyDescent="0.25">
      <c r="A14" s="1">
        <f t="shared" si="2"/>
        <v>3</v>
      </c>
      <c r="B14" s="97" t="s">
        <v>284</v>
      </c>
      <c r="C14" s="97"/>
      <c r="D14" s="97"/>
      <c r="E14" s="97"/>
      <c r="F14" s="97"/>
      <c r="G14" s="160" t="s">
        <v>219</v>
      </c>
      <c r="H14" s="175">
        <f t="shared" si="3"/>
        <v>2</v>
      </c>
      <c r="I14" s="98"/>
      <c r="J14" s="98" t="s">
        <v>283</v>
      </c>
      <c r="K14" s="98"/>
      <c r="L14" s="98"/>
      <c r="M14" s="99"/>
      <c r="N14" s="100"/>
      <c r="O14" s="98"/>
      <c r="P14" s="98"/>
      <c r="Q14" s="98"/>
      <c r="R14" s="98"/>
      <c r="S14" s="98"/>
      <c r="T14" s="99"/>
      <c r="U14" s="100"/>
      <c r="V14" s="98" t="s">
        <v>283</v>
      </c>
      <c r="W14" s="98"/>
      <c r="X14" s="98"/>
      <c r="Y14" s="98"/>
      <c r="Z14" s="98"/>
      <c r="AA14" s="98"/>
      <c r="AB14" s="98"/>
      <c r="AC14" s="98"/>
      <c r="AD14" s="99"/>
      <c r="AE14" s="100"/>
      <c r="AF14" s="98"/>
      <c r="AG14" s="101"/>
      <c r="AH14" s="98"/>
      <c r="AI14" s="99"/>
      <c r="AJ14" s="100"/>
      <c r="AK14" s="98"/>
      <c r="AL14" s="98"/>
      <c r="AM14" s="98"/>
      <c r="AN14" s="98"/>
      <c r="AO14" s="98"/>
      <c r="AP14" s="101"/>
      <c r="AQ14" s="98"/>
      <c r="AR14" s="99"/>
      <c r="AS14" s="100"/>
      <c r="AT14" s="98"/>
      <c r="AU14" s="98"/>
      <c r="AV14" s="98"/>
      <c r="AW14" s="98"/>
      <c r="AX14" s="98"/>
      <c r="AY14" s="98"/>
      <c r="AZ14" s="99"/>
      <c r="BA14" s="100"/>
      <c r="BB14" s="98"/>
      <c r="BC14" s="98"/>
      <c r="BD14" s="98"/>
      <c r="BE14" s="99"/>
      <c r="BF14" s="102"/>
      <c r="BG14" s="100"/>
      <c r="BH14" s="98"/>
      <c r="BI14" s="98"/>
      <c r="BJ14" s="98"/>
      <c r="BK14" s="98"/>
      <c r="BL14" s="99"/>
      <c r="BM14" s="100"/>
      <c r="BN14" s="98"/>
      <c r="BO14" s="98"/>
      <c r="BP14" s="98"/>
      <c r="BQ14" s="98"/>
      <c r="BR14" s="98"/>
      <c r="BS14" s="107"/>
      <c r="BT14" s="108"/>
      <c r="BU14" s="100"/>
      <c r="BV14" s="98"/>
      <c r="BW14" s="98"/>
      <c r="BX14" s="99"/>
      <c r="BY14" s="100"/>
      <c r="BZ14" s="98"/>
      <c r="CA14" s="99"/>
      <c r="CB14" s="100"/>
      <c r="CC14" s="98"/>
      <c r="CD14" s="98"/>
      <c r="CE14" s="98"/>
      <c r="CF14" s="98"/>
      <c r="CG14" s="99"/>
      <c r="CH14" s="100"/>
      <c r="CI14" s="98"/>
      <c r="CJ14" s="98"/>
      <c r="CK14" s="98"/>
      <c r="CL14" s="98"/>
      <c r="CM14" s="101"/>
      <c r="CN14" s="99"/>
      <c r="CO14" s="103"/>
      <c r="CP14" s="219"/>
      <c r="CQ14" s="220"/>
      <c r="CR14" s="220"/>
      <c r="CS14" s="220"/>
      <c r="CT14" s="221"/>
    </row>
    <row r="15" spans="1:98" ht="21" x14ac:dyDescent="0.25">
      <c r="A15" s="1">
        <f t="shared" si="2"/>
        <v>4</v>
      </c>
      <c r="B15" s="97" t="s">
        <v>285</v>
      </c>
      <c r="C15" s="97"/>
      <c r="D15" s="97"/>
      <c r="E15" s="97"/>
      <c r="F15" s="97"/>
      <c r="G15" s="160" t="s">
        <v>221</v>
      </c>
      <c r="H15" s="175">
        <f t="shared" si="3"/>
        <v>2</v>
      </c>
      <c r="I15" s="98"/>
      <c r="J15" s="98"/>
      <c r="K15" s="98"/>
      <c r="L15" s="98" t="s">
        <v>280</v>
      </c>
      <c r="M15" s="99"/>
      <c r="N15" s="100"/>
      <c r="O15" s="98"/>
      <c r="P15" s="98"/>
      <c r="Q15" s="98"/>
      <c r="R15" s="98"/>
      <c r="S15" s="98"/>
      <c r="T15" s="99"/>
      <c r="U15" s="100"/>
      <c r="V15" s="98"/>
      <c r="W15" s="98"/>
      <c r="X15" s="98" t="s">
        <v>280</v>
      </c>
      <c r="Y15" s="98"/>
      <c r="Z15" s="98"/>
      <c r="AA15" s="98"/>
      <c r="AB15" s="98"/>
      <c r="AC15" s="98"/>
      <c r="AD15" s="99"/>
      <c r="AE15" s="100"/>
      <c r="AF15" s="98"/>
      <c r="AG15" s="101"/>
      <c r="AH15" s="98"/>
      <c r="AI15" s="99"/>
      <c r="AJ15" s="100"/>
      <c r="AK15" s="98"/>
      <c r="AL15" s="98"/>
      <c r="AM15" s="98"/>
      <c r="AN15" s="98"/>
      <c r="AO15" s="98"/>
      <c r="AP15" s="101"/>
      <c r="AQ15" s="98"/>
      <c r="AR15" s="99"/>
      <c r="AS15" s="100"/>
      <c r="AT15" s="98"/>
      <c r="AU15" s="98"/>
      <c r="AV15" s="98"/>
      <c r="AW15" s="98"/>
      <c r="AX15" s="98"/>
      <c r="AY15" s="98"/>
      <c r="AZ15" s="99"/>
      <c r="BA15" s="100"/>
      <c r="BB15" s="98"/>
      <c r="BC15" s="98"/>
      <c r="BD15" s="98"/>
      <c r="BE15" s="99"/>
      <c r="BF15" s="102"/>
      <c r="BG15" s="100"/>
      <c r="BH15" s="98"/>
      <c r="BI15" s="98"/>
      <c r="BJ15" s="98"/>
      <c r="BK15" s="98"/>
      <c r="BL15" s="99"/>
      <c r="BM15" s="100"/>
      <c r="BN15" s="98"/>
      <c r="BO15" s="98"/>
      <c r="BP15" s="98"/>
      <c r="BQ15" s="98"/>
      <c r="BR15" s="98"/>
      <c r="BS15" s="98"/>
      <c r="BT15" s="99"/>
      <c r="BU15" s="100"/>
      <c r="BV15" s="98"/>
      <c r="BW15" s="98"/>
      <c r="BX15" s="99"/>
      <c r="BY15" s="100"/>
      <c r="BZ15" s="98"/>
      <c r="CA15" s="99"/>
      <c r="CB15" s="100"/>
      <c r="CC15" s="98"/>
      <c r="CD15" s="98"/>
      <c r="CE15" s="98"/>
      <c r="CF15" s="98"/>
      <c r="CG15" s="99"/>
      <c r="CH15" s="100"/>
      <c r="CI15" s="98"/>
      <c r="CJ15" s="98"/>
      <c r="CK15" s="98"/>
      <c r="CL15" s="98"/>
      <c r="CM15" s="101"/>
      <c r="CN15" s="99"/>
      <c r="CO15" s="103"/>
      <c r="CP15" s="219"/>
      <c r="CQ15" s="220"/>
      <c r="CR15" s="220"/>
      <c r="CS15" s="220"/>
      <c r="CT15" s="221"/>
    </row>
    <row r="16" spans="1:98" ht="45.75" customHeight="1" x14ac:dyDescent="0.25">
      <c r="A16" s="1">
        <f t="shared" si="2"/>
        <v>5</v>
      </c>
      <c r="B16" s="97" t="s">
        <v>286</v>
      </c>
      <c r="C16" s="97"/>
      <c r="D16" s="97"/>
      <c r="E16" s="97"/>
      <c r="F16" s="97"/>
      <c r="G16" s="160" t="s">
        <v>222</v>
      </c>
      <c r="H16" s="175">
        <f t="shared" si="3"/>
        <v>2</v>
      </c>
      <c r="I16" s="98"/>
      <c r="J16" s="98"/>
      <c r="K16" s="98"/>
      <c r="L16" s="98" t="s">
        <v>283</v>
      </c>
      <c r="M16" s="99"/>
      <c r="N16" s="100"/>
      <c r="O16" s="98"/>
      <c r="P16" s="98"/>
      <c r="Q16" s="98"/>
      <c r="R16" s="98"/>
      <c r="S16" s="98"/>
      <c r="T16" s="99"/>
      <c r="U16" s="100"/>
      <c r="V16" s="98"/>
      <c r="W16" s="98"/>
      <c r="X16" s="98" t="s">
        <v>283</v>
      </c>
      <c r="Y16" s="98"/>
      <c r="Z16" s="98"/>
      <c r="AA16" s="98"/>
      <c r="AB16" s="98"/>
      <c r="AC16" s="98"/>
      <c r="AD16" s="99"/>
      <c r="AE16" s="100"/>
      <c r="AF16" s="98"/>
      <c r="AG16" s="101"/>
      <c r="AH16" s="98"/>
      <c r="AI16" s="99"/>
      <c r="AJ16" s="100"/>
      <c r="AK16" s="98"/>
      <c r="AL16" s="98"/>
      <c r="AM16" s="98"/>
      <c r="AN16" s="98"/>
      <c r="AO16" s="98"/>
      <c r="AP16" s="101"/>
      <c r="AQ16" s="98"/>
      <c r="AR16" s="99"/>
      <c r="AS16" s="100"/>
      <c r="AT16" s="98"/>
      <c r="AU16" s="98"/>
      <c r="AV16" s="98"/>
      <c r="AW16" s="98"/>
      <c r="AX16" s="98"/>
      <c r="AY16" s="98"/>
      <c r="AZ16" s="99"/>
      <c r="BA16" s="100"/>
      <c r="BB16" s="98"/>
      <c r="BC16" s="98"/>
      <c r="BD16" s="98"/>
      <c r="BE16" s="99"/>
      <c r="BF16" s="102"/>
      <c r="BG16" s="100"/>
      <c r="BH16" s="98"/>
      <c r="BI16" s="98"/>
      <c r="BJ16" s="98"/>
      <c r="BK16" s="98"/>
      <c r="BL16" s="99"/>
      <c r="BM16" s="100"/>
      <c r="BN16" s="98"/>
      <c r="BO16" s="98"/>
      <c r="BP16" s="98"/>
      <c r="BQ16" s="98"/>
      <c r="BR16" s="98"/>
      <c r="BS16" s="98"/>
      <c r="BT16" s="99"/>
      <c r="BU16" s="100"/>
      <c r="BV16" s="98"/>
      <c r="BW16" s="98"/>
      <c r="BX16" s="99"/>
      <c r="BY16" s="100"/>
      <c r="BZ16" s="98"/>
      <c r="CA16" s="99"/>
      <c r="CB16" s="100"/>
      <c r="CC16" s="98"/>
      <c r="CD16" s="98"/>
      <c r="CE16" s="98"/>
      <c r="CF16" s="98"/>
      <c r="CG16" s="99"/>
      <c r="CH16" s="100"/>
      <c r="CI16" s="98"/>
      <c r="CJ16" s="98"/>
      <c r="CK16" s="98"/>
      <c r="CL16" s="98"/>
      <c r="CM16" s="101"/>
      <c r="CN16" s="99"/>
      <c r="CO16" s="103"/>
      <c r="CP16" s="229"/>
      <c r="CQ16" s="220"/>
      <c r="CR16" s="220"/>
      <c r="CS16" s="220"/>
      <c r="CT16" s="221"/>
    </row>
    <row r="17" spans="1:98" ht="47.25" customHeight="1" x14ac:dyDescent="0.25">
      <c r="A17" s="1">
        <f t="shared" si="2"/>
        <v>6</v>
      </c>
      <c r="B17" s="97" t="s">
        <v>447</v>
      </c>
      <c r="C17" s="97"/>
      <c r="D17" s="97"/>
      <c r="E17" s="97"/>
      <c r="F17" s="97"/>
      <c r="G17" s="160" t="s">
        <v>223</v>
      </c>
      <c r="H17" s="175">
        <f t="shared" si="3"/>
        <v>2</v>
      </c>
      <c r="I17" s="98"/>
      <c r="J17" s="98"/>
      <c r="K17" s="98"/>
      <c r="L17" s="98" t="s">
        <v>283</v>
      </c>
      <c r="M17" s="99"/>
      <c r="N17" s="100"/>
      <c r="O17" s="98"/>
      <c r="P17" s="98"/>
      <c r="Q17" s="98"/>
      <c r="R17" s="98"/>
      <c r="S17" s="98"/>
      <c r="T17" s="99"/>
      <c r="U17" s="100"/>
      <c r="V17" s="98"/>
      <c r="W17" s="98"/>
      <c r="X17" s="98" t="s">
        <v>283</v>
      </c>
      <c r="Y17" s="98"/>
      <c r="Z17" s="98"/>
      <c r="AA17" s="98"/>
      <c r="AB17" s="98"/>
      <c r="AC17" s="98"/>
      <c r="AD17" s="99"/>
      <c r="AE17" s="100"/>
      <c r="AF17" s="98"/>
      <c r="AG17" s="101"/>
      <c r="AH17" s="98"/>
      <c r="AI17" s="99"/>
      <c r="AJ17" s="100"/>
      <c r="AK17" s="98"/>
      <c r="AL17" s="98"/>
      <c r="AM17" s="98"/>
      <c r="AN17" s="98"/>
      <c r="AO17" s="98"/>
      <c r="AP17" s="101"/>
      <c r="AQ17" s="98"/>
      <c r="AR17" s="99"/>
      <c r="AS17" s="100"/>
      <c r="AT17" s="98"/>
      <c r="AU17" s="98"/>
      <c r="AV17" s="98"/>
      <c r="AW17" s="98"/>
      <c r="AX17" s="98"/>
      <c r="AY17" s="98"/>
      <c r="AZ17" s="99"/>
      <c r="BA17" s="100"/>
      <c r="BB17" s="98"/>
      <c r="BC17" s="98"/>
      <c r="BD17" s="98"/>
      <c r="BE17" s="99"/>
      <c r="BF17" s="102"/>
      <c r="BG17" s="100"/>
      <c r="BH17" s="98"/>
      <c r="BI17" s="98"/>
      <c r="BJ17" s="98"/>
      <c r="BK17" s="98"/>
      <c r="BL17" s="99"/>
      <c r="BM17" s="100"/>
      <c r="BN17" s="98"/>
      <c r="BO17" s="98"/>
      <c r="BP17" s="98"/>
      <c r="BQ17" s="98"/>
      <c r="BR17" s="98"/>
      <c r="BS17" s="98"/>
      <c r="BT17" s="99"/>
      <c r="BU17" s="100"/>
      <c r="BV17" s="98"/>
      <c r="BW17" s="98"/>
      <c r="BX17" s="99"/>
      <c r="BY17" s="100"/>
      <c r="BZ17" s="98"/>
      <c r="CA17" s="99"/>
      <c r="CB17" s="100"/>
      <c r="CC17" s="98"/>
      <c r="CD17" s="98"/>
      <c r="CE17" s="98"/>
      <c r="CF17" s="98"/>
      <c r="CG17" s="99"/>
      <c r="CH17" s="100"/>
      <c r="CI17" s="98"/>
      <c r="CJ17" s="98"/>
      <c r="CK17" s="98"/>
      <c r="CL17" s="98"/>
      <c r="CM17" s="101"/>
      <c r="CN17" s="99"/>
      <c r="CO17" s="103"/>
      <c r="CP17" s="219"/>
      <c r="CQ17" s="220"/>
      <c r="CR17" s="220"/>
      <c r="CS17" s="220"/>
      <c r="CT17" s="221"/>
    </row>
    <row r="18" spans="1:98" ht="21" x14ac:dyDescent="0.25">
      <c r="A18" s="1">
        <f t="shared" si="2"/>
        <v>7</v>
      </c>
      <c r="B18" s="97" t="s">
        <v>448</v>
      </c>
      <c r="C18" s="97"/>
      <c r="D18" s="97"/>
      <c r="E18" s="97"/>
      <c r="F18" s="97"/>
      <c r="G18" s="159" t="s">
        <v>228</v>
      </c>
      <c r="H18" s="175">
        <f t="shared" si="3"/>
        <v>2</v>
      </c>
      <c r="I18" s="98"/>
      <c r="J18" s="98"/>
      <c r="K18" s="98" t="s">
        <v>283</v>
      </c>
      <c r="L18" s="98"/>
      <c r="M18" s="99"/>
      <c r="N18" s="100"/>
      <c r="O18" s="98"/>
      <c r="P18" s="98"/>
      <c r="Q18" s="98"/>
      <c r="R18" s="98"/>
      <c r="S18" s="98"/>
      <c r="T18" s="99"/>
      <c r="U18" s="100"/>
      <c r="V18" s="98"/>
      <c r="W18" s="98"/>
      <c r="X18" s="98"/>
      <c r="Y18" s="98"/>
      <c r="Z18" s="98"/>
      <c r="AA18" s="98" t="s">
        <v>283</v>
      </c>
      <c r="AB18" s="98"/>
      <c r="AC18" s="98"/>
      <c r="AD18" s="99"/>
      <c r="AE18" s="100"/>
      <c r="AF18" s="98"/>
      <c r="AG18" s="101"/>
      <c r="AH18" s="98"/>
      <c r="AI18" s="99"/>
      <c r="AJ18" s="100"/>
      <c r="AK18" s="98"/>
      <c r="AL18" s="98"/>
      <c r="AM18" s="98"/>
      <c r="AN18" s="98"/>
      <c r="AO18" s="98"/>
      <c r="AP18" s="101"/>
      <c r="AQ18" s="98"/>
      <c r="AR18" s="99"/>
      <c r="AS18" s="100"/>
      <c r="AT18" s="98"/>
      <c r="AU18" s="98"/>
      <c r="AV18" s="98"/>
      <c r="AW18" s="98"/>
      <c r="AX18" s="98"/>
      <c r="AY18" s="98"/>
      <c r="AZ18" s="99"/>
      <c r="BA18" s="100"/>
      <c r="BB18" s="98"/>
      <c r="BC18" s="98"/>
      <c r="BD18" s="98"/>
      <c r="BE18" s="99"/>
      <c r="BF18" s="102"/>
      <c r="BG18" s="100"/>
      <c r="BH18" s="98"/>
      <c r="BI18" s="98"/>
      <c r="BJ18" s="98"/>
      <c r="BK18" s="98"/>
      <c r="BL18" s="99"/>
      <c r="BM18" s="100"/>
      <c r="BN18" s="98"/>
      <c r="BO18" s="98"/>
      <c r="BP18" s="98"/>
      <c r="BQ18" s="98"/>
      <c r="BR18" s="98"/>
      <c r="BS18" s="98"/>
      <c r="BT18" s="99"/>
      <c r="BU18" s="100"/>
      <c r="BV18" s="98"/>
      <c r="BW18" s="98"/>
      <c r="BX18" s="99"/>
      <c r="BY18" s="100"/>
      <c r="BZ18" s="98"/>
      <c r="CA18" s="99"/>
      <c r="CB18" s="100"/>
      <c r="CC18" s="98"/>
      <c r="CD18" s="98"/>
      <c r="CE18" s="98"/>
      <c r="CF18" s="98"/>
      <c r="CG18" s="99"/>
      <c r="CH18" s="100"/>
      <c r="CI18" s="98"/>
      <c r="CJ18" s="98"/>
      <c r="CK18" s="98"/>
      <c r="CL18" s="98"/>
      <c r="CM18" s="101"/>
      <c r="CN18" s="99"/>
      <c r="CO18" s="103"/>
      <c r="CP18" s="219"/>
      <c r="CQ18" s="220"/>
      <c r="CR18" s="220"/>
      <c r="CS18" s="220"/>
      <c r="CT18" s="221"/>
    </row>
    <row r="19" spans="1:98" ht="31.5" x14ac:dyDescent="0.25">
      <c r="A19" s="1">
        <f t="shared" si="2"/>
        <v>8</v>
      </c>
      <c r="B19" s="97" t="s">
        <v>449</v>
      </c>
      <c r="C19" s="97"/>
      <c r="D19" s="97"/>
      <c r="E19" s="97"/>
      <c r="F19" s="97"/>
      <c r="G19" s="160" t="s">
        <v>287</v>
      </c>
      <c r="H19" s="175">
        <f t="shared" si="3"/>
        <v>2</v>
      </c>
      <c r="I19" s="98"/>
      <c r="J19" s="98"/>
      <c r="K19" s="98" t="s">
        <v>283</v>
      </c>
      <c r="L19" s="98"/>
      <c r="M19" s="99"/>
      <c r="N19" s="100"/>
      <c r="O19" s="98"/>
      <c r="P19" s="98"/>
      <c r="Q19" s="98"/>
      <c r="R19" s="98"/>
      <c r="S19" s="98"/>
      <c r="T19" s="99"/>
      <c r="U19" s="100"/>
      <c r="V19" s="98"/>
      <c r="W19" s="98"/>
      <c r="X19" s="98"/>
      <c r="Y19" s="98"/>
      <c r="Z19" s="98"/>
      <c r="AA19" s="98" t="s">
        <v>283</v>
      </c>
      <c r="AB19" s="98"/>
      <c r="AC19" s="98"/>
      <c r="AD19" s="99"/>
      <c r="AE19" s="100"/>
      <c r="AF19" s="98"/>
      <c r="AG19" s="101"/>
      <c r="AH19" s="98"/>
      <c r="AI19" s="99"/>
      <c r="AJ19" s="100"/>
      <c r="AK19" s="98"/>
      <c r="AL19" s="98"/>
      <c r="AM19" s="98"/>
      <c r="AN19" s="98"/>
      <c r="AO19" s="98"/>
      <c r="AP19" s="101"/>
      <c r="AQ19" s="98"/>
      <c r="AR19" s="99"/>
      <c r="AS19" s="100"/>
      <c r="AT19" s="98"/>
      <c r="AU19" s="98"/>
      <c r="AV19" s="98"/>
      <c r="AW19" s="98"/>
      <c r="AX19" s="98"/>
      <c r="AY19" s="98"/>
      <c r="AZ19" s="99"/>
      <c r="BA19" s="100"/>
      <c r="BB19" s="98"/>
      <c r="BC19" s="98"/>
      <c r="BD19" s="98"/>
      <c r="BE19" s="99"/>
      <c r="BF19" s="102"/>
      <c r="BG19" s="100"/>
      <c r="BH19" s="98"/>
      <c r="BI19" s="98"/>
      <c r="BJ19" s="98"/>
      <c r="BK19" s="98"/>
      <c r="BL19" s="99"/>
      <c r="BM19" s="100"/>
      <c r="BN19" s="98"/>
      <c r="BO19" s="98"/>
      <c r="BP19" s="98"/>
      <c r="BQ19" s="98"/>
      <c r="BR19" s="98"/>
      <c r="BS19" s="98"/>
      <c r="BT19" s="99"/>
      <c r="BU19" s="100"/>
      <c r="BV19" s="98"/>
      <c r="BW19" s="98"/>
      <c r="BX19" s="99"/>
      <c r="BY19" s="100"/>
      <c r="BZ19" s="98"/>
      <c r="CA19" s="99"/>
      <c r="CB19" s="100"/>
      <c r="CC19" s="98"/>
      <c r="CD19" s="98"/>
      <c r="CE19" s="98"/>
      <c r="CF19" s="98"/>
      <c r="CG19" s="99"/>
      <c r="CH19" s="100"/>
      <c r="CI19" s="98"/>
      <c r="CJ19" s="98"/>
      <c r="CK19" s="98"/>
      <c r="CL19" s="98"/>
      <c r="CM19" s="101"/>
      <c r="CN19" s="99"/>
      <c r="CO19" s="103"/>
      <c r="CP19" s="219"/>
      <c r="CQ19" s="220"/>
      <c r="CR19" s="220"/>
      <c r="CS19" s="220"/>
      <c r="CT19" s="221"/>
    </row>
    <row r="20" spans="1:98" ht="31.5" x14ac:dyDescent="0.25">
      <c r="A20" s="1">
        <f t="shared" si="2"/>
        <v>9</v>
      </c>
      <c r="B20" s="97" t="s">
        <v>450</v>
      </c>
      <c r="C20" s="97"/>
      <c r="D20" s="97"/>
      <c r="E20" s="97"/>
      <c r="F20" s="97"/>
      <c r="G20" s="160" t="s">
        <v>220</v>
      </c>
      <c r="H20" s="175">
        <f t="shared" si="3"/>
        <v>1</v>
      </c>
      <c r="I20" s="98"/>
      <c r="J20" s="98"/>
      <c r="K20" s="98" t="s">
        <v>283</v>
      </c>
      <c r="L20" s="98"/>
      <c r="M20" s="99"/>
      <c r="N20" s="100"/>
      <c r="O20" s="98"/>
      <c r="P20" s="98"/>
      <c r="Q20" s="98"/>
      <c r="R20" s="98"/>
      <c r="S20" s="98"/>
      <c r="T20" s="99"/>
      <c r="U20" s="100"/>
      <c r="V20" s="98"/>
      <c r="W20" s="98"/>
      <c r="X20" s="98"/>
      <c r="Y20" s="98"/>
      <c r="Z20" s="98"/>
      <c r="AA20" s="98"/>
      <c r="AB20" s="98"/>
      <c r="AC20" s="98"/>
      <c r="AD20" s="99"/>
      <c r="AE20" s="100"/>
      <c r="AF20" s="98"/>
      <c r="AG20" s="101"/>
      <c r="AH20" s="98"/>
      <c r="AI20" s="99"/>
      <c r="AJ20" s="100"/>
      <c r="AK20" s="98"/>
      <c r="AL20" s="98"/>
      <c r="AM20" s="98"/>
      <c r="AN20" s="98"/>
      <c r="AO20" s="98"/>
      <c r="AP20" s="101"/>
      <c r="AQ20" s="98"/>
      <c r="AR20" s="99"/>
      <c r="AS20" s="100"/>
      <c r="AT20" s="98"/>
      <c r="AU20" s="98"/>
      <c r="AV20" s="98"/>
      <c r="AW20" s="98"/>
      <c r="AX20" s="98"/>
      <c r="AY20" s="98"/>
      <c r="AZ20" s="99"/>
      <c r="BA20" s="100"/>
      <c r="BB20" s="98"/>
      <c r="BC20" s="98"/>
      <c r="BD20" s="98"/>
      <c r="BE20" s="99"/>
      <c r="BF20" s="102"/>
      <c r="BG20" s="100"/>
      <c r="BH20" s="98"/>
      <c r="BI20" s="98"/>
      <c r="BJ20" s="98"/>
      <c r="BK20" s="98"/>
      <c r="BL20" s="99"/>
      <c r="BM20" s="100"/>
      <c r="BN20" s="98"/>
      <c r="BO20" s="98"/>
      <c r="BP20" s="98"/>
      <c r="BQ20" s="98"/>
      <c r="BR20" s="98"/>
      <c r="BS20" s="98"/>
      <c r="BT20" s="99"/>
      <c r="BU20" s="100"/>
      <c r="BV20" s="98"/>
      <c r="BW20" s="98"/>
      <c r="BX20" s="99"/>
      <c r="BY20" s="100"/>
      <c r="BZ20" s="98"/>
      <c r="CA20" s="99"/>
      <c r="CB20" s="100"/>
      <c r="CC20" s="98"/>
      <c r="CD20" s="98"/>
      <c r="CE20" s="98"/>
      <c r="CF20" s="98"/>
      <c r="CG20" s="99"/>
      <c r="CH20" s="100"/>
      <c r="CI20" s="98"/>
      <c r="CJ20" s="98"/>
      <c r="CK20" s="98"/>
      <c r="CL20" s="98"/>
      <c r="CM20" s="101"/>
      <c r="CN20" s="99"/>
      <c r="CO20" s="103"/>
      <c r="CP20" s="219"/>
      <c r="CQ20" s="220"/>
      <c r="CR20" s="220"/>
      <c r="CS20" s="220"/>
      <c r="CT20" s="221"/>
    </row>
    <row r="21" spans="1:98" ht="21" x14ac:dyDescent="0.25">
      <c r="A21" s="1">
        <f t="shared" si="2"/>
        <v>10</v>
      </c>
      <c r="B21" s="97" t="s">
        <v>451</v>
      </c>
      <c r="C21" s="97"/>
      <c r="D21" s="97"/>
      <c r="E21" s="97"/>
      <c r="F21" s="97"/>
      <c r="G21" s="160" t="s">
        <v>224</v>
      </c>
      <c r="H21" s="175">
        <f t="shared" si="3"/>
        <v>2</v>
      </c>
      <c r="I21" s="98"/>
      <c r="J21" s="98"/>
      <c r="K21" s="98"/>
      <c r="L21" s="98"/>
      <c r="M21" s="99" t="s">
        <v>283</v>
      </c>
      <c r="N21" s="100"/>
      <c r="O21" s="98"/>
      <c r="P21" s="98"/>
      <c r="Q21" s="98"/>
      <c r="R21" s="98"/>
      <c r="S21" s="98"/>
      <c r="T21" s="99"/>
      <c r="U21" s="100"/>
      <c r="V21" s="98"/>
      <c r="W21" s="98"/>
      <c r="X21" s="98"/>
      <c r="Y21" s="98"/>
      <c r="Z21" s="98"/>
      <c r="AA21" s="98"/>
      <c r="AB21" s="98"/>
      <c r="AC21" s="98" t="s">
        <v>283</v>
      </c>
      <c r="AD21" s="99"/>
      <c r="AE21" s="100"/>
      <c r="AF21" s="98"/>
      <c r="AG21" s="101"/>
      <c r="AH21" s="98"/>
      <c r="AI21" s="99"/>
      <c r="AJ21" s="100"/>
      <c r="AK21" s="98"/>
      <c r="AL21" s="98"/>
      <c r="AM21" s="98"/>
      <c r="AN21" s="98"/>
      <c r="AO21" s="98"/>
      <c r="AP21" s="101"/>
      <c r="AQ21" s="98"/>
      <c r="AR21" s="99"/>
      <c r="AS21" s="100"/>
      <c r="AT21" s="98"/>
      <c r="AU21" s="98"/>
      <c r="AV21" s="98"/>
      <c r="AW21" s="98"/>
      <c r="AX21" s="98"/>
      <c r="AY21" s="98"/>
      <c r="AZ21" s="99"/>
      <c r="BA21" s="100"/>
      <c r="BB21" s="98"/>
      <c r="BC21" s="98"/>
      <c r="BD21" s="98"/>
      <c r="BE21" s="99"/>
      <c r="BF21" s="102"/>
      <c r="BG21" s="100"/>
      <c r="BH21" s="98"/>
      <c r="BI21" s="98"/>
      <c r="BJ21" s="98"/>
      <c r="BK21" s="98"/>
      <c r="BL21" s="99"/>
      <c r="BM21" s="100"/>
      <c r="BN21" s="98"/>
      <c r="BO21" s="98"/>
      <c r="BP21" s="98"/>
      <c r="BQ21" s="98"/>
      <c r="BR21" s="98"/>
      <c r="BS21" s="98"/>
      <c r="BT21" s="99"/>
      <c r="BU21" s="100"/>
      <c r="BV21" s="98"/>
      <c r="BW21" s="98"/>
      <c r="BX21" s="99"/>
      <c r="BY21" s="100"/>
      <c r="BZ21" s="98"/>
      <c r="CA21" s="99"/>
      <c r="CB21" s="100"/>
      <c r="CC21" s="98"/>
      <c r="CD21" s="98"/>
      <c r="CE21" s="98"/>
      <c r="CF21" s="98"/>
      <c r="CG21" s="99"/>
      <c r="CH21" s="100"/>
      <c r="CI21" s="98"/>
      <c r="CJ21" s="98"/>
      <c r="CK21" s="98"/>
      <c r="CL21" s="98"/>
      <c r="CM21" s="101"/>
      <c r="CN21" s="99"/>
      <c r="CO21" s="103"/>
      <c r="CP21" s="219"/>
      <c r="CQ21" s="220"/>
      <c r="CR21" s="220"/>
      <c r="CS21" s="220"/>
      <c r="CT21" s="221"/>
    </row>
    <row r="22" spans="1:98" ht="21" x14ac:dyDescent="0.25">
      <c r="A22" s="1">
        <f t="shared" si="2"/>
        <v>11</v>
      </c>
      <c r="B22" s="97" t="s">
        <v>452</v>
      </c>
      <c r="C22" s="97"/>
      <c r="D22" s="97"/>
      <c r="E22" s="97"/>
      <c r="F22" s="97"/>
      <c r="G22" s="160" t="s">
        <v>225</v>
      </c>
      <c r="H22" s="175">
        <f t="shared" si="3"/>
        <v>2</v>
      </c>
      <c r="I22" s="98"/>
      <c r="J22" s="98"/>
      <c r="K22" s="98"/>
      <c r="L22" s="98"/>
      <c r="M22" s="99" t="s">
        <v>283</v>
      </c>
      <c r="N22" s="100"/>
      <c r="O22" s="98"/>
      <c r="P22" s="98"/>
      <c r="Q22" s="98"/>
      <c r="R22" s="98"/>
      <c r="S22" s="98"/>
      <c r="T22" s="99"/>
      <c r="U22" s="100"/>
      <c r="V22" s="98"/>
      <c r="W22" s="98"/>
      <c r="X22" s="98"/>
      <c r="Y22" s="98"/>
      <c r="Z22" s="98"/>
      <c r="AA22" s="98"/>
      <c r="AB22" s="98"/>
      <c r="AC22" s="98" t="s">
        <v>283</v>
      </c>
      <c r="AD22" s="99"/>
      <c r="AE22" s="100"/>
      <c r="AF22" s="98"/>
      <c r="AG22" s="101"/>
      <c r="AH22" s="98"/>
      <c r="AI22" s="99"/>
      <c r="AJ22" s="100"/>
      <c r="AK22" s="98"/>
      <c r="AL22" s="98"/>
      <c r="AM22" s="98"/>
      <c r="AN22" s="98"/>
      <c r="AO22" s="98"/>
      <c r="AP22" s="101"/>
      <c r="AQ22" s="98"/>
      <c r="AR22" s="99"/>
      <c r="AS22" s="100"/>
      <c r="AT22" s="98"/>
      <c r="AU22" s="98"/>
      <c r="AV22" s="98"/>
      <c r="AW22" s="98"/>
      <c r="AX22" s="98"/>
      <c r="AY22" s="98"/>
      <c r="AZ22" s="99"/>
      <c r="BA22" s="100"/>
      <c r="BB22" s="98"/>
      <c r="BC22" s="98"/>
      <c r="BD22" s="98"/>
      <c r="BE22" s="99"/>
      <c r="BF22" s="102"/>
      <c r="BG22" s="100"/>
      <c r="BH22" s="98"/>
      <c r="BI22" s="98"/>
      <c r="BJ22" s="98"/>
      <c r="BK22" s="98"/>
      <c r="BL22" s="99"/>
      <c r="BM22" s="100"/>
      <c r="BN22" s="98"/>
      <c r="BO22" s="98"/>
      <c r="BP22" s="98"/>
      <c r="BQ22" s="98"/>
      <c r="BR22" s="98"/>
      <c r="BS22" s="98"/>
      <c r="BT22" s="99"/>
      <c r="BU22" s="100"/>
      <c r="BV22" s="98"/>
      <c r="BW22" s="98"/>
      <c r="BX22" s="99"/>
      <c r="BY22" s="100"/>
      <c r="BZ22" s="98"/>
      <c r="CA22" s="99"/>
      <c r="CB22" s="100"/>
      <c r="CC22" s="98"/>
      <c r="CD22" s="98"/>
      <c r="CE22" s="98"/>
      <c r="CF22" s="98"/>
      <c r="CG22" s="99"/>
      <c r="CH22" s="100"/>
      <c r="CI22" s="98"/>
      <c r="CJ22" s="98"/>
      <c r="CK22" s="98"/>
      <c r="CL22" s="98"/>
      <c r="CM22" s="101"/>
      <c r="CN22" s="99"/>
      <c r="CO22" s="103"/>
      <c r="CP22" s="219"/>
      <c r="CQ22" s="220"/>
      <c r="CR22" s="220"/>
      <c r="CS22" s="220"/>
      <c r="CT22" s="221"/>
    </row>
    <row r="23" spans="1:98" ht="21.4" thickBot="1" x14ac:dyDescent="0.3">
      <c r="A23" s="1">
        <f t="shared" si="2"/>
        <v>12</v>
      </c>
      <c r="B23" s="109" t="s">
        <v>453</v>
      </c>
      <c r="C23" s="109"/>
      <c r="D23" s="109"/>
      <c r="E23" s="109"/>
      <c r="F23" s="109"/>
      <c r="G23" s="161" t="s">
        <v>226</v>
      </c>
      <c r="H23" s="177">
        <f t="shared" si="3"/>
        <v>2</v>
      </c>
      <c r="I23" s="110"/>
      <c r="J23" s="110"/>
      <c r="K23" s="110"/>
      <c r="L23" s="110"/>
      <c r="M23" s="111" t="s">
        <v>283</v>
      </c>
      <c r="N23" s="112"/>
      <c r="O23" s="110"/>
      <c r="P23" s="110"/>
      <c r="Q23" s="110"/>
      <c r="R23" s="110"/>
      <c r="S23" s="110"/>
      <c r="T23" s="111"/>
      <c r="U23" s="112"/>
      <c r="V23" s="110"/>
      <c r="W23" s="110"/>
      <c r="X23" s="110"/>
      <c r="Y23" s="110"/>
      <c r="Z23" s="110"/>
      <c r="AA23" s="110"/>
      <c r="AB23" s="110"/>
      <c r="AC23" s="110" t="s">
        <v>283</v>
      </c>
      <c r="AD23" s="111"/>
      <c r="AE23" s="112"/>
      <c r="AF23" s="110"/>
      <c r="AG23" s="113"/>
      <c r="AH23" s="110"/>
      <c r="AI23" s="111"/>
      <c r="AJ23" s="112"/>
      <c r="AK23" s="110"/>
      <c r="AL23" s="110"/>
      <c r="AM23" s="110"/>
      <c r="AN23" s="110"/>
      <c r="AO23" s="110"/>
      <c r="AP23" s="113"/>
      <c r="AQ23" s="110"/>
      <c r="AR23" s="111"/>
      <c r="AS23" s="112"/>
      <c r="AT23" s="110"/>
      <c r="AU23" s="110"/>
      <c r="AV23" s="110"/>
      <c r="AW23" s="110"/>
      <c r="AX23" s="110"/>
      <c r="AY23" s="110"/>
      <c r="AZ23" s="111"/>
      <c r="BA23" s="112"/>
      <c r="BB23" s="110"/>
      <c r="BC23" s="110"/>
      <c r="BD23" s="110"/>
      <c r="BE23" s="111"/>
      <c r="BF23" s="114"/>
      <c r="BG23" s="112"/>
      <c r="BH23" s="110"/>
      <c r="BI23" s="110"/>
      <c r="BJ23" s="110"/>
      <c r="BK23" s="110"/>
      <c r="BL23" s="111"/>
      <c r="BM23" s="112"/>
      <c r="BN23" s="110"/>
      <c r="BO23" s="110"/>
      <c r="BP23" s="110"/>
      <c r="BQ23" s="110"/>
      <c r="BR23" s="110"/>
      <c r="BS23" s="110"/>
      <c r="BT23" s="111"/>
      <c r="BU23" s="112"/>
      <c r="BV23" s="110"/>
      <c r="BW23" s="110"/>
      <c r="BX23" s="111"/>
      <c r="BY23" s="112"/>
      <c r="BZ23" s="110"/>
      <c r="CA23" s="111"/>
      <c r="CB23" s="112"/>
      <c r="CC23" s="110"/>
      <c r="CD23" s="110"/>
      <c r="CE23" s="110"/>
      <c r="CF23" s="110"/>
      <c r="CG23" s="111"/>
      <c r="CH23" s="112"/>
      <c r="CI23" s="110"/>
      <c r="CJ23" s="110"/>
      <c r="CK23" s="110"/>
      <c r="CL23" s="110"/>
      <c r="CM23" s="113"/>
      <c r="CN23" s="111"/>
      <c r="CO23" s="115"/>
      <c r="CP23" s="219"/>
      <c r="CQ23" s="220"/>
      <c r="CR23" s="220"/>
      <c r="CS23" s="220"/>
      <c r="CT23" s="221"/>
    </row>
    <row r="24" spans="1:98" ht="33.75" customHeight="1" thickTop="1" x14ac:dyDescent="0.25">
      <c r="A24" s="1">
        <f t="shared" si="2"/>
        <v>13</v>
      </c>
      <c r="B24" s="116"/>
      <c r="C24" s="116"/>
      <c r="D24" s="116"/>
      <c r="E24" s="116"/>
      <c r="F24" s="116"/>
      <c r="G24" s="162"/>
      <c r="H24" s="178">
        <f t="shared" si="3"/>
        <v>0</v>
      </c>
      <c r="I24" s="117"/>
      <c r="J24" s="117"/>
      <c r="K24" s="117"/>
      <c r="L24" s="117"/>
      <c r="M24" s="118"/>
      <c r="N24" s="119"/>
      <c r="O24" s="117"/>
      <c r="P24" s="117"/>
      <c r="Q24" s="117"/>
      <c r="R24" s="117"/>
      <c r="S24" s="117"/>
      <c r="T24" s="118"/>
      <c r="U24" s="119"/>
      <c r="V24" s="117"/>
      <c r="W24" s="117"/>
      <c r="X24" s="117"/>
      <c r="Y24" s="117"/>
      <c r="Z24" s="117"/>
      <c r="AA24" s="117"/>
      <c r="AB24" s="117"/>
      <c r="AC24" s="117"/>
      <c r="AD24" s="118"/>
      <c r="AE24" s="119"/>
      <c r="AF24" s="117"/>
      <c r="AG24" s="120"/>
      <c r="AH24" s="117"/>
      <c r="AI24" s="118"/>
      <c r="AJ24" s="119"/>
      <c r="AK24" s="117"/>
      <c r="AL24" s="117"/>
      <c r="AM24" s="117"/>
      <c r="AN24" s="117"/>
      <c r="AO24" s="117"/>
      <c r="AP24" s="120"/>
      <c r="AQ24" s="117"/>
      <c r="AR24" s="118"/>
      <c r="AS24" s="119"/>
      <c r="AT24" s="117"/>
      <c r="AU24" s="117"/>
      <c r="AV24" s="117"/>
      <c r="AW24" s="117"/>
      <c r="AX24" s="117"/>
      <c r="AY24" s="117"/>
      <c r="AZ24" s="118"/>
      <c r="BA24" s="119"/>
      <c r="BB24" s="117"/>
      <c r="BC24" s="117"/>
      <c r="BD24" s="117"/>
      <c r="BE24" s="118"/>
      <c r="BF24" s="121"/>
      <c r="BG24" s="119"/>
      <c r="BH24" s="117"/>
      <c r="BI24" s="117"/>
      <c r="BJ24" s="117"/>
      <c r="BK24" s="117"/>
      <c r="BL24" s="118"/>
      <c r="BM24" s="119"/>
      <c r="BN24" s="117"/>
      <c r="BO24" s="117"/>
      <c r="BP24" s="117"/>
      <c r="BQ24" s="117"/>
      <c r="BR24" s="117"/>
      <c r="BS24" s="117"/>
      <c r="BT24" s="118"/>
      <c r="BU24" s="119"/>
      <c r="BV24" s="117"/>
      <c r="BW24" s="117"/>
      <c r="BX24" s="118"/>
      <c r="BY24" s="119"/>
      <c r="BZ24" s="117"/>
      <c r="CA24" s="118"/>
      <c r="CB24" s="119"/>
      <c r="CC24" s="117"/>
      <c r="CD24" s="117"/>
      <c r="CE24" s="117"/>
      <c r="CF24" s="117"/>
      <c r="CG24" s="118"/>
      <c r="CH24" s="119"/>
      <c r="CI24" s="117"/>
      <c r="CJ24" s="117"/>
      <c r="CK24" s="117"/>
      <c r="CL24" s="117"/>
      <c r="CM24" s="120"/>
      <c r="CN24" s="118"/>
      <c r="CO24" s="122"/>
      <c r="CP24" s="219"/>
      <c r="CQ24" s="220"/>
      <c r="CR24" s="220"/>
      <c r="CS24" s="220"/>
      <c r="CT24" s="221"/>
    </row>
    <row r="25" spans="1:98" x14ac:dyDescent="0.25">
      <c r="A25" s="1">
        <f t="shared" si="2"/>
        <v>14</v>
      </c>
      <c r="B25" s="116"/>
      <c r="C25" s="116"/>
      <c r="D25" s="116"/>
      <c r="E25" s="97"/>
      <c r="F25" s="97"/>
      <c r="G25" s="160"/>
      <c r="H25" s="175">
        <f t="shared" si="3"/>
        <v>0</v>
      </c>
      <c r="I25" s="98"/>
      <c r="J25" s="98"/>
      <c r="K25" s="98"/>
      <c r="L25" s="98"/>
      <c r="M25" s="99"/>
      <c r="N25" s="100"/>
      <c r="O25" s="98"/>
      <c r="P25" s="98"/>
      <c r="Q25" s="98"/>
      <c r="R25" s="98"/>
      <c r="S25" s="98"/>
      <c r="T25" s="99"/>
      <c r="U25" s="100"/>
      <c r="V25" s="98"/>
      <c r="W25" s="98"/>
      <c r="X25" s="98"/>
      <c r="Y25" s="98"/>
      <c r="Z25" s="98"/>
      <c r="AA25" s="98"/>
      <c r="AB25" s="98"/>
      <c r="AC25" s="98"/>
      <c r="AD25" s="99"/>
      <c r="AE25" s="100"/>
      <c r="AF25" s="98"/>
      <c r="AG25" s="101"/>
      <c r="AH25" s="98"/>
      <c r="AI25" s="99"/>
      <c r="AJ25" s="100"/>
      <c r="AK25" s="98"/>
      <c r="AL25" s="98"/>
      <c r="AM25" s="98"/>
      <c r="AN25" s="98"/>
      <c r="AO25" s="98"/>
      <c r="AP25" s="101"/>
      <c r="AQ25" s="98"/>
      <c r="AR25" s="99"/>
      <c r="AS25" s="100"/>
      <c r="AT25" s="98"/>
      <c r="AU25" s="98"/>
      <c r="AV25" s="98"/>
      <c r="AW25" s="98"/>
      <c r="AX25" s="98"/>
      <c r="AY25" s="98"/>
      <c r="AZ25" s="99"/>
      <c r="BA25" s="100"/>
      <c r="BB25" s="98"/>
      <c r="BC25" s="98"/>
      <c r="BD25" s="98"/>
      <c r="BE25" s="99"/>
      <c r="BF25" s="102"/>
      <c r="BG25" s="100"/>
      <c r="BH25" s="98"/>
      <c r="BI25" s="98"/>
      <c r="BJ25" s="98"/>
      <c r="BK25" s="98"/>
      <c r="BL25" s="99"/>
      <c r="BM25" s="100"/>
      <c r="BN25" s="98"/>
      <c r="BO25" s="98"/>
      <c r="BP25" s="98"/>
      <c r="BQ25" s="98"/>
      <c r="BR25" s="98"/>
      <c r="BS25" s="98"/>
      <c r="BT25" s="99"/>
      <c r="BU25" s="100"/>
      <c r="BV25" s="107"/>
      <c r="BW25" s="98"/>
      <c r="BX25" s="99"/>
      <c r="BY25" s="100"/>
      <c r="BZ25" s="98"/>
      <c r="CA25" s="99"/>
      <c r="CB25" s="100"/>
      <c r="CC25" s="98"/>
      <c r="CD25" s="98"/>
      <c r="CE25" s="98"/>
      <c r="CF25" s="98"/>
      <c r="CG25" s="99"/>
      <c r="CH25" s="100"/>
      <c r="CI25" s="98"/>
      <c r="CJ25" s="98"/>
      <c r="CK25" s="98"/>
      <c r="CL25" s="98"/>
      <c r="CM25" s="101"/>
      <c r="CN25" s="99"/>
      <c r="CO25" s="103"/>
      <c r="CP25" s="219"/>
      <c r="CQ25" s="220"/>
      <c r="CR25" s="220"/>
      <c r="CS25" s="220"/>
      <c r="CT25" s="221"/>
    </row>
    <row r="26" spans="1:98" x14ac:dyDescent="0.25">
      <c r="A26" s="1">
        <f t="shared" si="2"/>
        <v>15</v>
      </c>
      <c r="B26" s="116"/>
      <c r="C26" s="116"/>
      <c r="D26" s="116"/>
      <c r="E26" s="97"/>
      <c r="F26" s="97"/>
      <c r="G26" s="160"/>
      <c r="H26" s="175">
        <f t="shared" si="3"/>
        <v>0</v>
      </c>
      <c r="I26" s="98"/>
      <c r="J26" s="98"/>
      <c r="K26" s="98"/>
      <c r="L26" s="98"/>
      <c r="M26" s="99"/>
      <c r="N26" s="100"/>
      <c r="O26" s="98"/>
      <c r="P26" s="98"/>
      <c r="Q26" s="98"/>
      <c r="R26" s="98"/>
      <c r="S26" s="98"/>
      <c r="T26" s="99"/>
      <c r="U26" s="100"/>
      <c r="V26" s="98"/>
      <c r="W26" s="98"/>
      <c r="X26" s="98"/>
      <c r="Y26" s="98"/>
      <c r="Z26" s="98"/>
      <c r="AA26" s="98"/>
      <c r="AB26" s="98"/>
      <c r="AC26" s="98"/>
      <c r="AD26" s="99"/>
      <c r="AE26" s="100"/>
      <c r="AF26" s="98"/>
      <c r="AG26" s="101"/>
      <c r="AH26" s="98"/>
      <c r="AI26" s="99"/>
      <c r="AJ26" s="100"/>
      <c r="AK26" s="98"/>
      <c r="AL26" s="98"/>
      <c r="AM26" s="98"/>
      <c r="AN26" s="98"/>
      <c r="AO26" s="98"/>
      <c r="AP26" s="101"/>
      <c r="AQ26" s="98"/>
      <c r="AR26" s="99"/>
      <c r="AS26" s="100"/>
      <c r="AT26" s="98"/>
      <c r="AU26" s="98"/>
      <c r="AV26" s="98"/>
      <c r="AW26" s="98"/>
      <c r="AX26" s="98"/>
      <c r="AY26" s="98"/>
      <c r="AZ26" s="99"/>
      <c r="BA26" s="100"/>
      <c r="BB26" s="98"/>
      <c r="BC26" s="98"/>
      <c r="BD26" s="98"/>
      <c r="BE26" s="99"/>
      <c r="BF26" s="102"/>
      <c r="BG26" s="100"/>
      <c r="BH26" s="98"/>
      <c r="BI26" s="98"/>
      <c r="BJ26" s="98"/>
      <c r="BK26" s="98"/>
      <c r="BL26" s="99"/>
      <c r="BM26" s="100"/>
      <c r="BN26" s="98"/>
      <c r="BO26" s="98"/>
      <c r="BP26" s="98"/>
      <c r="BQ26" s="98"/>
      <c r="BR26" s="98"/>
      <c r="BS26" s="98"/>
      <c r="BT26" s="99"/>
      <c r="BU26" s="100"/>
      <c r="BV26" s="98"/>
      <c r="BW26" s="98"/>
      <c r="BX26" s="99"/>
      <c r="BY26" s="100"/>
      <c r="BZ26" s="98"/>
      <c r="CA26" s="99"/>
      <c r="CB26" s="100"/>
      <c r="CC26" s="98"/>
      <c r="CD26" s="98"/>
      <c r="CE26" s="98"/>
      <c r="CF26" s="98"/>
      <c r="CG26" s="99"/>
      <c r="CH26" s="100"/>
      <c r="CI26" s="98"/>
      <c r="CJ26" s="98"/>
      <c r="CK26" s="98"/>
      <c r="CL26" s="98"/>
      <c r="CM26" s="101"/>
      <c r="CN26" s="99"/>
      <c r="CO26" s="103"/>
      <c r="CP26" s="219"/>
      <c r="CQ26" s="220"/>
      <c r="CR26" s="220"/>
      <c r="CS26" s="220"/>
      <c r="CT26" s="221"/>
    </row>
    <row r="27" spans="1:98" x14ac:dyDescent="0.25">
      <c r="A27" s="1">
        <f t="shared" si="2"/>
        <v>16</v>
      </c>
      <c r="B27" s="116"/>
      <c r="C27" s="116"/>
      <c r="D27" s="116"/>
      <c r="E27" s="97"/>
      <c r="F27" s="97"/>
      <c r="G27" s="160"/>
      <c r="H27" s="175">
        <f t="shared" si="3"/>
        <v>0</v>
      </c>
      <c r="I27" s="98"/>
      <c r="J27" s="98"/>
      <c r="K27" s="98"/>
      <c r="L27" s="98"/>
      <c r="M27" s="99"/>
      <c r="N27" s="100"/>
      <c r="O27" s="98"/>
      <c r="P27" s="98"/>
      <c r="Q27" s="98"/>
      <c r="R27" s="98"/>
      <c r="S27" s="98"/>
      <c r="T27" s="99"/>
      <c r="U27" s="100"/>
      <c r="V27" s="98"/>
      <c r="W27" s="98"/>
      <c r="X27" s="98"/>
      <c r="Y27" s="98"/>
      <c r="Z27" s="98"/>
      <c r="AA27" s="98"/>
      <c r="AB27" s="98"/>
      <c r="AC27" s="98"/>
      <c r="AD27" s="99"/>
      <c r="AE27" s="100"/>
      <c r="AF27" s="98"/>
      <c r="AG27" s="101"/>
      <c r="AH27" s="98"/>
      <c r="AI27" s="99"/>
      <c r="AJ27" s="100"/>
      <c r="AK27" s="98"/>
      <c r="AL27" s="98"/>
      <c r="AM27" s="98"/>
      <c r="AN27" s="98"/>
      <c r="AO27" s="98"/>
      <c r="AP27" s="101"/>
      <c r="AQ27" s="98"/>
      <c r="AR27" s="99"/>
      <c r="AS27" s="100"/>
      <c r="AT27" s="98"/>
      <c r="AU27" s="98"/>
      <c r="AV27" s="98"/>
      <c r="AW27" s="98"/>
      <c r="AX27" s="98"/>
      <c r="AY27" s="98"/>
      <c r="AZ27" s="99"/>
      <c r="BA27" s="100"/>
      <c r="BB27" s="98"/>
      <c r="BC27" s="98"/>
      <c r="BD27" s="98"/>
      <c r="BE27" s="99"/>
      <c r="BF27" s="102"/>
      <c r="BG27" s="100"/>
      <c r="BH27" s="98"/>
      <c r="BI27" s="98"/>
      <c r="BJ27" s="98"/>
      <c r="BK27" s="98"/>
      <c r="BL27" s="99"/>
      <c r="BM27" s="100"/>
      <c r="BN27" s="98"/>
      <c r="BO27" s="98"/>
      <c r="BP27" s="98"/>
      <c r="BQ27" s="98"/>
      <c r="BR27" s="98"/>
      <c r="BS27" s="98"/>
      <c r="BT27" s="99"/>
      <c r="BU27" s="100"/>
      <c r="BV27" s="98"/>
      <c r="BW27" s="98"/>
      <c r="BX27" s="99"/>
      <c r="BY27" s="100"/>
      <c r="BZ27" s="98"/>
      <c r="CA27" s="99"/>
      <c r="CB27" s="100"/>
      <c r="CC27" s="98"/>
      <c r="CD27" s="98"/>
      <c r="CE27" s="98"/>
      <c r="CF27" s="98"/>
      <c r="CG27" s="99"/>
      <c r="CH27" s="100"/>
      <c r="CI27" s="98"/>
      <c r="CJ27" s="98"/>
      <c r="CK27" s="98"/>
      <c r="CL27" s="98"/>
      <c r="CM27" s="101"/>
      <c r="CN27" s="99"/>
      <c r="CO27" s="103"/>
      <c r="CP27" s="219"/>
      <c r="CQ27" s="220"/>
      <c r="CR27" s="220"/>
      <c r="CS27" s="220"/>
      <c r="CT27" s="221"/>
    </row>
    <row r="28" spans="1:98" x14ac:dyDescent="0.25">
      <c r="A28" s="1">
        <f t="shared" si="2"/>
        <v>17</v>
      </c>
      <c r="B28" s="116"/>
      <c r="C28" s="116"/>
      <c r="D28" s="116"/>
      <c r="E28" s="97"/>
      <c r="F28" s="97"/>
      <c r="G28" s="160"/>
      <c r="H28" s="175">
        <f t="shared" si="3"/>
        <v>0</v>
      </c>
      <c r="I28" s="98"/>
      <c r="J28" s="98"/>
      <c r="K28" s="98"/>
      <c r="L28" s="98"/>
      <c r="M28" s="99"/>
      <c r="N28" s="100"/>
      <c r="O28" s="98"/>
      <c r="P28" s="98"/>
      <c r="Q28" s="98"/>
      <c r="R28" s="98"/>
      <c r="S28" s="98"/>
      <c r="T28" s="99"/>
      <c r="U28" s="100"/>
      <c r="V28" s="98"/>
      <c r="W28" s="98"/>
      <c r="X28" s="98"/>
      <c r="Y28" s="98"/>
      <c r="Z28" s="98"/>
      <c r="AA28" s="98"/>
      <c r="AB28" s="98"/>
      <c r="AC28" s="98"/>
      <c r="AD28" s="99"/>
      <c r="AE28" s="100"/>
      <c r="AF28" s="98"/>
      <c r="AG28" s="101"/>
      <c r="AH28" s="98"/>
      <c r="AI28" s="99"/>
      <c r="AJ28" s="100"/>
      <c r="AK28" s="98"/>
      <c r="AL28" s="98"/>
      <c r="AM28" s="98"/>
      <c r="AN28" s="98"/>
      <c r="AO28" s="98"/>
      <c r="AP28" s="101"/>
      <c r="AQ28" s="98"/>
      <c r="AR28" s="99"/>
      <c r="AS28" s="100"/>
      <c r="AT28" s="98"/>
      <c r="AU28" s="98"/>
      <c r="AV28" s="98"/>
      <c r="AW28" s="98"/>
      <c r="AX28" s="98"/>
      <c r="AY28" s="98"/>
      <c r="AZ28" s="99"/>
      <c r="BA28" s="100"/>
      <c r="BB28" s="98"/>
      <c r="BC28" s="98"/>
      <c r="BD28" s="98"/>
      <c r="BE28" s="99"/>
      <c r="BF28" s="102"/>
      <c r="BG28" s="100"/>
      <c r="BH28" s="98"/>
      <c r="BI28" s="98"/>
      <c r="BJ28" s="98"/>
      <c r="BK28" s="98"/>
      <c r="BL28" s="99"/>
      <c r="BM28" s="100"/>
      <c r="BN28" s="98"/>
      <c r="BO28" s="98"/>
      <c r="BP28" s="98"/>
      <c r="BQ28" s="98"/>
      <c r="BR28" s="98"/>
      <c r="BS28" s="98"/>
      <c r="BT28" s="99"/>
      <c r="BU28" s="100"/>
      <c r="BV28" s="98"/>
      <c r="BW28" s="98"/>
      <c r="BX28" s="99"/>
      <c r="BY28" s="100"/>
      <c r="BZ28" s="98"/>
      <c r="CA28" s="99"/>
      <c r="CB28" s="100"/>
      <c r="CC28" s="98"/>
      <c r="CD28" s="98"/>
      <c r="CE28" s="98"/>
      <c r="CF28" s="98"/>
      <c r="CG28" s="99"/>
      <c r="CH28" s="100"/>
      <c r="CI28" s="98"/>
      <c r="CJ28" s="98"/>
      <c r="CK28" s="98"/>
      <c r="CL28" s="98"/>
      <c r="CM28" s="101"/>
      <c r="CN28" s="99"/>
      <c r="CO28" s="103"/>
      <c r="CP28" s="219"/>
      <c r="CQ28" s="220"/>
      <c r="CR28" s="220"/>
      <c r="CS28" s="220"/>
      <c r="CT28" s="221"/>
    </row>
    <row r="29" spans="1:98" ht="54.75" customHeight="1" x14ac:dyDescent="0.25">
      <c r="A29" s="1">
        <f t="shared" si="2"/>
        <v>18</v>
      </c>
      <c r="B29" s="116"/>
      <c r="C29" s="116"/>
      <c r="D29" s="116"/>
      <c r="E29" s="97"/>
      <c r="F29" s="97"/>
      <c r="G29" s="160"/>
      <c r="H29" s="175">
        <f t="shared" si="3"/>
        <v>0</v>
      </c>
      <c r="I29" s="98"/>
      <c r="J29" s="98"/>
      <c r="K29" s="98"/>
      <c r="L29" s="98"/>
      <c r="M29" s="99"/>
      <c r="N29" s="100"/>
      <c r="O29" s="98"/>
      <c r="P29" s="98"/>
      <c r="Q29" s="98"/>
      <c r="R29" s="98"/>
      <c r="S29" s="98"/>
      <c r="T29" s="99"/>
      <c r="U29" s="100"/>
      <c r="V29" s="98"/>
      <c r="W29" s="98"/>
      <c r="X29" s="98"/>
      <c r="Y29" s="98"/>
      <c r="Z29" s="98"/>
      <c r="AA29" s="98"/>
      <c r="AB29" s="98"/>
      <c r="AC29" s="98"/>
      <c r="AD29" s="99"/>
      <c r="AE29" s="100"/>
      <c r="AF29" s="98"/>
      <c r="AG29" s="101"/>
      <c r="AH29" s="98"/>
      <c r="AI29" s="99"/>
      <c r="AJ29" s="100"/>
      <c r="AK29" s="98"/>
      <c r="AL29" s="98"/>
      <c r="AM29" s="98"/>
      <c r="AN29" s="98"/>
      <c r="AO29" s="98"/>
      <c r="AP29" s="101"/>
      <c r="AQ29" s="98"/>
      <c r="AR29" s="99"/>
      <c r="AS29" s="100"/>
      <c r="AT29" s="98"/>
      <c r="AU29" s="98"/>
      <c r="AV29" s="98"/>
      <c r="AW29" s="98"/>
      <c r="AX29" s="98"/>
      <c r="AY29" s="98"/>
      <c r="AZ29" s="99"/>
      <c r="BA29" s="100"/>
      <c r="BB29" s="98"/>
      <c r="BC29" s="98"/>
      <c r="BD29" s="98"/>
      <c r="BE29" s="99"/>
      <c r="BF29" s="102"/>
      <c r="BG29" s="100"/>
      <c r="BH29" s="98"/>
      <c r="BI29" s="98"/>
      <c r="BJ29" s="98"/>
      <c r="BK29" s="98"/>
      <c r="BL29" s="99"/>
      <c r="BM29" s="100"/>
      <c r="BN29" s="98"/>
      <c r="BO29" s="98"/>
      <c r="BP29" s="98"/>
      <c r="BQ29" s="98"/>
      <c r="BR29" s="98"/>
      <c r="BS29" s="98"/>
      <c r="BT29" s="99"/>
      <c r="BU29" s="100"/>
      <c r="BV29" s="98"/>
      <c r="BW29" s="98"/>
      <c r="BX29" s="99"/>
      <c r="BY29" s="100"/>
      <c r="BZ29" s="98"/>
      <c r="CA29" s="99"/>
      <c r="CB29" s="100"/>
      <c r="CC29" s="98"/>
      <c r="CD29" s="98"/>
      <c r="CE29" s="98"/>
      <c r="CF29" s="98"/>
      <c r="CG29" s="99"/>
      <c r="CH29" s="100"/>
      <c r="CI29" s="98"/>
      <c r="CJ29" s="98"/>
      <c r="CK29" s="98"/>
      <c r="CL29" s="98"/>
      <c r="CM29" s="101"/>
      <c r="CN29" s="99"/>
      <c r="CO29" s="103"/>
      <c r="CP29" s="219"/>
      <c r="CQ29" s="220"/>
      <c r="CR29" s="220"/>
      <c r="CS29" s="220"/>
      <c r="CT29" s="221"/>
    </row>
    <row r="30" spans="1:98" ht="34.5" customHeight="1" x14ac:dyDescent="0.25">
      <c r="A30" s="1">
        <f t="shared" si="2"/>
        <v>19</v>
      </c>
      <c r="B30" s="116"/>
      <c r="C30" s="116"/>
      <c r="D30" s="116"/>
      <c r="E30" s="97"/>
      <c r="F30" s="97"/>
      <c r="G30" s="160"/>
      <c r="H30" s="175">
        <f t="shared" si="3"/>
        <v>0</v>
      </c>
      <c r="I30" s="98"/>
      <c r="J30" s="98"/>
      <c r="K30" s="98"/>
      <c r="L30" s="98"/>
      <c r="M30" s="99"/>
      <c r="N30" s="100"/>
      <c r="O30" s="98"/>
      <c r="P30" s="98"/>
      <c r="Q30" s="98"/>
      <c r="R30" s="98"/>
      <c r="S30" s="98"/>
      <c r="T30" s="99"/>
      <c r="U30" s="100"/>
      <c r="V30" s="98"/>
      <c r="W30" s="98"/>
      <c r="X30" s="98"/>
      <c r="Y30" s="98"/>
      <c r="Z30" s="98"/>
      <c r="AA30" s="98"/>
      <c r="AB30" s="98"/>
      <c r="AC30" s="98"/>
      <c r="AD30" s="99"/>
      <c r="AE30" s="100"/>
      <c r="AF30" s="98"/>
      <c r="AG30" s="101"/>
      <c r="AH30" s="98"/>
      <c r="AI30" s="99"/>
      <c r="AJ30" s="100"/>
      <c r="AK30" s="98"/>
      <c r="AL30" s="98"/>
      <c r="AM30" s="98"/>
      <c r="AN30" s="98"/>
      <c r="AO30" s="98"/>
      <c r="AP30" s="101"/>
      <c r="AQ30" s="98"/>
      <c r="AR30" s="99"/>
      <c r="AS30" s="100"/>
      <c r="AT30" s="98"/>
      <c r="AU30" s="98"/>
      <c r="AV30" s="98"/>
      <c r="AW30" s="98"/>
      <c r="AX30" s="98"/>
      <c r="AY30" s="98"/>
      <c r="AZ30" s="99"/>
      <c r="BA30" s="100"/>
      <c r="BB30" s="98"/>
      <c r="BC30" s="98"/>
      <c r="BD30" s="98"/>
      <c r="BE30" s="99"/>
      <c r="BF30" s="102"/>
      <c r="BG30" s="100"/>
      <c r="BH30" s="98"/>
      <c r="BI30" s="98"/>
      <c r="BJ30" s="98"/>
      <c r="BK30" s="98"/>
      <c r="BL30" s="99"/>
      <c r="BM30" s="100"/>
      <c r="BN30" s="98"/>
      <c r="BO30" s="98"/>
      <c r="BP30" s="98"/>
      <c r="BQ30" s="98"/>
      <c r="BR30" s="98"/>
      <c r="BS30" s="98"/>
      <c r="BT30" s="99"/>
      <c r="BU30" s="100"/>
      <c r="BV30" s="98"/>
      <c r="BW30" s="98"/>
      <c r="BX30" s="99"/>
      <c r="BY30" s="100"/>
      <c r="BZ30" s="98"/>
      <c r="CA30" s="99"/>
      <c r="CB30" s="100"/>
      <c r="CC30" s="98"/>
      <c r="CD30" s="98"/>
      <c r="CE30" s="98"/>
      <c r="CF30" s="98"/>
      <c r="CG30" s="99"/>
      <c r="CH30" s="100"/>
      <c r="CI30" s="98"/>
      <c r="CJ30" s="98"/>
      <c r="CK30" s="98"/>
      <c r="CL30" s="98"/>
      <c r="CM30" s="101"/>
      <c r="CN30" s="99"/>
      <c r="CO30" s="103"/>
      <c r="CP30" s="219"/>
      <c r="CQ30" s="220"/>
      <c r="CR30" s="220"/>
      <c r="CS30" s="220"/>
      <c r="CT30" s="221"/>
    </row>
    <row r="31" spans="1:98" x14ac:dyDescent="0.25">
      <c r="A31" s="1">
        <f t="shared" si="2"/>
        <v>20</v>
      </c>
      <c r="B31" s="116"/>
      <c r="C31" s="116"/>
      <c r="D31" s="116"/>
      <c r="E31" s="97"/>
      <c r="F31" s="116"/>
      <c r="G31" s="162"/>
      <c r="H31" s="175">
        <f t="shared" si="3"/>
        <v>0</v>
      </c>
      <c r="I31" s="98"/>
      <c r="J31" s="98"/>
      <c r="K31" s="98"/>
      <c r="L31" s="98"/>
      <c r="M31" s="99"/>
      <c r="N31" s="100"/>
      <c r="O31" s="98"/>
      <c r="P31" s="98"/>
      <c r="Q31" s="98"/>
      <c r="R31" s="98"/>
      <c r="S31" s="98"/>
      <c r="T31" s="99"/>
      <c r="U31" s="100"/>
      <c r="V31" s="98"/>
      <c r="W31" s="98"/>
      <c r="X31" s="98"/>
      <c r="Y31" s="98"/>
      <c r="Z31" s="98"/>
      <c r="AA31" s="98"/>
      <c r="AB31" s="98"/>
      <c r="AC31" s="98"/>
      <c r="AD31" s="99"/>
      <c r="AE31" s="100"/>
      <c r="AF31" s="98"/>
      <c r="AG31" s="101"/>
      <c r="AH31" s="98"/>
      <c r="AI31" s="99"/>
      <c r="AJ31" s="100"/>
      <c r="AK31" s="98"/>
      <c r="AL31" s="98"/>
      <c r="AM31" s="98"/>
      <c r="AN31" s="98"/>
      <c r="AO31" s="98"/>
      <c r="AP31" s="101"/>
      <c r="AQ31" s="98"/>
      <c r="AR31" s="99"/>
      <c r="AS31" s="100"/>
      <c r="AT31" s="98"/>
      <c r="AU31" s="98"/>
      <c r="AV31" s="98"/>
      <c r="AW31" s="98"/>
      <c r="AX31" s="98"/>
      <c r="AY31" s="98"/>
      <c r="AZ31" s="99"/>
      <c r="BA31" s="100"/>
      <c r="BB31" s="98"/>
      <c r="BC31" s="98"/>
      <c r="BD31" s="98"/>
      <c r="BE31" s="99"/>
      <c r="BF31" s="102"/>
      <c r="BG31" s="100"/>
      <c r="BH31" s="98"/>
      <c r="BI31" s="98"/>
      <c r="BJ31" s="98"/>
      <c r="BK31" s="98"/>
      <c r="BL31" s="99"/>
      <c r="BM31" s="100"/>
      <c r="BN31" s="98"/>
      <c r="BO31" s="98"/>
      <c r="BP31" s="98"/>
      <c r="BQ31" s="98"/>
      <c r="BR31" s="98"/>
      <c r="BS31" s="98"/>
      <c r="BT31" s="99"/>
      <c r="BU31" s="100"/>
      <c r="BV31" s="98"/>
      <c r="BW31" s="98"/>
      <c r="BX31" s="99"/>
      <c r="BY31" s="100"/>
      <c r="BZ31" s="98"/>
      <c r="CA31" s="99"/>
      <c r="CB31" s="100"/>
      <c r="CC31" s="98"/>
      <c r="CD31" s="98"/>
      <c r="CE31" s="98"/>
      <c r="CF31" s="98"/>
      <c r="CG31" s="99"/>
      <c r="CH31" s="100"/>
      <c r="CI31" s="98"/>
      <c r="CJ31" s="98"/>
      <c r="CK31" s="98"/>
      <c r="CL31" s="98"/>
      <c r="CM31" s="101"/>
      <c r="CN31" s="99"/>
      <c r="CO31" s="103"/>
      <c r="CP31" s="219"/>
      <c r="CQ31" s="220"/>
      <c r="CR31" s="220"/>
      <c r="CS31" s="220"/>
      <c r="CT31" s="221"/>
    </row>
    <row r="32" spans="1:98" x14ac:dyDescent="0.25">
      <c r="A32" s="1">
        <f t="shared" si="2"/>
        <v>21</v>
      </c>
      <c r="B32" s="116"/>
      <c r="C32" s="116"/>
      <c r="D32" s="116"/>
      <c r="E32" s="97"/>
      <c r="F32" s="97"/>
      <c r="G32" s="160"/>
      <c r="H32" s="175">
        <f t="shared" si="3"/>
        <v>0</v>
      </c>
      <c r="I32" s="98"/>
      <c r="J32" s="98"/>
      <c r="K32" s="98"/>
      <c r="L32" s="98"/>
      <c r="M32" s="99"/>
      <c r="N32" s="100"/>
      <c r="O32" s="98"/>
      <c r="P32" s="98"/>
      <c r="Q32" s="98"/>
      <c r="R32" s="98"/>
      <c r="S32" s="98"/>
      <c r="T32" s="99"/>
      <c r="U32" s="100"/>
      <c r="V32" s="98"/>
      <c r="W32" s="98"/>
      <c r="X32" s="98"/>
      <c r="Y32" s="98"/>
      <c r="Z32" s="98"/>
      <c r="AA32" s="98"/>
      <c r="AB32" s="98"/>
      <c r="AC32" s="98"/>
      <c r="AD32" s="99"/>
      <c r="AE32" s="100"/>
      <c r="AF32" s="98"/>
      <c r="AG32" s="101"/>
      <c r="AH32" s="98"/>
      <c r="AI32" s="99"/>
      <c r="AJ32" s="100"/>
      <c r="AK32" s="98"/>
      <c r="AL32" s="98"/>
      <c r="AM32" s="98"/>
      <c r="AN32" s="98"/>
      <c r="AO32" s="98"/>
      <c r="AP32" s="101"/>
      <c r="AQ32" s="98"/>
      <c r="AR32" s="99"/>
      <c r="AS32" s="100"/>
      <c r="AT32" s="98"/>
      <c r="AU32" s="98"/>
      <c r="AV32" s="98"/>
      <c r="AW32" s="98"/>
      <c r="AX32" s="98"/>
      <c r="AY32" s="98"/>
      <c r="AZ32" s="99"/>
      <c r="BA32" s="100"/>
      <c r="BB32" s="98"/>
      <c r="BC32" s="98"/>
      <c r="BD32" s="98"/>
      <c r="BE32" s="99"/>
      <c r="BF32" s="102"/>
      <c r="BG32" s="100"/>
      <c r="BH32" s="98"/>
      <c r="BI32" s="98"/>
      <c r="BJ32" s="98"/>
      <c r="BK32" s="98"/>
      <c r="BL32" s="99"/>
      <c r="BM32" s="100"/>
      <c r="BN32" s="98"/>
      <c r="BO32" s="98"/>
      <c r="BP32" s="98"/>
      <c r="BQ32" s="98"/>
      <c r="BR32" s="98"/>
      <c r="BS32" s="98"/>
      <c r="BT32" s="99"/>
      <c r="BU32" s="100"/>
      <c r="BV32" s="98"/>
      <c r="BW32" s="98"/>
      <c r="BX32" s="99"/>
      <c r="BY32" s="100"/>
      <c r="BZ32" s="98"/>
      <c r="CA32" s="99"/>
      <c r="CB32" s="100"/>
      <c r="CC32" s="98"/>
      <c r="CD32" s="98"/>
      <c r="CE32" s="98"/>
      <c r="CF32" s="98"/>
      <c r="CG32" s="99"/>
      <c r="CH32" s="100"/>
      <c r="CI32" s="98"/>
      <c r="CJ32" s="98"/>
      <c r="CK32" s="98"/>
      <c r="CL32" s="98"/>
      <c r="CM32" s="101"/>
      <c r="CN32" s="99"/>
      <c r="CO32" s="103"/>
      <c r="CP32" s="219"/>
      <c r="CQ32" s="220"/>
      <c r="CR32" s="220"/>
      <c r="CS32" s="220"/>
      <c r="CT32" s="221"/>
    </row>
    <row r="33" spans="1:98" x14ac:dyDescent="0.25">
      <c r="A33" s="1">
        <f t="shared" si="2"/>
        <v>22</v>
      </c>
      <c r="B33" s="116"/>
      <c r="C33" s="116"/>
      <c r="D33" s="116"/>
      <c r="E33" s="97"/>
      <c r="F33" s="97"/>
      <c r="G33" s="160"/>
      <c r="H33" s="175">
        <f t="shared" si="3"/>
        <v>0</v>
      </c>
      <c r="I33" s="98"/>
      <c r="J33" s="98"/>
      <c r="K33" s="98"/>
      <c r="L33" s="98"/>
      <c r="M33" s="99"/>
      <c r="N33" s="100"/>
      <c r="O33" s="98"/>
      <c r="P33" s="98"/>
      <c r="Q33" s="98"/>
      <c r="R33" s="98"/>
      <c r="S33" s="98"/>
      <c r="T33" s="99"/>
      <c r="U33" s="100"/>
      <c r="V33" s="98"/>
      <c r="W33" s="98"/>
      <c r="X33" s="98"/>
      <c r="Y33" s="98"/>
      <c r="Z33" s="98"/>
      <c r="AA33" s="98"/>
      <c r="AB33" s="98"/>
      <c r="AC33" s="98"/>
      <c r="AD33" s="99"/>
      <c r="AE33" s="100"/>
      <c r="AF33" s="98"/>
      <c r="AG33" s="101"/>
      <c r="AH33" s="98"/>
      <c r="AI33" s="99"/>
      <c r="AJ33" s="100"/>
      <c r="AK33" s="98"/>
      <c r="AL33" s="98"/>
      <c r="AM33" s="98"/>
      <c r="AN33" s="98"/>
      <c r="AO33" s="98"/>
      <c r="AP33" s="101"/>
      <c r="AQ33" s="98"/>
      <c r="AR33" s="99"/>
      <c r="AS33" s="100"/>
      <c r="AT33" s="98"/>
      <c r="AU33" s="98"/>
      <c r="AV33" s="98"/>
      <c r="AW33" s="98"/>
      <c r="AX33" s="98"/>
      <c r="AY33" s="98"/>
      <c r="AZ33" s="99"/>
      <c r="BA33" s="100"/>
      <c r="BB33" s="98"/>
      <c r="BC33" s="98"/>
      <c r="BD33" s="98"/>
      <c r="BE33" s="99"/>
      <c r="BF33" s="102"/>
      <c r="BG33" s="100"/>
      <c r="BH33" s="98"/>
      <c r="BI33" s="98"/>
      <c r="BJ33" s="98"/>
      <c r="BK33" s="98"/>
      <c r="BL33" s="99"/>
      <c r="BM33" s="100"/>
      <c r="BN33" s="98"/>
      <c r="BO33" s="98"/>
      <c r="BP33" s="98"/>
      <c r="BQ33" s="98"/>
      <c r="BR33" s="98"/>
      <c r="BS33" s="98"/>
      <c r="BT33" s="99"/>
      <c r="BU33" s="100"/>
      <c r="BV33" s="98"/>
      <c r="BW33" s="98"/>
      <c r="BX33" s="99"/>
      <c r="BY33" s="100"/>
      <c r="BZ33" s="98"/>
      <c r="CA33" s="99"/>
      <c r="CB33" s="100"/>
      <c r="CC33" s="98"/>
      <c r="CD33" s="98"/>
      <c r="CE33" s="98"/>
      <c r="CF33" s="98"/>
      <c r="CG33" s="99"/>
      <c r="CH33" s="100"/>
      <c r="CI33" s="98"/>
      <c r="CJ33" s="98"/>
      <c r="CK33" s="98"/>
      <c r="CL33" s="98"/>
      <c r="CM33" s="101"/>
      <c r="CN33" s="99"/>
      <c r="CO33" s="103"/>
      <c r="CP33" s="219"/>
      <c r="CQ33" s="220"/>
      <c r="CR33" s="220"/>
      <c r="CS33" s="220"/>
      <c r="CT33" s="221"/>
    </row>
    <row r="34" spans="1:98" x14ac:dyDescent="0.25">
      <c r="A34" s="1">
        <f t="shared" si="2"/>
        <v>23</v>
      </c>
      <c r="B34" s="116"/>
      <c r="C34" s="116"/>
      <c r="D34" s="116"/>
      <c r="E34" s="97"/>
      <c r="F34" s="97"/>
      <c r="G34" s="160"/>
      <c r="H34" s="175">
        <f t="shared" si="3"/>
        <v>0</v>
      </c>
      <c r="I34" s="98"/>
      <c r="J34" s="98"/>
      <c r="K34" s="98"/>
      <c r="L34" s="98"/>
      <c r="M34" s="99"/>
      <c r="N34" s="100"/>
      <c r="O34" s="98"/>
      <c r="P34" s="98"/>
      <c r="Q34" s="98"/>
      <c r="R34" s="98"/>
      <c r="S34" s="98"/>
      <c r="T34" s="99"/>
      <c r="U34" s="100"/>
      <c r="V34" s="98"/>
      <c r="W34" s="98"/>
      <c r="X34" s="98"/>
      <c r="Y34" s="98"/>
      <c r="Z34" s="98"/>
      <c r="AA34" s="98"/>
      <c r="AB34" s="98"/>
      <c r="AC34" s="98"/>
      <c r="AD34" s="99"/>
      <c r="AE34" s="100"/>
      <c r="AF34" s="98"/>
      <c r="AG34" s="101"/>
      <c r="AH34" s="98"/>
      <c r="AI34" s="99"/>
      <c r="AJ34" s="100"/>
      <c r="AK34" s="98"/>
      <c r="AL34" s="98"/>
      <c r="AM34" s="98"/>
      <c r="AN34" s="98"/>
      <c r="AO34" s="98"/>
      <c r="AP34" s="101"/>
      <c r="AQ34" s="98"/>
      <c r="AR34" s="99"/>
      <c r="AS34" s="100"/>
      <c r="AT34" s="98"/>
      <c r="AU34" s="98"/>
      <c r="AV34" s="98"/>
      <c r="AW34" s="98"/>
      <c r="AX34" s="98"/>
      <c r="AY34" s="98"/>
      <c r="AZ34" s="99"/>
      <c r="BA34" s="100"/>
      <c r="BB34" s="98"/>
      <c r="BC34" s="98"/>
      <c r="BD34" s="98"/>
      <c r="BE34" s="99"/>
      <c r="BF34" s="102"/>
      <c r="BG34" s="100"/>
      <c r="BH34" s="98"/>
      <c r="BI34" s="98"/>
      <c r="BJ34" s="98"/>
      <c r="BK34" s="98"/>
      <c r="BL34" s="99"/>
      <c r="BM34" s="100"/>
      <c r="BN34" s="98"/>
      <c r="BO34" s="98"/>
      <c r="BP34" s="98"/>
      <c r="BQ34" s="98"/>
      <c r="BR34" s="98"/>
      <c r="BS34" s="98"/>
      <c r="BT34" s="99"/>
      <c r="BU34" s="100"/>
      <c r="BV34" s="98"/>
      <c r="BW34" s="98"/>
      <c r="BX34" s="99"/>
      <c r="BY34" s="100"/>
      <c r="BZ34" s="98"/>
      <c r="CA34" s="99"/>
      <c r="CB34" s="100"/>
      <c r="CC34" s="98"/>
      <c r="CD34" s="98"/>
      <c r="CE34" s="98"/>
      <c r="CF34" s="98"/>
      <c r="CG34" s="99"/>
      <c r="CH34" s="100"/>
      <c r="CI34" s="98"/>
      <c r="CJ34" s="98"/>
      <c r="CK34" s="98"/>
      <c r="CL34" s="98"/>
      <c r="CM34" s="101"/>
      <c r="CN34" s="99"/>
      <c r="CO34" s="103"/>
      <c r="CP34" s="219"/>
      <c r="CQ34" s="220"/>
      <c r="CR34" s="220"/>
      <c r="CS34" s="220"/>
      <c r="CT34" s="221"/>
    </row>
    <row r="35" spans="1:98" x14ac:dyDescent="0.25">
      <c r="A35" s="1">
        <f t="shared" si="2"/>
        <v>24</v>
      </c>
      <c r="B35" s="116"/>
      <c r="C35" s="116"/>
      <c r="D35" s="116"/>
      <c r="E35" s="97"/>
      <c r="F35" s="97"/>
      <c r="G35" s="160"/>
      <c r="H35" s="175">
        <f t="shared" si="3"/>
        <v>0</v>
      </c>
      <c r="I35" s="98"/>
      <c r="J35" s="98"/>
      <c r="K35" s="98"/>
      <c r="L35" s="98"/>
      <c r="M35" s="99"/>
      <c r="N35" s="100"/>
      <c r="O35" s="98"/>
      <c r="P35" s="98"/>
      <c r="Q35" s="98"/>
      <c r="R35" s="98"/>
      <c r="S35" s="98"/>
      <c r="T35" s="99"/>
      <c r="U35" s="100"/>
      <c r="V35" s="98"/>
      <c r="W35" s="98"/>
      <c r="X35" s="98"/>
      <c r="Y35" s="98"/>
      <c r="Z35" s="98"/>
      <c r="AA35" s="98"/>
      <c r="AB35" s="98"/>
      <c r="AC35" s="98"/>
      <c r="AD35" s="99"/>
      <c r="AE35" s="100"/>
      <c r="AF35" s="98"/>
      <c r="AG35" s="101"/>
      <c r="AH35" s="98"/>
      <c r="AI35" s="99"/>
      <c r="AJ35" s="100"/>
      <c r="AK35" s="98"/>
      <c r="AL35" s="98"/>
      <c r="AM35" s="98"/>
      <c r="AN35" s="98"/>
      <c r="AO35" s="98"/>
      <c r="AP35" s="101"/>
      <c r="AQ35" s="98"/>
      <c r="AR35" s="99"/>
      <c r="AS35" s="100"/>
      <c r="AT35" s="98"/>
      <c r="AU35" s="98"/>
      <c r="AV35" s="98"/>
      <c r="AW35" s="98"/>
      <c r="AX35" s="98"/>
      <c r="AY35" s="98"/>
      <c r="AZ35" s="99"/>
      <c r="BA35" s="100"/>
      <c r="BB35" s="98"/>
      <c r="BC35" s="98"/>
      <c r="BD35" s="98"/>
      <c r="BE35" s="99"/>
      <c r="BF35" s="102"/>
      <c r="BG35" s="100"/>
      <c r="BH35" s="98"/>
      <c r="BI35" s="98"/>
      <c r="BJ35" s="98"/>
      <c r="BK35" s="98"/>
      <c r="BL35" s="99"/>
      <c r="BM35" s="100"/>
      <c r="BN35" s="98"/>
      <c r="BO35" s="98"/>
      <c r="BP35" s="98"/>
      <c r="BQ35" s="98"/>
      <c r="BR35" s="98"/>
      <c r="BS35" s="98"/>
      <c r="BT35" s="99"/>
      <c r="BU35" s="100"/>
      <c r="BV35" s="98"/>
      <c r="BW35" s="98"/>
      <c r="BX35" s="99"/>
      <c r="BY35" s="100"/>
      <c r="BZ35" s="98"/>
      <c r="CA35" s="99"/>
      <c r="CB35" s="100"/>
      <c r="CC35" s="98"/>
      <c r="CD35" s="98"/>
      <c r="CE35" s="98"/>
      <c r="CF35" s="98"/>
      <c r="CG35" s="99"/>
      <c r="CH35" s="100"/>
      <c r="CI35" s="98"/>
      <c r="CJ35" s="98"/>
      <c r="CK35" s="98"/>
      <c r="CL35" s="98"/>
      <c r="CM35" s="101"/>
      <c r="CN35" s="99"/>
      <c r="CO35" s="103"/>
      <c r="CP35" s="219"/>
      <c r="CQ35" s="220"/>
      <c r="CR35" s="220"/>
      <c r="CS35" s="220"/>
      <c r="CT35" s="221"/>
    </row>
    <row r="36" spans="1:98" x14ac:dyDescent="0.25">
      <c r="A36" s="1">
        <f t="shared" si="2"/>
        <v>25</v>
      </c>
      <c r="B36" s="116"/>
      <c r="C36" s="116"/>
      <c r="D36" s="116"/>
      <c r="E36" s="97"/>
      <c r="F36" s="97"/>
      <c r="G36" s="160"/>
      <c r="H36" s="175">
        <f t="shared" si="3"/>
        <v>0</v>
      </c>
      <c r="I36" s="98"/>
      <c r="J36" s="98"/>
      <c r="K36" s="98"/>
      <c r="L36" s="98"/>
      <c r="M36" s="99"/>
      <c r="N36" s="100"/>
      <c r="O36" s="98"/>
      <c r="P36" s="98"/>
      <c r="Q36" s="98"/>
      <c r="R36" s="98"/>
      <c r="S36" s="98"/>
      <c r="T36" s="99"/>
      <c r="U36" s="100"/>
      <c r="V36" s="98"/>
      <c r="W36" s="98"/>
      <c r="X36" s="98"/>
      <c r="Y36" s="98"/>
      <c r="Z36" s="98"/>
      <c r="AA36" s="98"/>
      <c r="AB36" s="98"/>
      <c r="AC36" s="98"/>
      <c r="AD36" s="99"/>
      <c r="AE36" s="100"/>
      <c r="AF36" s="98"/>
      <c r="AG36" s="101"/>
      <c r="AH36" s="98"/>
      <c r="AI36" s="99"/>
      <c r="AJ36" s="100"/>
      <c r="AK36" s="98"/>
      <c r="AL36" s="98"/>
      <c r="AM36" s="98"/>
      <c r="AN36" s="98"/>
      <c r="AO36" s="98"/>
      <c r="AP36" s="101"/>
      <c r="AQ36" s="98"/>
      <c r="AR36" s="99"/>
      <c r="AS36" s="100"/>
      <c r="AT36" s="98"/>
      <c r="AU36" s="98"/>
      <c r="AV36" s="98"/>
      <c r="AW36" s="98"/>
      <c r="AX36" s="98"/>
      <c r="AY36" s="98"/>
      <c r="AZ36" s="99"/>
      <c r="BA36" s="100"/>
      <c r="BB36" s="98"/>
      <c r="BC36" s="98"/>
      <c r="BD36" s="98"/>
      <c r="BE36" s="99"/>
      <c r="BF36" s="102"/>
      <c r="BG36" s="100"/>
      <c r="BH36" s="98"/>
      <c r="BI36" s="98"/>
      <c r="BJ36" s="98"/>
      <c r="BK36" s="98"/>
      <c r="BL36" s="99"/>
      <c r="BM36" s="100"/>
      <c r="BN36" s="98"/>
      <c r="BO36" s="98"/>
      <c r="BP36" s="98"/>
      <c r="BQ36" s="98"/>
      <c r="BR36" s="98"/>
      <c r="BS36" s="98"/>
      <c r="BT36" s="99"/>
      <c r="BU36" s="100"/>
      <c r="BV36" s="98"/>
      <c r="BW36" s="98"/>
      <c r="BX36" s="99"/>
      <c r="BY36" s="100"/>
      <c r="BZ36" s="98"/>
      <c r="CA36" s="99"/>
      <c r="CB36" s="100"/>
      <c r="CC36" s="98"/>
      <c r="CD36" s="98"/>
      <c r="CE36" s="98"/>
      <c r="CF36" s="98"/>
      <c r="CG36" s="99"/>
      <c r="CH36" s="100"/>
      <c r="CI36" s="98"/>
      <c r="CJ36" s="98"/>
      <c r="CK36" s="98"/>
      <c r="CL36" s="98"/>
      <c r="CM36" s="101"/>
      <c r="CN36" s="99"/>
      <c r="CO36" s="103"/>
      <c r="CP36" s="219"/>
      <c r="CQ36" s="220"/>
      <c r="CR36" s="220"/>
      <c r="CS36" s="220"/>
      <c r="CT36" s="221"/>
    </row>
    <row r="37" spans="1:98" ht="13.15" thickBot="1" x14ac:dyDescent="0.3">
      <c r="A37" s="1">
        <f t="shared" si="2"/>
        <v>26</v>
      </c>
      <c r="B37" s="109"/>
      <c r="C37" s="109"/>
      <c r="D37" s="109"/>
      <c r="E37" s="109"/>
      <c r="F37" s="109"/>
      <c r="G37" s="161"/>
      <c r="H37" s="177">
        <f t="shared" si="3"/>
        <v>0</v>
      </c>
      <c r="I37" s="110"/>
      <c r="J37" s="110"/>
      <c r="K37" s="110"/>
      <c r="L37" s="110"/>
      <c r="M37" s="111"/>
      <c r="N37" s="112"/>
      <c r="O37" s="110"/>
      <c r="P37" s="110"/>
      <c r="Q37" s="110"/>
      <c r="R37" s="110"/>
      <c r="S37" s="110"/>
      <c r="T37" s="111"/>
      <c r="U37" s="112"/>
      <c r="V37" s="110"/>
      <c r="W37" s="110"/>
      <c r="X37" s="110"/>
      <c r="Y37" s="110"/>
      <c r="Z37" s="110"/>
      <c r="AA37" s="110"/>
      <c r="AB37" s="110"/>
      <c r="AC37" s="110"/>
      <c r="AD37" s="111"/>
      <c r="AE37" s="112"/>
      <c r="AF37" s="110"/>
      <c r="AG37" s="113"/>
      <c r="AH37" s="110"/>
      <c r="AI37" s="111"/>
      <c r="AJ37" s="112"/>
      <c r="AK37" s="110"/>
      <c r="AL37" s="110"/>
      <c r="AM37" s="110"/>
      <c r="AN37" s="110"/>
      <c r="AO37" s="110"/>
      <c r="AP37" s="113"/>
      <c r="AQ37" s="110"/>
      <c r="AR37" s="111"/>
      <c r="AS37" s="112"/>
      <c r="AT37" s="110"/>
      <c r="AU37" s="110"/>
      <c r="AV37" s="110"/>
      <c r="AW37" s="110"/>
      <c r="AX37" s="110"/>
      <c r="AY37" s="110"/>
      <c r="AZ37" s="111"/>
      <c r="BA37" s="112"/>
      <c r="BB37" s="110"/>
      <c r="BC37" s="110"/>
      <c r="BD37" s="110"/>
      <c r="BE37" s="111"/>
      <c r="BF37" s="114"/>
      <c r="BG37" s="112"/>
      <c r="BH37" s="110"/>
      <c r="BI37" s="110"/>
      <c r="BJ37" s="110"/>
      <c r="BK37" s="110"/>
      <c r="BL37" s="111"/>
      <c r="BM37" s="112"/>
      <c r="BN37" s="110"/>
      <c r="BO37" s="110"/>
      <c r="BP37" s="110"/>
      <c r="BQ37" s="110"/>
      <c r="BR37" s="110"/>
      <c r="BS37" s="110"/>
      <c r="BT37" s="111"/>
      <c r="BU37" s="112"/>
      <c r="BV37" s="110"/>
      <c r="BW37" s="110"/>
      <c r="BX37" s="111"/>
      <c r="BY37" s="112"/>
      <c r="BZ37" s="110"/>
      <c r="CA37" s="111"/>
      <c r="CB37" s="112"/>
      <c r="CC37" s="110"/>
      <c r="CD37" s="110"/>
      <c r="CE37" s="110"/>
      <c r="CF37" s="110"/>
      <c r="CG37" s="111"/>
      <c r="CH37" s="112"/>
      <c r="CI37" s="110"/>
      <c r="CJ37" s="110"/>
      <c r="CK37" s="110"/>
      <c r="CL37" s="110"/>
      <c r="CM37" s="113"/>
      <c r="CN37" s="111"/>
      <c r="CO37" s="115"/>
      <c r="CP37" s="219"/>
      <c r="CQ37" s="220"/>
      <c r="CR37" s="220"/>
      <c r="CS37" s="220"/>
      <c r="CT37" s="221"/>
    </row>
    <row r="38" spans="1:98" ht="13.15" thickTop="1" x14ac:dyDescent="0.25">
      <c r="A38" s="1">
        <f t="shared" si="2"/>
        <v>27</v>
      </c>
      <c r="B38" s="116"/>
      <c r="C38" s="116"/>
      <c r="D38" s="116"/>
      <c r="E38" s="116"/>
      <c r="F38" s="116"/>
      <c r="G38" s="163"/>
      <c r="H38" s="178">
        <f t="shared" si="3"/>
        <v>0</v>
      </c>
      <c r="I38" s="117"/>
      <c r="J38" s="117"/>
      <c r="K38" s="117"/>
      <c r="L38" s="117"/>
      <c r="M38" s="118"/>
      <c r="N38" s="119"/>
      <c r="O38" s="117"/>
      <c r="P38" s="117"/>
      <c r="Q38" s="117"/>
      <c r="R38" s="117"/>
      <c r="S38" s="117"/>
      <c r="T38" s="118"/>
      <c r="U38" s="119"/>
      <c r="V38" s="117"/>
      <c r="W38" s="117"/>
      <c r="X38" s="117"/>
      <c r="Y38" s="117"/>
      <c r="Z38" s="117"/>
      <c r="AA38" s="117"/>
      <c r="AB38" s="117"/>
      <c r="AC38" s="117"/>
      <c r="AD38" s="118"/>
      <c r="AE38" s="119"/>
      <c r="AF38" s="117"/>
      <c r="AG38" s="120"/>
      <c r="AH38" s="117"/>
      <c r="AI38" s="118"/>
      <c r="AJ38" s="119"/>
      <c r="AK38" s="117"/>
      <c r="AL38" s="117"/>
      <c r="AM38" s="117"/>
      <c r="AN38" s="117"/>
      <c r="AO38" s="117"/>
      <c r="AP38" s="120"/>
      <c r="AQ38" s="117"/>
      <c r="AR38" s="118"/>
      <c r="AS38" s="119"/>
      <c r="AT38" s="117"/>
      <c r="AU38" s="117"/>
      <c r="AV38" s="117"/>
      <c r="AW38" s="117"/>
      <c r="AX38" s="117"/>
      <c r="AY38" s="117"/>
      <c r="AZ38" s="118"/>
      <c r="BA38" s="119"/>
      <c r="BB38" s="117"/>
      <c r="BC38" s="117"/>
      <c r="BD38" s="117"/>
      <c r="BE38" s="118"/>
      <c r="BF38" s="121"/>
      <c r="BG38" s="119"/>
      <c r="BH38" s="117"/>
      <c r="BI38" s="117"/>
      <c r="BJ38" s="117"/>
      <c r="BK38" s="117"/>
      <c r="BL38" s="118"/>
      <c r="BM38" s="119"/>
      <c r="BN38" s="117"/>
      <c r="BO38" s="117"/>
      <c r="BP38" s="117"/>
      <c r="BQ38" s="117"/>
      <c r="BR38" s="117"/>
      <c r="BS38" s="117"/>
      <c r="BT38" s="118"/>
      <c r="BU38" s="119"/>
      <c r="BV38" s="117"/>
      <c r="BW38" s="117"/>
      <c r="BX38" s="118"/>
      <c r="BY38" s="119"/>
      <c r="BZ38" s="117"/>
      <c r="CA38" s="118"/>
      <c r="CB38" s="119"/>
      <c r="CC38" s="117"/>
      <c r="CD38" s="117"/>
      <c r="CE38" s="117"/>
      <c r="CF38" s="117"/>
      <c r="CG38" s="118"/>
      <c r="CH38" s="119"/>
      <c r="CI38" s="117"/>
      <c r="CJ38" s="117"/>
      <c r="CK38" s="117"/>
      <c r="CL38" s="117"/>
      <c r="CM38" s="120"/>
      <c r="CN38" s="118"/>
      <c r="CO38" s="122"/>
      <c r="CP38" s="219"/>
      <c r="CQ38" s="220"/>
      <c r="CR38" s="220"/>
      <c r="CS38" s="220"/>
      <c r="CT38" s="221"/>
    </row>
    <row r="39" spans="1:98" x14ac:dyDescent="0.25">
      <c r="A39" s="1">
        <f t="shared" si="2"/>
        <v>28</v>
      </c>
      <c r="B39" s="116"/>
      <c r="C39" s="116"/>
      <c r="D39" s="116"/>
      <c r="E39" s="97"/>
      <c r="F39" s="116"/>
      <c r="G39" s="163"/>
      <c r="H39" s="175">
        <f t="shared" si="3"/>
        <v>0</v>
      </c>
      <c r="I39" s="98"/>
      <c r="J39" s="98"/>
      <c r="K39" s="98"/>
      <c r="L39" s="98"/>
      <c r="M39" s="99"/>
      <c r="N39" s="100"/>
      <c r="O39" s="98"/>
      <c r="P39" s="98"/>
      <c r="Q39" s="98"/>
      <c r="R39" s="98"/>
      <c r="S39" s="98"/>
      <c r="T39" s="99"/>
      <c r="U39" s="100"/>
      <c r="V39" s="98"/>
      <c r="W39" s="98"/>
      <c r="X39" s="98"/>
      <c r="Y39" s="98"/>
      <c r="Z39" s="98"/>
      <c r="AA39" s="98"/>
      <c r="AB39" s="98"/>
      <c r="AC39" s="98"/>
      <c r="AD39" s="99"/>
      <c r="AE39" s="100"/>
      <c r="AF39" s="98"/>
      <c r="AG39" s="101"/>
      <c r="AH39" s="98"/>
      <c r="AI39" s="99"/>
      <c r="AJ39" s="100"/>
      <c r="AK39" s="98"/>
      <c r="AL39" s="98"/>
      <c r="AM39" s="98"/>
      <c r="AN39" s="98"/>
      <c r="AO39" s="98"/>
      <c r="AP39" s="101"/>
      <c r="AQ39" s="98"/>
      <c r="AR39" s="99"/>
      <c r="AS39" s="100"/>
      <c r="AT39" s="98"/>
      <c r="AU39" s="98"/>
      <c r="AV39" s="98"/>
      <c r="AW39" s="98"/>
      <c r="AX39" s="98"/>
      <c r="AY39" s="98"/>
      <c r="AZ39" s="99"/>
      <c r="BA39" s="100"/>
      <c r="BB39" s="98"/>
      <c r="BC39" s="98"/>
      <c r="BD39" s="98"/>
      <c r="BE39" s="99"/>
      <c r="BF39" s="102"/>
      <c r="BG39" s="100"/>
      <c r="BH39" s="98"/>
      <c r="BI39" s="98"/>
      <c r="BJ39" s="98"/>
      <c r="BK39" s="98"/>
      <c r="BL39" s="99"/>
      <c r="BM39" s="100"/>
      <c r="BN39" s="98"/>
      <c r="BO39" s="98"/>
      <c r="BP39" s="98"/>
      <c r="BQ39" s="98"/>
      <c r="BR39" s="98"/>
      <c r="BS39" s="98"/>
      <c r="BT39" s="99"/>
      <c r="BU39" s="100"/>
      <c r="BV39" s="98"/>
      <c r="BW39" s="98"/>
      <c r="BX39" s="99"/>
      <c r="BY39" s="100"/>
      <c r="BZ39" s="98"/>
      <c r="CA39" s="99"/>
      <c r="CB39" s="100"/>
      <c r="CC39" s="98"/>
      <c r="CD39" s="98"/>
      <c r="CE39" s="98"/>
      <c r="CF39" s="98"/>
      <c r="CG39" s="99"/>
      <c r="CH39" s="100"/>
      <c r="CI39" s="98"/>
      <c r="CJ39" s="98"/>
      <c r="CK39" s="98"/>
      <c r="CL39" s="98"/>
      <c r="CM39" s="101"/>
      <c r="CN39" s="99"/>
      <c r="CO39" s="103"/>
      <c r="CP39" s="219"/>
      <c r="CQ39" s="220"/>
      <c r="CR39" s="220"/>
      <c r="CS39" s="220"/>
      <c r="CT39" s="221"/>
    </row>
    <row r="40" spans="1:98" ht="13.15" thickBot="1" x14ac:dyDescent="0.3">
      <c r="A40" s="1">
        <f t="shared" si="2"/>
        <v>29</v>
      </c>
      <c r="B40" s="109"/>
      <c r="C40" s="109"/>
      <c r="D40" s="109"/>
      <c r="E40" s="109"/>
      <c r="F40" s="109"/>
      <c r="G40" s="164"/>
      <c r="H40" s="177">
        <f t="shared" si="3"/>
        <v>0</v>
      </c>
      <c r="I40" s="110"/>
      <c r="J40" s="110"/>
      <c r="K40" s="110"/>
      <c r="L40" s="110"/>
      <c r="M40" s="111"/>
      <c r="N40" s="112"/>
      <c r="O40" s="110"/>
      <c r="P40" s="110"/>
      <c r="Q40" s="110"/>
      <c r="R40" s="110"/>
      <c r="S40" s="110"/>
      <c r="T40" s="111"/>
      <c r="U40" s="112"/>
      <c r="V40" s="110"/>
      <c r="W40" s="110"/>
      <c r="X40" s="110"/>
      <c r="Y40" s="110"/>
      <c r="Z40" s="110"/>
      <c r="AA40" s="110"/>
      <c r="AB40" s="110"/>
      <c r="AC40" s="110"/>
      <c r="AD40" s="111"/>
      <c r="AE40" s="112"/>
      <c r="AF40" s="110"/>
      <c r="AG40" s="113"/>
      <c r="AH40" s="110"/>
      <c r="AI40" s="111"/>
      <c r="AJ40" s="112"/>
      <c r="AK40" s="110"/>
      <c r="AL40" s="110"/>
      <c r="AM40" s="110"/>
      <c r="AN40" s="110"/>
      <c r="AO40" s="110"/>
      <c r="AP40" s="113"/>
      <c r="AQ40" s="110"/>
      <c r="AR40" s="111"/>
      <c r="AS40" s="112"/>
      <c r="AT40" s="110"/>
      <c r="AU40" s="110"/>
      <c r="AV40" s="110"/>
      <c r="AW40" s="110"/>
      <c r="AX40" s="110"/>
      <c r="AY40" s="110"/>
      <c r="AZ40" s="111"/>
      <c r="BA40" s="112"/>
      <c r="BB40" s="110"/>
      <c r="BC40" s="110"/>
      <c r="BD40" s="110"/>
      <c r="BE40" s="111"/>
      <c r="BF40" s="114"/>
      <c r="BG40" s="112"/>
      <c r="BH40" s="110"/>
      <c r="BI40" s="110"/>
      <c r="BJ40" s="110"/>
      <c r="BK40" s="110"/>
      <c r="BL40" s="111"/>
      <c r="BM40" s="112"/>
      <c r="BN40" s="110"/>
      <c r="BO40" s="110"/>
      <c r="BP40" s="110"/>
      <c r="BQ40" s="110"/>
      <c r="BR40" s="110"/>
      <c r="BS40" s="110"/>
      <c r="BT40" s="111"/>
      <c r="BU40" s="112"/>
      <c r="BV40" s="110"/>
      <c r="BW40" s="110"/>
      <c r="BX40" s="111"/>
      <c r="BY40" s="112"/>
      <c r="BZ40" s="110"/>
      <c r="CA40" s="111"/>
      <c r="CB40" s="112"/>
      <c r="CC40" s="110"/>
      <c r="CD40" s="110"/>
      <c r="CE40" s="110"/>
      <c r="CF40" s="110"/>
      <c r="CG40" s="111"/>
      <c r="CH40" s="112"/>
      <c r="CI40" s="110"/>
      <c r="CJ40" s="110"/>
      <c r="CK40" s="110"/>
      <c r="CL40" s="110"/>
      <c r="CM40" s="113"/>
      <c r="CN40" s="111"/>
      <c r="CO40" s="115"/>
      <c r="CP40" s="219"/>
      <c r="CQ40" s="220"/>
      <c r="CR40" s="220"/>
      <c r="CS40" s="220"/>
      <c r="CT40" s="221"/>
    </row>
    <row r="41" spans="1:98" ht="34.5" customHeight="1" thickTop="1" x14ac:dyDescent="0.25">
      <c r="A41" s="1">
        <f t="shared" si="2"/>
        <v>30</v>
      </c>
      <c r="B41" s="116"/>
      <c r="C41" s="116"/>
      <c r="D41" s="116"/>
      <c r="E41" s="116"/>
      <c r="F41" s="116"/>
      <c r="G41" s="163"/>
      <c r="H41" s="178">
        <f t="shared" si="3"/>
        <v>0</v>
      </c>
      <c r="I41" s="117"/>
      <c r="J41" s="117"/>
      <c r="K41" s="117"/>
      <c r="L41" s="117"/>
      <c r="M41" s="118"/>
      <c r="N41" s="119"/>
      <c r="O41" s="117"/>
      <c r="P41" s="117"/>
      <c r="Q41" s="117"/>
      <c r="R41" s="117"/>
      <c r="S41" s="117"/>
      <c r="T41" s="118"/>
      <c r="U41" s="119"/>
      <c r="V41" s="117"/>
      <c r="W41" s="117"/>
      <c r="X41" s="117"/>
      <c r="Y41" s="117"/>
      <c r="Z41" s="117"/>
      <c r="AA41" s="117"/>
      <c r="AB41" s="117"/>
      <c r="AC41" s="117"/>
      <c r="AD41" s="118"/>
      <c r="AE41" s="119"/>
      <c r="AF41" s="117"/>
      <c r="AG41" s="120"/>
      <c r="AH41" s="117"/>
      <c r="AI41" s="118"/>
      <c r="AJ41" s="119"/>
      <c r="AK41" s="117"/>
      <c r="AL41" s="117"/>
      <c r="AM41" s="117"/>
      <c r="AN41" s="117"/>
      <c r="AO41" s="117"/>
      <c r="AP41" s="120"/>
      <c r="AQ41" s="117"/>
      <c r="AR41" s="118"/>
      <c r="AS41" s="119"/>
      <c r="AT41" s="117"/>
      <c r="AU41" s="117"/>
      <c r="AV41" s="117"/>
      <c r="AW41" s="117"/>
      <c r="AX41" s="117"/>
      <c r="AY41" s="117"/>
      <c r="AZ41" s="118"/>
      <c r="BA41" s="119"/>
      <c r="BB41" s="117"/>
      <c r="BC41" s="117"/>
      <c r="BD41" s="117"/>
      <c r="BE41" s="118"/>
      <c r="BF41" s="121"/>
      <c r="BG41" s="119"/>
      <c r="BH41" s="117"/>
      <c r="BI41" s="117"/>
      <c r="BJ41" s="117"/>
      <c r="BK41" s="117"/>
      <c r="BL41" s="118"/>
      <c r="BM41" s="119"/>
      <c r="BN41" s="117"/>
      <c r="BO41" s="117"/>
      <c r="BP41" s="117"/>
      <c r="BQ41" s="117"/>
      <c r="BR41" s="117"/>
      <c r="BS41" s="117"/>
      <c r="BT41" s="118"/>
      <c r="BU41" s="119"/>
      <c r="BV41" s="117"/>
      <c r="BW41" s="117"/>
      <c r="BX41" s="118"/>
      <c r="BY41" s="119"/>
      <c r="BZ41" s="117"/>
      <c r="CA41" s="118"/>
      <c r="CB41" s="119"/>
      <c r="CC41" s="117"/>
      <c r="CD41" s="117"/>
      <c r="CE41" s="117"/>
      <c r="CF41" s="117"/>
      <c r="CG41" s="118"/>
      <c r="CH41" s="119"/>
      <c r="CI41" s="117"/>
      <c r="CJ41" s="117"/>
      <c r="CK41" s="117"/>
      <c r="CL41" s="117"/>
      <c r="CM41" s="120"/>
      <c r="CN41" s="118"/>
      <c r="CO41" s="122"/>
      <c r="CP41" s="219"/>
      <c r="CQ41" s="220"/>
      <c r="CR41" s="220"/>
      <c r="CS41" s="220"/>
      <c r="CT41" s="221"/>
    </row>
    <row r="42" spans="1:98" ht="45.75" customHeight="1" x14ac:dyDescent="0.25">
      <c r="A42" s="1">
        <f t="shared" si="2"/>
        <v>31</v>
      </c>
      <c r="B42" s="116"/>
      <c r="C42" s="116"/>
      <c r="D42" s="116"/>
      <c r="E42" s="97"/>
      <c r="F42" s="97"/>
      <c r="G42" s="159"/>
      <c r="H42" s="175">
        <f t="shared" si="3"/>
        <v>0</v>
      </c>
      <c r="I42" s="98"/>
      <c r="J42" s="98"/>
      <c r="K42" s="98"/>
      <c r="L42" s="98"/>
      <c r="M42" s="99"/>
      <c r="N42" s="100"/>
      <c r="O42" s="98"/>
      <c r="P42" s="98"/>
      <c r="Q42" s="98"/>
      <c r="R42" s="98"/>
      <c r="S42" s="98"/>
      <c r="T42" s="99"/>
      <c r="U42" s="100"/>
      <c r="V42" s="98"/>
      <c r="W42" s="98"/>
      <c r="X42" s="98"/>
      <c r="Y42" s="98"/>
      <c r="Z42" s="98"/>
      <c r="AA42" s="98"/>
      <c r="AB42" s="98"/>
      <c r="AC42" s="98"/>
      <c r="AD42" s="99"/>
      <c r="AE42" s="100"/>
      <c r="AF42" s="98"/>
      <c r="AG42" s="101"/>
      <c r="AH42" s="98"/>
      <c r="AI42" s="99"/>
      <c r="AJ42" s="100"/>
      <c r="AK42" s="98"/>
      <c r="AL42" s="98"/>
      <c r="AM42" s="98"/>
      <c r="AN42" s="98"/>
      <c r="AO42" s="98"/>
      <c r="AP42" s="101"/>
      <c r="AQ42" s="98"/>
      <c r="AR42" s="99"/>
      <c r="AS42" s="100"/>
      <c r="AT42" s="98"/>
      <c r="AU42" s="98"/>
      <c r="AV42" s="98"/>
      <c r="AW42" s="98"/>
      <c r="AX42" s="98"/>
      <c r="AY42" s="98"/>
      <c r="AZ42" s="99"/>
      <c r="BA42" s="100"/>
      <c r="BB42" s="98"/>
      <c r="BC42" s="98"/>
      <c r="BD42" s="98"/>
      <c r="BE42" s="99"/>
      <c r="BF42" s="102"/>
      <c r="BG42" s="100"/>
      <c r="BH42" s="98"/>
      <c r="BI42" s="98"/>
      <c r="BJ42" s="98"/>
      <c r="BK42" s="98"/>
      <c r="BL42" s="99"/>
      <c r="BM42" s="100"/>
      <c r="BN42" s="98"/>
      <c r="BO42" s="98"/>
      <c r="BP42" s="98"/>
      <c r="BQ42" s="98"/>
      <c r="BR42" s="98"/>
      <c r="BS42" s="98"/>
      <c r="BT42" s="99"/>
      <c r="BU42" s="100"/>
      <c r="BV42" s="98"/>
      <c r="BW42" s="98"/>
      <c r="BX42" s="99"/>
      <c r="BY42" s="100"/>
      <c r="BZ42" s="98"/>
      <c r="CA42" s="99"/>
      <c r="CB42" s="100"/>
      <c r="CC42" s="98"/>
      <c r="CD42" s="98"/>
      <c r="CE42" s="98"/>
      <c r="CF42" s="98"/>
      <c r="CG42" s="99"/>
      <c r="CH42" s="100"/>
      <c r="CI42" s="98"/>
      <c r="CJ42" s="98"/>
      <c r="CK42" s="98"/>
      <c r="CL42" s="98"/>
      <c r="CM42" s="101"/>
      <c r="CN42" s="99"/>
      <c r="CO42" s="103"/>
      <c r="CP42" s="219"/>
      <c r="CQ42" s="220"/>
      <c r="CR42" s="220"/>
      <c r="CS42" s="220"/>
      <c r="CT42" s="221"/>
    </row>
    <row r="43" spans="1:98" ht="30.75" customHeight="1" x14ac:dyDescent="0.25">
      <c r="A43" s="1">
        <f t="shared" si="2"/>
        <v>32</v>
      </c>
      <c r="B43" s="116"/>
      <c r="C43" s="116"/>
      <c r="D43" s="116"/>
      <c r="E43" s="97"/>
      <c r="F43" s="97"/>
      <c r="G43" s="159"/>
      <c r="H43" s="175">
        <f t="shared" si="3"/>
        <v>0</v>
      </c>
      <c r="I43" s="98"/>
      <c r="J43" s="98"/>
      <c r="K43" s="98"/>
      <c r="L43" s="98"/>
      <c r="M43" s="99"/>
      <c r="N43" s="100"/>
      <c r="O43" s="98"/>
      <c r="P43" s="98"/>
      <c r="Q43" s="98"/>
      <c r="R43" s="98"/>
      <c r="S43" s="98"/>
      <c r="T43" s="99"/>
      <c r="U43" s="100"/>
      <c r="V43" s="98"/>
      <c r="W43" s="98"/>
      <c r="X43" s="98"/>
      <c r="Y43" s="98"/>
      <c r="Z43" s="98"/>
      <c r="AA43" s="98"/>
      <c r="AB43" s="98"/>
      <c r="AC43" s="98"/>
      <c r="AD43" s="99"/>
      <c r="AE43" s="100"/>
      <c r="AF43" s="98"/>
      <c r="AG43" s="101"/>
      <c r="AH43" s="98"/>
      <c r="AI43" s="99"/>
      <c r="AJ43" s="100"/>
      <c r="AK43" s="98"/>
      <c r="AL43" s="98"/>
      <c r="AM43" s="98"/>
      <c r="AN43" s="98"/>
      <c r="AO43" s="98"/>
      <c r="AP43" s="101"/>
      <c r="AQ43" s="98"/>
      <c r="AR43" s="99"/>
      <c r="AS43" s="100"/>
      <c r="AT43" s="98"/>
      <c r="AU43" s="98"/>
      <c r="AV43" s="98"/>
      <c r="AW43" s="98"/>
      <c r="AX43" s="98"/>
      <c r="AY43" s="98"/>
      <c r="AZ43" s="99"/>
      <c r="BA43" s="100"/>
      <c r="BB43" s="98"/>
      <c r="BC43" s="98"/>
      <c r="BD43" s="98"/>
      <c r="BE43" s="99"/>
      <c r="BF43" s="102"/>
      <c r="BG43" s="100"/>
      <c r="BH43" s="98"/>
      <c r="BI43" s="98"/>
      <c r="BJ43" s="98"/>
      <c r="BK43" s="98"/>
      <c r="BL43" s="99"/>
      <c r="BM43" s="100"/>
      <c r="BN43" s="98"/>
      <c r="BO43" s="98"/>
      <c r="BP43" s="98"/>
      <c r="BQ43" s="98"/>
      <c r="BR43" s="98"/>
      <c r="BS43" s="98"/>
      <c r="BT43" s="99"/>
      <c r="BU43" s="100"/>
      <c r="BV43" s="98"/>
      <c r="BW43" s="98"/>
      <c r="BX43" s="99"/>
      <c r="BY43" s="100"/>
      <c r="BZ43" s="98"/>
      <c r="CA43" s="99"/>
      <c r="CB43" s="100"/>
      <c r="CC43" s="98"/>
      <c r="CD43" s="98"/>
      <c r="CE43" s="98"/>
      <c r="CF43" s="98"/>
      <c r="CG43" s="99"/>
      <c r="CH43" s="100"/>
      <c r="CI43" s="98"/>
      <c r="CJ43" s="98"/>
      <c r="CK43" s="98"/>
      <c r="CL43" s="98"/>
      <c r="CM43" s="101"/>
      <c r="CN43" s="99"/>
      <c r="CO43" s="103"/>
      <c r="CP43" s="219"/>
      <c r="CQ43" s="220"/>
      <c r="CR43" s="220"/>
      <c r="CS43" s="220"/>
      <c r="CT43" s="221"/>
    </row>
    <row r="44" spans="1:98" ht="36" customHeight="1" x14ac:dyDescent="0.25">
      <c r="A44" s="1">
        <f t="shared" ref="A44:A64" si="4">ROW()-11</f>
        <v>33</v>
      </c>
      <c r="B44" s="116"/>
      <c r="C44" s="116"/>
      <c r="D44" s="116"/>
      <c r="E44" s="97"/>
      <c r="F44" s="97"/>
      <c r="G44" s="159"/>
      <c r="H44" s="175">
        <f t="shared" si="3"/>
        <v>0</v>
      </c>
      <c r="I44" s="98"/>
      <c r="J44" s="98"/>
      <c r="K44" s="98"/>
      <c r="L44" s="98"/>
      <c r="M44" s="99"/>
      <c r="N44" s="100"/>
      <c r="O44" s="98"/>
      <c r="P44" s="98"/>
      <c r="Q44" s="98"/>
      <c r="R44" s="98"/>
      <c r="S44" s="98"/>
      <c r="T44" s="99"/>
      <c r="U44" s="100"/>
      <c r="V44" s="98"/>
      <c r="W44" s="98"/>
      <c r="X44" s="98"/>
      <c r="Y44" s="98"/>
      <c r="Z44" s="98"/>
      <c r="AA44" s="98"/>
      <c r="AB44" s="98"/>
      <c r="AC44" s="98"/>
      <c r="AD44" s="99"/>
      <c r="AE44" s="100"/>
      <c r="AF44" s="98"/>
      <c r="AG44" s="101"/>
      <c r="AH44" s="98"/>
      <c r="AI44" s="99"/>
      <c r="AJ44" s="100"/>
      <c r="AK44" s="98"/>
      <c r="AL44" s="98"/>
      <c r="AM44" s="98"/>
      <c r="AN44" s="98"/>
      <c r="AO44" s="98"/>
      <c r="AP44" s="101"/>
      <c r="AQ44" s="98"/>
      <c r="AR44" s="99"/>
      <c r="AS44" s="100"/>
      <c r="AT44" s="98"/>
      <c r="AU44" s="98"/>
      <c r="AV44" s="98"/>
      <c r="AW44" s="98"/>
      <c r="AX44" s="98"/>
      <c r="AY44" s="98"/>
      <c r="AZ44" s="99"/>
      <c r="BA44" s="100"/>
      <c r="BB44" s="98"/>
      <c r="BC44" s="98"/>
      <c r="BD44" s="98"/>
      <c r="BE44" s="99"/>
      <c r="BF44" s="102"/>
      <c r="BG44" s="100"/>
      <c r="BH44" s="98"/>
      <c r="BI44" s="98"/>
      <c r="BJ44" s="98"/>
      <c r="BK44" s="98"/>
      <c r="BL44" s="99"/>
      <c r="BM44" s="100"/>
      <c r="BN44" s="98"/>
      <c r="BO44" s="98"/>
      <c r="BP44" s="98"/>
      <c r="BQ44" s="98"/>
      <c r="BR44" s="98"/>
      <c r="BS44" s="98"/>
      <c r="BT44" s="99"/>
      <c r="BU44" s="100"/>
      <c r="BV44" s="98"/>
      <c r="BW44" s="98"/>
      <c r="BX44" s="99"/>
      <c r="BY44" s="100"/>
      <c r="BZ44" s="98"/>
      <c r="CA44" s="99"/>
      <c r="CB44" s="100"/>
      <c r="CC44" s="98"/>
      <c r="CD44" s="98"/>
      <c r="CE44" s="98"/>
      <c r="CF44" s="98"/>
      <c r="CG44" s="99"/>
      <c r="CH44" s="100"/>
      <c r="CI44" s="98"/>
      <c r="CJ44" s="98"/>
      <c r="CK44" s="98"/>
      <c r="CL44" s="98"/>
      <c r="CM44" s="101"/>
      <c r="CN44" s="99"/>
      <c r="CO44" s="103"/>
      <c r="CP44" s="219"/>
      <c r="CQ44" s="220"/>
      <c r="CR44" s="220"/>
      <c r="CS44" s="220"/>
      <c r="CT44" s="221"/>
    </row>
    <row r="45" spans="1:98" ht="32.25" customHeight="1" x14ac:dyDescent="0.25">
      <c r="A45" s="1">
        <f t="shared" si="4"/>
        <v>34</v>
      </c>
      <c r="B45" s="116"/>
      <c r="C45" s="116"/>
      <c r="D45" s="116"/>
      <c r="E45" s="97"/>
      <c r="F45" s="97"/>
      <c r="G45" s="159"/>
      <c r="H45" s="175">
        <f t="shared" si="3"/>
        <v>0</v>
      </c>
      <c r="I45" s="98"/>
      <c r="J45" s="98"/>
      <c r="K45" s="98"/>
      <c r="L45" s="98"/>
      <c r="M45" s="99"/>
      <c r="N45" s="100"/>
      <c r="O45" s="98"/>
      <c r="P45" s="98"/>
      <c r="Q45" s="98"/>
      <c r="R45" s="98"/>
      <c r="S45" s="98"/>
      <c r="T45" s="99"/>
      <c r="U45" s="100"/>
      <c r="V45" s="98"/>
      <c r="W45" s="98"/>
      <c r="X45" s="98"/>
      <c r="Y45" s="98"/>
      <c r="Z45" s="98"/>
      <c r="AA45" s="98"/>
      <c r="AB45" s="98"/>
      <c r="AC45" s="98"/>
      <c r="AD45" s="99"/>
      <c r="AE45" s="100"/>
      <c r="AF45" s="98"/>
      <c r="AG45" s="101"/>
      <c r="AH45" s="98"/>
      <c r="AI45" s="99"/>
      <c r="AJ45" s="100"/>
      <c r="AK45" s="98"/>
      <c r="AL45" s="98"/>
      <c r="AM45" s="98"/>
      <c r="AN45" s="98"/>
      <c r="AO45" s="98"/>
      <c r="AP45" s="101"/>
      <c r="AQ45" s="98"/>
      <c r="AR45" s="99"/>
      <c r="AS45" s="100"/>
      <c r="AT45" s="98"/>
      <c r="AU45" s="98"/>
      <c r="AV45" s="98"/>
      <c r="AW45" s="98"/>
      <c r="AX45" s="98"/>
      <c r="AY45" s="98"/>
      <c r="AZ45" s="99"/>
      <c r="BA45" s="100"/>
      <c r="BB45" s="98"/>
      <c r="BC45" s="98"/>
      <c r="BD45" s="98"/>
      <c r="BE45" s="99"/>
      <c r="BF45" s="102"/>
      <c r="BG45" s="100"/>
      <c r="BH45" s="98"/>
      <c r="BI45" s="98"/>
      <c r="BJ45" s="98"/>
      <c r="BK45" s="98"/>
      <c r="BL45" s="99"/>
      <c r="BM45" s="100"/>
      <c r="BN45" s="98"/>
      <c r="BO45" s="98"/>
      <c r="BP45" s="98"/>
      <c r="BQ45" s="98"/>
      <c r="BR45" s="98"/>
      <c r="BS45" s="98"/>
      <c r="BT45" s="99"/>
      <c r="BU45" s="100"/>
      <c r="BV45" s="98"/>
      <c r="BW45" s="98"/>
      <c r="BX45" s="99"/>
      <c r="BY45" s="100"/>
      <c r="BZ45" s="98"/>
      <c r="CA45" s="99"/>
      <c r="CB45" s="100"/>
      <c r="CC45" s="98"/>
      <c r="CD45" s="98"/>
      <c r="CE45" s="98"/>
      <c r="CF45" s="98"/>
      <c r="CG45" s="99"/>
      <c r="CH45" s="100"/>
      <c r="CI45" s="98"/>
      <c r="CJ45" s="98"/>
      <c r="CK45" s="98"/>
      <c r="CL45" s="98"/>
      <c r="CM45" s="101"/>
      <c r="CN45" s="99"/>
      <c r="CO45" s="103"/>
      <c r="CP45" s="219"/>
      <c r="CQ45" s="220"/>
      <c r="CR45" s="220"/>
      <c r="CS45" s="220"/>
      <c r="CT45" s="221"/>
    </row>
    <row r="46" spans="1:98" ht="32.25" customHeight="1" x14ac:dyDescent="0.25">
      <c r="A46" s="1">
        <f t="shared" si="4"/>
        <v>35</v>
      </c>
      <c r="B46" s="116"/>
      <c r="C46" s="116"/>
      <c r="D46" s="116"/>
      <c r="E46" s="97"/>
      <c r="F46" s="97"/>
      <c r="G46" s="159"/>
      <c r="H46" s="175">
        <f t="shared" si="3"/>
        <v>0</v>
      </c>
      <c r="I46" s="98"/>
      <c r="J46" s="98"/>
      <c r="K46" s="98"/>
      <c r="L46" s="98"/>
      <c r="M46" s="99"/>
      <c r="N46" s="100"/>
      <c r="O46" s="98"/>
      <c r="P46" s="98"/>
      <c r="Q46" s="98"/>
      <c r="R46" s="98"/>
      <c r="S46" s="98"/>
      <c r="T46" s="99"/>
      <c r="U46" s="100"/>
      <c r="V46" s="98"/>
      <c r="W46" s="98"/>
      <c r="X46" s="98"/>
      <c r="Y46" s="98"/>
      <c r="Z46" s="98"/>
      <c r="AA46" s="98"/>
      <c r="AB46" s="98"/>
      <c r="AC46" s="98"/>
      <c r="AD46" s="99"/>
      <c r="AE46" s="100"/>
      <c r="AF46" s="98"/>
      <c r="AG46" s="101"/>
      <c r="AH46" s="98"/>
      <c r="AI46" s="99"/>
      <c r="AJ46" s="100"/>
      <c r="AK46" s="98"/>
      <c r="AL46" s="98"/>
      <c r="AM46" s="98"/>
      <c r="AN46" s="98"/>
      <c r="AO46" s="98"/>
      <c r="AP46" s="101"/>
      <c r="AQ46" s="98"/>
      <c r="AR46" s="99"/>
      <c r="AS46" s="100"/>
      <c r="AT46" s="98"/>
      <c r="AU46" s="98"/>
      <c r="AV46" s="98"/>
      <c r="AW46" s="98"/>
      <c r="AX46" s="98"/>
      <c r="AY46" s="98"/>
      <c r="AZ46" s="99"/>
      <c r="BA46" s="100"/>
      <c r="BB46" s="98"/>
      <c r="BC46" s="98"/>
      <c r="BD46" s="98"/>
      <c r="BE46" s="99"/>
      <c r="BF46" s="102"/>
      <c r="BG46" s="100"/>
      <c r="BH46" s="98"/>
      <c r="BI46" s="98"/>
      <c r="BJ46" s="98"/>
      <c r="BK46" s="98"/>
      <c r="BL46" s="99"/>
      <c r="BM46" s="100"/>
      <c r="BN46" s="98"/>
      <c r="BO46" s="98"/>
      <c r="BP46" s="98"/>
      <c r="BQ46" s="98"/>
      <c r="BR46" s="98"/>
      <c r="BS46" s="98"/>
      <c r="BT46" s="99"/>
      <c r="BU46" s="100"/>
      <c r="BV46" s="98"/>
      <c r="BW46" s="98"/>
      <c r="BX46" s="99"/>
      <c r="BY46" s="100"/>
      <c r="BZ46" s="98"/>
      <c r="CA46" s="99"/>
      <c r="CB46" s="100"/>
      <c r="CC46" s="98"/>
      <c r="CD46" s="98"/>
      <c r="CE46" s="98"/>
      <c r="CF46" s="98"/>
      <c r="CG46" s="99"/>
      <c r="CH46" s="100"/>
      <c r="CI46" s="98"/>
      <c r="CJ46" s="98"/>
      <c r="CK46" s="98"/>
      <c r="CL46" s="98"/>
      <c r="CM46" s="101"/>
      <c r="CN46" s="99"/>
      <c r="CO46" s="103"/>
      <c r="CP46" s="219"/>
      <c r="CQ46" s="220"/>
      <c r="CR46" s="220"/>
      <c r="CS46" s="220"/>
      <c r="CT46" s="221"/>
    </row>
    <row r="47" spans="1:98" x14ac:dyDescent="0.25">
      <c r="A47" s="1">
        <f t="shared" si="4"/>
        <v>36</v>
      </c>
      <c r="B47" s="116"/>
      <c r="C47" s="116"/>
      <c r="D47" s="116"/>
      <c r="E47" s="97"/>
      <c r="F47" s="97"/>
      <c r="G47" s="159"/>
      <c r="H47" s="175">
        <f t="shared" si="3"/>
        <v>0</v>
      </c>
      <c r="I47" s="98"/>
      <c r="J47" s="98"/>
      <c r="K47" s="98"/>
      <c r="L47" s="98"/>
      <c r="M47" s="99"/>
      <c r="N47" s="100"/>
      <c r="O47" s="98"/>
      <c r="P47" s="98"/>
      <c r="Q47" s="98"/>
      <c r="R47" s="98"/>
      <c r="S47" s="98"/>
      <c r="T47" s="99"/>
      <c r="U47" s="100"/>
      <c r="V47" s="98"/>
      <c r="W47" s="98"/>
      <c r="X47" s="98"/>
      <c r="Y47" s="98"/>
      <c r="Z47" s="98"/>
      <c r="AA47" s="98"/>
      <c r="AB47" s="98"/>
      <c r="AC47" s="98"/>
      <c r="AD47" s="99"/>
      <c r="AE47" s="100"/>
      <c r="AF47" s="98"/>
      <c r="AG47" s="101"/>
      <c r="AH47" s="98"/>
      <c r="AI47" s="99"/>
      <c r="AJ47" s="100"/>
      <c r="AK47" s="98"/>
      <c r="AL47" s="98"/>
      <c r="AM47" s="98"/>
      <c r="AN47" s="98"/>
      <c r="AO47" s="98"/>
      <c r="AP47" s="101"/>
      <c r="AQ47" s="98"/>
      <c r="AR47" s="99"/>
      <c r="AS47" s="100"/>
      <c r="AT47" s="98"/>
      <c r="AU47" s="98"/>
      <c r="AV47" s="98"/>
      <c r="AW47" s="98"/>
      <c r="AX47" s="98"/>
      <c r="AY47" s="98"/>
      <c r="AZ47" s="99"/>
      <c r="BA47" s="100"/>
      <c r="BB47" s="98"/>
      <c r="BC47" s="98"/>
      <c r="BD47" s="98"/>
      <c r="BE47" s="99"/>
      <c r="BF47" s="102"/>
      <c r="BG47" s="100"/>
      <c r="BH47" s="98"/>
      <c r="BI47" s="98"/>
      <c r="BJ47" s="98"/>
      <c r="BK47" s="98"/>
      <c r="BL47" s="99"/>
      <c r="BM47" s="100"/>
      <c r="BN47" s="98"/>
      <c r="BO47" s="98"/>
      <c r="BP47" s="98"/>
      <c r="BQ47" s="98"/>
      <c r="BR47" s="98"/>
      <c r="BS47" s="98"/>
      <c r="BT47" s="99"/>
      <c r="BU47" s="100"/>
      <c r="BV47" s="98"/>
      <c r="BW47" s="98"/>
      <c r="BX47" s="99"/>
      <c r="BY47" s="100"/>
      <c r="BZ47" s="98"/>
      <c r="CA47" s="99"/>
      <c r="CB47" s="100"/>
      <c r="CC47" s="98"/>
      <c r="CD47" s="98"/>
      <c r="CE47" s="98"/>
      <c r="CF47" s="98"/>
      <c r="CG47" s="99"/>
      <c r="CH47" s="100"/>
      <c r="CI47" s="98"/>
      <c r="CJ47" s="98"/>
      <c r="CK47" s="98"/>
      <c r="CL47" s="98"/>
      <c r="CM47" s="101"/>
      <c r="CN47" s="99"/>
      <c r="CO47" s="103"/>
      <c r="CP47" s="219"/>
      <c r="CQ47" s="220"/>
      <c r="CR47" s="220"/>
      <c r="CS47" s="220"/>
      <c r="CT47" s="221"/>
    </row>
    <row r="48" spans="1:98" x14ac:dyDescent="0.25">
      <c r="A48" s="1">
        <f t="shared" si="4"/>
        <v>37</v>
      </c>
      <c r="B48" s="116"/>
      <c r="C48" s="116"/>
      <c r="D48" s="116"/>
      <c r="E48" s="97"/>
      <c r="F48" s="116"/>
      <c r="G48" s="163"/>
      <c r="H48" s="175">
        <f t="shared" si="3"/>
        <v>0</v>
      </c>
      <c r="I48" s="98"/>
      <c r="J48" s="98"/>
      <c r="K48" s="98"/>
      <c r="L48" s="98"/>
      <c r="M48" s="99"/>
      <c r="N48" s="100"/>
      <c r="O48" s="98"/>
      <c r="P48" s="98"/>
      <c r="Q48" s="98"/>
      <c r="R48" s="98"/>
      <c r="S48" s="98"/>
      <c r="T48" s="99"/>
      <c r="U48" s="100"/>
      <c r="V48" s="98"/>
      <c r="W48" s="98"/>
      <c r="X48" s="98"/>
      <c r="Y48" s="98"/>
      <c r="Z48" s="98"/>
      <c r="AA48" s="98"/>
      <c r="AB48" s="98"/>
      <c r="AC48" s="98"/>
      <c r="AD48" s="99"/>
      <c r="AE48" s="100"/>
      <c r="AF48" s="98"/>
      <c r="AG48" s="101"/>
      <c r="AH48" s="98"/>
      <c r="AI48" s="99"/>
      <c r="AJ48" s="100"/>
      <c r="AK48" s="98"/>
      <c r="AL48" s="98"/>
      <c r="AM48" s="98"/>
      <c r="AN48" s="98"/>
      <c r="AO48" s="98"/>
      <c r="AP48" s="101"/>
      <c r="AQ48" s="98"/>
      <c r="AR48" s="99"/>
      <c r="AS48" s="100"/>
      <c r="AT48" s="98"/>
      <c r="AU48" s="98"/>
      <c r="AV48" s="98"/>
      <c r="AW48" s="98"/>
      <c r="AX48" s="98"/>
      <c r="AY48" s="98"/>
      <c r="AZ48" s="99"/>
      <c r="BA48" s="100"/>
      <c r="BB48" s="98"/>
      <c r="BC48" s="98"/>
      <c r="BD48" s="98"/>
      <c r="BE48" s="99"/>
      <c r="BF48" s="102"/>
      <c r="BG48" s="100"/>
      <c r="BH48" s="98"/>
      <c r="BI48" s="98"/>
      <c r="BJ48" s="98"/>
      <c r="BK48" s="98"/>
      <c r="BL48" s="99"/>
      <c r="BM48" s="100"/>
      <c r="BN48" s="98"/>
      <c r="BO48" s="98"/>
      <c r="BP48" s="98"/>
      <c r="BQ48" s="98"/>
      <c r="BR48" s="98"/>
      <c r="BS48" s="98"/>
      <c r="BT48" s="99"/>
      <c r="BU48" s="100"/>
      <c r="BV48" s="98"/>
      <c r="BW48" s="98"/>
      <c r="BX48" s="99"/>
      <c r="BY48" s="100"/>
      <c r="BZ48" s="98"/>
      <c r="CA48" s="99"/>
      <c r="CB48" s="100"/>
      <c r="CC48" s="98"/>
      <c r="CD48" s="98"/>
      <c r="CE48" s="98"/>
      <c r="CF48" s="98"/>
      <c r="CG48" s="99"/>
      <c r="CH48" s="100"/>
      <c r="CI48" s="98"/>
      <c r="CJ48" s="98"/>
      <c r="CK48" s="98"/>
      <c r="CL48" s="98"/>
      <c r="CM48" s="101"/>
      <c r="CN48" s="99"/>
      <c r="CO48" s="103"/>
      <c r="CP48" s="219"/>
      <c r="CQ48" s="220"/>
      <c r="CR48" s="220"/>
      <c r="CS48" s="220"/>
      <c r="CT48" s="221"/>
    </row>
    <row r="49" spans="1:98" x14ac:dyDescent="0.25">
      <c r="A49" s="1">
        <f t="shared" si="4"/>
        <v>38</v>
      </c>
      <c r="B49" s="116"/>
      <c r="C49" s="116"/>
      <c r="D49" s="116"/>
      <c r="E49" s="97"/>
      <c r="F49" s="97"/>
      <c r="G49" s="159"/>
      <c r="H49" s="175">
        <f t="shared" si="3"/>
        <v>0</v>
      </c>
      <c r="I49" s="98"/>
      <c r="J49" s="98"/>
      <c r="K49" s="98"/>
      <c r="L49" s="98"/>
      <c r="M49" s="99"/>
      <c r="N49" s="100"/>
      <c r="O49" s="98"/>
      <c r="P49" s="98"/>
      <c r="Q49" s="98"/>
      <c r="R49" s="98"/>
      <c r="S49" s="98"/>
      <c r="T49" s="99"/>
      <c r="U49" s="100"/>
      <c r="V49" s="98"/>
      <c r="W49" s="98"/>
      <c r="X49" s="98"/>
      <c r="Y49" s="98"/>
      <c r="Z49" s="98"/>
      <c r="AA49" s="98"/>
      <c r="AB49" s="98"/>
      <c r="AC49" s="98"/>
      <c r="AD49" s="99"/>
      <c r="AE49" s="100"/>
      <c r="AF49" s="98"/>
      <c r="AG49" s="101"/>
      <c r="AH49" s="98"/>
      <c r="AI49" s="99"/>
      <c r="AJ49" s="100"/>
      <c r="AK49" s="98"/>
      <c r="AL49" s="98"/>
      <c r="AM49" s="98"/>
      <c r="AN49" s="98"/>
      <c r="AO49" s="98"/>
      <c r="AP49" s="101"/>
      <c r="AQ49" s="98"/>
      <c r="AR49" s="99"/>
      <c r="AS49" s="100"/>
      <c r="AT49" s="98"/>
      <c r="AU49" s="98"/>
      <c r="AV49" s="98"/>
      <c r="AW49" s="98"/>
      <c r="AX49" s="98"/>
      <c r="AY49" s="98"/>
      <c r="AZ49" s="99"/>
      <c r="BA49" s="100"/>
      <c r="BB49" s="98"/>
      <c r="BC49" s="98"/>
      <c r="BD49" s="98"/>
      <c r="BE49" s="99"/>
      <c r="BF49" s="102"/>
      <c r="BG49" s="100"/>
      <c r="BH49" s="98"/>
      <c r="BI49" s="98"/>
      <c r="BJ49" s="98"/>
      <c r="BK49" s="98"/>
      <c r="BL49" s="99"/>
      <c r="BM49" s="98"/>
      <c r="BO49" s="98"/>
      <c r="BP49" s="98"/>
      <c r="BQ49" s="98"/>
      <c r="BR49" s="98"/>
      <c r="BS49" s="98"/>
      <c r="BT49" s="99"/>
      <c r="BU49" s="100"/>
      <c r="BV49" s="98"/>
      <c r="BW49" s="98"/>
      <c r="BX49" s="99"/>
      <c r="BY49" s="100"/>
      <c r="BZ49" s="98"/>
      <c r="CA49" s="99"/>
      <c r="CB49" s="100"/>
      <c r="CC49" s="98"/>
      <c r="CD49" s="98"/>
      <c r="CE49" s="98"/>
      <c r="CF49" s="98"/>
      <c r="CG49" s="99"/>
      <c r="CH49" s="100"/>
      <c r="CI49" s="98"/>
      <c r="CJ49" s="98"/>
      <c r="CK49" s="98"/>
      <c r="CL49" s="98"/>
      <c r="CM49" s="101"/>
      <c r="CN49" s="99"/>
      <c r="CO49" s="103"/>
      <c r="CP49" s="219"/>
      <c r="CQ49" s="220"/>
      <c r="CR49" s="220"/>
      <c r="CS49" s="220"/>
      <c r="CT49" s="221"/>
    </row>
    <row r="50" spans="1:98" x14ac:dyDescent="0.25">
      <c r="A50" s="1">
        <f t="shared" si="4"/>
        <v>39</v>
      </c>
      <c r="B50" s="116"/>
      <c r="C50" s="116"/>
      <c r="D50" s="116"/>
      <c r="E50" s="97"/>
      <c r="F50" s="97"/>
      <c r="G50" s="159"/>
      <c r="H50" s="175">
        <f t="shared" si="3"/>
        <v>0</v>
      </c>
      <c r="I50" s="98"/>
      <c r="J50" s="98"/>
      <c r="K50" s="98"/>
      <c r="L50" s="98"/>
      <c r="M50" s="99"/>
      <c r="N50" s="100"/>
      <c r="O50" s="98"/>
      <c r="P50" s="98"/>
      <c r="Q50" s="98"/>
      <c r="R50" s="98"/>
      <c r="S50" s="98"/>
      <c r="T50" s="99"/>
      <c r="U50" s="100"/>
      <c r="V50" s="98"/>
      <c r="W50" s="98"/>
      <c r="X50" s="98"/>
      <c r="Y50" s="98"/>
      <c r="Z50" s="98"/>
      <c r="AA50" s="98"/>
      <c r="AB50" s="98"/>
      <c r="AC50" s="98"/>
      <c r="AD50" s="99"/>
      <c r="AE50" s="100"/>
      <c r="AF50" s="98"/>
      <c r="AG50" s="101"/>
      <c r="AH50" s="98"/>
      <c r="AI50" s="99"/>
      <c r="AJ50" s="100"/>
      <c r="AK50" s="98"/>
      <c r="AL50" s="98"/>
      <c r="AM50" s="98"/>
      <c r="AN50" s="98"/>
      <c r="AO50" s="98"/>
      <c r="AP50" s="101"/>
      <c r="AQ50" s="98"/>
      <c r="AR50" s="99"/>
      <c r="AS50" s="100"/>
      <c r="AT50" s="98"/>
      <c r="AU50" s="98"/>
      <c r="AV50" s="98"/>
      <c r="AW50" s="98"/>
      <c r="AX50" s="98"/>
      <c r="AY50" s="98"/>
      <c r="AZ50" s="99"/>
      <c r="BA50" s="100"/>
      <c r="BB50" s="98"/>
      <c r="BC50" s="98"/>
      <c r="BD50" s="98"/>
      <c r="BE50" s="99"/>
      <c r="BF50" s="102"/>
      <c r="BG50" s="100"/>
      <c r="BH50" s="98"/>
      <c r="BI50" s="98"/>
      <c r="BJ50" s="98"/>
      <c r="BK50" s="98"/>
      <c r="BL50" s="99"/>
      <c r="BM50" s="100"/>
      <c r="BN50" s="98"/>
      <c r="BO50" s="98"/>
      <c r="BP50" s="98"/>
      <c r="BQ50" s="98"/>
      <c r="BR50" s="98"/>
      <c r="BS50" s="98"/>
      <c r="BT50" s="99"/>
      <c r="BU50" s="100"/>
      <c r="BV50" s="98"/>
      <c r="BW50" s="98"/>
      <c r="BX50" s="99"/>
      <c r="BY50" s="100"/>
      <c r="BZ50" s="98"/>
      <c r="CA50" s="99"/>
      <c r="CB50" s="100"/>
      <c r="CC50" s="98"/>
      <c r="CD50" s="98"/>
      <c r="CE50" s="98"/>
      <c r="CF50" s="98"/>
      <c r="CG50" s="99"/>
      <c r="CH50" s="100"/>
      <c r="CI50" s="98"/>
      <c r="CJ50" s="98"/>
      <c r="CK50" s="98"/>
      <c r="CL50" s="98"/>
      <c r="CM50" s="101"/>
      <c r="CN50" s="99"/>
      <c r="CO50" s="103"/>
      <c r="CP50" s="219"/>
      <c r="CQ50" s="220"/>
      <c r="CR50" s="220"/>
      <c r="CS50" s="220"/>
      <c r="CT50" s="221"/>
    </row>
    <row r="51" spans="1:98" x14ac:dyDescent="0.25">
      <c r="A51" s="1">
        <f t="shared" si="4"/>
        <v>40</v>
      </c>
      <c r="B51" s="116"/>
      <c r="C51" s="116"/>
      <c r="D51" s="116"/>
      <c r="E51" s="97"/>
      <c r="F51" s="97"/>
      <c r="G51" s="159"/>
      <c r="H51" s="175">
        <f t="shared" si="3"/>
        <v>0</v>
      </c>
      <c r="I51" s="98"/>
      <c r="J51" s="98"/>
      <c r="K51" s="98"/>
      <c r="L51" s="98"/>
      <c r="M51" s="99"/>
      <c r="N51" s="100"/>
      <c r="O51" s="98"/>
      <c r="P51" s="98"/>
      <c r="Q51" s="98"/>
      <c r="R51" s="98"/>
      <c r="S51" s="98"/>
      <c r="T51" s="99"/>
      <c r="U51" s="100"/>
      <c r="V51" s="98"/>
      <c r="W51" s="98"/>
      <c r="X51" s="98"/>
      <c r="Y51" s="98"/>
      <c r="Z51" s="98"/>
      <c r="AA51" s="98"/>
      <c r="AB51" s="98"/>
      <c r="AC51" s="98"/>
      <c r="AD51" s="99"/>
      <c r="AE51" s="100"/>
      <c r="AF51" s="98"/>
      <c r="AG51" s="101"/>
      <c r="AH51" s="98"/>
      <c r="AI51" s="99"/>
      <c r="AJ51" s="100"/>
      <c r="AK51" s="98"/>
      <c r="AL51" s="98"/>
      <c r="AM51" s="98"/>
      <c r="AN51" s="98"/>
      <c r="AO51" s="98"/>
      <c r="AP51" s="101"/>
      <c r="AQ51" s="98"/>
      <c r="AR51" s="99"/>
      <c r="AS51" s="100"/>
      <c r="AT51" s="98"/>
      <c r="AU51" s="98"/>
      <c r="AV51" s="98"/>
      <c r="AW51" s="98"/>
      <c r="AX51" s="98"/>
      <c r="AY51" s="98"/>
      <c r="AZ51" s="99"/>
      <c r="BA51" s="100"/>
      <c r="BB51" s="98"/>
      <c r="BC51" s="98"/>
      <c r="BD51" s="98"/>
      <c r="BE51" s="99"/>
      <c r="BF51" s="102"/>
      <c r="BG51" s="100"/>
      <c r="BH51" s="98"/>
      <c r="BI51" s="98"/>
      <c r="BJ51" s="98"/>
      <c r="BK51" s="98"/>
      <c r="BL51" s="99"/>
      <c r="BM51" s="100"/>
      <c r="BN51" s="98"/>
      <c r="BO51" s="98"/>
      <c r="BP51" s="98"/>
      <c r="BQ51" s="98"/>
      <c r="BR51" s="98"/>
      <c r="BS51" s="98"/>
      <c r="BT51" s="99"/>
      <c r="BU51" s="100"/>
      <c r="BV51" s="98"/>
      <c r="BW51" s="98"/>
      <c r="BX51" s="99"/>
      <c r="BY51" s="100"/>
      <c r="BZ51" s="98"/>
      <c r="CA51" s="99"/>
      <c r="CB51" s="100"/>
      <c r="CC51" s="98"/>
      <c r="CD51" s="98"/>
      <c r="CE51" s="98"/>
      <c r="CF51" s="98"/>
      <c r="CG51" s="99"/>
      <c r="CH51" s="100"/>
      <c r="CI51" s="98"/>
      <c r="CJ51" s="98"/>
      <c r="CK51" s="98"/>
      <c r="CL51" s="98"/>
      <c r="CM51" s="101"/>
      <c r="CN51" s="99"/>
      <c r="CO51" s="103"/>
      <c r="CP51" s="219"/>
      <c r="CQ51" s="220"/>
      <c r="CR51" s="220"/>
      <c r="CS51" s="220"/>
      <c r="CT51" s="221"/>
    </row>
    <row r="52" spans="1:98" x14ac:dyDescent="0.25">
      <c r="A52" s="1">
        <f t="shared" si="4"/>
        <v>41</v>
      </c>
      <c r="B52" s="116"/>
      <c r="C52" s="116"/>
      <c r="D52" s="116"/>
      <c r="E52" s="97"/>
      <c r="F52" s="97"/>
      <c r="G52" s="159"/>
      <c r="H52" s="175">
        <f t="shared" si="3"/>
        <v>0</v>
      </c>
      <c r="I52" s="98"/>
      <c r="J52" s="98"/>
      <c r="K52" s="98"/>
      <c r="L52" s="98"/>
      <c r="M52" s="99"/>
      <c r="N52" s="100"/>
      <c r="O52" s="98"/>
      <c r="P52" s="98"/>
      <c r="Q52" s="98"/>
      <c r="R52" s="98"/>
      <c r="S52" s="98"/>
      <c r="T52" s="99"/>
      <c r="U52" s="100"/>
      <c r="V52" s="98"/>
      <c r="W52" s="98"/>
      <c r="X52" s="98"/>
      <c r="Y52" s="98"/>
      <c r="Z52" s="98"/>
      <c r="AA52" s="98"/>
      <c r="AB52" s="98"/>
      <c r="AC52" s="98"/>
      <c r="AD52" s="99"/>
      <c r="AE52" s="100"/>
      <c r="AF52" s="98"/>
      <c r="AG52" s="101"/>
      <c r="AH52" s="98"/>
      <c r="AI52" s="99"/>
      <c r="AJ52" s="100"/>
      <c r="AK52" s="98"/>
      <c r="AL52" s="98"/>
      <c r="AM52" s="98"/>
      <c r="AN52" s="98"/>
      <c r="AO52" s="98"/>
      <c r="AP52" s="101"/>
      <c r="AQ52" s="98"/>
      <c r="AR52" s="99"/>
      <c r="AS52" s="100"/>
      <c r="AT52" s="98"/>
      <c r="AU52" s="98"/>
      <c r="AV52" s="98"/>
      <c r="AW52" s="98"/>
      <c r="AX52" s="98"/>
      <c r="AY52" s="98"/>
      <c r="AZ52" s="99"/>
      <c r="BA52" s="100"/>
      <c r="BB52" s="98"/>
      <c r="BC52" s="98"/>
      <c r="BD52" s="98"/>
      <c r="BE52" s="99"/>
      <c r="BF52" s="102"/>
      <c r="BG52" s="100"/>
      <c r="BH52" s="98"/>
      <c r="BI52" s="98"/>
      <c r="BJ52" s="98"/>
      <c r="BK52" s="98"/>
      <c r="BL52" s="99"/>
      <c r="BM52" s="100"/>
      <c r="BN52" s="98"/>
      <c r="BO52" s="98"/>
      <c r="BP52" s="98"/>
      <c r="BQ52" s="98"/>
      <c r="BR52" s="98"/>
      <c r="BS52" s="98"/>
      <c r="BT52" s="99"/>
      <c r="BU52" s="100"/>
      <c r="BV52" s="98"/>
      <c r="BW52" s="98"/>
      <c r="BX52" s="99"/>
      <c r="BY52" s="100"/>
      <c r="BZ52" s="98"/>
      <c r="CA52" s="99"/>
      <c r="CB52" s="100"/>
      <c r="CC52" s="98"/>
      <c r="CD52" s="98"/>
      <c r="CE52" s="98"/>
      <c r="CF52" s="98"/>
      <c r="CG52" s="99"/>
      <c r="CH52" s="100"/>
      <c r="CI52" s="98"/>
      <c r="CJ52" s="98"/>
      <c r="CK52" s="98"/>
      <c r="CL52" s="98"/>
      <c r="CM52" s="101"/>
      <c r="CN52" s="99"/>
      <c r="CO52" s="103"/>
      <c r="CP52" s="219"/>
      <c r="CQ52" s="220"/>
      <c r="CR52" s="220"/>
      <c r="CS52" s="220"/>
      <c r="CT52" s="221"/>
    </row>
    <row r="53" spans="1:98" x14ac:dyDescent="0.25">
      <c r="A53" s="1">
        <f t="shared" si="4"/>
        <v>42</v>
      </c>
      <c r="B53" s="116"/>
      <c r="C53" s="116"/>
      <c r="D53" s="116"/>
      <c r="E53" s="97"/>
      <c r="F53" s="97"/>
      <c r="G53" s="159"/>
      <c r="H53" s="175">
        <f t="shared" si="3"/>
        <v>0</v>
      </c>
      <c r="I53" s="98"/>
      <c r="J53" s="98"/>
      <c r="K53" s="98"/>
      <c r="L53" s="98"/>
      <c r="M53" s="99"/>
      <c r="N53" s="100"/>
      <c r="O53" s="98"/>
      <c r="P53" s="98"/>
      <c r="Q53" s="98"/>
      <c r="R53" s="98"/>
      <c r="S53" s="98"/>
      <c r="T53" s="99"/>
      <c r="U53" s="100"/>
      <c r="V53" s="98"/>
      <c r="W53" s="98"/>
      <c r="X53" s="98"/>
      <c r="Y53" s="98"/>
      <c r="Z53" s="98"/>
      <c r="AA53" s="98"/>
      <c r="AB53" s="98"/>
      <c r="AC53" s="98"/>
      <c r="AD53" s="99"/>
      <c r="AE53" s="100"/>
      <c r="AF53" s="98"/>
      <c r="AG53" s="101"/>
      <c r="AH53" s="98"/>
      <c r="AI53" s="99"/>
      <c r="AJ53" s="100"/>
      <c r="AK53" s="98"/>
      <c r="AL53" s="98"/>
      <c r="AM53" s="98"/>
      <c r="AN53" s="98"/>
      <c r="AO53" s="98"/>
      <c r="AP53" s="101"/>
      <c r="AQ53" s="98"/>
      <c r="AR53" s="99"/>
      <c r="AS53" s="100"/>
      <c r="AT53" s="98"/>
      <c r="AU53" s="98"/>
      <c r="AV53" s="98"/>
      <c r="AW53" s="98"/>
      <c r="AX53" s="98"/>
      <c r="AY53" s="98"/>
      <c r="AZ53" s="99"/>
      <c r="BA53" s="100"/>
      <c r="BB53" s="98"/>
      <c r="BC53" s="98"/>
      <c r="BD53" s="98"/>
      <c r="BE53" s="99"/>
      <c r="BF53" s="102"/>
      <c r="BG53" s="100"/>
      <c r="BH53" s="98"/>
      <c r="BI53" s="98"/>
      <c r="BJ53" s="98"/>
      <c r="BK53" s="98"/>
      <c r="BL53" s="99"/>
      <c r="BM53" s="100"/>
      <c r="BN53" s="98"/>
      <c r="BO53" s="98"/>
      <c r="BP53" s="98"/>
      <c r="BQ53" s="98"/>
      <c r="BR53" s="98"/>
      <c r="BS53" s="98"/>
      <c r="BT53" s="99"/>
      <c r="BU53" s="100"/>
      <c r="BV53" s="98"/>
      <c r="BW53" s="98"/>
      <c r="BX53" s="99"/>
      <c r="BY53" s="100"/>
      <c r="BZ53" s="98"/>
      <c r="CA53" s="99"/>
      <c r="CB53" s="100"/>
      <c r="CC53" s="98"/>
      <c r="CD53" s="98"/>
      <c r="CE53" s="98"/>
      <c r="CF53" s="98"/>
      <c r="CG53" s="99"/>
      <c r="CH53" s="100"/>
      <c r="CI53" s="98"/>
      <c r="CJ53" s="98"/>
      <c r="CK53" s="98"/>
      <c r="CL53" s="98"/>
      <c r="CM53" s="101"/>
      <c r="CN53" s="99"/>
      <c r="CO53" s="103"/>
      <c r="CP53" s="219"/>
      <c r="CQ53" s="220"/>
      <c r="CR53" s="220"/>
      <c r="CS53" s="220"/>
      <c r="CT53" s="221"/>
    </row>
    <row r="54" spans="1:98" ht="13.15" thickBot="1" x14ac:dyDescent="0.3">
      <c r="A54" s="1">
        <f t="shared" si="4"/>
        <v>43</v>
      </c>
      <c r="B54" s="109"/>
      <c r="C54" s="109"/>
      <c r="D54" s="109"/>
      <c r="E54" s="109"/>
      <c r="F54" s="109"/>
      <c r="G54" s="159"/>
      <c r="H54" s="177">
        <f t="shared" si="3"/>
        <v>0</v>
      </c>
      <c r="I54" s="110"/>
      <c r="J54" s="110"/>
      <c r="K54" s="110"/>
      <c r="L54" s="110"/>
      <c r="M54" s="111"/>
      <c r="N54" s="112"/>
      <c r="O54" s="110"/>
      <c r="P54" s="110"/>
      <c r="Q54" s="110"/>
      <c r="R54" s="110"/>
      <c r="S54" s="110"/>
      <c r="T54" s="111"/>
      <c r="U54" s="112"/>
      <c r="V54" s="110"/>
      <c r="W54" s="110"/>
      <c r="X54" s="110"/>
      <c r="Y54" s="110"/>
      <c r="Z54" s="110"/>
      <c r="AA54" s="110"/>
      <c r="AB54" s="110"/>
      <c r="AC54" s="110"/>
      <c r="AD54" s="111"/>
      <c r="AE54" s="112"/>
      <c r="AF54" s="110"/>
      <c r="AG54" s="113"/>
      <c r="AH54" s="110"/>
      <c r="AI54" s="111"/>
      <c r="AJ54" s="112"/>
      <c r="AK54" s="110"/>
      <c r="AL54" s="110"/>
      <c r="AM54" s="110"/>
      <c r="AN54" s="110"/>
      <c r="AO54" s="110"/>
      <c r="AP54" s="113"/>
      <c r="AQ54" s="110"/>
      <c r="AR54" s="111"/>
      <c r="AS54" s="112"/>
      <c r="AT54" s="110"/>
      <c r="AU54" s="110"/>
      <c r="AV54" s="110"/>
      <c r="AW54" s="110"/>
      <c r="AX54" s="110"/>
      <c r="AY54" s="110"/>
      <c r="AZ54" s="111"/>
      <c r="BA54" s="112"/>
      <c r="BB54" s="110"/>
      <c r="BC54" s="110"/>
      <c r="BD54" s="110"/>
      <c r="BE54" s="111"/>
      <c r="BF54" s="114"/>
      <c r="BG54" s="112"/>
      <c r="BH54" s="110"/>
      <c r="BI54" s="110"/>
      <c r="BJ54" s="110"/>
      <c r="BK54" s="110"/>
      <c r="BL54" s="111"/>
      <c r="BM54" s="112"/>
      <c r="BN54" s="110"/>
      <c r="BO54" s="110"/>
      <c r="BP54" s="110"/>
      <c r="BQ54" s="110"/>
      <c r="BR54" s="110"/>
      <c r="BS54" s="110"/>
      <c r="BT54" s="111"/>
      <c r="BU54" s="112"/>
      <c r="BV54" s="110"/>
      <c r="BW54" s="110"/>
      <c r="BX54" s="111"/>
      <c r="BY54" s="112"/>
      <c r="BZ54" s="110"/>
      <c r="CA54" s="111"/>
      <c r="CB54" s="112"/>
      <c r="CC54" s="110"/>
      <c r="CD54" s="110"/>
      <c r="CE54" s="110"/>
      <c r="CF54" s="110"/>
      <c r="CG54" s="111"/>
      <c r="CH54" s="112"/>
      <c r="CI54" s="110"/>
      <c r="CJ54" s="110"/>
      <c r="CK54" s="110"/>
      <c r="CL54" s="110"/>
      <c r="CM54" s="113"/>
      <c r="CN54" s="111"/>
      <c r="CO54" s="115"/>
      <c r="CP54" s="219"/>
      <c r="CQ54" s="220"/>
      <c r="CR54" s="220"/>
      <c r="CS54" s="220"/>
      <c r="CT54" s="221"/>
    </row>
    <row r="55" spans="1:98" ht="13.15" thickTop="1" x14ac:dyDescent="0.25">
      <c r="A55" s="1">
        <f t="shared" si="4"/>
        <v>44</v>
      </c>
      <c r="B55" s="116"/>
      <c r="C55" s="116"/>
      <c r="D55" s="116"/>
      <c r="E55" s="116"/>
      <c r="F55" s="116"/>
      <c r="G55" s="163"/>
      <c r="H55" s="178">
        <f t="shared" si="3"/>
        <v>0</v>
      </c>
      <c r="I55" s="117"/>
      <c r="J55" s="117"/>
      <c r="K55" s="117"/>
      <c r="L55" s="117"/>
      <c r="M55" s="118"/>
      <c r="N55" s="119"/>
      <c r="O55" s="117"/>
      <c r="P55" s="117"/>
      <c r="Q55" s="117"/>
      <c r="R55" s="117"/>
      <c r="S55" s="117"/>
      <c r="T55" s="118"/>
      <c r="U55" s="119"/>
      <c r="V55" s="117"/>
      <c r="W55" s="117"/>
      <c r="X55" s="117"/>
      <c r="Y55" s="117"/>
      <c r="Z55" s="117"/>
      <c r="AA55" s="117"/>
      <c r="AB55" s="117"/>
      <c r="AC55" s="117"/>
      <c r="AD55" s="118"/>
      <c r="AE55" s="119"/>
      <c r="AF55" s="117"/>
      <c r="AG55" s="120"/>
      <c r="AH55" s="117"/>
      <c r="AI55" s="118"/>
      <c r="AJ55" s="119"/>
      <c r="AK55" s="117"/>
      <c r="AL55" s="117"/>
      <c r="AM55" s="117"/>
      <c r="AN55" s="117"/>
      <c r="AO55" s="117"/>
      <c r="AP55" s="120"/>
      <c r="AQ55" s="117"/>
      <c r="AR55" s="118"/>
      <c r="AS55" s="119"/>
      <c r="AT55" s="117"/>
      <c r="AU55" s="117"/>
      <c r="AV55" s="117"/>
      <c r="AW55" s="117"/>
      <c r="AX55" s="117"/>
      <c r="AY55" s="117"/>
      <c r="AZ55" s="118"/>
      <c r="BA55" s="119"/>
      <c r="BB55" s="117"/>
      <c r="BC55" s="117"/>
      <c r="BD55" s="117"/>
      <c r="BE55" s="118"/>
      <c r="BF55" s="121"/>
      <c r="BG55" s="119"/>
      <c r="BH55" s="117"/>
      <c r="BI55" s="117"/>
      <c r="BJ55" s="117"/>
      <c r="BK55" s="117"/>
      <c r="BL55" s="118"/>
      <c r="BM55" s="119"/>
      <c r="BN55" s="117"/>
      <c r="BO55" s="117"/>
      <c r="BP55" s="117"/>
      <c r="BQ55" s="117"/>
      <c r="BR55" s="117"/>
      <c r="BS55" s="117"/>
      <c r="BT55" s="118"/>
      <c r="BU55" s="119"/>
      <c r="BV55" s="117"/>
      <c r="BW55" s="117"/>
      <c r="BX55" s="118"/>
      <c r="BY55" s="119"/>
      <c r="BZ55" s="117"/>
      <c r="CA55" s="118"/>
      <c r="CB55" s="119"/>
      <c r="CC55" s="117"/>
      <c r="CD55" s="117"/>
      <c r="CE55" s="117"/>
      <c r="CF55" s="117"/>
      <c r="CG55" s="118"/>
      <c r="CH55" s="119"/>
      <c r="CI55" s="117"/>
      <c r="CJ55" s="117"/>
      <c r="CK55" s="117"/>
      <c r="CL55" s="117"/>
      <c r="CM55" s="120"/>
      <c r="CN55" s="118"/>
      <c r="CO55" s="122"/>
      <c r="CP55" s="219"/>
      <c r="CQ55" s="220"/>
      <c r="CR55" s="220"/>
      <c r="CS55" s="220"/>
      <c r="CT55" s="221"/>
    </row>
    <row r="56" spans="1:98" x14ac:dyDescent="0.25">
      <c r="A56" s="1">
        <f t="shared" si="4"/>
        <v>45</v>
      </c>
      <c r="B56" s="116"/>
      <c r="C56" s="116"/>
      <c r="D56" s="116"/>
      <c r="E56" s="97"/>
      <c r="F56" s="97"/>
      <c r="G56" s="159"/>
      <c r="H56" s="175">
        <f t="shared" si="3"/>
        <v>0</v>
      </c>
      <c r="I56" s="98"/>
      <c r="J56" s="98"/>
      <c r="K56" s="98"/>
      <c r="L56" s="98"/>
      <c r="M56" s="99"/>
      <c r="N56" s="100"/>
      <c r="O56" s="98"/>
      <c r="P56" s="98"/>
      <c r="Q56" s="98"/>
      <c r="R56" s="98"/>
      <c r="S56" s="98"/>
      <c r="T56" s="99"/>
      <c r="U56" s="100"/>
      <c r="V56" s="98"/>
      <c r="W56" s="98"/>
      <c r="X56" s="98"/>
      <c r="Y56" s="98"/>
      <c r="Z56" s="98"/>
      <c r="AA56" s="98"/>
      <c r="AB56" s="98"/>
      <c r="AC56" s="98"/>
      <c r="AD56" s="99"/>
      <c r="AE56" s="100"/>
      <c r="AF56" s="98"/>
      <c r="AG56" s="101"/>
      <c r="AH56" s="98"/>
      <c r="AI56" s="99"/>
      <c r="AJ56" s="100"/>
      <c r="AK56" s="98"/>
      <c r="AL56" s="98"/>
      <c r="AM56" s="98"/>
      <c r="AN56" s="98"/>
      <c r="AO56" s="98"/>
      <c r="AP56" s="101"/>
      <c r="AQ56" s="98"/>
      <c r="AR56" s="99"/>
      <c r="AS56" s="100"/>
      <c r="AT56" s="98"/>
      <c r="AU56" s="98"/>
      <c r="AV56" s="98"/>
      <c r="AW56" s="98"/>
      <c r="AX56" s="98"/>
      <c r="AY56" s="98"/>
      <c r="AZ56" s="99"/>
      <c r="BA56" s="100"/>
      <c r="BB56" s="98"/>
      <c r="BC56" s="98"/>
      <c r="BD56" s="98"/>
      <c r="BE56" s="99"/>
      <c r="BF56" s="102"/>
      <c r="BG56" s="100"/>
      <c r="BH56" s="98"/>
      <c r="BI56" s="98"/>
      <c r="BJ56" s="98"/>
      <c r="BK56" s="98"/>
      <c r="BL56" s="99"/>
      <c r="BM56" s="100"/>
      <c r="BN56" s="98"/>
      <c r="BO56" s="98"/>
      <c r="BP56" s="98"/>
      <c r="BQ56" s="98"/>
      <c r="BR56" s="98"/>
      <c r="BS56" s="98"/>
      <c r="BT56" s="99"/>
      <c r="BU56" s="100"/>
      <c r="BV56" s="98"/>
      <c r="BW56" s="98"/>
      <c r="BX56" s="99"/>
      <c r="BY56" s="100"/>
      <c r="BZ56" s="98"/>
      <c r="CA56" s="99"/>
      <c r="CB56" s="100"/>
      <c r="CC56" s="98"/>
      <c r="CD56" s="98"/>
      <c r="CE56" s="98"/>
      <c r="CF56" s="98"/>
      <c r="CG56" s="99"/>
      <c r="CH56" s="100"/>
      <c r="CI56" s="98"/>
      <c r="CJ56" s="98"/>
      <c r="CK56" s="98"/>
      <c r="CL56" s="98"/>
      <c r="CM56" s="101"/>
      <c r="CN56" s="99"/>
      <c r="CO56" s="103"/>
      <c r="CP56" s="219"/>
      <c r="CQ56" s="220"/>
      <c r="CR56" s="220"/>
      <c r="CS56" s="220"/>
      <c r="CT56" s="221"/>
    </row>
    <row r="57" spans="1:98" x14ac:dyDescent="0.25">
      <c r="A57" s="1">
        <f t="shared" si="4"/>
        <v>46</v>
      </c>
      <c r="B57" s="116"/>
      <c r="C57" s="116"/>
      <c r="D57" s="116"/>
      <c r="E57" s="97"/>
      <c r="F57" s="97"/>
      <c r="G57" s="159"/>
      <c r="H57" s="175">
        <f t="shared" si="3"/>
        <v>0</v>
      </c>
      <c r="I57" s="98"/>
      <c r="J57" s="98"/>
      <c r="K57" s="98"/>
      <c r="L57" s="98"/>
      <c r="M57" s="99"/>
      <c r="N57" s="100"/>
      <c r="O57" s="98"/>
      <c r="P57" s="98"/>
      <c r="Q57" s="98"/>
      <c r="R57" s="98"/>
      <c r="S57" s="98"/>
      <c r="T57" s="99"/>
      <c r="U57" s="100"/>
      <c r="V57" s="98"/>
      <c r="W57" s="98"/>
      <c r="X57" s="98"/>
      <c r="Y57" s="98"/>
      <c r="Z57" s="98"/>
      <c r="AA57" s="98"/>
      <c r="AB57" s="98"/>
      <c r="AC57" s="98"/>
      <c r="AD57" s="99"/>
      <c r="AE57" s="100"/>
      <c r="AF57" s="98"/>
      <c r="AG57" s="101"/>
      <c r="AH57" s="98"/>
      <c r="AI57" s="99"/>
      <c r="AJ57" s="100"/>
      <c r="AK57" s="98"/>
      <c r="AL57" s="98"/>
      <c r="AM57" s="98"/>
      <c r="AN57" s="98"/>
      <c r="AO57" s="98"/>
      <c r="AP57" s="101"/>
      <c r="AQ57" s="98"/>
      <c r="AR57" s="99"/>
      <c r="AS57" s="100"/>
      <c r="AT57" s="98"/>
      <c r="AU57" s="98"/>
      <c r="AV57" s="98"/>
      <c r="AW57" s="98"/>
      <c r="AX57" s="98"/>
      <c r="AY57" s="98"/>
      <c r="AZ57" s="99"/>
      <c r="BA57" s="100"/>
      <c r="BB57" s="98"/>
      <c r="BC57" s="98"/>
      <c r="BD57" s="98"/>
      <c r="BE57" s="99"/>
      <c r="BF57" s="102"/>
      <c r="BG57" s="100"/>
      <c r="BH57" s="98"/>
      <c r="BI57" s="98"/>
      <c r="BJ57" s="98"/>
      <c r="BK57" s="98"/>
      <c r="BL57" s="99"/>
      <c r="BM57" s="100"/>
      <c r="BN57" s="98"/>
      <c r="BO57" s="98"/>
      <c r="BP57" s="98"/>
      <c r="BQ57" s="98"/>
      <c r="BR57" s="98"/>
      <c r="BS57" s="98"/>
      <c r="BT57" s="99"/>
      <c r="BU57" s="100"/>
      <c r="BV57" s="98"/>
      <c r="BW57" s="98"/>
      <c r="BX57" s="99"/>
      <c r="BY57" s="100"/>
      <c r="BZ57" s="98"/>
      <c r="CA57" s="99"/>
      <c r="CB57" s="100"/>
      <c r="CC57" s="98"/>
      <c r="CD57" s="98"/>
      <c r="CE57" s="98"/>
      <c r="CF57" s="98"/>
      <c r="CG57" s="99"/>
      <c r="CH57" s="100"/>
      <c r="CI57" s="98"/>
      <c r="CJ57" s="98"/>
      <c r="CK57" s="98"/>
      <c r="CL57" s="98"/>
      <c r="CM57" s="101"/>
      <c r="CN57" s="99"/>
      <c r="CO57" s="103"/>
      <c r="CP57" s="219"/>
      <c r="CQ57" s="220"/>
      <c r="CR57" s="220"/>
      <c r="CS57" s="220"/>
      <c r="CT57" s="221"/>
    </row>
    <row r="58" spans="1:98" x14ac:dyDescent="0.25">
      <c r="A58" s="1">
        <f t="shared" si="4"/>
        <v>47</v>
      </c>
      <c r="B58" s="116"/>
      <c r="C58" s="116"/>
      <c r="D58" s="116"/>
      <c r="E58" s="97"/>
      <c r="F58" s="97"/>
      <c r="G58" s="159"/>
      <c r="H58" s="175">
        <f t="shared" si="3"/>
        <v>0</v>
      </c>
      <c r="I58" s="98"/>
      <c r="J58" s="98"/>
      <c r="K58" s="98"/>
      <c r="L58" s="98"/>
      <c r="M58" s="99"/>
      <c r="N58" s="100"/>
      <c r="O58" s="98"/>
      <c r="P58" s="98"/>
      <c r="Q58" s="98"/>
      <c r="R58" s="98"/>
      <c r="S58" s="98"/>
      <c r="T58" s="99"/>
      <c r="U58" s="100"/>
      <c r="V58" s="98"/>
      <c r="W58" s="98"/>
      <c r="X58" s="98"/>
      <c r="Y58" s="98"/>
      <c r="Z58" s="98"/>
      <c r="AA58" s="98"/>
      <c r="AB58" s="98"/>
      <c r="AC58" s="98"/>
      <c r="AD58" s="99"/>
      <c r="AE58" s="100"/>
      <c r="AF58" s="98"/>
      <c r="AG58" s="101"/>
      <c r="AH58" s="98"/>
      <c r="AI58" s="99"/>
      <c r="AJ58" s="100"/>
      <c r="AK58" s="98"/>
      <c r="AL58" s="98"/>
      <c r="AM58" s="98"/>
      <c r="AN58" s="98"/>
      <c r="AO58" s="98"/>
      <c r="AP58" s="101"/>
      <c r="AQ58" s="98"/>
      <c r="AR58" s="99"/>
      <c r="AS58" s="100"/>
      <c r="AT58" s="98"/>
      <c r="AU58" s="98"/>
      <c r="AV58" s="98"/>
      <c r="AW58" s="98"/>
      <c r="AX58" s="98"/>
      <c r="AY58" s="98"/>
      <c r="AZ58" s="99"/>
      <c r="BA58" s="100"/>
      <c r="BB58" s="98"/>
      <c r="BC58" s="98"/>
      <c r="BD58" s="98"/>
      <c r="BE58" s="99"/>
      <c r="BF58" s="102"/>
      <c r="BG58" s="100"/>
      <c r="BH58" s="98"/>
      <c r="BI58" s="98"/>
      <c r="BJ58" s="98"/>
      <c r="BK58" s="98"/>
      <c r="BL58" s="99"/>
      <c r="BM58" s="100"/>
      <c r="BN58" s="98"/>
      <c r="BO58" s="98"/>
      <c r="BP58" s="98"/>
      <c r="BQ58" s="98"/>
      <c r="BR58" s="98"/>
      <c r="BS58" s="98"/>
      <c r="BT58" s="99"/>
      <c r="BU58" s="100"/>
      <c r="BV58" s="98"/>
      <c r="BW58" s="98"/>
      <c r="BX58" s="99"/>
      <c r="BY58" s="100"/>
      <c r="BZ58" s="98"/>
      <c r="CA58" s="99"/>
      <c r="CB58" s="100"/>
      <c r="CC58" s="98"/>
      <c r="CD58" s="98"/>
      <c r="CE58" s="98"/>
      <c r="CF58" s="98"/>
      <c r="CG58" s="99"/>
      <c r="CH58" s="100"/>
      <c r="CI58" s="98"/>
      <c r="CJ58" s="98"/>
      <c r="CK58" s="98"/>
      <c r="CL58" s="98"/>
      <c r="CM58" s="101"/>
      <c r="CN58" s="99"/>
      <c r="CO58" s="103"/>
      <c r="CP58" s="219"/>
      <c r="CQ58" s="220"/>
      <c r="CR58" s="220"/>
      <c r="CS58" s="220"/>
      <c r="CT58" s="221"/>
    </row>
    <row r="59" spans="1:98" x14ac:dyDescent="0.25">
      <c r="A59" s="1">
        <f t="shared" si="4"/>
        <v>48</v>
      </c>
      <c r="B59" s="116"/>
      <c r="C59" s="116"/>
      <c r="D59" s="116"/>
      <c r="E59" s="97"/>
      <c r="F59" s="97"/>
      <c r="G59" s="159"/>
      <c r="H59" s="175">
        <f t="shared" si="3"/>
        <v>0</v>
      </c>
      <c r="I59" s="98"/>
      <c r="J59" s="98"/>
      <c r="K59" s="98"/>
      <c r="L59" s="98"/>
      <c r="M59" s="99"/>
      <c r="N59" s="100"/>
      <c r="O59" s="98"/>
      <c r="P59" s="98"/>
      <c r="Q59" s="98"/>
      <c r="R59" s="98"/>
      <c r="S59" s="98"/>
      <c r="T59" s="99"/>
      <c r="U59" s="100"/>
      <c r="V59" s="98"/>
      <c r="W59" s="98"/>
      <c r="X59" s="98"/>
      <c r="Y59" s="98"/>
      <c r="Z59" s="98"/>
      <c r="AA59" s="98"/>
      <c r="AB59" s="98"/>
      <c r="AC59" s="98"/>
      <c r="AD59" s="99"/>
      <c r="AE59" s="100"/>
      <c r="AF59" s="98"/>
      <c r="AG59" s="101"/>
      <c r="AH59" s="98"/>
      <c r="AI59" s="99"/>
      <c r="AJ59" s="100"/>
      <c r="AK59" s="98"/>
      <c r="AL59" s="98"/>
      <c r="AM59" s="98"/>
      <c r="AN59" s="98"/>
      <c r="AO59" s="98"/>
      <c r="AP59" s="101"/>
      <c r="AQ59" s="98"/>
      <c r="AR59" s="99"/>
      <c r="AS59" s="100"/>
      <c r="AT59" s="98"/>
      <c r="AU59" s="98"/>
      <c r="AV59" s="98"/>
      <c r="AW59" s="98"/>
      <c r="AX59" s="98"/>
      <c r="AY59" s="98"/>
      <c r="AZ59" s="99"/>
      <c r="BA59" s="100"/>
      <c r="BB59" s="98"/>
      <c r="BC59" s="98"/>
      <c r="BD59" s="98"/>
      <c r="BE59" s="99"/>
      <c r="BF59" s="102"/>
      <c r="BG59" s="100"/>
      <c r="BH59" s="98"/>
      <c r="BI59" s="98"/>
      <c r="BJ59" s="98"/>
      <c r="BK59" s="98"/>
      <c r="BL59" s="99"/>
      <c r="BM59" s="100"/>
      <c r="BN59" s="98"/>
      <c r="BO59" s="98"/>
      <c r="BP59" s="98"/>
      <c r="BQ59" s="98"/>
      <c r="BR59" s="98"/>
      <c r="BS59" s="98"/>
      <c r="BT59" s="99"/>
      <c r="BU59" s="100"/>
      <c r="BV59" s="98"/>
      <c r="BW59" s="98"/>
      <c r="BX59" s="99"/>
      <c r="BY59" s="100"/>
      <c r="BZ59" s="98"/>
      <c r="CA59" s="99"/>
      <c r="CB59" s="100"/>
      <c r="CC59" s="98"/>
      <c r="CD59" s="98"/>
      <c r="CE59" s="98"/>
      <c r="CF59" s="98"/>
      <c r="CG59" s="99"/>
      <c r="CH59" s="100"/>
      <c r="CI59" s="98"/>
      <c r="CJ59" s="98"/>
      <c r="CK59" s="98"/>
      <c r="CL59" s="98"/>
      <c r="CM59" s="101"/>
      <c r="CN59" s="99"/>
      <c r="CO59" s="103"/>
      <c r="CP59" s="219"/>
      <c r="CQ59" s="220"/>
      <c r="CR59" s="220"/>
      <c r="CS59" s="220"/>
      <c r="CT59" s="221"/>
    </row>
    <row r="60" spans="1:98" x14ac:dyDescent="0.25">
      <c r="A60" s="1">
        <f t="shared" si="4"/>
        <v>49</v>
      </c>
      <c r="B60" s="116"/>
      <c r="C60" s="116"/>
      <c r="D60" s="116"/>
      <c r="E60" s="97"/>
      <c r="F60" s="97"/>
      <c r="G60" s="159"/>
      <c r="H60" s="175">
        <f t="shared" si="3"/>
        <v>0</v>
      </c>
      <c r="I60" s="98"/>
      <c r="J60" s="98"/>
      <c r="K60" s="98"/>
      <c r="L60" s="98"/>
      <c r="M60" s="99"/>
      <c r="N60" s="100"/>
      <c r="O60" s="98"/>
      <c r="P60" s="98"/>
      <c r="Q60" s="98"/>
      <c r="R60" s="98"/>
      <c r="S60" s="98"/>
      <c r="T60" s="99"/>
      <c r="U60" s="100"/>
      <c r="V60" s="98"/>
      <c r="W60" s="98"/>
      <c r="X60" s="98"/>
      <c r="Y60" s="98"/>
      <c r="Z60" s="98"/>
      <c r="AA60" s="98"/>
      <c r="AB60" s="98"/>
      <c r="AC60" s="98"/>
      <c r="AD60" s="99"/>
      <c r="AE60" s="100"/>
      <c r="AF60" s="98"/>
      <c r="AG60" s="101"/>
      <c r="AH60" s="98"/>
      <c r="AI60" s="99"/>
      <c r="AJ60" s="100"/>
      <c r="AK60" s="98"/>
      <c r="AL60" s="98"/>
      <c r="AM60" s="98"/>
      <c r="AN60" s="98"/>
      <c r="AO60" s="98"/>
      <c r="AP60" s="101"/>
      <c r="AQ60" s="98"/>
      <c r="AR60" s="99"/>
      <c r="AS60" s="100"/>
      <c r="AT60" s="98"/>
      <c r="AU60" s="98"/>
      <c r="AV60" s="98"/>
      <c r="AW60" s="98"/>
      <c r="AX60" s="98"/>
      <c r="AY60" s="98"/>
      <c r="AZ60" s="99"/>
      <c r="BA60" s="100"/>
      <c r="BB60" s="98"/>
      <c r="BC60" s="98"/>
      <c r="BD60" s="98"/>
      <c r="BE60" s="99"/>
      <c r="BF60" s="102"/>
      <c r="BG60" s="100"/>
      <c r="BH60" s="98"/>
      <c r="BI60" s="98"/>
      <c r="BJ60" s="98"/>
      <c r="BK60" s="98"/>
      <c r="BL60" s="99"/>
      <c r="BM60" s="100"/>
      <c r="BN60" s="98"/>
      <c r="BO60" s="98"/>
      <c r="BP60" s="98"/>
      <c r="BQ60" s="98"/>
      <c r="BR60" s="98"/>
      <c r="BS60" s="98"/>
      <c r="BT60" s="99"/>
      <c r="BU60" s="100"/>
      <c r="BV60" s="98"/>
      <c r="BW60" s="98"/>
      <c r="BX60" s="99"/>
      <c r="BY60" s="100"/>
      <c r="BZ60" s="98"/>
      <c r="CA60" s="99"/>
      <c r="CB60" s="100"/>
      <c r="CC60" s="98"/>
      <c r="CD60" s="98"/>
      <c r="CE60" s="98"/>
      <c r="CF60" s="98"/>
      <c r="CG60" s="99"/>
      <c r="CH60" s="100"/>
      <c r="CI60" s="98"/>
      <c r="CJ60" s="98"/>
      <c r="CK60" s="98"/>
      <c r="CL60" s="98"/>
      <c r="CM60" s="101"/>
      <c r="CN60" s="99"/>
      <c r="CO60" s="103"/>
      <c r="CP60" s="219"/>
      <c r="CQ60" s="220"/>
      <c r="CR60" s="220"/>
      <c r="CS60" s="220"/>
      <c r="CT60" s="221"/>
    </row>
    <row r="61" spans="1:98" x14ac:dyDescent="0.25">
      <c r="A61" s="1">
        <f t="shared" si="4"/>
        <v>50</v>
      </c>
      <c r="B61" s="97"/>
      <c r="C61" s="97"/>
      <c r="D61" s="97"/>
      <c r="E61" s="97"/>
      <c r="F61" s="97"/>
      <c r="G61" s="159"/>
      <c r="H61" s="175">
        <f t="shared" si="3"/>
        <v>0</v>
      </c>
      <c r="I61" s="98"/>
      <c r="J61" s="98"/>
      <c r="K61" s="98"/>
      <c r="L61" s="98"/>
      <c r="M61" s="99"/>
      <c r="N61" s="100"/>
      <c r="O61" s="98"/>
      <c r="P61" s="98"/>
      <c r="Q61" s="98"/>
      <c r="R61" s="98"/>
      <c r="S61" s="98"/>
      <c r="T61" s="99"/>
      <c r="U61" s="100"/>
      <c r="V61" s="98"/>
      <c r="W61" s="98"/>
      <c r="X61" s="98"/>
      <c r="Y61" s="98"/>
      <c r="Z61" s="98"/>
      <c r="AA61" s="98"/>
      <c r="AB61" s="98"/>
      <c r="AC61" s="98"/>
      <c r="AD61" s="99"/>
      <c r="AE61" s="100"/>
      <c r="AF61" s="98"/>
      <c r="AG61" s="101"/>
      <c r="AH61" s="98"/>
      <c r="AI61" s="99"/>
      <c r="AJ61" s="100"/>
      <c r="AK61" s="98"/>
      <c r="AL61" s="98"/>
      <c r="AM61" s="98"/>
      <c r="AN61" s="98"/>
      <c r="AO61" s="98"/>
      <c r="AP61" s="101"/>
      <c r="AQ61" s="98"/>
      <c r="AR61" s="99"/>
      <c r="AS61" s="100"/>
      <c r="AT61" s="98"/>
      <c r="AU61" s="98"/>
      <c r="AV61" s="98"/>
      <c r="AW61" s="98"/>
      <c r="AX61" s="98"/>
      <c r="AY61" s="98"/>
      <c r="AZ61" s="99"/>
      <c r="BA61" s="100"/>
      <c r="BB61" s="98"/>
      <c r="BC61" s="98"/>
      <c r="BD61" s="98"/>
      <c r="BE61" s="99"/>
      <c r="BF61" s="102"/>
      <c r="BG61" s="100"/>
      <c r="BH61" s="98"/>
      <c r="BI61" s="98"/>
      <c r="BJ61" s="98"/>
      <c r="BK61" s="98"/>
      <c r="BL61" s="99"/>
      <c r="BM61" s="100"/>
      <c r="BN61" s="98"/>
      <c r="BO61" s="98"/>
      <c r="BP61" s="98"/>
      <c r="BQ61" s="98"/>
      <c r="BR61" s="98"/>
      <c r="BS61" s="98"/>
      <c r="BT61" s="99"/>
      <c r="BU61" s="100"/>
      <c r="BV61" s="98"/>
      <c r="BW61" s="98"/>
      <c r="BX61" s="99"/>
      <c r="BY61" s="100"/>
      <c r="BZ61" s="98"/>
      <c r="CA61" s="99"/>
      <c r="CB61" s="100"/>
      <c r="CC61" s="98"/>
      <c r="CD61" s="98"/>
      <c r="CE61" s="98"/>
      <c r="CF61" s="98"/>
      <c r="CG61" s="99"/>
      <c r="CH61" s="100"/>
      <c r="CI61" s="98"/>
      <c r="CJ61" s="98"/>
      <c r="CK61" s="98"/>
      <c r="CL61" s="98"/>
      <c r="CM61" s="101"/>
      <c r="CN61" s="99"/>
      <c r="CO61" s="103"/>
      <c r="CP61" s="219"/>
      <c r="CQ61" s="220"/>
      <c r="CR61" s="220"/>
      <c r="CS61" s="220"/>
      <c r="CT61" s="221"/>
    </row>
    <row r="62" spans="1:98" ht="13.15" thickBot="1" x14ac:dyDescent="0.3">
      <c r="A62" s="1">
        <f t="shared" si="4"/>
        <v>51</v>
      </c>
      <c r="B62" s="109"/>
      <c r="C62" s="109"/>
      <c r="D62" s="109"/>
      <c r="E62" s="109"/>
      <c r="F62" s="109"/>
      <c r="G62" s="164"/>
      <c r="H62" s="177">
        <f t="shared" si="3"/>
        <v>0</v>
      </c>
      <c r="I62" s="110"/>
      <c r="J62" s="110"/>
      <c r="K62" s="110"/>
      <c r="L62" s="110"/>
      <c r="M62" s="111"/>
      <c r="N62" s="112"/>
      <c r="O62" s="110"/>
      <c r="P62" s="110"/>
      <c r="Q62" s="110"/>
      <c r="R62" s="110"/>
      <c r="S62" s="110"/>
      <c r="T62" s="111"/>
      <c r="U62" s="112"/>
      <c r="V62" s="110"/>
      <c r="W62" s="110"/>
      <c r="X62" s="110"/>
      <c r="Y62" s="110"/>
      <c r="Z62" s="110"/>
      <c r="AA62" s="110"/>
      <c r="AB62" s="110"/>
      <c r="AC62" s="110"/>
      <c r="AD62" s="111"/>
      <c r="AE62" s="112"/>
      <c r="AF62" s="110"/>
      <c r="AG62" s="113"/>
      <c r="AH62" s="110"/>
      <c r="AI62" s="111"/>
      <c r="AJ62" s="112"/>
      <c r="AK62" s="110"/>
      <c r="AL62" s="110"/>
      <c r="AM62" s="110"/>
      <c r="AN62" s="110"/>
      <c r="AO62" s="110"/>
      <c r="AP62" s="113"/>
      <c r="AQ62" s="110"/>
      <c r="AR62" s="111"/>
      <c r="AS62" s="112"/>
      <c r="AT62" s="110"/>
      <c r="AU62" s="110"/>
      <c r="AV62" s="110"/>
      <c r="AW62" s="110"/>
      <c r="AX62" s="110"/>
      <c r="AY62" s="110"/>
      <c r="AZ62" s="111"/>
      <c r="BA62" s="112"/>
      <c r="BB62" s="110"/>
      <c r="BC62" s="110"/>
      <c r="BD62" s="110"/>
      <c r="BE62" s="111"/>
      <c r="BF62" s="114"/>
      <c r="BG62" s="112"/>
      <c r="BH62" s="110"/>
      <c r="BI62" s="110"/>
      <c r="BJ62" s="110"/>
      <c r="BK62" s="110"/>
      <c r="BL62" s="111"/>
      <c r="BM62" s="112"/>
      <c r="BN62" s="110"/>
      <c r="BO62" s="110"/>
      <c r="BP62" s="110"/>
      <c r="BQ62" s="110"/>
      <c r="BR62" s="110"/>
      <c r="BS62" s="110"/>
      <c r="BT62" s="111"/>
      <c r="BU62" s="112"/>
      <c r="BV62" s="110"/>
      <c r="BW62" s="110"/>
      <c r="BX62" s="111"/>
      <c r="BY62" s="112"/>
      <c r="BZ62" s="110"/>
      <c r="CA62" s="111"/>
      <c r="CB62" s="112"/>
      <c r="CC62" s="110"/>
      <c r="CD62" s="110"/>
      <c r="CE62" s="110"/>
      <c r="CF62" s="110"/>
      <c r="CG62" s="111"/>
      <c r="CH62" s="112"/>
      <c r="CI62" s="110"/>
      <c r="CJ62" s="110"/>
      <c r="CK62" s="110"/>
      <c r="CL62" s="110"/>
      <c r="CM62" s="113"/>
      <c r="CN62" s="111"/>
      <c r="CO62" s="115"/>
      <c r="CP62" s="104"/>
      <c r="CQ62" s="105"/>
      <c r="CR62" s="105"/>
      <c r="CS62" s="105"/>
      <c r="CT62" s="106"/>
    </row>
    <row r="63" spans="1:98" ht="13.5" thickTop="1" thickBot="1" x14ac:dyDescent="0.3">
      <c r="A63" s="1">
        <f t="shared" si="4"/>
        <v>52</v>
      </c>
      <c r="B63" s="124"/>
      <c r="C63" s="124"/>
      <c r="D63" s="124"/>
      <c r="E63" s="124"/>
      <c r="F63" s="124"/>
      <c r="G63" s="165"/>
      <c r="H63" s="179">
        <f t="shared" si="3"/>
        <v>0</v>
      </c>
      <c r="I63" s="125"/>
      <c r="J63" s="125"/>
      <c r="K63" s="125"/>
      <c r="L63" s="125"/>
      <c r="M63" s="126"/>
      <c r="N63" s="127"/>
      <c r="O63" s="125"/>
      <c r="P63" s="125"/>
      <c r="Q63" s="125"/>
      <c r="R63" s="125"/>
      <c r="S63" s="125"/>
      <c r="T63" s="126"/>
      <c r="U63" s="127"/>
      <c r="V63" s="125"/>
      <c r="W63" s="125"/>
      <c r="X63" s="125"/>
      <c r="Y63" s="125"/>
      <c r="Z63" s="125"/>
      <c r="AA63" s="125"/>
      <c r="AB63" s="125"/>
      <c r="AC63" s="125"/>
      <c r="AD63" s="126"/>
      <c r="AE63" s="127"/>
      <c r="AF63" s="125"/>
      <c r="AG63" s="128"/>
      <c r="AH63" s="125"/>
      <c r="AI63" s="126"/>
      <c r="AJ63" s="127"/>
      <c r="AK63" s="125"/>
      <c r="AL63" s="125"/>
      <c r="AM63" s="125"/>
      <c r="AN63" s="125"/>
      <c r="AO63" s="125"/>
      <c r="AP63" s="128"/>
      <c r="AQ63" s="125"/>
      <c r="AR63" s="126"/>
      <c r="AS63" s="127"/>
      <c r="AT63" s="125"/>
      <c r="AU63" s="125"/>
      <c r="AV63" s="125"/>
      <c r="AW63" s="125"/>
      <c r="AX63" s="125"/>
      <c r="AY63" s="125"/>
      <c r="AZ63" s="126"/>
      <c r="BA63" s="127"/>
      <c r="BB63" s="125"/>
      <c r="BC63" s="125"/>
      <c r="BD63" s="125"/>
      <c r="BE63" s="126"/>
      <c r="BF63" s="129"/>
      <c r="BG63" s="127"/>
      <c r="BH63" s="125"/>
      <c r="BI63" s="125"/>
      <c r="BJ63" s="125"/>
      <c r="BK63" s="125"/>
      <c r="BL63" s="126"/>
      <c r="BM63" s="127"/>
      <c r="BN63" s="125"/>
      <c r="BO63" s="125"/>
      <c r="BP63" s="125"/>
      <c r="BQ63" s="125"/>
      <c r="BR63" s="125"/>
      <c r="BS63" s="125"/>
      <c r="BT63" s="126"/>
      <c r="BU63" s="127"/>
      <c r="BV63" s="125"/>
      <c r="BW63" s="125"/>
      <c r="BX63" s="126"/>
      <c r="BY63" s="127"/>
      <c r="BZ63" s="125"/>
      <c r="CA63" s="126"/>
      <c r="CB63" s="127"/>
      <c r="CC63" s="125"/>
      <c r="CD63" s="125"/>
      <c r="CE63" s="125"/>
      <c r="CF63" s="125"/>
      <c r="CG63" s="126"/>
      <c r="CH63" s="127"/>
      <c r="CI63" s="125"/>
      <c r="CJ63" s="125"/>
      <c r="CK63" s="125"/>
      <c r="CL63" s="125"/>
      <c r="CM63" s="128"/>
      <c r="CN63" s="126"/>
      <c r="CO63" s="130"/>
      <c r="CP63" s="219"/>
      <c r="CQ63" s="220"/>
      <c r="CR63" s="220"/>
      <c r="CS63" s="220"/>
      <c r="CT63" s="221"/>
    </row>
    <row r="64" spans="1:98" ht="13.15" thickTop="1" x14ac:dyDescent="0.25">
      <c r="A64" s="1">
        <f t="shared" si="4"/>
        <v>53</v>
      </c>
      <c r="B64" s="116"/>
      <c r="C64" s="116"/>
      <c r="D64" s="116"/>
      <c r="E64" s="116"/>
      <c r="F64" s="116"/>
      <c r="G64" s="163"/>
      <c r="H64" s="178">
        <f t="shared" si="3"/>
        <v>0</v>
      </c>
      <c r="I64" s="117"/>
      <c r="J64" s="117"/>
      <c r="K64" s="117"/>
      <c r="L64" s="117"/>
      <c r="M64" s="118"/>
      <c r="N64" s="119"/>
      <c r="O64" s="117"/>
      <c r="P64" s="117"/>
      <c r="Q64" s="117"/>
      <c r="R64" s="117"/>
      <c r="S64" s="117"/>
      <c r="T64" s="118"/>
      <c r="U64" s="119"/>
      <c r="V64" s="117"/>
      <c r="W64" s="117"/>
      <c r="X64" s="117"/>
      <c r="Y64" s="117"/>
      <c r="Z64" s="117"/>
      <c r="AA64" s="117"/>
      <c r="AB64" s="117"/>
      <c r="AC64" s="117"/>
      <c r="AD64" s="118"/>
      <c r="AE64" s="119"/>
      <c r="AF64" s="117"/>
      <c r="AG64" s="120"/>
      <c r="AH64" s="117"/>
      <c r="AI64" s="118"/>
      <c r="AJ64" s="119"/>
      <c r="AK64" s="117"/>
      <c r="AL64" s="117"/>
      <c r="AM64" s="117"/>
      <c r="AN64" s="117"/>
      <c r="AO64" s="117"/>
      <c r="AP64" s="120"/>
      <c r="AQ64" s="117"/>
      <c r="AR64" s="118"/>
      <c r="AS64" s="119"/>
      <c r="AT64" s="117"/>
      <c r="AU64" s="117"/>
      <c r="AV64" s="117"/>
      <c r="AW64" s="117"/>
      <c r="AX64" s="117"/>
      <c r="AY64" s="117"/>
      <c r="AZ64" s="118"/>
      <c r="BA64" s="119"/>
      <c r="BB64" s="117"/>
      <c r="BC64" s="117"/>
      <c r="BD64" s="117"/>
      <c r="BE64" s="118"/>
      <c r="BF64" s="121"/>
      <c r="BG64" s="119"/>
      <c r="BH64" s="117"/>
      <c r="BI64" s="117"/>
      <c r="BJ64" s="117"/>
      <c r="BK64" s="117"/>
      <c r="BL64" s="118"/>
      <c r="BM64" s="119"/>
      <c r="BN64" s="117"/>
      <c r="BO64" s="117"/>
      <c r="BP64" s="117"/>
      <c r="BQ64" s="117"/>
      <c r="BR64" s="117"/>
      <c r="BS64" s="117"/>
      <c r="BT64" s="118"/>
      <c r="BU64" s="119"/>
      <c r="BV64" s="117"/>
      <c r="BW64" s="117"/>
      <c r="BX64" s="118"/>
      <c r="BY64" s="119"/>
      <c r="BZ64" s="117"/>
      <c r="CA64" s="118"/>
      <c r="CB64" s="119"/>
      <c r="CC64" s="117"/>
      <c r="CD64" s="117"/>
      <c r="CE64" s="117"/>
      <c r="CF64" s="117"/>
      <c r="CG64" s="118"/>
      <c r="CH64" s="119"/>
      <c r="CI64" s="117"/>
      <c r="CJ64" s="117"/>
      <c r="CK64" s="117"/>
      <c r="CL64" s="117"/>
      <c r="CM64" s="120"/>
      <c r="CN64" s="118"/>
      <c r="CO64" s="122"/>
      <c r="CP64" s="219"/>
      <c r="CQ64" s="220"/>
      <c r="CR64" s="220"/>
      <c r="CS64" s="220"/>
      <c r="CT64" s="221"/>
    </row>
  </sheetData>
  <autoFilter ref="I12:CO64"/>
  <mergeCells count="169">
    <mergeCell ref="AS5:AZ5"/>
    <mergeCell ref="Z7:Z9"/>
    <mergeCell ref="AD7:AD9"/>
    <mergeCell ref="BA5:BE5"/>
    <mergeCell ref="U5:AD5"/>
    <mergeCell ref="AS7:AS9"/>
    <mergeCell ref="AI7:AI9"/>
    <mergeCell ref="AM7:AM9"/>
    <mergeCell ref="AE7:AE9"/>
    <mergeCell ref="Y7:Y9"/>
    <mergeCell ref="AO7:AO9"/>
    <mergeCell ref="AG7:AG9"/>
    <mergeCell ref="BD7:BD9"/>
    <mergeCell ref="AH7:AH9"/>
    <mergeCell ref="CP55:CT55"/>
    <mergeCell ref="CP56:CT56"/>
    <mergeCell ref="CP64:CT64"/>
    <mergeCell ref="CP61:CT61"/>
    <mergeCell ref="CP63:CT63"/>
    <mergeCell ref="CP57:CT57"/>
    <mergeCell ref="CP58:CT58"/>
    <mergeCell ref="CP59:CT59"/>
    <mergeCell ref="CP60:CT60"/>
    <mergeCell ref="CP49:CT49"/>
    <mergeCell ref="CP50:CT50"/>
    <mergeCell ref="CP51:CT51"/>
    <mergeCell ref="CP52:CT52"/>
    <mergeCell ref="CP53:CT53"/>
    <mergeCell ref="CP54:CT54"/>
    <mergeCell ref="CP43:CT43"/>
    <mergeCell ref="CP44:CT44"/>
    <mergeCell ref="CP45:CT45"/>
    <mergeCell ref="CP46:CT46"/>
    <mergeCell ref="CP47:CT47"/>
    <mergeCell ref="CP48:CT48"/>
    <mergeCell ref="CP39:CT39"/>
    <mergeCell ref="CP40:CT40"/>
    <mergeCell ref="CP37:CT37"/>
    <mergeCell ref="CP38:CT38"/>
    <mergeCell ref="CP41:CT41"/>
    <mergeCell ref="CP42:CT42"/>
    <mergeCell ref="CP31:CT31"/>
    <mergeCell ref="CP32:CT32"/>
    <mergeCell ref="CP33:CT33"/>
    <mergeCell ref="CP34:CT34"/>
    <mergeCell ref="CP35:CT35"/>
    <mergeCell ref="CP36:CT36"/>
    <mergeCell ref="CP25:CT25"/>
    <mergeCell ref="CP26:CT26"/>
    <mergeCell ref="CP27:CT27"/>
    <mergeCell ref="CP28:CT28"/>
    <mergeCell ref="CP29:CT29"/>
    <mergeCell ref="CP30:CT30"/>
    <mergeCell ref="CP15:CT15"/>
    <mergeCell ref="CP23:CT23"/>
    <mergeCell ref="CP24:CT24"/>
    <mergeCell ref="CP22:CT22"/>
    <mergeCell ref="CP18:CT18"/>
    <mergeCell ref="CP19:CT19"/>
    <mergeCell ref="CP20:CT20"/>
    <mergeCell ref="CP21:CT21"/>
    <mergeCell ref="CP16:CT16"/>
    <mergeCell ref="CP17:CT17"/>
    <mergeCell ref="CG7:CG9"/>
    <mergeCell ref="CP12:CT12"/>
    <mergeCell ref="CO7:CO9"/>
    <mergeCell ref="CP13:CT13"/>
    <mergeCell ref="CP14:CT14"/>
    <mergeCell ref="CM7:CM9"/>
    <mergeCell ref="CK7:CK9"/>
    <mergeCell ref="CP11:CT11"/>
    <mergeCell ref="CP4:CT10"/>
    <mergeCell ref="CN7:CN9"/>
    <mergeCell ref="I7:I9"/>
    <mergeCell ref="N7:N9"/>
    <mergeCell ref="U7:U9"/>
    <mergeCell ref="BI7:BI9"/>
    <mergeCell ref="AF7:AF9"/>
    <mergeCell ref="AB7:AB9"/>
    <mergeCell ref="AC7:AC9"/>
    <mergeCell ref="AA7:AA9"/>
    <mergeCell ref="AN7:AN9"/>
    <mergeCell ref="AP7:AP9"/>
    <mergeCell ref="AK7:AK9"/>
    <mergeCell ref="AV7:AV9"/>
    <mergeCell ref="AX7:AX9"/>
    <mergeCell ref="BB7:BB9"/>
    <mergeCell ref="CI7:CI9"/>
    <mergeCell ref="CJ7:CJ9"/>
    <mergeCell ref="CC7:CC9"/>
    <mergeCell ref="CB7:CB9"/>
    <mergeCell ref="CH7:CH9"/>
    <mergeCell ref="CF7:CF9"/>
    <mergeCell ref="AQ7:AQ9"/>
    <mergeCell ref="AW7:AW9"/>
    <mergeCell ref="BE7:BE9"/>
    <mergeCell ref="BH7:BH9"/>
    <mergeCell ref="W7:W9"/>
    <mergeCell ref="X7:X9"/>
    <mergeCell ref="BC7:BC9"/>
    <mergeCell ref="AZ7:AZ9"/>
    <mergeCell ref="BA7:BA9"/>
    <mergeCell ref="AY7:AY9"/>
    <mergeCell ref="M7:M9"/>
    <mergeCell ref="I5:M5"/>
    <mergeCell ref="H7:H9"/>
    <mergeCell ref="B5:H5"/>
    <mergeCell ref="CB4:CG4"/>
    <mergeCell ref="AJ7:AJ9"/>
    <mergeCell ref="AR7:AR9"/>
    <mergeCell ref="AT7:AT9"/>
    <mergeCell ref="AU7:AU9"/>
    <mergeCell ref="AL7:AL9"/>
    <mergeCell ref="S7:S9"/>
    <mergeCell ref="T7:T9"/>
    <mergeCell ref="N5:T5"/>
    <mergeCell ref="U4:AD4"/>
    <mergeCell ref="B4:H4"/>
    <mergeCell ref="J7:J9"/>
    <mergeCell ref="K7:K9"/>
    <mergeCell ref="I4:M4"/>
    <mergeCell ref="B6:H6"/>
    <mergeCell ref="L7:L9"/>
    <mergeCell ref="BJ7:BJ9"/>
    <mergeCell ref="BK7:BK9"/>
    <mergeCell ref="BG7:BG9"/>
    <mergeCell ref="BF7:BF9"/>
    <mergeCell ref="N4:T4"/>
    <mergeCell ref="V7:V9"/>
    <mergeCell ref="O7:O9"/>
    <mergeCell ref="P7:P9"/>
    <mergeCell ref="Q7:Q9"/>
    <mergeCell ref="R7:R9"/>
    <mergeCell ref="BT7:BT9"/>
    <mergeCell ref="AE5:AI5"/>
    <mergeCell ref="AJ5:AR5"/>
    <mergeCell ref="BG5:BL5"/>
    <mergeCell ref="BM5:BT5"/>
    <mergeCell ref="BL7:BL9"/>
    <mergeCell ref="BN7:BN9"/>
    <mergeCell ref="BO7:BO9"/>
    <mergeCell ref="BP7:BP9"/>
    <mergeCell ref="BM7:BM9"/>
    <mergeCell ref="BX7:BX9"/>
    <mergeCell ref="BU5:BX5"/>
    <mergeCell ref="CE7:CE9"/>
    <mergeCell ref="BQ7:BQ9"/>
    <mergeCell ref="CD7:CD9"/>
    <mergeCell ref="BY7:BY9"/>
    <mergeCell ref="CA7:CA9"/>
    <mergeCell ref="BR7:BR9"/>
    <mergeCell ref="BY5:CA5"/>
    <mergeCell ref="BS7:BS9"/>
    <mergeCell ref="BZ7:BZ9"/>
    <mergeCell ref="CB5:CG5"/>
    <mergeCell ref="CH5:CN5"/>
    <mergeCell ref="BU4:BX4"/>
    <mergeCell ref="BY4:CA4"/>
    <mergeCell ref="CL7:CL9"/>
    <mergeCell ref="CH4:CN4"/>
    <mergeCell ref="BV7:BV9"/>
    <mergeCell ref="BU7:BU9"/>
    <mergeCell ref="BW7:BW9"/>
    <mergeCell ref="AE4:AI4"/>
    <mergeCell ref="AJ4:AR4"/>
    <mergeCell ref="BG4:BL4"/>
    <mergeCell ref="BM4:BT4"/>
    <mergeCell ref="AS4:AZ4"/>
    <mergeCell ref="BA4:BE4"/>
  </mergeCells>
  <phoneticPr fontId="2"/>
  <pageMargins left="0.59055118110236227" right="0.59055118110236227" top="0.59055118110236227" bottom="0.59055118110236227" header="0.19685039370078741" footer="0.19685039370078741"/>
  <pageSetup paperSize="8" scale="46" fitToHeight="0" orientation="landscape" verticalDpi="300" copies="3" r:id="rId1"/>
  <headerFooter alignWithMargins="0">
    <oddHeader>&amp;RConfidential</oddHeader>
    <oddFooter>&amp;LCopyright 2008 DIP Corporation, All rights reserved.&amp;R&amp;P/&amp;N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6"/>
  <sheetViews>
    <sheetView view="pageBreakPreview" zoomScale="60" zoomScaleNormal="70" workbookViewId="0">
      <pane ySplit="1" topLeftCell="A2" activePane="bottomLeft" state="frozen"/>
      <selection pane="bottomLeft"/>
    </sheetView>
  </sheetViews>
  <sheetFormatPr defaultRowHeight="12.75" x14ac:dyDescent="0.25"/>
  <cols>
    <col min="2" max="2" width="36.265625" bestFit="1" customWidth="1"/>
    <col min="3" max="3" width="42.3984375" style="77" customWidth="1"/>
    <col min="4" max="4" width="62.86328125" customWidth="1"/>
    <col min="5" max="5" width="36.46484375" style="77" customWidth="1"/>
  </cols>
  <sheetData>
    <row r="1" spans="1:5" s="187" customFormat="1" ht="18.75" customHeight="1" x14ac:dyDescent="0.25">
      <c r="A1" s="185" t="s">
        <v>469</v>
      </c>
      <c r="B1" s="185" t="s">
        <v>288</v>
      </c>
      <c r="C1" s="186" t="s">
        <v>229</v>
      </c>
      <c r="D1" s="185" t="s">
        <v>230</v>
      </c>
      <c r="E1" s="186" t="s">
        <v>484</v>
      </c>
    </row>
    <row r="2" spans="1:5" ht="89.25" x14ac:dyDescent="0.25">
      <c r="A2" s="71" t="s">
        <v>289</v>
      </c>
      <c r="B2" s="71" t="s">
        <v>290</v>
      </c>
      <c r="C2" s="72" t="s">
        <v>253</v>
      </c>
      <c r="D2" s="72" t="s">
        <v>109</v>
      </c>
      <c r="E2" s="72" t="s">
        <v>291</v>
      </c>
    </row>
    <row r="3" spans="1:5" ht="76.5" x14ac:dyDescent="0.25">
      <c r="A3" s="71" t="s">
        <v>292</v>
      </c>
      <c r="B3" s="71" t="s">
        <v>293</v>
      </c>
      <c r="C3" s="72" t="s">
        <v>142</v>
      </c>
      <c r="D3" s="72" t="s">
        <v>143</v>
      </c>
      <c r="E3" s="72" t="s">
        <v>294</v>
      </c>
    </row>
    <row r="4" spans="1:5" ht="89.25" x14ac:dyDescent="0.25">
      <c r="A4" s="71" t="s">
        <v>295</v>
      </c>
      <c r="B4" s="71" t="s">
        <v>296</v>
      </c>
      <c r="C4" s="72" t="s">
        <v>144</v>
      </c>
      <c r="D4" s="72" t="s">
        <v>110</v>
      </c>
      <c r="E4" s="72" t="s">
        <v>297</v>
      </c>
    </row>
    <row r="5" spans="1:5" ht="89.25" x14ac:dyDescent="0.25">
      <c r="A5" s="71" t="s">
        <v>298</v>
      </c>
      <c r="B5" s="71" t="s">
        <v>299</v>
      </c>
      <c r="C5" s="72" t="s">
        <v>144</v>
      </c>
      <c r="D5" s="72" t="s">
        <v>300</v>
      </c>
      <c r="E5" s="72" t="s">
        <v>250</v>
      </c>
    </row>
    <row r="6" spans="1:5" ht="89.25" x14ac:dyDescent="0.25">
      <c r="A6" s="71" t="s">
        <v>301</v>
      </c>
      <c r="B6" s="71" t="s">
        <v>302</v>
      </c>
      <c r="C6" s="72" t="s">
        <v>144</v>
      </c>
      <c r="D6" s="72" t="s">
        <v>174</v>
      </c>
      <c r="E6" s="72" t="s">
        <v>251</v>
      </c>
    </row>
    <row r="7" spans="1:5" ht="102" x14ac:dyDescent="0.25">
      <c r="A7" s="71" t="s">
        <v>303</v>
      </c>
      <c r="B7" s="71" t="s">
        <v>212</v>
      </c>
      <c r="C7" s="72" t="s">
        <v>158</v>
      </c>
      <c r="D7" s="72" t="s">
        <v>159</v>
      </c>
      <c r="E7" s="72" t="s">
        <v>160</v>
      </c>
    </row>
    <row r="8" spans="1:5" ht="102" x14ac:dyDescent="0.25">
      <c r="A8" s="71" t="s">
        <v>304</v>
      </c>
      <c r="B8" s="71" t="s">
        <v>231</v>
      </c>
      <c r="C8" s="72" t="s">
        <v>125</v>
      </c>
      <c r="D8" s="72" t="s">
        <v>126</v>
      </c>
      <c r="E8" s="72" t="s">
        <v>2</v>
      </c>
    </row>
    <row r="9" spans="1:5" ht="122.25" customHeight="1" x14ac:dyDescent="0.25">
      <c r="A9" s="71" t="s">
        <v>305</v>
      </c>
      <c r="B9" s="71" t="s">
        <v>232</v>
      </c>
      <c r="C9" s="72" t="s">
        <v>145</v>
      </c>
      <c r="D9" s="72" t="s">
        <v>146</v>
      </c>
      <c r="E9" s="72" t="s">
        <v>147</v>
      </c>
    </row>
    <row r="10" spans="1:5" ht="127.5" x14ac:dyDescent="0.25">
      <c r="A10" s="71" t="s">
        <v>306</v>
      </c>
      <c r="B10" s="71" t="s">
        <v>233</v>
      </c>
      <c r="C10" s="72" t="s">
        <v>127</v>
      </c>
      <c r="D10" s="72" t="s">
        <v>128</v>
      </c>
      <c r="E10" s="72" t="s">
        <v>129</v>
      </c>
    </row>
    <row r="11" spans="1:5" ht="102" x14ac:dyDescent="0.25">
      <c r="A11" s="71" t="s">
        <v>307</v>
      </c>
      <c r="B11" s="71" t="s">
        <v>234</v>
      </c>
      <c r="C11" s="72" t="s">
        <v>175</v>
      </c>
      <c r="D11" s="72" t="s">
        <v>176</v>
      </c>
      <c r="E11" s="72" t="s">
        <v>177</v>
      </c>
    </row>
    <row r="12" spans="1:5" ht="165.75" x14ac:dyDescent="0.25">
      <c r="A12" s="71" t="s">
        <v>308</v>
      </c>
      <c r="B12" s="71" t="s">
        <v>235</v>
      </c>
      <c r="C12" s="72" t="s">
        <v>178</v>
      </c>
      <c r="D12" s="72" t="s">
        <v>236</v>
      </c>
      <c r="E12" s="72" t="s">
        <v>309</v>
      </c>
    </row>
    <row r="13" spans="1:5" ht="102" x14ac:dyDescent="0.25">
      <c r="A13" s="71" t="s">
        <v>310</v>
      </c>
      <c r="B13" s="71" t="s">
        <v>237</v>
      </c>
      <c r="C13" s="72" t="s">
        <v>22</v>
      </c>
      <c r="D13" s="72" t="s">
        <v>148</v>
      </c>
      <c r="E13" s="72" t="s">
        <v>3</v>
      </c>
    </row>
    <row r="14" spans="1:5" ht="127.5" x14ac:dyDescent="0.25">
      <c r="A14" s="71" t="s">
        <v>311</v>
      </c>
      <c r="B14" s="71" t="s">
        <v>312</v>
      </c>
      <c r="C14" s="72" t="s">
        <v>111</v>
      </c>
      <c r="D14" s="72" t="s">
        <v>4</v>
      </c>
      <c r="E14" s="72" t="s">
        <v>313</v>
      </c>
    </row>
    <row r="15" spans="1:5" ht="127.5" x14ac:dyDescent="0.25">
      <c r="A15" s="71" t="s">
        <v>314</v>
      </c>
      <c r="B15" s="71" t="s">
        <v>315</v>
      </c>
      <c r="C15" s="72" t="s">
        <v>112</v>
      </c>
      <c r="D15" s="72" t="s">
        <v>5</v>
      </c>
      <c r="E15" s="72" t="s">
        <v>316</v>
      </c>
    </row>
    <row r="16" spans="1:5" ht="140.25" x14ac:dyDescent="0.25">
      <c r="A16" s="71" t="s">
        <v>317</v>
      </c>
      <c r="B16" s="71" t="s">
        <v>318</v>
      </c>
      <c r="C16" s="72" t="s">
        <v>113</v>
      </c>
      <c r="D16" s="72" t="s">
        <v>72</v>
      </c>
      <c r="E16" s="72" t="s">
        <v>319</v>
      </c>
    </row>
    <row r="17" spans="1:5" ht="127.5" x14ac:dyDescent="0.25">
      <c r="A17" s="71" t="s">
        <v>320</v>
      </c>
      <c r="B17" s="71" t="s">
        <v>321</v>
      </c>
      <c r="C17" s="72" t="s">
        <v>111</v>
      </c>
      <c r="D17" s="72" t="s">
        <v>6</v>
      </c>
      <c r="E17" s="72" t="s">
        <v>322</v>
      </c>
    </row>
    <row r="18" spans="1:5" ht="127.5" x14ac:dyDescent="0.25">
      <c r="A18" s="71" t="s">
        <v>323</v>
      </c>
      <c r="B18" s="71" t="s">
        <v>324</v>
      </c>
      <c r="C18" s="72" t="s">
        <v>111</v>
      </c>
      <c r="D18" s="72" t="s">
        <v>6</v>
      </c>
      <c r="E18" s="72" t="s">
        <v>105</v>
      </c>
    </row>
    <row r="19" spans="1:5" ht="127.5" x14ac:dyDescent="0.25">
      <c r="A19" s="71" t="s">
        <v>325</v>
      </c>
      <c r="B19" s="71" t="s">
        <v>326</v>
      </c>
      <c r="C19" s="72" t="s">
        <v>62</v>
      </c>
      <c r="D19" s="72" t="s">
        <v>63</v>
      </c>
      <c r="E19" s="72" t="s">
        <v>64</v>
      </c>
    </row>
    <row r="20" spans="1:5" ht="140.25" x14ac:dyDescent="0.25">
      <c r="A20" s="71" t="s">
        <v>327</v>
      </c>
      <c r="B20" s="71" t="s">
        <v>328</v>
      </c>
      <c r="C20" s="72" t="s">
        <v>114</v>
      </c>
      <c r="D20" s="72" t="s">
        <v>7</v>
      </c>
      <c r="E20" s="72" t="s">
        <v>329</v>
      </c>
    </row>
    <row r="21" spans="1:5" ht="251.25" customHeight="1" x14ac:dyDescent="0.25">
      <c r="A21" s="71" t="s">
        <v>330</v>
      </c>
      <c r="B21" s="71" t="s">
        <v>331</v>
      </c>
      <c r="C21" s="72" t="s">
        <v>115</v>
      </c>
      <c r="D21" s="73" t="s">
        <v>73</v>
      </c>
      <c r="E21" s="72" t="s">
        <v>332</v>
      </c>
    </row>
    <row r="22" spans="1:5" ht="127.5" x14ac:dyDescent="0.25">
      <c r="A22" s="71" t="s">
        <v>333</v>
      </c>
      <c r="B22" s="71" t="s">
        <v>334</v>
      </c>
      <c r="C22" s="72" t="s">
        <v>114</v>
      </c>
      <c r="D22" s="72" t="s">
        <v>8</v>
      </c>
      <c r="E22" s="72" t="s">
        <v>335</v>
      </c>
    </row>
    <row r="23" spans="1:5" ht="126.75" customHeight="1" x14ac:dyDescent="0.25">
      <c r="A23" s="71" t="s">
        <v>336</v>
      </c>
      <c r="B23" s="71" t="s">
        <v>337</v>
      </c>
      <c r="C23" s="72" t="s">
        <v>65</v>
      </c>
      <c r="D23" s="72" t="s">
        <v>66</v>
      </c>
      <c r="E23" s="72" t="s">
        <v>67</v>
      </c>
    </row>
    <row r="24" spans="1:5" ht="127.5" x14ac:dyDescent="0.25">
      <c r="A24" s="71" t="s">
        <v>338</v>
      </c>
      <c r="B24" s="71" t="s">
        <v>339</v>
      </c>
      <c r="C24" s="72" t="s">
        <v>116</v>
      </c>
      <c r="D24" s="72" t="s">
        <v>26</v>
      </c>
      <c r="E24" s="72" t="s">
        <v>340</v>
      </c>
    </row>
    <row r="25" spans="1:5" ht="114.75" x14ac:dyDescent="0.25">
      <c r="A25" s="71" t="s">
        <v>341</v>
      </c>
      <c r="B25" s="71" t="s">
        <v>342</v>
      </c>
      <c r="C25" s="72" t="s">
        <v>116</v>
      </c>
      <c r="D25" s="72" t="s">
        <v>27</v>
      </c>
      <c r="E25" s="72" t="s">
        <v>343</v>
      </c>
    </row>
    <row r="26" spans="1:5" ht="114.75" x14ac:dyDescent="0.25">
      <c r="A26" s="71" t="s">
        <v>344</v>
      </c>
      <c r="B26" s="71" t="s">
        <v>345</v>
      </c>
      <c r="C26" s="72" t="s">
        <v>117</v>
      </c>
      <c r="D26" s="72" t="s">
        <v>28</v>
      </c>
      <c r="E26" s="72" t="s">
        <v>118</v>
      </c>
    </row>
    <row r="27" spans="1:5" ht="114.75" x14ac:dyDescent="0.25">
      <c r="A27" s="71" t="s">
        <v>346</v>
      </c>
      <c r="B27" s="71" t="s">
        <v>347</v>
      </c>
      <c r="C27" s="72" t="s">
        <v>116</v>
      </c>
      <c r="D27" s="72" t="s">
        <v>23</v>
      </c>
      <c r="E27" s="72" t="s">
        <v>340</v>
      </c>
    </row>
    <row r="28" spans="1:5" ht="114.75" x14ac:dyDescent="0.25">
      <c r="A28" s="71" t="s">
        <v>348</v>
      </c>
      <c r="B28" s="71" t="s">
        <v>349</v>
      </c>
      <c r="C28" s="72" t="s">
        <v>116</v>
      </c>
      <c r="D28" s="72" t="s">
        <v>24</v>
      </c>
      <c r="E28" s="72" t="s">
        <v>343</v>
      </c>
    </row>
    <row r="29" spans="1:5" ht="153" customHeight="1" x14ac:dyDescent="0.25">
      <c r="A29" s="71" t="s">
        <v>350</v>
      </c>
      <c r="B29" s="71" t="s">
        <v>238</v>
      </c>
      <c r="C29" s="72" t="s">
        <v>158</v>
      </c>
      <c r="D29" s="72" t="s">
        <v>29</v>
      </c>
      <c r="E29" s="72"/>
    </row>
    <row r="30" spans="1:5" ht="114.75" x14ac:dyDescent="0.25">
      <c r="A30" s="71" t="s">
        <v>351</v>
      </c>
      <c r="B30" s="71" t="s">
        <v>239</v>
      </c>
      <c r="C30" s="72" t="s">
        <v>9</v>
      </c>
      <c r="D30" s="72" t="s">
        <v>30</v>
      </c>
      <c r="E30" s="72"/>
    </row>
    <row r="31" spans="1:5" ht="127.5" x14ac:dyDescent="0.25">
      <c r="A31" s="71" t="s">
        <v>352</v>
      </c>
      <c r="B31" s="71" t="s">
        <v>240</v>
      </c>
      <c r="C31" s="72" t="s">
        <v>145</v>
      </c>
      <c r="D31" s="72" t="s">
        <v>31</v>
      </c>
      <c r="E31" s="72"/>
    </row>
    <row r="32" spans="1:5" ht="127.5" x14ac:dyDescent="0.25">
      <c r="A32" s="71" t="s">
        <v>353</v>
      </c>
      <c r="B32" s="71" t="s">
        <v>241</v>
      </c>
      <c r="C32" s="72" t="s">
        <v>127</v>
      </c>
      <c r="D32" s="72" t="s">
        <v>32</v>
      </c>
      <c r="E32" s="72"/>
    </row>
    <row r="33" spans="1:5" ht="127.5" x14ac:dyDescent="0.25">
      <c r="A33" s="71" t="s">
        <v>354</v>
      </c>
      <c r="B33" s="71" t="s">
        <v>242</v>
      </c>
      <c r="C33" s="72" t="s">
        <v>175</v>
      </c>
      <c r="D33" s="72" t="s">
        <v>33</v>
      </c>
      <c r="E33" s="72"/>
    </row>
    <row r="34" spans="1:5" ht="148.5" customHeight="1" x14ac:dyDescent="0.25">
      <c r="A34" s="71" t="s">
        <v>355</v>
      </c>
      <c r="B34" s="71" t="s">
        <v>243</v>
      </c>
      <c r="C34" s="72" t="s">
        <v>179</v>
      </c>
      <c r="D34" s="72" t="s">
        <v>34</v>
      </c>
      <c r="E34" s="72"/>
    </row>
    <row r="35" spans="1:5" ht="127.5" x14ac:dyDescent="0.25">
      <c r="A35" s="71" t="s">
        <v>356</v>
      </c>
      <c r="B35" s="71" t="s">
        <v>244</v>
      </c>
      <c r="C35" s="72" t="s">
        <v>10</v>
      </c>
      <c r="D35" s="72" t="s">
        <v>35</v>
      </c>
      <c r="E35" s="72"/>
    </row>
    <row r="36" spans="1:5" ht="165.75" x14ac:dyDescent="0.25">
      <c r="A36" s="71" t="s">
        <v>357</v>
      </c>
      <c r="B36" s="71" t="s">
        <v>245</v>
      </c>
      <c r="C36" s="72" t="s">
        <v>11</v>
      </c>
      <c r="D36" s="72" t="s">
        <v>25</v>
      </c>
      <c r="E36" s="72"/>
    </row>
    <row r="37" spans="1:5" ht="127.5" x14ac:dyDescent="0.25">
      <c r="A37" s="71" t="s">
        <v>358</v>
      </c>
      <c r="B37" s="71" t="s">
        <v>246</v>
      </c>
      <c r="C37" s="72" t="s">
        <v>12</v>
      </c>
      <c r="D37" s="72" t="s">
        <v>36</v>
      </c>
      <c r="E37" s="72"/>
    </row>
    <row r="38" spans="1:5" ht="127.5" x14ac:dyDescent="0.25">
      <c r="A38" s="71" t="s">
        <v>359</v>
      </c>
      <c r="B38" s="71" t="s">
        <v>360</v>
      </c>
      <c r="C38" s="72" t="s">
        <v>40</v>
      </c>
      <c r="D38" s="72" t="s">
        <v>61</v>
      </c>
      <c r="E38" s="72" t="s">
        <v>361</v>
      </c>
    </row>
    <row r="39" spans="1:5" ht="114.75" x14ac:dyDescent="0.25">
      <c r="A39" s="71" t="s">
        <v>362</v>
      </c>
      <c r="B39" s="71" t="s">
        <v>363</v>
      </c>
      <c r="C39" s="72" t="s">
        <v>40</v>
      </c>
      <c r="D39" s="72" t="s">
        <v>57</v>
      </c>
      <c r="E39" s="72" t="s">
        <v>68</v>
      </c>
    </row>
    <row r="40" spans="1:5" ht="127.5" x14ac:dyDescent="0.25">
      <c r="A40" s="71" t="s">
        <v>364</v>
      </c>
      <c r="B40" s="71" t="s">
        <v>365</v>
      </c>
      <c r="C40" s="72" t="s">
        <v>41</v>
      </c>
      <c r="D40" s="72" t="s">
        <v>69</v>
      </c>
      <c r="E40" s="72"/>
    </row>
    <row r="41" spans="1:5" ht="114.75" x14ac:dyDescent="0.25">
      <c r="A41" s="71" t="s">
        <v>366</v>
      </c>
      <c r="B41" s="71" t="s">
        <v>367</v>
      </c>
      <c r="C41" s="72" t="s">
        <v>106</v>
      </c>
      <c r="D41" s="72" t="s">
        <v>58</v>
      </c>
      <c r="E41" s="72"/>
    </row>
    <row r="42" spans="1:5" ht="76.5" x14ac:dyDescent="0.25">
      <c r="A42" s="71" t="s">
        <v>368</v>
      </c>
      <c r="B42" s="71" t="s">
        <v>369</v>
      </c>
      <c r="C42" s="72" t="s">
        <v>119</v>
      </c>
      <c r="D42" s="72" t="s">
        <v>70</v>
      </c>
      <c r="E42" s="72"/>
    </row>
    <row r="43" spans="1:5" ht="127.5" x14ac:dyDescent="0.25">
      <c r="A43" s="71" t="s">
        <v>370</v>
      </c>
      <c r="B43" s="71" t="s">
        <v>371</v>
      </c>
      <c r="C43" s="72" t="s">
        <v>42</v>
      </c>
      <c r="D43" s="72" t="s">
        <v>71</v>
      </c>
      <c r="E43" s="72"/>
    </row>
    <row r="44" spans="1:5" ht="114.75" x14ac:dyDescent="0.25">
      <c r="A44" s="71" t="s">
        <v>372</v>
      </c>
      <c r="B44" s="71" t="s">
        <v>373</v>
      </c>
      <c r="C44" s="72"/>
      <c r="D44" s="72" t="s">
        <v>59</v>
      </c>
      <c r="E44" s="72"/>
    </row>
    <row r="45" spans="1:5" ht="127.5" x14ac:dyDescent="0.25">
      <c r="A45" s="71" t="s">
        <v>374</v>
      </c>
      <c r="B45" s="71" t="s">
        <v>375</v>
      </c>
      <c r="C45" s="72"/>
      <c r="D45" s="72" t="s">
        <v>61</v>
      </c>
      <c r="E45" s="72"/>
    </row>
    <row r="46" spans="1:5" ht="114.75" x14ac:dyDescent="0.25">
      <c r="A46" s="71" t="s">
        <v>376</v>
      </c>
      <c r="B46" s="71" t="s">
        <v>43</v>
      </c>
      <c r="C46" s="74" t="s">
        <v>44</v>
      </c>
      <c r="D46" s="72" t="s">
        <v>45</v>
      </c>
      <c r="E46" s="72" t="s">
        <v>377</v>
      </c>
    </row>
    <row r="47" spans="1:5" ht="138" customHeight="1" x14ac:dyDescent="0.25">
      <c r="A47" s="71" t="s">
        <v>378</v>
      </c>
      <c r="B47" s="71" t="s">
        <v>46</v>
      </c>
      <c r="C47" s="74" t="s">
        <v>44</v>
      </c>
      <c r="D47" s="72" t="s">
        <v>47</v>
      </c>
      <c r="E47" s="72" t="s">
        <v>379</v>
      </c>
    </row>
    <row r="48" spans="1:5" ht="145.5" customHeight="1" x14ac:dyDescent="0.25">
      <c r="A48" s="71" t="s">
        <v>380</v>
      </c>
      <c r="B48" s="71" t="s">
        <v>48</v>
      </c>
      <c r="C48" s="74" t="s">
        <v>44</v>
      </c>
      <c r="D48" s="72" t="s">
        <v>49</v>
      </c>
      <c r="E48" s="72" t="s">
        <v>381</v>
      </c>
    </row>
    <row r="49" spans="1:5" ht="114.75" x14ac:dyDescent="0.25">
      <c r="A49" s="71" t="s">
        <v>382</v>
      </c>
      <c r="B49" s="71" t="s">
        <v>50</v>
      </c>
      <c r="C49" s="72" t="s">
        <v>44</v>
      </c>
      <c r="D49" s="72" t="s">
        <v>51</v>
      </c>
      <c r="E49" s="72" t="s">
        <v>383</v>
      </c>
    </row>
    <row r="50" spans="1:5" ht="147.75" customHeight="1" x14ac:dyDescent="0.25">
      <c r="A50" s="71" t="s">
        <v>384</v>
      </c>
      <c r="B50" s="71" t="s">
        <v>52</v>
      </c>
      <c r="C50" s="72" t="s">
        <v>44</v>
      </c>
      <c r="D50" s="72" t="s">
        <v>53</v>
      </c>
      <c r="E50" s="72" t="s">
        <v>340</v>
      </c>
    </row>
    <row r="51" spans="1:5" ht="102" x14ac:dyDescent="0.25">
      <c r="A51" s="71" t="s">
        <v>385</v>
      </c>
      <c r="B51" s="71" t="s">
        <v>54</v>
      </c>
      <c r="C51" s="72" t="s">
        <v>55</v>
      </c>
      <c r="D51" s="72" t="s">
        <v>56</v>
      </c>
      <c r="E51" s="72"/>
    </row>
    <row r="52" spans="1:5" ht="114.75" x14ac:dyDescent="0.25">
      <c r="A52" s="71" t="s">
        <v>386</v>
      </c>
      <c r="B52" s="71" t="s">
        <v>149</v>
      </c>
      <c r="C52" s="72" t="s">
        <v>161</v>
      </c>
      <c r="D52" s="72" t="s">
        <v>75</v>
      </c>
      <c r="E52" s="72" t="s">
        <v>387</v>
      </c>
    </row>
    <row r="53" spans="1:5" ht="114.75" x14ac:dyDescent="0.25">
      <c r="A53" s="71" t="s">
        <v>388</v>
      </c>
      <c r="B53" s="71" t="s">
        <v>150</v>
      </c>
      <c r="C53" s="72" t="s">
        <v>161</v>
      </c>
      <c r="D53" s="72" t="s">
        <v>13</v>
      </c>
      <c r="E53" s="72" t="s">
        <v>389</v>
      </c>
    </row>
    <row r="54" spans="1:5" ht="114.75" x14ac:dyDescent="0.25">
      <c r="A54" s="71" t="s">
        <v>390</v>
      </c>
      <c r="B54" s="71" t="s">
        <v>151</v>
      </c>
      <c r="C54" s="72" t="s">
        <v>161</v>
      </c>
      <c r="D54" s="72" t="s">
        <v>14</v>
      </c>
      <c r="E54" s="72" t="s">
        <v>391</v>
      </c>
    </row>
    <row r="55" spans="1:5" ht="114.75" x14ac:dyDescent="0.25">
      <c r="A55" s="71" t="s">
        <v>392</v>
      </c>
      <c r="B55" s="71" t="s">
        <v>152</v>
      </c>
      <c r="C55" s="72" t="s">
        <v>161</v>
      </c>
      <c r="D55" s="72" t="s">
        <v>76</v>
      </c>
      <c r="E55" s="72" t="s">
        <v>393</v>
      </c>
    </row>
    <row r="56" spans="1:5" ht="114.75" x14ac:dyDescent="0.25">
      <c r="A56" s="71" t="s">
        <v>394</v>
      </c>
      <c r="B56" s="71" t="s">
        <v>153</v>
      </c>
      <c r="C56" s="72" t="s">
        <v>161</v>
      </c>
      <c r="D56" s="72" t="s">
        <v>15</v>
      </c>
      <c r="E56" s="72" t="s">
        <v>395</v>
      </c>
    </row>
    <row r="57" spans="1:5" ht="114.75" x14ac:dyDescent="0.25">
      <c r="A57" s="71" t="s">
        <v>396</v>
      </c>
      <c r="B57" s="71" t="s">
        <v>154</v>
      </c>
      <c r="C57" s="72" t="s">
        <v>161</v>
      </c>
      <c r="D57" s="72" t="s">
        <v>16</v>
      </c>
      <c r="E57" s="72" t="s">
        <v>397</v>
      </c>
    </row>
    <row r="58" spans="1:5" ht="114.75" x14ac:dyDescent="0.25">
      <c r="A58" s="71" t="s">
        <v>398</v>
      </c>
      <c r="B58" s="71" t="s">
        <v>130</v>
      </c>
      <c r="C58" s="72" t="s">
        <v>155</v>
      </c>
      <c r="D58" s="72" t="s">
        <v>77</v>
      </c>
      <c r="E58" s="72" t="s">
        <v>399</v>
      </c>
    </row>
    <row r="59" spans="1:5" ht="102" x14ac:dyDescent="0.25">
      <c r="A59" s="71" t="s">
        <v>400</v>
      </c>
      <c r="B59" s="71" t="s">
        <v>131</v>
      </c>
      <c r="C59" s="72" t="s">
        <v>155</v>
      </c>
      <c r="D59" s="72" t="s">
        <v>17</v>
      </c>
      <c r="E59" s="72" t="s">
        <v>389</v>
      </c>
    </row>
    <row r="60" spans="1:5" ht="114.75" x14ac:dyDescent="0.25">
      <c r="A60" s="71" t="s">
        <v>401</v>
      </c>
      <c r="B60" s="71" t="s">
        <v>132</v>
      </c>
      <c r="C60" s="72" t="s">
        <v>155</v>
      </c>
      <c r="D60" s="72" t="s">
        <v>18</v>
      </c>
      <c r="E60" s="72" t="s">
        <v>391</v>
      </c>
    </row>
    <row r="61" spans="1:5" ht="144" customHeight="1" x14ac:dyDescent="0.25">
      <c r="A61" s="71" t="s">
        <v>402</v>
      </c>
      <c r="B61" s="71" t="s">
        <v>133</v>
      </c>
      <c r="C61" s="72" t="s">
        <v>155</v>
      </c>
      <c r="D61" s="72" t="s">
        <v>19</v>
      </c>
      <c r="E61" s="72" t="s">
        <v>393</v>
      </c>
    </row>
    <row r="62" spans="1:5" ht="108.75" customHeight="1" x14ac:dyDescent="0.25">
      <c r="A62" s="71" t="s">
        <v>403</v>
      </c>
      <c r="B62" s="71" t="s">
        <v>134</v>
      </c>
      <c r="C62" s="72" t="s">
        <v>155</v>
      </c>
      <c r="D62" s="72" t="s">
        <v>20</v>
      </c>
      <c r="E62" s="72" t="s">
        <v>395</v>
      </c>
    </row>
    <row r="63" spans="1:5" ht="133.5" customHeight="1" x14ac:dyDescent="0.25">
      <c r="A63" s="71" t="s">
        <v>404</v>
      </c>
      <c r="B63" s="71" t="s">
        <v>135</v>
      </c>
      <c r="C63" s="72" t="s">
        <v>155</v>
      </c>
      <c r="D63" s="72" t="s">
        <v>21</v>
      </c>
      <c r="E63" s="72" t="s">
        <v>397</v>
      </c>
    </row>
    <row r="64" spans="1:5" ht="38.25" x14ac:dyDescent="0.25">
      <c r="A64" s="71" t="s">
        <v>405</v>
      </c>
      <c r="B64" s="71" t="s">
        <v>136</v>
      </c>
      <c r="C64" s="72" t="s">
        <v>137</v>
      </c>
      <c r="D64" s="72" t="s">
        <v>138</v>
      </c>
      <c r="E64" s="72" t="s">
        <v>406</v>
      </c>
    </row>
    <row r="65" spans="1:5" ht="38.25" x14ac:dyDescent="0.25">
      <c r="A65" s="71" t="s">
        <v>407</v>
      </c>
      <c r="B65" s="71" t="s">
        <v>139</v>
      </c>
      <c r="C65" s="72" t="s">
        <v>137</v>
      </c>
      <c r="D65" s="72" t="s">
        <v>138</v>
      </c>
      <c r="E65" s="72" t="s">
        <v>408</v>
      </c>
    </row>
    <row r="66" spans="1:5" ht="102" x14ac:dyDescent="0.25">
      <c r="A66" s="71" t="s">
        <v>409</v>
      </c>
      <c r="B66" s="71" t="s">
        <v>162</v>
      </c>
      <c r="C66" s="72" t="s">
        <v>163</v>
      </c>
      <c r="D66" s="72" t="s">
        <v>164</v>
      </c>
      <c r="E66" s="72" t="s">
        <v>247</v>
      </c>
    </row>
    <row r="67" spans="1:5" ht="51" x14ac:dyDescent="0.25">
      <c r="A67" s="71" t="s">
        <v>410</v>
      </c>
      <c r="B67" s="71" t="s">
        <v>165</v>
      </c>
      <c r="C67" s="72" t="s">
        <v>166</v>
      </c>
      <c r="D67" s="72" t="s">
        <v>78</v>
      </c>
      <c r="E67" s="72" t="s">
        <v>79</v>
      </c>
    </row>
    <row r="68" spans="1:5" ht="51" x14ac:dyDescent="0.25">
      <c r="A68" s="71" t="s">
        <v>411</v>
      </c>
      <c r="B68" s="71" t="s">
        <v>167</v>
      </c>
      <c r="C68" s="72" t="s">
        <v>166</v>
      </c>
      <c r="D68" s="72" t="s">
        <v>168</v>
      </c>
      <c r="E68" s="72" t="s">
        <v>248</v>
      </c>
    </row>
    <row r="69" spans="1:5" ht="51" x14ac:dyDescent="0.25">
      <c r="A69" s="71" t="s">
        <v>412</v>
      </c>
      <c r="B69" s="71" t="s">
        <v>169</v>
      </c>
      <c r="C69" s="72" t="s">
        <v>166</v>
      </c>
      <c r="D69" s="72" t="s">
        <v>80</v>
      </c>
      <c r="E69" s="72" t="s">
        <v>81</v>
      </c>
    </row>
    <row r="70" spans="1:5" ht="89.25" x14ac:dyDescent="0.25">
      <c r="A70" s="71" t="s">
        <v>413</v>
      </c>
      <c r="B70" s="71" t="s">
        <v>170</v>
      </c>
      <c r="C70" s="72" t="s">
        <v>180</v>
      </c>
      <c r="D70" s="72" t="s">
        <v>0</v>
      </c>
      <c r="E70" s="72" t="s">
        <v>249</v>
      </c>
    </row>
    <row r="71" spans="1:5" ht="51" x14ac:dyDescent="0.25">
      <c r="A71" s="71" t="s">
        <v>414</v>
      </c>
      <c r="B71" s="71" t="s">
        <v>171</v>
      </c>
      <c r="C71" s="72" t="s">
        <v>180</v>
      </c>
      <c r="D71" s="72" t="s">
        <v>82</v>
      </c>
      <c r="E71" s="72" t="s">
        <v>83</v>
      </c>
    </row>
    <row r="72" spans="1:5" ht="51" x14ac:dyDescent="0.25">
      <c r="A72" s="71" t="s">
        <v>415</v>
      </c>
      <c r="B72" s="71" t="s">
        <v>172</v>
      </c>
      <c r="C72" s="72" t="s">
        <v>180</v>
      </c>
      <c r="D72" s="72" t="s">
        <v>1</v>
      </c>
      <c r="E72" s="72" t="s">
        <v>416</v>
      </c>
    </row>
    <row r="73" spans="1:5" ht="51" x14ac:dyDescent="0.25">
      <c r="A73" s="71" t="s">
        <v>417</v>
      </c>
      <c r="B73" s="71" t="s">
        <v>84</v>
      </c>
      <c r="C73" s="72" t="s">
        <v>156</v>
      </c>
      <c r="D73" s="72" t="s">
        <v>85</v>
      </c>
      <c r="E73" s="72"/>
    </row>
    <row r="74" spans="1:5" ht="38.25" x14ac:dyDescent="0.25">
      <c r="A74" s="71" t="s">
        <v>418</v>
      </c>
      <c r="B74" s="71" t="s">
        <v>86</v>
      </c>
      <c r="C74" s="72" t="s">
        <v>120</v>
      </c>
      <c r="D74" s="72" t="s">
        <v>87</v>
      </c>
      <c r="E74" s="72"/>
    </row>
    <row r="75" spans="1:5" ht="63.75" x14ac:dyDescent="0.25">
      <c r="A75" s="71" t="s">
        <v>419</v>
      </c>
      <c r="B75" s="71" t="s">
        <v>88</v>
      </c>
      <c r="C75" s="72" t="s">
        <v>121</v>
      </c>
      <c r="D75" s="72" t="s">
        <v>95</v>
      </c>
      <c r="E75" s="72"/>
    </row>
    <row r="76" spans="1:5" ht="76.5" x14ac:dyDescent="0.25">
      <c r="A76" s="71" t="s">
        <v>420</v>
      </c>
      <c r="B76" s="71" t="s">
        <v>89</v>
      </c>
      <c r="C76" s="72" t="s">
        <v>122</v>
      </c>
      <c r="D76" s="72" t="s">
        <v>90</v>
      </c>
      <c r="E76" s="72"/>
    </row>
    <row r="77" spans="1:5" ht="63.75" x14ac:dyDescent="0.25">
      <c r="A77" s="71" t="s">
        <v>421</v>
      </c>
      <c r="B77" s="71" t="s">
        <v>91</v>
      </c>
      <c r="C77" s="72" t="s">
        <v>60</v>
      </c>
      <c r="D77" s="72" t="s">
        <v>92</v>
      </c>
      <c r="E77" s="72"/>
    </row>
    <row r="78" spans="1:5" ht="89.25" x14ac:dyDescent="0.25">
      <c r="A78" s="71" t="s">
        <v>422</v>
      </c>
      <c r="B78" s="71" t="s">
        <v>93</v>
      </c>
      <c r="C78" s="72" t="s">
        <v>123</v>
      </c>
      <c r="D78" s="72" t="s">
        <v>94</v>
      </c>
      <c r="E78" s="72"/>
    </row>
    <row r="79" spans="1:5" ht="153" x14ac:dyDescent="0.25">
      <c r="A79" s="71" t="s">
        <v>423</v>
      </c>
      <c r="B79" s="71" t="s">
        <v>424</v>
      </c>
      <c r="C79" s="72" t="s">
        <v>107</v>
      </c>
      <c r="D79" s="72" t="s">
        <v>425</v>
      </c>
      <c r="E79" s="72" t="s">
        <v>252</v>
      </c>
    </row>
    <row r="80" spans="1:5" ht="102" x14ac:dyDescent="0.25">
      <c r="A80" s="71" t="s">
        <v>426</v>
      </c>
      <c r="B80" s="71" t="s">
        <v>427</v>
      </c>
      <c r="C80" s="72" t="s">
        <v>428</v>
      </c>
      <c r="D80" s="72" t="s">
        <v>429</v>
      </c>
      <c r="E80" s="72" t="s">
        <v>157</v>
      </c>
    </row>
    <row r="81" spans="1:5" ht="51" x14ac:dyDescent="0.25">
      <c r="A81" s="71" t="s">
        <v>430</v>
      </c>
      <c r="B81" s="71" t="s">
        <v>431</v>
      </c>
      <c r="C81" s="72" t="s">
        <v>428</v>
      </c>
      <c r="D81" s="72" t="s">
        <v>432</v>
      </c>
      <c r="E81" s="72" t="s">
        <v>140</v>
      </c>
    </row>
    <row r="82" spans="1:5" ht="127.5" x14ac:dyDescent="0.25">
      <c r="A82" s="71" t="s">
        <v>433</v>
      </c>
      <c r="B82" s="71" t="s">
        <v>434</v>
      </c>
      <c r="C82" s="72" t="s">
        <v>435</v>
      </c>
      <c r="D82" s="72" t="s">
        <v>37</v>
      </c>
      <c r="E82" s="72" t="s">
        <v>141</v>
      </c>
    </row>
    <row r="83" spans="1:5" ht="51" x14ac:dyDescent="0.25">
      <c r="A83" s="71" t="s">
        <v>436</v>
      </c>
      <c r="B83" s="71" t="s">
        <v>437</v>
      </c>
      <c r="C83" s="72" t="s">
        <v>438</v>
      </c>
      <c r="D83" s="72" t="s">
        <v>108</v>
      </c>
      <c r="E83" s="72" t="s">
        <v>439</v>
      </c>
    </row>
    <row r="84" spans="1:5" ht="127.5" x14ac:dyDescent="0.25">
      <c r="A84" s="71" t="s">
        <v>440</v>
      </c>
      <c r="B84" s="71" t="s">
        <v>441</v>
      </c>
      <c r="C84" s="72" t="s">
        <v>435</v>
      </c>
      <c r="D84" s="72" t="s">
        <v>38</v>
      </c>
      <c r="E84" s="72" t="s">
        <v>173</v>
      </c>
    </row>
    <row r="85" spans="1:5" ht="127.5" x14ac:dyDescent="0.25">
      <c r="A85" s="71" t="s">
        <v>442</v>
      </c>
      <c r="B85" s="71" t="s">
        <v>443</v>
      </c>
      <c r="C85" s="72" t="s">
        <v>435</v>
      </c>
      <c r="D85" s="72" t="s">
        <v>39</v>
      </c>
      <c r="E85" s="72" t="s">
        <v>444</v>
      </c>
    </row>
    <row r="86" spans="1:5" ht="153" x14ac:dyDescent="0.25">
      <c r="A86" s="75" t="s">
        <v>445</v>
      </c>
      <c r="B86" s="75" t="s">
        <v>124</v>
      </c>
      <c r="C86" s="76" t="s">
        <v>446</v>
      </c>
      <c r="D86" s="76" t="s">
        <v>74</v>
      </c>
      <c r="E86" s="76"/>
    </row>
  </sheetData>
  <autoFilter ref="A1:E86"/>
  <phoneticPr fontId="2"/>
  <pageMargins left="0.59055118110236227" right="0.59055118110236227" top="0.59055118110236227" bottom="0.59055118110236227" header="0.19685039370078741" footer="0.19685039370078741"/>
  <pageSetup paperSize="8" fitToHeight="0" orientation="landscape" verticalDpi="200" r:id="rId1"/>
  <headerFooter alignWithMargins="0">
    <oddHeader>&amp;RConfidential</oddHeader>
    <oddFooter>&amp;LCopyright 2008 DIP Corporation, All rights reserved.&amp;R&amp;P/&amp;N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5:R22"/>
  <sheetViews>
    <sheetView showGridLines="0" view="pageBreakPreview" zoomScale="70" zoomScaleNormal="70" workbookViewId="0"/>
  </sheetViews>
  <sheetFormatPr defaultColWidth="9" defaultRowHeight="12.75" x14ac:dyDescent="0.25"/>
  <cols>
    <col min="1" max="1" width="2.59765625" style="2" customWidth="1"/>
    <col min="2" max="2" width="4.1328125" style="1" bestFit="1" customWidth="1"/>
    <col min="3" max="3" width="5.1328125" style="2" bestFit="1" customWidth="1"/>
    <col min="4" max="4" width="4" style="2" bestFit="1" customWidth="1"/>
    <col min="5" max="5" width="5.59765625" style="2" bestFit="1" customWidth="1"/>
    <col min="6" max="6" width="45.59765625" style="3" customWidth="1"/>
    <col min="7" max="7" width="60.59765625" style="3" customWidth="1"/>
    <col min="8" max="8" width="36.46484375" style="3" customWidth="1"/>
    <col min="9" max="9" width="22.265625" style="3" customWidth="1"/>
    <col min="10" max="10" width="5.59765625" style="2" bestFit="1" customWidth="1"/>
    <col min="11" max="11" width="40.59765625" style="3" customWidth="1"/>
    <col min="12" max="12" width="7.46484375" style="4" bestFit="1" customWidth="1"/>
    <col min="13" max="13" width="10.265625" style="2" bestFit="1" customWidth="1"/>
    <col min="14" max="14" width="9.265625" style="5" bestFit="1" customWidth="1"/>
    <col min="15" max="15" width="5.59765625" style="2" bestFit="1" customWidth="1"/>
    <col min="16" max="16" width="50.59765625" style="3" customWidth="1"/>
    <col min="17" max="17" width="2.59765625" style="2" customWidth="1"/>
    <col min="18" max="18" width="5.46484375" style="2" customWidth="1"/>
    <col min="19" max="16384" width="9" style="2"/>
  </cols>
  <sheetData>
    <row r="5" spans="2:18" ht="13.15" thickBot="1" x14ac:dyDescent="0.3"/>
    <row r="6" spans="2:18" s="6" customFormat="1" ht="27" customHeight="1" x14ac:dyDescent="0.25">
      <c r="B6" s="260" t="s">
        <v>468</v>
      </c>
      <c r="C6" s="261"/>
      <c r="D6" s="261"/>
      <c r="E6" s="261"/>
      <c r="F6" s="261"/>
      <c r="G6" s="261"/>
      <c r="H6" s="261"/>
      <c r="I6" s="261"/>
      <c r="J6" s="261"/>
      <c r="K6" s="261"/>
      <c r="L6" s="261"/>
      <c r="M6" s="262"/>
      <c r="P6" s="7"/>
    </row>
    <row r="7" spans="2:18" s="6" customFormat="1" ht="3" customHeight="1" x14ac:dyDescent="0.25">
      <c r="B7" s="8"/>
      <c r="C7" s="9"/>
      <c r="D7" s="9"/>
      <c r="E7" s="9"/>
      <c r="F7" s="9"/>
      <c r="G7" s="9"/>
      <c r="H7" s="9"/>
      <c r="I7" s="9"/>
      <c r="J7" s="9"/>
      <c r="K7" s="9"/>
      <c r="L7" s="9"/>
      <c r="M7" s="10"/>
      <c r="P7" s="7"/>
    </row>
    <row r="8" spans="2:18" s="6" customFormat="1" ht="27" customHeight="1" x14ac:dyDescent="0.25">
      <c r="B8" s="11" t="s">
        <v>469</v>
      </c>
      <c r="C8" s="263"/>
      <c r="D8" s="264"/>
      <c r="E8" s="12" t="s">
        <v>470</v>
      </c>
      <c r="F8" s="257" t="e">
        <f>VLOOKUP(C8,'シナリオ一覧（記入例）'!B12:G64,6,FALSE)</f>
        <v>#N/A</v>
      </c>
      <c r="G8" s="258"/>
      <c r="H8" s="258"/>
      <c r="I8" s="258"/>
      <c r="J8" s="258"/>
      <c r="K8" s="259"/>
      <c r="L8" s="12" t="s">
        <v>471</v>
      </c>
      <c r="M8" s="13"/>
    </row>
    <row r="9" spans="2:18" s="6" customFormat="1" ht="63" customHeight="1" x14ac:dyDescent="0.25">
      <c r="B9" s="14" t="s">
        <v>472</v>
      </c>
      <c r="C9" s="265"/>
      <c r="D9" s="266"/>
      <c r="E9" s="266"/>
      <c r="F9" s="266"/>
      <c r="G9" s="266"/>
      <c r="H9" s="266"/>
      <c r="I9" s="266"/>
      <c r="J9" s="266"/>
      <c r="K9" s="266"/>
      <c r="L9" s="266"/>
      <c r="M9" s="267"/>
    </row>
    <row r="10" spans="2:18" ht="67.5" customHeight="1" x14ac:dyDescent="0.25">
      <c r="B10" s="14" t="s">
        <v>473</v>
      </c>
      <c r="C10" s="268"/>
      <c r="D10" s="269"/>
      <c r="E10" s="269"/>
      <c r="F10" s="269"/>
      <c r="G10" s="269"/>
      <c r="H10" s="269"/>
      <c r="I10" s="271"/>
      <c r="J10" s="15" t="s">
        <v>474</v>
      </c>
      <c r="K10" s="268"/>
      <c r="L10" s="269"/>
      <c r="M10" s="270"/>
    </row>
    <row r="11" spans="2:18" ht="40.5" customHeight="1" thickBot="1" x14ac:dyDescent="0.3">
      <c r="B11" s="16" t="s">
        <v>465</v>
      </c>
      <c r="C11" s="274"/>
      <c r="D11" s="275"/>
      <c r="E11" s="17" t="s">
        <v>473</v>
      </c>
      <c r="F11" s="276"/>
      <c r="G11" s="276"/>
      <c r="H11" s="276"/>
      <c r="I11" s="276"/>
      <c r="J11" s="276"/>
      <c r="K11" s="276"/>
      <c r="L11" s="276"/>
      <c r="M11" s="277"/>
    </row>
    <row r="12" spans="2:18" ht="13.15" thickBot="1" x14ac:dyDescent="0.3"/>
    <row r="13" spans="2:18" s="6" customFormat="1" x14ac:dyDescent="0.25">
      <c r="B13" s="282" t="s">
        <v>475</v>
      </c>
      <c r="C13" s="278" t="s">
        <v>476</v>
      </c>
      <c r="D13" s="279"/>
      <c r="E13" s="279"/>
      <c r="F13" s="279"/>
      <c r="G13" s="279"/>
      <c r="H13" s="280"/>
      <c r="I13" s="281"/>
      <c r="J13" s="278" t="s">
        <v>477</v>
      </c>
      <c r="K13" s="284"/>
      <c r="L13" s="288" t="s">
        <v>478</v>
      </c>
      <c r="M13" s="289"/>
      <c r="N13" s="272" t="s">
        <v>479</v>
      </c>
      <c r="O13" s="238" t="s">
        <v>480</v>
      </c>
      <c r="P13" s="239"/>
      <c r="Q13" s="240"/>
      <c r="R13" s="241"/>
    </row>
    <row r="14" spans="2:18" s="6" customFormat="1" x14ac:dyDescent="0.25">
      <c r="B14" s="283"/>
      <c r="C14" s="285" t="s">
        <v>481</v>
      </c>
      <c r="D14" s="286"/>
      <c r="E14" s="287"/>
      <c r="F14" s="18" t="s">
        <v>482</v>
      </c>
      <c r="G14" s="19" t="s">
        <v>473</v>
      </c>
      <c r="H14" s="20" t="s">
        <v>483</v>
      </c>
      <c r="I14" s="21" t="s">
        <v>484</v>
      </c>
      <c r="J14" s="22" t="s">
        <v>485</v>
      </c>
      <c r="K14" s="23" t="s">
        <v>486</v>
      </c>
      <c r="L14" s="24" t="s">
        <v>466</v>
      </c>
      <c r="M14" s="25" t="s">
        <v>467</v>
      </c>
      <c r="N14" s="273"/>
      <c r="O14" s="26" t="s">
        <v>487</v>
      </c>
      <c r="P14" s="188" t="s">
        <v>473</v>
      </c>
      <c r="Q14" s="242" t="s">
        <v>488</v>
      </c>
      <c r="R14" s="243"/>
    </row>
    <row r="15" spans="2:18" ht="3" customHeight="1" x14ac:dyDescent="0.25">
      <c r="B15" s="27"/>
      <c r="C15" s="28"/>
      <c r="D15" s="29"/>
      <c r="E15" s="30"/>
      <c r="F15" s="31"/>
      <c r="G15" s="32"/>
      <c r="H15" s="33"/>
      <c r="I15" s="34"/>
      <c r="J15" s="35"/>
      <c r="K15" s="32"/>
      <c r="L15" s="36"/>
      <c r="M15" s="37"/>
      <c r="N15" s="38"/>
      <c r="O15" s="35"/>
      <c r="P15" s="190"/>
      <c r="Q15" s="244"/>
      <c r="R15" s="245"/>
    </row>
    <row r="16" spans="2:18" x14ac:dyDescent="0.25">
      <c r="B16" s="39">
        <f t="shared" ref="B16:B22" si="0">ROW()-15</f>
        <v>1</v>
      </c>
      <c r="C16" s="254"/>
      <c r="D16" s="255"/>
      <c r="E16" s="256"/>
      <c r="F16" s="40" t="e">
        <f>VLOOKUP(C16,'ユースケース（記入例）'!$A$2:$D$86,2,FALSE)</f>
        <v>#N/A</v>
      </c>
      <c r="G16" s="41" t="e">
        <f>VLOOKUP(C16,'ユースケース（記入例）'!$A$2:$D$86,4,FALSE)</f>
        <v>#N/A</v>
      </c>
      <c r="H16" s="42"/>
      <c r="I16" s="43"/>
      <c r="J16" s="44"/>
      <c r="K16" s="43"/>
      <c r="L16" s="45"/>
      <c r="M16" s="46"/>
      <c r="N16" s="47"/>
      <c r="O16" s="44"/>
      <c r="P16" s="189"/>
      <c r="Q16" s="246"/>
      <c r="R16" s="247"/>
    </row>
    <row r="17" spans="2:18" x14ac:dyDescent="0.25">
      <c r="B17" s="49">
        <f t="shared" si="0"/>
        <v>2</v>
      </c>
      <c r="C17" s="248"/>
      <c r="D17" s="249"/>
      <c r="E17" s="250"/>
      <c r="F17" s="50" t="e">
        <f>VLOOKUP(C17,'ユースケース（記入例）'!$A$2:$D$86,2,FALSE)</f>
        <v>#N/A</v>
      </c>
      <c r="G17" s="51" t="e">
        <f>VLOOKUP(C17,'ユースケース（記入例）'!$A$2:$D$86,4,FALSE)</f>
        <v>#N/A</v>
      </c>
      <c r="H17" s="48"/>
      <c r="I17" s="52"/>
      <c r="J17" s="53"/>
      <c r="K17" s="52"/>
      <c r="L17" s="54"/>
      <c r="M17" s="55"/>
      <c r="N17" s="56"/>
      <c r="O17" s="53"/>
      <c r="P17" s="48"/>
      <c r="Q17" s="234"/>
      <c r="R17" s="235"/>
    </row>
    <row r="18" spans="2:18" x14ac:dyDescent="0.25">
      <c r="B18" s="49">
        <f t="shared" si="0"/>
        <v>3</v>
      </c>
      <c r="C18" s="248"/>
      <c r="D18" s="249"/>
      <c r="E18" s="250"/>
      <c r="F18" s="50" t="e">
        <f>VLOOKUP(C18,'ユースケース（記入例）'!$A$2:$D$86,2,FALSE)</f>
        <v>#N/A</v>
      </c>
      <c r="G18" s="51" t="e">
        <f>VLOOKUP(C18,'ユースケース（記入例）'!$A$2:$D$86,4,FALSE)</f>
        <v>#N/A</v>
      </c>
      <c r="H18" s="48"/>
      <c r="I18" s="52"/>
      <c r="J18" s="53"/>
      <c r="K18" s="52"/>
      <c r="L18" s="54"/>
      <c r="M18" s="55"/>
      <c r="N18" s="56"/>
      <c r="O18" s="53"/>
      <c r="P18" s="48"/>
      <c r="Q18" s="234"/>
      <c r="R18" s="235"/>
    </row>
    <row r="19" spans="2:18" x14ac:dyDescent="0.25">
      <c r="B19" s="49">
        <f t="shared" si="0"/>
        <v>4</v>
      </c>
      <c r="C19" s="248"/>
      <c r="D19" s="249"/>
      <c r="E19" s="250"/>
      <c r="F19" s="50" t="e">
        <f>VLOOKUP(C19,'ユースケース（記入例）'!$A$2:$D$86,2,FALSE)</f>
        <v>#N/A</v>
      </c>
      <c r="G19" s="51" t="e">
        <f>VLOOKUP(C19,'ユースケース（記入例）'!$A$2:$D$86,4,FALSE)</f>
        <v>#N/A</v>
      </c>
      <c r="H19" s="48"/>
      <c r="I19" s="52"/>
      <c r="J19" s="53"/>
      <c r="K19" s="52"/>
      <c r="L19" s="54"/>
      <c r="M19" s="55"/>
      <c r="N19" s="56"/>
      <c r="O19" s="53"/>
      <c r="P19" s="48"/>
      <c r="Q19" s="234"/>
      <c r="R19" s="235"/>
    </row>
    <row r="20" spans="2:18" x14ac:dyDescent="0.25">
      <c r="B20" s="49">
        <f t="shared" si="0"/>
        <v>5</v>
      </c>
      <c r="C20" s="248"/>
      <c r="D20" s="249"/>
      <c r="E20" s="250"/>
      <c r="F20" s="50" t="e">
        <f>VLOOKUP(C20,'ユースケース（記入例）'!$A$2:$D$86,2,FALSE)</f>
        <v>#N/A</v>
      </c>
      <c r="G20" s="51" t="e">
        <f>VLOOKUP(C20,'ユースケース（記入例）'!$A$2:$D$86,4,FALSE)</f>
        <v>#N/A</v>
      </c>
      <c r="H20" s="48"/>
      <c r="I20" s="52"/>
      <c r="J20" s="53"/>
      <c r="K20" s="52"/>
      <c r="L20" s="54"/>
      <c r="M20" s="55"/>
      <c r="N20" s="56"/>
      <c r="O20" s="53"/>
      <c r="P20" s="48"/>
      <c r="Q20" s="234"/>
      <c r="R20" s="235"/>
    </row>
    <row r="21" spans="2:18" x14ac:dyDescent="0.25">
      <c r="B21" s="49">
        <f t="shared" si="0"/>
        <v>6</v>
      </c>
      <c r="C21" s="248"/>
      <c r="D21" s="249"/>
      <c r="E21" s="250"/>
      <c r="F21" s="50" t="e">
        <f>VLOOKUP(C21,'ユースケース（記入例）'!$A$2:$D$86,2,FALSE)</f>
        <v>#N/A</v>
      </c>
      <c r="G21" s="51" t="e">
        <f>VLOOKUP(C21,'ユースケース（記入例）'!$A$2:$D$86,4,FALSE)</f>
        <v>#N/A</v>
      </c>
      <c r="H21" s="48"/>
      <c r="I21" s="52"/>
      <c r="J21" s="53"/>
      <c r="K21" s="52"/>
      <c r="L21" s="54"/>
      <c r="M21" s="55"/>
      <c r="N21" s="56"/>
      <c r="O21" s="53"/>
      <c r="P21" s="48"/>
      <c r="Q21" s="234"/>
      <c r="R21" s="235"/>
    </row>
    <row r="22" spans="2:18" ht="13.15" thickBot="1" x14ac:dyDescent="0.3">
      <c r="B22" s="57">
        <f t="shared" si="0"/>
        <v>7</v>
      </c>
      <c r="C22" s="251"/>
      <c r="D22" s="252"/>
      <c r="E22" s="253"/>
      <c r="F22" s="58" t="e">
        <f>VLOOKUP(C22,'ユースケース（記入例）'!$A$2:$D$86,2,FALSE)</f>
        <v>#N/A</v>
      </c>
      <c r="G22" s="59" t="e">
        <f>VLOOKUP(C22,'ユースケース（記入例）'!$A$2:$D$86,4,FALSE)</f>
        <v>#N/A</v>
      </c>
      <c r="H22" s="60"/>
      <c r="I22" s="61"/>
      <c r="J22" s="62"/>
      <c r="K22" s="61"/>
      <c r="L22" s="63"/>
      <c r="M22" s="64"/>
      <c r="N22" s="65"/>
      <c r="O22" s="62"/>
      <c r="P22" s="60"/>
      <c r="Q22" s="236"/>
      <c r="R22" s="237"/>
    </row>
  </sheetData>
  <mergeCells count="31">
    <mergeCell ref="N13:N14"/>
    <mergeCell ref="C11:D11"/>
    <mergeCell ref="F11:M11"/>
    <mergeCell ref="C13:I13"/>
    <mergeCell ref="B13:B14"/>
    <mergeCell ref="J13:K13"/>
    <mergeCell ref="C14:E14"/>
    <mergeCell ref="L13:M13"/>
    <mergeCell ref="F8:K8"/>
    <mergeCell ref="B6:M6"/>
    <mergeCell ref="C8:D8"/>
    <mergeCell ref="C9:M9"/>
    <mergeCell ref="K10:M10"/>
    <mergeCell ref="C10:I10"/>
    <mergeCell ref="C19:E19"/>
    <mergeCell ref="C20:E20"/>
    <mergeCell ref="C21:E21"/>
    <mergeCell ref="C22:E22"/>
    <mergeCell ref="C16:E16"/>
    <mergeCell ref="C17:E17"/>
    <mergeCell ref="C18:E18"/>
    <mergeCell ref="Q21:R21"/>
    <mergeCell ref="Q22:R22"/>
    <mergeCell ref="O13:R13"/>
    <mergeCell ref="Q17:R17"/>
    <mergeCell ref="Q18:R18"/>
    <mergeCell ref="Q19:R19"/>
    <mergeCell ref="Q20:R20"/>
    <mergeCell ref="Q14:R14"/>
    <mergeCell ref="Q15:R15"/>
    <mergeCell ref="Q16:R16"/>
  </mergeCells>
  <phoneticPr fontId="2"/>
  <dataValidations count="2">
    <dataValidation type="list" allowBlank="1" showInputMessage="1" showErrorMessage="1" sqref="C11:D11">
      <formula1>"完了,未了,保留,再考査"</formula1>
    </dataValidation>
    <dataValidation type="list" allowBlank="1" showInputMessage="1" showErrorMessage="1" sqref="M8">
      <formula1>"正常系,異常系"</formula1>
    </dataValidation>
  </dataValidations>
  <pageMargins left="0.59055118110236227" right="0.59055118110236227" top="0.59055118110236227" bottom="0.59055118110236227" header="0.19685039370078741" footer="0.19685039370078741"/>
  <pageSetup paperSize="8" scale="60" fitToHeight="0" orientation="landscape" verticalDpi="300" r:id="rId1"/>
  <headerFooter alignWithMargins="0">
    <oddHeader>&amp;RConfidential</oddHeader>
    <oddFooter>&amp;LCopyright 2008 DIP Corporation, All rights reserved.&amp;R&amp;P/&amp;N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5:P22"/>
  <sheetViews>
    <sheetView showGridLines="0" view="pageBreakPreview" zoomScale="70" zoomScaleNormal="70" workbookViewId="0"/>
  </sheetViews>
  <sheetFormatPr defaultColWidth="9" defaultRowHeight="12.75" x14ac:dyDescent="0.25"/>
  <cols>
    <col min="1" max="1" width="2.59765625" style="2" customWidth="1"/>
    <col min="2" max="2" width="4.1328125" style="1" bestFit="1" customWidth="1"/>
    <col min="3" max="3" width="5.1328125" style="2" bestFit="1" customWidth="1"/>
    <col min="4" max="4" width="4" style="2" bestFit="1" customWidth="1"/>
    <col min="5" max="5" width="5.59765625" style="2" bestFit="1" customWidth="1"/>
    <col min="6" max="6" width="45.59765625" style="3" customWidth="1"/>
    <col min="7" max="7" width="60.59765625" style="3" customWidth="1"/>
    <col min="8" max="9" width="36.46484375" style="3" customWidth="1"/>
    <col min="10" max="10" width="5.59765625" style="2" bestFit="1" customWidth="1"/>
    <col min="11" max="11" width="40.59765625" style="3" customWidth="1"/>
    <col min="12" max="12" width="7.46484375" style="4" bestFit="1" customWidth="1"/>
    <col min="13" max="13" width="10.265625" style="2" bestFit="1" customWidth="1"/>
    <col min="14" max="14" width="9.265625" style="5" bestFit="1" customWidth="1"/>
    <col min="15" max="15" width="5.59765625" style="2" bestFit="1" customWidth="1"/>
    <col min="16" max="16" width="50.59765625" style="3" customWidth="1"/>
    <col min="17" max="18" width="2.59765625" style="2" customWidth="1"/>
    <col min="19" max="16384" width="9" style="2"/>
  </cols>
  <sheetData>
    <row r="5" spans="2:16" ht="13.15" thickBot="1" x14ac:dyDescent="0.3"/>
    <row r="6" spans="2:16" s="6" customFormat="1" ht="27" customHeight="1" x14ac:dyDescent="0.25">
      <c r="B6" s="260" t="s">
        <v>468</v>
      </c>
      <c r="C6" s="261"/>
      <c r="D6" s="261"/>
      <c r="E6" s="261"/>
      <c r="F6" s="261"/>
      <c r="G6" s="261"/>
      <c r="H6" s="261"/>
      <c r="I6" s="261"/>
      <c r="J6" s="261"/>
      <c r="K6" s="261"/>
      <c r="L6" s="261"/>
      <c r="M6" s="262"/>
      <c r="P6" s="7"/>
    </row>
    <row r="7" spans="2:16" s="6" customFormat="1" ht="3" customHeight="1" x14ac:dyDescent="0.25">
      <c r="B7" s="8"/>
      <c r="C7" s="9"/>
      <c r="D7" s="9"/>
      <c r="E7" s="9"/>
      <c r="F7" s="9"/>
      <c r="G7" s="9"/>
      <c r="H7" s="9"/>
      <c r="I7" s="9"/>
      <c r="J7" s="9"/>
      <c r="K7" s="9"/>
      <c r="L7" s="9"/>
      <c r="M7" s="10"/>
      <c r="P7" s="7"/>
    </row>
    <row r="8" spans="2:16" s="6" customFormat="1" ht="27" customHeight="1" x14ac:dyDescent="0.25">
      <c r="B8" s="11" t="s">
        <v>469</v>
      </c>
      <c r="C8" s="263" t="str">
        <f ca="1">MID(CELL("filename",$A$1),FIND("]",CELL("filename",$A$1))+1,31)</f>
        <v>総合テスト仕様書（記入例・解説）</v>
      </c>
      <c r="D8" s="264"/>
      <c r="E8" s="12" t="s">
        <v>470</v>
      </c>
      <c r="F8" s="257" t="e">
        <f ca="1">VLOOKUP(C8,'シナリオ一覧（記入例）'!B12:G64,3,FALSE)</f>
        <v>#N/A</v>
      </c>
      <c r="G8" s="258"/>
      <c r="H8" s="258"/>
      <c r="I8" s="258"/>
      <c r="J8" s="258"/>
      <c r="K8" s="259"/>
      <c r="L8" s="12" t="s">
        <v>471</v>
      </c>
      <c r="M8" s="13" t="s">
        <v>489</v>
      </c>
    </row>
    <row r="9" spans="2:16" s="6" customFormat="1" ht="63" customHeight="1" x14ac:dyDescent="0.25">
      <c r="B9" s="14" t="s">
        <v>472</v>
      </c>
      <c r="C9" s="265" t="s">
        <v>492</v>
      </c>
      <c r="D9" s="266"/>
      <c r="E9" s="266"/>
      <c r="F9" s="266"/>
      <c r="G9" s="266"/>
      <c r="H9" s="266"/>
      <c r="I9" s="266"/>
      <c r="J9" s="266"/>
      <c r="K9" s="266"/>
      <c r="L9" s="266"/>
      <c r="M9" s="267"/>
    </row>
    <row r="10" spans="2:16" ht="67.5" customHeight="1" x14ac:dyDescent="0.25">
      <c r="B10" s="14" t="s">
        <v>473</v>
      </c>
      <c r="C10" s="268" t="s">
        <v>96</v>
      </c>
      <c r="D10" s="269"/>
      <c r="E10" s="269"/>
      <c r="F10" s="269"/>
      <c r="G10" s="269"/>
      <c r="H10" s="269"/>
      <c r="I10" s="271"/>
      <c r="J10" s="15" t="s">
        <v>181</v>
      </c>
      <c r="K10" s="268" t="s">
        <v>97</v>
      </c>
      <c r="L10" s="269"/>
      <c r="M10" s="270"/>
    </row>
    <row r="11" spans="2:16" ht="40.5" customHeight="1" thickBot="1" x14ac:dyDescent="0.3">
      <c r="B11" s="16" t="s">
        <v>465</v>
      </c>
      <c r="C11" s="274" t="s">
        <v>490</v>
      </c>
      <c r="D11" s="275"/>
      <c r="E11" s="17" t="s">
        <v>473</v>
      </c>
      <c r="F11" s="276" t="s">
        <v>182</v>
      </c>
      <c r="G11" s="276"/>
      <c r="H11" s="276"/>
      <c r="I11" s="276"/>
      <c r="J11" s="276"/>
      <c r="K11" s="276"/>
      <c r="L11" s="276"/>
      <c r="M11" s="277"/>
    </row>
    <row r="12" spans="2:16" ht="13.15" thickBot="1" x14ac:dyDescent="0.3"/>
    <row r="13" spans="2:16" s="6" customFormat="1" x14ac:dyDescent="0.25">
      <c r="B13" s="282" t="s">
        <v>183</v>
      </c>
      <c r="C13" s="278" t="s">
        <v>184</v>
      </c>
      <c r="D13" s="279"/>
      <c r="E13" s="279"/>
      <c r="F13" s="279"/>
      <c r="G13" s="279"/>
      <c r="H13" s="280"/>
      <c r="I13" s="281"/>
      <c r="J13" s="278" t="s">
        <v>477</v>
      </c>
      <c r="K13" s="284"/>
      <c r="L13" s="288" t="s">
        <v>478</v>
      </c>
      <c r="M13" s="289"/>
      <c r="N13" s="272" t="s">
        <v>479</v>
      </c>
      <c r="O13" s="238" t="s">
        <v>480</v>
      </c>
      <c r="P13" s="290"/>
    </row>
    <row r="14" spans="2:16" s="6" customFormat="1" x14ac:dyDescent="0.25">
      <c r="B14" s="283"/>
      <c r="C14" s="285" t="s">
        <v>481</v>
      </c>
      <c r="D14" s="286"/>
      <c r="E14" s="287"/>
      <c r="F14" s="18" t="s">
        <v>482</v>
      </c>
      <c r="G14" s="19" t="s">
        <v>491</v>
      </c>
      <c r="H14" s="20" t="s">
        <v>483</v>
      </c>
      <c r="I14" s="21" t="s">
        <v>484</v>
      </c>
      <c r="J14" s="22" t="s">
        <v>485</v>
      </c>
      <c r="K14" s="23" t="s">
        <v>486</v>
      </c>
      <c r="L14" s="24" t="s">
        <v>466</v>
      </c>
      <c r="M14" s="25" t="s">
        <v>467</v>
      </c>
      <c r="N14" s="273"/>
      <c r="O14" s="26" t="s">
        <v>487</v>
      </c>
      <c r="P14" s="66" t="s">
        <v>473</v>
      </c>
    </row>
    <row r="15" spans="2:16" ht="3" customHeight="1" x14ac:dyDescent="0.25">
      <c r="B15" s="27"/>
      <c r="C15" s="28"/>
      <c r="D15" s="29"/>
      <c r="E15" s="30"/>
      <c r="F15" s="31"/>
      <c r="G15" s="32"/>
      <c r="H15" s="33"/>
      <c r="I15" s="34"/>
      <c r="J15" s="35"/>
      <c r="K15" s="32"/>
      <c r="L15" s="36"/>
      <c r="M15" s="37"/>
      <c r="N15" s="38"/>
      <c r="O15" s="35"/>
      <c r="P15" s="67"/>
    </row>
    <row r="16" spans="2:16" ht="143.25" customHeight="1" x14ac:dyDescent="0.25">
      <c r="B16" s="39">
        <f t="shared" ref="B16:B22" si="0">ROW()-15</f>
        <v>1</v>
      </c>
      <c r="C16" s="254" t="s">
        <v>185</v>
      </c>
      <c r="D16" s="255"/>
      <c r="E16" s="256"/>
      <c r="F16" s="40" t="str">
        <f>VLOOKUP(C16,'ユースケース（記入例）'!$A$7:$D$114,2,FALSE)</f>
        <v>□□【標準】</v>
      </c>
      <c r="G16" s="41" t="str">
        <f>VLOOKUP(C16,'ユースケース（記入例）'!$A$7:$D$114,3,FALSE)</f>
        <v xml:space="preserve">1. ユーザーがAサイトTOPページで下記いずれかの検索を実施する
・ 条件を指定してHPを検索
・ 勤務地でHPを検索
・ 職種でHPを検索
2. ユーザーが□□結果画面から下記の検索を実施する
・　条件を変更してHPを検索
</v>
      </c>
      <c r="H16" s="42" t="s">
        <v>99</v>
      </c>
      <c r="I16" s="43"/>
      <c r="J16" s="44" t="s">
        <v>186</v>
      </c>
      <c r="K16" s="43"/>
      <c r="L16" s="45" t="s">
        <v>102</v>
      </c>
      <c r="M16" s="46" t="s">
        <v>104</v>
      </c>
      <c r="N16" s="47"/>
      <c r="O16" s="44" t="s">
        <v>187</v>
      </c>
      <c r="P16" s="68" t="s">
        <v>98</v>
      </c>
    </row>
    <row r="17" spans="2:16" ht="89.25" x14ac:dyDescent="0.25">
      <c r="B17" s="49">
        <f t="shared" si="0"/>
        <v>2</v>
      </c>
      <c r="C17" s="248" t="s">
        <v>188</v>
      </c>
      <c r="D17" s="249"/>
      <c r="E17" s="250"/>
      <c r="F17" s="50" t="str">
        <f>VLOOKUP(C17,'ユースケース（記入例）'!$A$7:$D$114,2,FALSE)</f>
        <v>○○用ログイン【標準】</v>
      </c>
      <c r="G17" s="51" t="str">
        <f>VLOOKUP(C17,'ユースケース（記入例）'!$A$7:$D$114,3,FALSE)</f>
        <v xml:space="preserve">1. ユーザーが△△結果画面（もしくは□□結果画面）で下記リンクをクリックする
・ ○○の「HPへ」
・ ○○の職種名
・ ○○の「ログインしてご覧ください」
</v>
      </c>
      <c r="H17" s="48" t="s">
        <v>101</v>
      </c>
      <c r="I17" s="52" t="s">
        <v>189</v>
      </c>
      <c r="J17" s="53" t="s">
        <v>186</v>
      </c>
      <c r="K17" s="52"/>
      <c r="L17" s="54" t="s">
        <v>103</v>
      </c>
      <c r="M17" s="55" t="s">
        <v>104</v>
      </c>
      <c r="N17" s="56"/>
      <c r="O17" s="53"/>
      <c r="P17" s="69"/>
    </row>
    <row r="18" spans="2:16" ht="143.25" customHeight="1" x14ac:dyDescent="0.25">
      <c r="B18" s="49">
        <f t="shared" si="0"/>
        <v>3</v>
      </c>
      <c r="C18" s="248" t="s">
        <v>100</v>
      </c>
      <c r="D18" s="249"/>
      <c r="E18" s="250"/>
      <c r="F18" s="50" t="str">
        <f>VLOOKUP(C18,'ユースケース（記入例）'!$A$7:$D$114,2,FALSE)</f>
        <v>通常会員登録【代替c】</v>
      </c>
      <c r="G18" s="51" t="str">
        <f>VLOOKUP(C18,'ユースケース（記入例）'!$A$7:$D$114,3,FALSE)</f>
        <v xml:space="preserve">1. ユーザーがAサイトトップ画面でユーザーが「簡単会員登録はこちら」ボタンをクリックする
2. ユーザーがAサイトとは画面で「今すぐ会員登録する」ボタンをクリックする
3. ユーザーがログイン画面で「会員サービス未登録の方はこちら」リンクをクリックする
</v>
      </c>
      <c r="H18" s="48" t="s">
        <v>190</v>
      </c>
      <c r="I18" s="52"/>
      <c r="J18" s="53" t="s">
        <v>191</v>
      </c>
      <c r="K18" s="52" t="s">
        <v>192</v>
      </c>
      <c r="L18" s="54"/>
      <c r="M18" s="55"/>
      <c r="N18" s="56"/>
      <c r="O18" s="53"/>
      <c r="P18" s="69"/>
    </row>
    <row r="19" spans="2:16" x14ac:dyDescent="0.25">
      <c r="B19" s="49">
        <f t="shared" si="0"/>
        <v>4</v>
      </c>
      <c r="C19" s="248"/>
      <c r="D19" s="249"/>
      <c r="E19" s="250"/>
      <c r="F19" s="50" t="e">
        <f>VLOOKUP(C19,'ユースケース（記入例）'!$A$7:$D$114,2,FALSE)</f>
        <v>#N/A</v>
      </c>
      <c r="G19" s="51" t="e">
        <f>VLOOKUP(D19,'ユースケース（記入例）'!$A$7:$D$114,2,FALSE)</f>
        <v>#N/A</v>
      </c>
      <c r="H19" s="48"/>
      <c r="I19" s="52"/>
      <c r="J19" s="53"/>
      <c r="K19" s="52"/>
      <c r="L19" s="54"/>
      <c r="M19" s="55"/>
      <c r="N19" s="56"/>
      <c r="O19" s="53"/>
      <c r="P19" s="69"/>
    </row>
    <row r="20" spans="2:16" x14ac:dyDescent="0.25">
      <c r="B20" s="49">
        <f t="shared" si="0"/>
        <v>5</v>
      </c>
      <c r="C20" s="248"/>
      <c r="D20" s="249"/>
      <c r="E20" s="250"/>
      <c r="F20" s="50" t="e">
        <f>VLOOKUP(C20,'ユースケース（記入例）'!$A$7:$D$114,2,FALSE)</f>
        <v>#N/A</v>
      </c>
      <c r="G20" s="51" t="e">
        <f>VLOOKUP(D20,'ユースケース（記入例）'!$A$7:$D$114,2,FALSE)</f>
        <v>#N/A</v>
      </c>
      <c r="H20" s="48"/>
      <c r="I20" s="52"/>
      <c r="J20" s="53"/>
      <c r="K20" s="52"/>
      <c r="L20" s="54"/>
      <c r="M20" s="55"/>
      <c r="N20" s="56"/>
      <c r="O20" s="53"/>
      <c r="P20" s="69"/>
    </row>
    <row r="21" spans="2:16" x14ac:dyDescent="0.25">
      <c r="B21" s="49">
        <f t="shared" si="0"/>
        <v>6</v>
      </c>
      <c r="C21" s="248"/>
      <c r="D21" s="249"/>
      <c r="E21" s="250"/>
      <c r="F21" s="50" t="e">
        <f>VLOOKUP(C21,'ユースケース（記入例）'!$A$7:$D$114,2,FALSE)</f>
        <v>#N/A</v>
      </c>
      <c r="G21" s="51" t="e">
        <f>VLOOKUP(D21,'ユースケース（記入例）'!$A$7:$D$114,2,FALSE)</f>
        <v>#N/A</v>
      </c>
      <c r="H21" s="48"/>
      <c r="I21" s="52"/>
      <c r="J21" s="53"/>
      <c r="K21" s="52"/>
      <c r="L21" s="54"/>
      <c r="M21" s="55"/>
      <c r="N21" s="56"/>
      <c r="O21" s="53"/>
      <c r="P21" s="69"/>
    </row>
    <row r="22" spans="2:16" ht="13.15" thickBot="1" x14ac:dyDescent="0.3">
      <c r="B22" s="57">
        <f t="shared" si="0"/>
        <v>7</v>
      </c>
      <c r="C22" s="251"/>
      <c r="D22" s="252"/>
      <c r="E22" s="253"/>
      <c r="F22" s="58" t="e">
        <f>VLOOKUP(C22,'ユースケース（記入例）'!$A$7:$D$114,2,FALSE)</f>
        <v>#N/A</v>
      </c>
      <c r="G22" s="59" t="e">
        <f>VLOOKUP(D22,'ユースケース（記入例）'!$A$7:$D$114,2,FALSE)</f>
        <v>#N/A</v>
      </c>
      <c r="H22" s="60"/>
      <c r="I22" s="61"/>
      <c r="J22" s="62"/>
      <c r="K22" s="61"/>
      <c r="L22" s="63"/>
      <c r="M22" s="64"/>
      <c r="N22" s="65"/>
      <c r="O22" s="62"/>
      <c r="P22" s="70"/>
    </row>
  </sheetData>
  <mergeCells count="22">
    <mergeCell ref="C21:E21"/>
    <mergeCell ref="C22:E22"/>
    <mergeCell ref="C16:E16"/>
    <mergeCell ref="C17:E17"/>
    <mergeCell ref="C18:E18"/>
    <mergeCell ref="F8:K8"/>
    <mergeCell ref="C19:E19"/>
    <mergeCell ref="C20:E20"/>
    <mergeCell ref="C11:D11"/>
    <mergeCell ref="F11:M11"/>
    <mergeCell ref="C13:I13"/>
    <mergeCell ref="B6:M6"/>
    <mergeCell ref="C8:D8"/>
    <mergeCell ref="C9:M9"/>
    <mergeCell ref="K10:M10"/>
    <mergeCell ref="C10:I10"/>
    <mergeCell ref="B13:B14"/>
    <mergeCell ref="J13:K13"/>
    <mergeCell ref="C14:E14"/>
    <mergeCell ref="L13:M13"/>
    <mergeCell ref="N13:N14"/>
    <mergeCell ref="O13:P13"/>
  </mergeCells>
  <phoneticPr fontId="2"/>
  <dataValidations count="2">
    <dataValidation type="list" allowBlank="1" showInputMessage="1" showErrorMessage="1" sqref="C11:D11">
      <formula1>"完了,未了,保留,再考査"</formula1>
    </dataValidation>
    <dataValidation type="list" allowBlank="1" showInputMessage="1" showErrorMessage="1" sqref="M8">
      <formula1>"正常系,異常系"</formula1>
    </dataValidation>
  </dataValidations>
  <pageMargins left="0.59055118110236227" right="0.59055118110236227" top="0.59055118110236227" bottom="0.59055118110236227" header="0.19685039370078741" footer="0.19685039370078741"/>
  <pageSetup paperSize="8" scale="60" fitToHeight="0" orientation="landscape" verticalDpi="300" r:id="rId1"/>
  <headerFooter alignWithMargins="0">
    <oddHeader>&amp;RConfidential</oddHeader>
    <oddFooter>&amp;LCopyright 2008 DIP Corporation, All rights reserved.&amp;R&amp;P/&amp;N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表紙</vt:lpstr>
      <vt:lpstr>改定履歴</vt:lpstr>
      <vt:lpstr>シナリオ一覧（記入例）</vt:lpstr>
      <vt:lpstr>ユースケース（記入例）</vt:lpstr>
      <vt:lpstr>総合テスト仕様書（format）</vt:lpstr>
      <vt:lpstr>総合テスト仕様書（記入例・解説）</vt:lpstr>
      <vt:lpstr>'シナリオ一覧（記入例）'!Print_Area</vt:lpstr>
      <vt:lpstr>'総合テスト仕様書（format）'!Print_Area</vt:lpstr>
      <vt:lpstr>'総合テスト仕様書（記入例・解説）'!Print_Area</vt:lpstr>
      <vt:lpstr>表紙!Print_Area</vt:lpstr>
      <vt:lpstr>'ユースケース（記入例）'!Print_Titles</vt:lpstr>
      <vt:lpstr>'総合テスト仕様書（format）'!Print_Titles</vt:lpstr>
      <vt:lpstr>'総合テスト仕様書（記入例・解説）'!Print_Titles</vt:lpstr>
    </vt:vector>
  </TitlesOfParts>
  <Company>ディップ株式会社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歩惟</dc:creator>
  <cp:lastModifiedBy>Nobuyuki.Sakurai</cp:lastModifiedBy>
  <cp:lastPrinted>2008-12-18T02:38:08Z</cp:lastPrinted>
  <dcterms:created xsi:type="dcterms:W3CDTF">2008-12-11T05:19:49Z</dcterms:created>
  <dcterms:modified xsi:type="dcterms:W3CDTF">2018-09-18T04:39:55Z</dcterms:modified>
</cp:coreProperties>
</file>