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51840" yWindow="-180" windowWidth="44540" windowHeight="28340" tabRatio="500" activeTab="9"/>
  </bookViews>
  <sheets>
    <sheet name="sum_allorgc_2010" sheetId="25" r:id="rId1"/>
    <sheet name="sum_biomassc_2010" sheetId="24" r:id="rId2"/>
    <sheet name="agmainc_2010" sheetId="6" r:id="rId3"/>
    <sheet name="bgmainc_2010" sheetId="14" r:id="rId4"/>
    <sheet name="usc_2010" sheetId="7" r:id="rId5"/>
    <sheet name="dsc_2010" sheetId="8" r:id="rId6"/>
    <sheet name="ddc_2010" sheetId="9" r:id="rId7"/>
    <sheet name="ltc_2010" sheetId="10" r:id="rId8"/>
    <sheet name="soc_2010" sheetId="11" r:id="rId9"/>
    <sheet name="vegc_uptake" sheetId="15" r:id="rId10"/>
    <sheet name="soilc_accum" sheetId="18" r:id="rId11"/>
    <sheet name="conversion2ag_urban" sheetId="28" r:id="rId12"/>
    <sheet name="forest_manage" sheetId="26" r:id="rId13"/>
    <sheet name="dev_manage" sheetId="30" r:id="rId14"/>
    <sheet name="grass_manage" sheetId="19" r:id="rId15"/>
    <sheet name="ag_manage" sheetId="29" r:id="rId16"/>
    <sheet name="wildfire" sheetId="27" r:id="rId1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8" i="25" l="1"/>
  <c r="H58" i="25"/>
  <c r="G58" i="25"/>
  <c r="I57" i="25"/>
  <c r="H57" i="25"/>
  <c r="G57" i="25"/>
  <c r="I56" i="25"/>
  <c r="H56" i="25"/>
  <c r="G56" i="25"/>
  <c r="I55" i="25"/>
  <c r="H55" i="25"/>
  <c r="G55" i="25"/>
  <c r="I54" i="25"/>
  <c r="H54" i="25"/>
  <c r="G54" i="25"/>
  <c r="I53" i="25"/>
  <c r="H53" i="25"/>
  <c r="G53" i="25"/>
  <c r="I52" i="25"/>
  <c r="H52" i="25"/>
  <c r="G52" i="25"/>
  <c r="I51" i="25"/>
  <c r="H51" i="25"/>
  <c r="G51" i="25"/>
  <c r="I50" i="25"/>
  <c r="H50" i="25"/>
  <c r="G50" i="25"/>
  <c r="I49" i="25"/>
  <c r="H49" i="25"/>
  <c r="G49" i="25"/>
  <c r="I48" i="25"/>
  <c r="H48" i="25"/>
  <c r="G48" i="25"/>
  <c r="I47" i="25"/>
  <c r="H47" i="25"/>
  <c r="G47" i="25"/>
  <c r="I46" i="25"/>
  <c r="H46" i="25"/>
  <c r="G46" i="25"/>
  <c r="I45" i="25"/>
  <c r="H45" i="25"/>
  <c r="G45" i="25"/>
  <c r="I44" i="25"/>
  <c r="H44" i="25"/>
  <c r="G44" i="25"/>
  <c r="I43" i="25"/>
  <c r="H43" i="25"/>
  <c r="G43" i="25"/>
  <c r="I42" i="25"/>
  <c r="H42" i="25"/>
  <c r="G42" i="25"/>
  <c r="I41" i="25"/>
  <c r="H41" i="25"/>
  <c r="G41" i="25"/>
  <c r="I40" i="25"/>
  <c r="H40" i="25"/>
  <c r="G40" i="25"/>
  <c r="I39" i="25"/>
  <c r="H39" i="25"/>
  <c r="G39" i="25"/>
  <c r="I38" i="25"/>
  <c r="H38" i="25"/>
  <c r="G38" i="25"/>
  <c r="I37" i="25"/>
  <c r="H37" i="25"/>
  <c r="G37" i="25"/>
  <c r="I36" i="25"/>
  <c r="H36" i="25"/>
  <c r="G36" i="25"/>
  <c r="I35" i="25"/>
  <c r="H35" i="25"/>
  <c r="G35" i="25"/>
  <c r="I34" i="25"/>
  <c r="H34" i="25"/>
  <c r="G34" i="25"/>
  <c r="I33" i="25"/>
  <c r="H33" i="25"/>
  <c r="G33" i="25"/>
  <c r="I32" i="25"/>
  <c r="H32" i="25"/>
  <c r="G32" i="25"/>
  <c r="I31" i="25"/>
  <c r="H31" i="25"/>
  <c r="G31" i="25"/>
  <c r="I30" i="25"/>
  <c r="H30" i="25"/>
  <c r="G30" i="25"/>
  <c r="I29" i="25"/>
  <c r="H29" i="25"/>
  <c r="G29" i="25"/>
  <c r="I28" i="25"/>
  <c r="H28" i="25"/>
  <c r="G28" i="25"/>
  <c r="I27" i="25"/>
  <c r="H27" i="25"/>
  <c r="G27" i="25"/>
  <c r="I26" i="25"/>
  <c r="H26" i="25"/>
  <c r="G26" i="25"/>
  <c r="I25" i="25"/>
  <c r="H25" i="25"/>
  <c r="G25" i="25"/>
  <c r="I24" i="25"/>
  <c r="H24" i="25"/>
  <c r="G24" i="25"/>
  <c r="I23" i="25"/>
  <c r="H23" i="25"/>
  <c r="G23" i="25"/>
  <c r="I22" i="25"/>
  <c r="H22" i="25"/>
  <c r="G22" i="25"/>
  <c r="I21" i="25"/>
  <c r="H21" i="25"/>
  <c r="G21" i="25"/>
  <c r="I20" i="25"/>
  <c r="H20" i="25"/>
  <c r="G20" i="25"/>
  <c r="I19" i="25"/>
  <c r="H19" i="25"/>
  <c r="G19" i="25"/>
  <c r="I18" i="25"/>
  <c r="H18" i="25"/>
  <c r="G18" i="25"/>
  <c r="I17" i="25"/>
  <c r="H17" i="25"/>
  <c r="G17" i="25"/>
  <c r="I16" i="25"/>
  <c r="H16" i="25"/>
  <c r="G16" i="25"/>
  <c r="I15" i="25"/>
  <c r="H15" i="25"/>
  <c r="G15" i="25"/>
  <c r="I14" i="25"/>
  <c r="H14" i="25"/>
  <c r="G14" i="25"/>
  <c r="I13" i="25"/>
  <c r="H13" i="25"/>
  <c r="G13" i="25"/>
  <c r="F58" i="25"/>
  <c r="E58" i="25"/>
  <c r="D58" i="25"/>
  <c r="F57" i="25"/>
  <c r="E57" i="25"/>
  <c r="D57" i="25"/>
  <c r="F56" i="25"/>
  <c r="E56" i="25"/>
  <c r="D56" i="25"/>
  <c r="F55" i="25"/>
  <c r="E55" i="25"/>
  <c r="D55" i="25"/>
  <c r="F54" i="25"/>
  <c r="E54" i="25"/>
  <c r="D54" i="25"/>
  <c r="F53" i="25"/>
  <c r="E53" i="25"/>
  <c r="D53" i="25"/>
  <c r="F52" i="25"/>
  <c r="E52" i="25"/>
  <c r="D52" i="25"/>
  <c r="F51" i="25"/>
  <c r="E51" i="25"/>
  <c r="D51" i="25"/>
  <c r="F50" i="25"/>
  <c r="E50" i="25"/>
  <c r="D50" i="25"/>
  <c r="F49" i="25"/>
  <c r="E49" i="25"/>
  <c r="D49" i="25"/>
  <c r="F48" i="25"/>
  <c r="E48" i="25"/>
  <c r="D48" i="25"/>
  <c r="F47" i="25"/>
  <c r="E47" i="25"/>
  <c r="D47" i="25"/>
  <c r="F46" i="25"/>
  <c r="E46" i="25"/>
  <c r="D46" i="25"/>
  <c r="F45" i="25"/>
  <c r="E45" i="25"/>
  <c r="D45" i="25"/>
  <c r="F44" i="25"/>
  <c r="E44" i="25"/>
  <c r="D44" i="25"/>
  <c r="F43" i="25"/>
  <c r="E43" i="25"/>
  <c r="D43" i="25"/>
  <c r="F42" i="25"/>
  <c r="E42" i="25"/>
  <c r="D42" i="25"/>
  <c r="F41" i="25"/>
  <c r="E41" i="25"/>
  <c r="D41" i="25"/>
  <c r="F40" i="25"/>
  <c r="E40" i="25"/>
  <c r="D40" i="25"/>
  <c r="F39" i="25"/>
  <c r="E39" i="25"/>
  <c r="D39" i="25"/>
  <c r="F38" i="25"/>
  <c r="E38" i="25"/>
  <c r="D38" i="25"/>
  <c r="F37" i="25"/>
  <c r="E37" i="25"/>
  <c r="D37" i="25"/>
  <c r="F36" i="25"/>
  <c r="E36" i="25"/>
  <c r="D36" i="25"/>
  <c r="F35" i="25"/>
  <c r="E35" i="25"/>
  <c r="D35" i="25"/>
  <c r="F34" i="25"/>
  <c r="E34" i="25"/>
  <c r="D34" i="25"/>
  <c r="F33" i="25"/>
  <c r="E33" i="25"/>
  <c r="D33" i="25"/>
  <c r="F32" i="25"/>
  <c r="E32" i="25"/>
  <c r="D32" i="25"/>
  <c r="F31" i="25"/>
  <c r="E31" i="25"/>
  <c r="D31" i="25"/>
  <c r="F30" i="25"/>
  <c r="E30" i="25"/>
  <c r="D30" i="25"/>
  <c r="F29" i="25"/>
  <c r="E29" i="25"/>
  <c r="D29" i="25"/>
  <c r="F28" i="25"/>
  <c r="E28" i="25"/>
  <c r="D28" i="25"/>
  <c r="F27" i="25"/>
  <c r="E27" i="25"/>
  <c r="D27" i="25"/>
  <c r="F26" i="25"/>
  <c r="E26" i="25"/>
  <c r="D26" i="25"/>
  <c r="F25" i="25"/>
  <c r="E25" i="25"/>
  <c r="D25" i="25"/>
  <c r="F24" i="25"/>
  <c r="E24" i="25"/>
  <c r="D24" i="25"/>
  <c r="F23" i="25"/>
  <c r="E23" i="25"/>
  <c r="D23" i="25"/>
  <c r="F22" i="25"/>
  <c r="E22" i="25"/>
  <c r="D22" i="25"/>
  <c r="F21" i="25"/>
  <c r="E21" i="25"/>
  <c r="D21" i="25"/>
  <c r="F20" i="25"/>
  <c r="E20" i="25"/>
  <c r="D20" i="25"/>
  <c r="F19" i="25"/>
  <c r="E19" i="25"/>
  <c r="D19" i="25"/>
  <c r="F18" i="25"/>
  <c r="E18" i="25"/>
  <c r="D18" i="25"/>
  <c r="F17" i="25"/>
  <c r="E17" i="25"/>
  <c r="D17" i="25"/>
  <c r="F16" i="25"/>
  <c r="E16" i="25"/>
  <c r="D16" i="25"/>
  <c r="F15" i="25"/>
  <c r="E15" i="25"/>
  <c r="D15" i="25"/>
  <c r="F14" i="25"/>
  <c r="E14" i="25"/>
  <c r="D14" i="25"/>
  <c r="F13" i="25"/>
  <c r="E13" i="25"/>
  <c r="D13" i="25"/>
  <c r="I58" i="24"/>
  <c r="H58" i="24"/>
  <c r="G58" i="24"/>
  <c r="I57" i="24"/>
  <c r="H57" i="24"/>
  <c r="G57" i="24"/>
  <c r="I56" i="24"/>
  <c r="H56" i="24"/>
  <c r="G56" i="24"/>
  <c r="I55" i="24"/>
  <c r="H55" i="24"/>
  <c r="G55" i="24"/>
  <c r="I54" i="24"/>
  <c r="H54" i="24"/>
  <c r="G54" i="24"/>
  <c r="I53" i="24"/>
  <c r="H53" i="24"/>
  <c r="G53" i="24"/>
  <c r="I52" i="24"/>
  <c r="H52" i="24"/>
  <c r="G52" i="24"/>
  <c r="I51" i="24"/>
  <c r="H51" i="24"/>
  <c r="G51" i="24"/>
  <c r="I50" i="24"/>
  <c r="H50" i="24"/>
  <c r="G50" i="24"/>
  <c r="I49" i="24"/>
  <c r="H49" i="24"/>
  <c r="G49" i="24"/>
  <c r="I48" i="24"/>
  <c r="H48" i="24"/>
  <c r="G48" i="24"/>
  <c r="I47" i="24"/>
  <c r="H47" i="24"/>
  <c r="I46" i="24"/>
  <c r="H46" i="24"/>
  <c r="I45" i="24"/>
  <c r="H45" i="24"/>
  <c r="I44" i="24"/>
  <c r="H44" i="24"/>
  <c r="I43" i="24"/>
  <c r="H43" i="24"/>
  <c r="I42" i="24"/>
  <c r="H42" i="24"/>
  <c r="I41" i="24"/>
  <c r="H41" i="24"/>
  <c r="I40" i="24"/>
  <c r="H40" i="24"/>
  <c r="I39" i="24"/>
  <c r="H39" i="24"/>
  <c r="I38" i="24"/>
  <c r="H38" i="24"/>
  <c r="I37" i="24"/>
  <c r="H37" i="24"/>
  <c r="I36" i="24"/>
  <c r="H36" i="24"/>
  <c r="I35" i="24"/>
  <c r="H35" i="24"/>
  <c r="I34" i="24"/>
  <c r="H34" i="24"/>
  <c r="I33" i="24"/>
  <c r="H33" i="24"/>
  <c r="I32" i="24"/>
  <c r="H32" i="24"/>
  <c r="I31" i="24"/>
  <c r="H31" i="24"/>
  <c r="I30" i="24"/>
  <c r="H30" i="24"/>
  <c r="I29" i="24"/>
  <c r="H29" i="24"/>
  <c r="I28" i="24"/>
  <c r="H28" i="24"/>
  <c r="I27" i="24"/>
  <c r="H27" i="24"/>
  <c r="I26" i="24"/>
  <c r="H26" i="24"/>
  <c r="I25" i="24"/>
  <c r="H25" i="24"/>
  <c r="I24" i="24"/>
  <c r="H24" i="24"/>
  <c r="I23" i="24"/>
  <c r="H23" i="24"/>
  <c r="I22" i="24"/>
  <c r="H22" i="24"/>
  <c r="I21" i="24"/>
  <c r="H21" i="24"/>
  <c r="I20" i="24"/>
  <c r="H20" i="24"/>
  <c r="I19" i="24"/>
  <c r="H19" i="24"/>
  <c r="I18" i="24"/>
  <c r="H18" i="24"/>
  <c r="I17" i="24"/>
  <c r="H17" i="24"/>
  <c r="I16" i="24"/>
  <c r="H16" i="24"/>
  <c r="I15" i="24"/>
  <c r="H15" i="24"/>
  <c r="I14" i="24"/>
  <c r="H14" i="24"/>
  <c r="I13" i="24"/>
  <c r="H13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F47" i="24"/>
  <c r="E47" i="24"/>
  <c r="D47" i="24"/>
  <c r="F46" i="24"/>
  <c r="E46" i="24"/>
  <c r="D46" i="24"/>
  <c r="F45" i="24"/>
  <c r="E45" i="24"/>
  <c r="D45" i="24"/>
  <c r="F44" i="24"/>
  <c r="E44" i="24"/>
  <c r="D44" i="24"/>
  <c r="F43" i="24"/>
  <c r="E43" i="24"/>
  <c r="D43" i="24"/>
  <c r="F42" i="24"/>
  <c r="E42" i="24"/>
  <c r="D42" i="24"/>
  <c r="F41" i="24"/>
  <c r="E41" i="24"/>
  <c r="D41" i="24"/>
  <c r="F40" i="24"/>
  <c r="E40" i="24"/>
  <c r="D40" i="24"/>
  <c r="F39" i="24"/>
  <c r="E39" i="24"/>
  <c r="D39" i="24"/>
  <c r="F38" i="24"/>
  <c r="E38" i="24"/>
  <c r="D38" i="24"/>
  <c r="F37" i="24"/>
  <c r="E37" i="24"/>
  <c r="D37" i="24"/>
  <c r="F36" i="24"/>
  <c r="E36" i="24"/>
  <c r="D36" i="24"/>
  <c r="F35" i="24"/>
  <c r="E35" i="24"/>
  <c r="D35" i="24"/>
  <c r="F34" i="24"/>
  <c r="E34" i="24"/>
  <c r="D34" i="24"/>
  <c r="F33" i="24"/>
  <c r="E33" i="24"/>
  <c r="D33" i="24"/>
  <c r="F32" i="24"/>
  <c r="E32" i="24"/>
  <c r="D32" i="24"/>
  <c r="F31" i="24"/>
  <c r="E31" i="24"/>
  <c r="D31" i="24"/>
  <c r="F30" i="24"/>
  <c r="E30" i="24"/>
  <c r="D30" i="24"/>
  <c r="F29" i="24"/>
  <c r="E29" i="24"/>
  <c r="D29" i="24"/>
  <c r="F28" i="24"/>
  <c r="E28" i="24"/>
  <c r="D28" i="24"/>
  <c r="F27" i="24"/>
  <c r="E27" i="24"/>
  <c r="D27" i="24"/>
  <c r="F26" i="24"/>
  <c r="E26" i="24"/>
  <c r="D26" i="24"/>
  <c r="F25" i="24"/>
  <c r="E25" i="24"/>
  <c r="D25" i="24"/>
  <c r="F24" i="24"/>
  <c r="E24" i="24"/>
  <c r="D24" i="24"/>
  <c r="F23" i="24"/>
  <c r="E23" i="24"/>
  <c r="D23" i="24"/>
  <c r="F22" i="24"/>
  <c r="E22" i="24"/>
  <c r="D22" i="24"/>
  <c r="F21" i="24"/>
  <c r="E21" i="24"/>
  <c r="D21" i="24"/>
  <c r="F20" i="24"/>
  <c r="E20" i="24"/>
  <c r="D20" i="24"/>
  <c r="F19" i="24"/>
  <c r="E19" i="24"/>
  <c r="D19" i="24"/>
  <c r="F18" i="24"/>
  <c r="E18" i="24"/>
  <c r="D18" i="24"/>
  <c r="F17" i="24"/>
  <c r="E17" i="24"/>
  <c r="D17" i="24"/>
  <c r="F16" i="24"/>
  <c r="E16" i="24"/>
  <c r="D16" i="24"/>
  <c r="F15" i="24"/>
  <c r="E15" i="24"/>
  <c r="D15" i="24"/>
  <c r="F14" i="24"/>
  <c r="E14" i="24"/>
  <c r="D14" i="24"/>
  <c r="F13" i="24"/>
  <c r="E13" i="24"/>
  <c r="D13" i="24"/>
  <c r="F48" i="24"/>
  <c r="E48" i="24"/>
  <c r="F58" i="24"/>
  <c r="E58" i="24"/>
  <c r="D58" i="24"/>
  <c r="F57" i="24"/>
  <c r="E57" i="24"/>
  <c r="D57" i="24"/>
  <c r="F56" i="24"/>
  <c r="E56" i="24"/>
  <c r="D56" i="24"/>
  <c r="F55" i="24"/>
  <c r="E55" i="24"/>
  <c r="D55" i="24"/>
  <c r="F54" i="24"/>
  <c r="E54" i="24"/>
  <c r="D54" i="24"/>
  <c r="F53" i="24"/>
  <c r="E53" i="24"/>
  <c r="D53" i="24"/>
  <c r="F52" i="24"/>
  <c r="E52" i="24"/>
  <c r="D52" i="24"/>
  <c r="F51" i="24"/>
  <c r="E51" i="24"/>
  <c r="D51" i="24"/>
  <c r="F50" i="24"/>
  <c r="E50" i="24"/>
  <c r="D50" i="24"/>
  <c r="F49" i="24"/>
  <c r="E49" i="24"/>
  <c r="D49" i="24"/>
  <c r="D48" i="24"/>
</calcChain>
</file>

<file path=xl/sharedStrings.xml><?xml version="1.0" encoding="utf-8"?>
<sst xmlns="http://schemas.openxmlformats.org/spreadsheetml/2006/main" count="2221" uniqueCount="164">
  <si>
    <t>Water</t>
  </si>
  <si>
    <t>Land_Type</t>
  </si>
  <si>
    <t>Ownership</t>
  </si>
  <si>
    <t>Private</t>
  </si>
  <si>
    <t>Protected</t>
  </si>
  <si>
    <t>USFS</t>
  </si>
  <si>
    <t>Ice</t>
  </si>
  <si>
    <t>Barren</t>
  </si>
  <si>
    <t>Sparse</t>
  </si>
  <si>
    <t>Desert</t>
  </si>
  <si>
    <t>Shrubland</t>
  </si>
  <si>
    <t>Grassland</t>
  </si>
  <si>
    <t>Savanna</t>
  </si>
  <si>
    <t>Woodland</t>
  </si>
  <si>
    <t>Forest</t>
  </si>
  <si>
    <t>Meadow</t>
  </si>
  <si>
    <t>Agriculture</t>
  </si>
  <si>
    <t># total population stats and the mean and stddev of the total population SE values</t>
  </si>
  <si>
    <t>Min_Mg_ha</t>
  </si>
  <si>
    <t>Max_Mg_ha</t>
  </si>
  <si>
    <t>Mean_Mg_ha</t>
  </si>
  <si>
    <t>Stddev_Mg_ha</t>
  </si>
  <si>
    <t>Mean_SE_Mg_ha</t>
  </si>
  <si>
    <t>Stddev_SE_Mg_ha</t>
  </si>
  <si>
    <t>Land_Type_ID</t>
  </si>
  <si>
    <t># Converted from lfc_agc(_se)_tbiopha_own_evt2010_agg_stats.csv using carbon = 0.47 * biomass</t>
  </si>
  <si>
    <t># Dead standing carbon density by land type and ownership class, 2010</t>
  </si>
  <si>
    <t># Dead down carbon density by land type and ownership class, 2010</t>
  </si>
  <si>
    <t># Litter carbon density by land type and ownership class, 2010</t>
  </si>
  <si>
    <t># Soil organic carbon density by land type and ownership class, 2010</t>
  </si>
  <si>
    <t># total population stats</t>
  </si>
  <si>
    <t>Coastal_marsh</t>
  </si>
  <si>
    <t>Fresh_marsh</t>
  </si>
  <si>
    <t>#</t>
  </si>
  <si>
    <t># source: Saah et al. 2015</t>
  </si>
  <si>
    <t># Converted from lfc_ddc(_se)_tbiopha_own_evt2010_agg_stats.csv using carbon = 0.47 * biomass</t>
  </si>
  <si>
    <t># Converted from lfc_dsc(_se)_tbiopha_own_evt2010_agg_stats.csv using carbon = 0.47 * biomass</t>
  </si>
  <si>
    <t># Converted from lfc_usc(_se)_tbiopha_own_evt2010_agg_stats.csv using carbon = 0.47 * biomass</t>
  </si>
  <si>
    <t># Converted from lfc_ltc(_se)_tbiopha_own_evt2010_agg_stats.csv using carbon = 0.47 * biomass</t>
  </si>
  <si>
    <t># urban data are from Bjorkman et al. 2015; converted table 3-4 urban area avg biomass * 0.5 = carbon; this is all urban area together, so apply it equally to both developed categories; tree carbon</t>
  </si>
  <si>
    <t># Converted from lfc_bgc(_se)_tbiopha_own_evt2010_agg_stats.csv using carbon = 0.47 * biomass</t>
  </si>
  <si>
    <t># Developed_veg (140) and Developed (150) have been merged into Developed_all (160) because the carbon data are for total urban land</t>
  </si>
  <si>
    <t>Developed_all</t>
  </si>
  <si>
    <t>NA</t>
  </si>
  <si>
    <t># Units: Mega grams per hectare; NA = nodata</t>
  </si>
  <si>
    <t># Above ground main vegetation canopy live carbon density by land type and ownership class, 2010</t>
  </si>
  <si>
    <t># Below ground main vegetation canopy live carbon density by land type and ownership class, 2010</t>
  </si>
  <si>
    <t># Understory vegetation carbon density by land type and ownership class, 2010</t>
  </si>
  <si>
    <t xml:space="preserve"> # source: gssurgo total column soc from valu1 table and polygons, rasterized to the 30m land cover/use grid</t>
  </si>
  <si>
    <t># Units: Mega grams per hectare per year; NA = nodata</t>
  </si>
  <si>
    <t># Adapted from ca_carbon_v1.xls, which is a literature survey</t>
  </si>
  <si>
    <t># Orchards and vinyards not included here because they are not separated out and have a small area</t>
  </si>
  <si>
    <t># These are means of comparable mean and tddev values as available; with some min and max values for comparison</t>
  </si>
  <si>
    <t># Vegetation carbon annual uptake, by land type</t>
  </si>
  <si>
    <t># Positive values are vegetation uptake</t>
  </si>
  <si>
    <t># Soil carbon accumulation, by land type</t>
  </si>
  <si>
    <t># savanna/woodland is the understory grass NEE and complements to tree accumulation</t>
  </si>
  <si>
    <t># meadow is wet alpine meadow value, although another study indicates that some behave more like grasslands</t>
  </si>
  <si>
    <t>Seagrass</t>
  </si>
  <si>
    <t>Ocean</t>
  </si>
  <si>
    <t># These are generally net values; Seagrass is best estimate from coastal conservancy</t>
  </si>
  <si>
    <t># seagrass is not in this table because no reliable carbonstock estimates are available for CA</t>
  </si>
  <si>
    <t># This included above and below ground main, understory, standing and downed dead, and litter</t>
  </si>
  <si>
    <t># The totc table is not included here because that would be double counting</t>
  </si>
  <si>
    <t># This includes above and below ground main, understory, standing and downed dead, litter, and soil organic c</t>
  </si>
  <si>
    <t># carbon removal fractions are the carbon values (19.5(1.9)SE for partial, and 62.6(5.5SE) for clearcut) divided by the 2010 above carbon density; apply above removal fraction to standing dead also</t>
  </si>
  <si>
    <t># processing fractions calculated from table 3 in stewart and nakamura 2012; harvest residue is 4%, sawmill waste is 1%; clearcut energy chips are 12%, partial cut energy chips are 68%</t>
  </si>
  <si>
    <t>Above_removed_frac</t>
  </si>
  <si>
    <t>Removed2Wood_frac</t>
  </si>
  <si>
    <t>Removed2Energy_frac</t>
  </si>
  <si>
    <t>Removed2Atmos_frac</t>
  </si>
  <si>
    <t>Understory2Atmos_frac</t>
  </si>
  <si>
    <t>DownDead2Atmos_frac</t>
  </si>
  <si>
    <t>Litter2Atmos_frac</t>
  </si>
  <si>
    <t>Soil2Atmos_frac</t>
  </si>
  <si>
    <t>Above2StandDead_frac</t>
  </si>
  <si>
    <t>Understory2DownDead_frac</t>
  </si>
  <si>
    <t>Clearcut</t>
  </si>
  <si>
    <t>Partial_cut</t>
  </si>
  <si>
    <t>Weed_treatment</t>
  </si>
  <si>
    <t>Prescribed_burn</t>
  </si>
  <si>
    <t># assume root decay is capture in onging soil accum rates</t>
  </si>
  <si>
    <t>Fire_ID</t>
  </si>
  <si>
    <t>Above2Atmos_frac</t>
  </si>
  <si>
    <t>StandDead2Atmos_frac</t>
  </si>
  <si>
    <t># Units: Fraction</t>
  </si>
  <si>
    <t>Fuel_reduction</t>
  </si>
  <si>
    <t># carbon removal through product half life (52 years) from stewart and nakamura 2012; partial cut is effectively thinning via the forest practices regulations</t>
  </si>
  <si>
    <t># Forest management activities and their affect on carbon pools</t>
  </si>
  <si>
    <t># these values are highly uncertain</t>
  </si>
  <si>
    <t># Adapted from ca_carbon_v1.xls, which is a literature survey that has only a couple of studies vegetated to ag and urban convsersion</t>
  </si>
  <si>
    <t># Loss of land type to ag and urban and the affect on carbon pools</t>
  </si>
  <si>
    <t># Conversion to non-ag and non-urban will incur net differences between non-soil pools with net losses and gains being immediate; soil pools will be adjusted based on an area weighted average of the two land types</t>
  </si>
  <si>
    <t># Assume that forest land will generate wood products based on clearcut removed fractions</t>
  </si>
  <si>
    <t>Min_Mg_ha_yr</t>
  </si>
  <si>
    <t>Max_Mg_ha_yr</t>
  </si>
  <si>
    <t>Mean_Mg_ha_yr</t>
  </si>
  <si>
    <t>Stddev_Mg_ha_yr</t>
  </si>
  <si>
    <t># no NA values allowed</t>
  </si>
  <si>
    <t>Management</t>
  </si>
  <si>
    <t>Manage_ID</t>
  </si>
  <si>
    <t># Wildfire and its affect on carbon pools</t>
  </si>
  <si>
    <t># these values are from ca_carbon_v1.xlsx in the conversion source tab</t>
  </si>
  <si>
    <t>StandDead_removed_frac</t>
  </si>
  <si>
    <t>VegCuptake_frac</t>
  </si>
  <si>
    <t>DeadCaccum_frac</t>
  </si>
  <si>
    <t># for mortality, leave the private the same, use the noncorporate rate for USFS and protected to estimate the fraction below</t>
  </si>
  <si>
    <t># for veg c uptake, leave the private average the same, use the USFS timberland value for USFS and protected to calculate the fraction below</t>
  </si>
  <si>
    <t>High_amend</t>
  </si>
  <si>
    <t>Med_amend</t>
  </si>
  <si>
    <t>Low_amend</t>
  </si>
  <si>
    <t>SoilCaccum_frac</t>
  </si>
  <si>
    <t># Units: Fraction - no NA values allowed</t>
  </si>
  <si>
    <t># The forest value is the ratio of the average of two plantation values to the average soil accum rate</t>
  </si>
  <si>
    <t># Affects of grassland management on soil C exchange</t>
  </si>
  <si>
    <t># Units: Fraction; no NA values allowed</t>
  </si>
  <si>
    <t># The grasslands area  C source, so values &lt;1 here mean reduction in emissions</t>
  </si>
  <si>
    <t># High is amendment every 10 years, med is every 30 years, low is every 100 years</t>
  </si>
  <si>
    <t># These fractions are the ratios of the amended accululation rates to the regular accumulation rates (for the grassland amendment study ryals 2013, the changes were added to the regular rates); apply these ratios to the other grassland components</t>
  </si>
  <si>
    <t># ag is actually a soil C sink</t>
  </si>
  <si>
    <t># These fractions are the ratio of the average conservation c accum rate and the conventional rate</t>
  </si>
  <si>
    <t># the conservation practices are cover crop, or reduced tillage, or cover crop with reduced tillage</t>
  </si>
  <si>
    <t># Positive values are soil carbon accumulation; Adapted from ca_carbon_v1.xls, which is a literature survey</t>
  </si>
  <si>
    <t># Shrubland values areare net change in standing biomass; 1% of this has been listed in the deadc_accum table; assume root biomass changes in proportion to existing above to below ratio</t>
  </si>
  <si>
    <t># desert is desert shrub NEE, but put here because it is likely going into crust and soil as the shrub biomass is not changing in the studies</t>
  </si>
  <si>
    <t># The savanna/woodland values are tree (stem and roots) accumulation only, but the soil understory value includes all other components (exept mortality) and the two together are the total net exchange; so don't change the understory, but move some tree accum to dead pools</t>
  </si>
  <si>
    <t># Forest net soil c accum is treated as such, without knowing the source</t>
  </si>
  <si>
    <t># Desert accumulation is in the soil accum table; Developed is only above ground tree data, and may not include mortality</t>
  </si>
  <si>
    <t>Dead_removal</t>
  </si>
  <si>
    <t># assume that the root death and decay is captured in the average net soilc accum rate</t>
  </si>
  <si>
    <t>Below2Soil_frac</t>
  </si>
  <si>
    <t>#Developed area vegetation management activities and their affect on carbon pools</t>
  </si>
  <si>
    <t># remove the dead material and assume it all goes to the atmosphere; this is because only above ground is being tracked</t>
  </si>
  <si>
    <t>Intensity</t>
  </si>
  <si>
    <t>Low</t>
  </si>
  <si>
    <t>High</t>
  </si>
  <si>
    <t>Medium</t>
  </si>
  <si>
    <t>Below2Atmos_frac</t>
  </si>
  <si>
    <t>Above_removed_conv_frac</t>
  </si>
  <si>
    <t>StandDead_removed_conv_frac</t>
  </si>
  <si>
    <t>Removed2Wood_conv_frac</t>
  </si>
  <si>
    <t>Removed2Energy_conv_frac</t>
  </si>
  <si>
    <t>Removed2Atmos_conv_frac</t>
  </si>
  <si>
    <t>Understory2Atmos_conv_frac</t>
  </si>
  <si>
    <t>DownDead2Atmos_conv_frac</t>
  </si>
  <si>
    <t>Litter2Atmos_conv_frac</t>
  </si>
  <si>
    <t>Soil2Atmos_conv_frac</t>
  </si>
  <si>
    <t>Understory2DownDead_conv_frac</t>
  </si>
  <si>
    <t>Below2Atmos_conv_frac</t>
  </si>
  <si>
    <t># Sum of vegetation biomass and soil carbon density in this workbook by land type and ownership class, 2010</t>
  </si>
  <si>
    <t># Sum of vegetation biomass carbon density in this workbook by land type and ownership class, 2010</t>
  </si>
  <si>
    <t># the stddev and se have been estimated via error propagation</t>
  </si>
  <si>
    <t># The forest values are net above ground wood volume changes; assume the foliage, branch (and bark), root, and understory stock changes in proportion to exisiting ratios; the stddev is acually SE; min and max are just from std dev; from christensen 2016 tab</t>
  </si>
  <si>
    <t>Afforestation</t>
  </si>
  <si>
    <t># Fresh_marsh is restored delta fresh wetland</t>
  </si>
  <si>
    <t># seagrass values are not in this table because no reliable carbonstock estimates are available for CA</t>
  </si>
  <si>
    <t># fresh marsh is avg of 15yr-old and 2yr-old with 95% CI, minus avg losses due to methane emissions; restored delta fresh wetland</t>
  </si>
  <si>
    <t>Limited_growth</t>
  </si>
  <si>
    <t>Soil_conservation</t>
  </si>
  <si>
    <t>Below2Soil_conv_frac</t>
  </si>
  <si>
    <t># From soc_tpha_own_evt2010_agg_stats.csv</t>
  </si>
  <si>
    <t># Grassland, Savanna, Woodland min/max/mean/se values have been replaced with values from silver et al 2010 (talbe 2 0-100cm woody and non-woody) so that the soil does not run out of carbon; the std dev numbers remain from the ssurgo</t>
  </si>
  <si>
    <t># soil, litter (and downed dead) conversion losses are from ca_carbon_lit.xlsx</t>
  </si>
  <si>
    <t># Adapted from ca_carbon_lit.xls, which is a literature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</si>
</sst>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</cellXfs>
  <cellStyles count="8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workbookViewId="0">
      <selection activeCell="A6" sqref="A6"/>
    </sheetView>
  </sheetViews>
  <sheetFormatPr baseColWidth="10" defaultRowHeight="15" x14ac:dyDescent="0"/>
  <cols>
    <col min="1" max="2" width="13.6640625" customWidth="1"/>
    <col min="3" max="3" width="12.6640625" customWidth="1"/>
    <col min="4" max="4" width="12" customWidth="1"/>
    <col min="5" max="5" width="12.83203125" customWidth="1"/>
    <col min="6" max="6" width="13.5" customWidth="1"/>
    <col min="7" max="7" width="15.1640625" customWidth="1"/>
    <col min="8" max="8" width="16" customWidth="1"/>
    <col min="9" max="9" width="16.5" customWidth="1"/>
  </cols>
  <sheetData>
    <row r="1" spans="1:16">
      <c r="A1" t="s">
        <v>149</v>
      </c>
    </row>
    <row r="2" spans="1:16">
      <c r="A2" t="s">
        <v>44</v>
      </c>
    </row>
    <row r="3" spans="1:16">
      <c r="A3" t="s">
        <v>64</v>
      </c>
    </row>
    <row r="4" spans="1:16">
      <c r="A4" t="s">
        <v>151</v>
      </c>
    </row>
    <row r="5" spans="1:16">
      <c r="A5" t="s">
        <v>41</v>
      </c>
    </row>
    <row r="6" spans="1:16">
      <c r="A6" t="s">
        <v>154</v>
      </c>
    </row>
    <row r="7" spans="1:16">
      <c r="A7" t="s">
        <v>63</v>
      </c>
    </row>
    <row r="8" spans="1:16">
      <c r="A8" t="s">
        <v>33</v>
      </c>
    </row>
    <row r="9" spans="1:16">
      <c r="A9" t="s">
        <v>33</v>
      </c>
    </row>
    <row r="10" spans="1:16">
      <c r="A10" t="s">
        <v>33</v>
      </c>
    </row>
    <row r="12" spans="1:16">
      <c r="A12" t="s">
        <v>24</v>
      </c>
      <c r="B12" t="s">
        <v>1</v>
      </c>
      <c r="C12" t="s">
        <v>2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23</v>
      </c>
    </row>
    <row r="13" spans="1:16">
      <c r="A13">
        <v>1</v>
      </c>
      <c r="B13" s="2" t="s">
        <v>0</v>
      </c>
      <c r="C13" t="s">
        <v>3</v>
      </c>
      <c r="D13" s="1">
        <f>SUM(agmainc_2010!D13, bgmainc_2010!D13, usc_2010!D13, dsc_2010!D13, ddc_2010!D13, ltc_2010!D13, soc_2010!D13)</f>
        <v>0</v>
      </c>
      <c r="E13" s="1">
        <f>SUM(agmainc_2010!E13, bgmainc_2010!E13, usc_2010!E13, dsc_2010!E13, ddc_2010!E13, ltc_2010!E13, soc_2010!E13)</f>
        <v>3570.48</v>
      </c>
      <c r="F13" s="1">
        <f>SUM(agmainc_2010!F13, bgmainc_2010!F13, usc_2010!F13, dsc_2010!F13, ddc_2010!F13, ltc_2010!F13, soc_2010!F13)</f>
        <v>25.94</v>
      </c>
      <c r="G13" s="1">
        <f>SQRT(SUM(IF(agmainc_2010!G13="NA",0,agmainc_2010!G13^2), IF(bgmainc_2010!G13="NA",0,bgmainc_2010!G13^2), IF(usc_2010!G13="NA",0,usc_2010!G13^2), IF(dsc_2010!G13="NA",0,dsc_2010!G13^2), IF(ddc_2010!G13="NA",0,ddc_2010!G13^2), IF(ltc_2010!G13="NA",0,ltc_2010!G13^2), IF(soc_2010!G13="NA",0,soc_2010!G13^2)))</f>
        <v>173.09</v>
      </c>
      <c r="H13" s="1">
        <f>SQRT(SUM(IF(agmainc_2010!H13="NA",0,agmainc_2010!H13^2), IF(bgmainc_2010!H13="NA",0,bgmainc_2010!H13^2), IF(usc_2010!H13="NA",0,usc_2010!H13^2), IF(dsc_2010!H13="NA",0,dsc_2010!H13^2), IF(ddc_2010!H13="NA",0,ddc_2010!H13^2), IF(ltc_2010!H13="NA",0,ltc_2010!H13^2), IF(soc_2010!H13="NA",0,soc_2010!H13^2)))</f>
        <v>0</v>
      </c>
      <c r="I13" s="1">
        <f>SQRT(SUM(IF(agmainc_2010!I13="NA",0,agmainc_2010!I13^2), IF(bgmainc_2010!I13="NA",0,bgmainc_2010!I13^2), IF(usc_2010!I13="NA",0,usc_2010!I13^2), IF(dsc_2010!I13="NA",0,dsc_2010!I13^2), IF(ddc_2010!I13="NA",0,ddc_2010!I13^2), IF(ltc_2010!I13="NA",0,ltc_2010!I13^2), IF(soc_2010!I13="NA",0,soc_2010!I13^2)))</f>
        <v>0</v>
      </c>
      <c r="K13" s="1"/>
      <c r="L13" s="1"/>
      <c r="M13" s="1"/>
      <c r="N13" s="1"/>
      <c r="O13" s="1"/>
      <c r="P13" s="1"/>
    </row>
    <row r="14" spans="1:16">
      <c r="A14">
        <v>2</v>
      </c>
      <c r="B14" s="2" t="s">
        <v>0</v>
      </c>
      <c r="C14" t="s">
        <v>4</v>
      </c>
      <c r="D14" s="1">
        <f>SUM(agmainc_2010!D14, bgmainc_2010!D14, usc_2010!D14, dsc_2010!D14, ddc_2010!D14, ltc_2010!D14, soc_2010!D14)</f>
        <v>0</v>
      </c>
      <c r="E14" s="1">
        <f>SUM(agmainc_2010!E14, bgmainc_2010!E14, usc_2010!E14, dsc_2010!E14, ddc_2010!E14, ltc_2010!E14, soc_2010!E14)</f>
        <v>3570.48</v>
      </c>
      <c r="F14" s="1">
        <f>SUM(agmainc_2010!F14, bgmainc_2010!F14, usc_2010!F14, dsc_2010!F14, ddc_2010!F14, ltc_2010!F14, soc_2010!F14)</f>
        <v>26.68</v>
      </c>
      <c r="G14" s="1">
        <f>SQRT(SUM(IF(agmainc_2010!G14="NA",0,agmainc_2010!G14^2), IF(bgmainc_2010!G14="NA",0,bgmainc_2010!G14^2), IF(usc_2010!G14="NA",0,usc_2010!G14^2), IF(dsc_2010!G14="NA",0,dsc_2010!G14^2), IF(ddc_2010!G14="NA",0,ddc_2010!G14^2), IF(ltc_2010!G14="NA",0,ltc_2010!G14^2), IF(soc_2010!G14="NA",0,soc_2010!G14^2)))</f>
        <v>136.96</v>
      </c>
      <c r="H14" s="1">
        <f>SQRT(SUM(IF(agmainc_2010!H14="NA",0,agmainc_2010!H14^2), IF(bgmainc_2010!H14="NA",0,bgmainc_2010!H14^2), IF(usc_2010!H14="NA",0,usc_2010!H14^2), IF(dsc_2010!H14="NA",0,dsc_2010!H14^2), IF(ddc_2010!H14="NA",0,ddc_2010!H14^2), IF(ltc_2010!H14="NA",0,ltc_2010!H14^2), IF(soc_2010!H14="NA",0,soc_2010!H14^2)))</f>
        <v>0</v>
      </c>
      <c r="I14" s="1">
        <f>SQRT(SUM(IF(agmainc_2010!I14="NA",0,agmainc_2010!I14^2), IF(bgmainc_2010!I14="NA",0,bgmainc_2010!I14^2), IF(usc_2010!I14="NA",0,usc_2010!I14^2), IF(dsc_2010!I14="NA",0,dsc_2010!I14^2), IF(ddc_2010!I14="NA",0,ddc_2010!I14^2), IF(ltc_2010!I14="NA",0,ltc_2010!I14^2), IF(soc_2010!I14="NA",0,soc_2010!I14^2)))</f>
        <v>0</v>
      </c>
      <c r="K14" s="1"/>
      <c r="L14" s="1"/>
      <c r="M14" s="1"/>
      <c r="N14" s="1"/>
      <c r="O14" s="1"/>
      <c r="P14" s="1"/>
    </row>
    <row r="15" spans="1:16">
      <c r="A15">
        <v>3</v>
      </c>
      <c r="B15" s="2" t="s">
        <v>0</v>
      </c>
      <c r="C15" t="s">
        <v>5</v>
      </c>
      <c r="D15" s="1">
        <f>SUM(agmainc_2010!D15, bgmainc_2010!D15, usc_2010!D15, dsc_2010!D15, ddc_2010!D15, ltc_2010!D15, soc_2010!D15)</f>
        <v>0</v>
      </c>
      <c r="E15" s="1">
        <f>SUM(agmainc_2010!E15, bgmainc_2010!E15, usc_2010!E15, dsc_2010!E15, ddc_2010!E15, ltc_2010!E15, soc_2010!E15)</f>
        <v>1202.19</v>
      </c>
      <c r="F15" s="1">
        <f>SUM(agmainc_2010!F15, bgmainc_2010!F15, usc_2010!F15, dsc_2010!F15, ddc_2010!F15, ltc_2010!F15, soc_2010!F15)</f>
        <v>9.1199999999999992</v>
      </c>
      <c r="G15" s="1">
        <f>SQRT(SUM(IF(agmainc_2010!G15="NA",0,agmainc_2010!G15^2), IF(bgmainc_2010!G15="NA",0,bgmainc_2010!G15^2), IF(usc_2010!G15="NA",0,usc_2010!G15^2), IF(dsc_2010!G15="NA",0,dsc_2010!G15^2), IF(ddc_2010!G15="NA",0,ddc_2010!G15^2), IF(ltc_2010!G15="NA",0,ltc_2010!G15^2), IF(soc_2010!G15="NA",0,soc_2010!G15^2)))</f>
        <v>25.63</v>
      </c>
      <c r="H15" s="1">
        <f>SQRT(SUM(IF(agmainc_2010!H15="NA",0,agmainc_2010!H15^2), IF(bgmainc_2010!H15="NA",0,bgmainc_2010!H15^2), IF(usc_2010!H15="NA",0,usc_2010!H15^2), IF(dsc_2010!H15="NA",0,dsc_2010!H15^2), IF(ddc_2010!H15="NA",0,ddc_2010!H15^2), IF(ltc_2010!H15="NA",0,ltc_2010!H15^2), IF(soc_2010!H15="NA",0,soc_2010!H15^2)))</f>
        <v>0</v>
      </c>
      <c r="I15" s="1">
        <f>SQRT(SUM(IF(agmainc_2010!I15="NA",0,agmainc_2010!I15^2), IF(bgmainc_2010!I15="NA",0,bgmainc_2010!I15^2), IF(usc_2010!I15="NA",0,usc_2010!I15^2), IF(dsc_2010!I15="NA",0,dsc_2010!I15^2), IF(ddc_2010!I15="NA",0,ddc_2010!I15^2), IF(ltc_2010!I15="NA",0,ltc_2010!I15^2), IF(soc_2010!I15="NA",0,soc_2010!I15^2)))</f>
        <v>0</v>
      </c>
      <c r="K15" s="1"/>
      <c r="L15" s="1"/>
      <c r="M15" s="1"/>
      <c r="N15" s="1"/>
      <c r="O15" s="1"/>
      <c r="P15" s="1"/>
    </row>
    <row r="16" spans="1:16">
      <c r="A16">
        <v>11</v>
      </c>
      <c r="B16" s="2" t="s">
        <v>6</v>
      </c>
      <c r="C16" t="s">
        <v>3</v>
      </c>
      <c r="D16" s="1">
        <f>SUM(agmainc_2010!D16, bgmainc_2010!D16, usc_2010!D16, dsc_2010!D16, ddc_2010!D16, ltc_2010!D16, soc_2010!D16)</f>
        <v>0</v>
      </c>
      <c r="E16" s="1">
        <f>SUM(agmainc_2010!E16, bgmainc_2010!E16, usc_2010!E16, dsc_2010!E16, ddc_2010!E16, ltc_2010!E16, soc_2010!E16)</f>
        <v>72.64</v>
      </c>
      <c r="F16" s="1">
        <f>SUM(agmainc_2010!F16, bgmainc_2010!F16, usc_2010!F16, dsc_2010!F16, ddc_2010!F16, ltc_2010!F16, soc_2010!F16)</f>
        <v>10.64</v>
      </c>
      <c r="G16" s="1">
        <f>SQRT(SUM(IF(agmainc_2010!G16="NA",0,agmainc_2010!G16^2), IF(bgmainc_2010!G16="NA",0,bgmainc_2010!G16^2), IF(usc_2010!G16="NA",0,usc_2010!G16^2), IF(dsc_2010!G16="NA",0,dsc_2010!G16^2), IF(ddc_2010!G16="NA",0,ddc_2010!G16^2), IF(ltc_2010!G16="NA",0,ltc_2010!G16^2), IF(soc_2010!G16="NA",0,soc_2010!G16^2)))</f>
        <v>13.71</v>
      </c>
      <c r="H16" s="1">
        <f>SQRT(SUM(IF(agmainc_2010!H16="NA",0,agmainc_2010!H16^2), IF(bgmainc_2010!H16="NA",0,bgmainc_2010!H16^2), IF(usc_2010!H16="NA",0,usc_2010!H16^2), IF(dsc_2010!H16="NA",0,dsc_2010!H16^2), IF(ddc_2010!H16="NA",0,ddc_2010!H16^2), IF(ltc_2010!H16="NA",0,ltc_2010!H16^2), IF(soc_2010!H16="NA",0,soc_2010!H16^2)))</f>
        <v>0</v>
      </c>
      <c r="I16" s="1">
        <f>SQRT(SUM(IF(agmainc_2010!I16="NA",0,agmainc_2010!I16^2), IF(bgmainc_2010!I16="NA",0,bgmainc_2010!I16^2), IF(usc_2010!I16="NA",0,usc_2010!I16^2), IF(dsc_2010!I16="NA",0,dsc_2010!I16^2), IF(ddc_2010!I16="NA",0,ddc_2010!I16^2), IF(ltc_2010!I16="NA",0,ltc_2010!I16^2), IF(soc_2010!I16="NA",0,soc_2010!I16^2)))</f>
        <v>0</v>
      </c>
      <c r="K16" s="1"/>
      <c r="L16" s="1"/>
      <c r="M16" s="1"/>
      <c r="N16" s="1"/>
      <c r="O16" s="1"/>
      <c r="P16" s="1"/>
    </row>
    <row r="17" spans="1:16">
      <c r="A17">
        <v>12</v>
      </c>
      <c r="B17" s="2" t="s">
        <v>6</v>
      </c>
      <c r="C17" t="s">
        <v>4</v>
      </c>
      <c r="D17" s="1">
        <f>SUM(agmainc_2010!D17, bgmainc_2010!D17, usc_2010!D17, dsc_2010!D17, ddc_2010!D17, ltc_2010!D17, soc_2010!D17)</f>
        <v>0</v>
      </c>
      <c r="E17" s="1">
        <f>SUM(agmainc_2010!E17, bgmainc_2010!E17, usc_2010!E17, dsc_2010!E17, ddc_2010!E17, ltc_2010!E17, soc_2010!E17)</f>
        <v>154.87</v>
      </c>
      <c r="F17" s="1">
        <f>SUM(agmainc_2010!F17, bgmainc_2010!F17, usc_2010!F17, dsc_2010!F17, ddc_2010!F17, ltc_2010!F17, soc_2010!F17)</f>
        <v>3.1</v>
      </c>
      <c r="G17" s="1">
        <f>SQRT(SUM(IF(agmainc_2010!G17="NA",0,agmainc_2010!G17^2), IF(bgmainc_2010!G17="NA",0,bgmainc_2010!G17^2), IF(usc_2010!G17="NA",0,usc_2010!G17^2), IF(dsc_2010!G17="NA",0,dsc_2010!G17^2), IF(ddc_2010!G17="NA",0,ddc_2010!G17^2), IF(ltc_2010!G17="NA",0,ltc_2010!G17^2), IF(soc_2010!G17="NA",0,soc_2010!G17^2)))</f>
        <v>13.85</v>
      </c>
      <c r="H17" s="1">
        <f>SQRT(SUM(IF(agmainc_2010!H17="NA",0,agmainc_2010!H17^2), IF(bgmainc_2010!H17="NA",0,bgmainc_2010!H17^2), IF(usc_2010!H17="NA",0,usc_2010!H17^2), IF(dsc_2010!H17="NA",0,dsc_2010!H17^2), IF(ddc_2010!H17="NA",0,ddc_2010!H17^2), IF(ltc_2010!H17="NA",0,ltc_2010!H17^2), IF(soc_2010!H17="NA",0,soc_2010!H17^2)))</f>
        <v>0</v>
      </c>
      <c r="I17" s="1">
        <f>SQRT(SUM(IF(agmainc_2010!I17="NA",0,agmainc_2010!I17^2), IF(bgmainc_2010!I17="NA",0,bgmainc_2010!I17^2), IF(usc_2010!I17="NA",0,usc_2010!I17^2), IF(dsc_2010!I17="NA",0,dsc_2010!I17^2), IF(ddc_2010!I17="NA",0,ddc_2010!I17^2), IF(ltc_2010!I17="NA",0,ltc_2010!I17^2), IF(soc_2010!I17="NA",0,soc_2010!I17^2)))</f>
        <v>0</v>
      </c>
      <c r="K17" s="1"/>
      <c r="L17" s="1"/>
      <c r="M17" s="1"/>
      <c r="N17" s="1"/>
      <c r="O17" s="1"/>
      <c r="P17" s="1"/>
    </row>
    <row r="18" spans="1:16">
      <c r="A18">
        <v>13</v>
      </c>
      <c r="B18" s="2" t="s">
        <v>6</v>
      </c>
      <c r="C18" t="s">
        <v>5</v>
      </c>
      <c r="D18" s="1">
        <f>SUM(agmainc_2010!D18, bgmainc_2010!D18, usc_2010!D18, dsc_2010!D18, ddc_2010!D18, ltc_2010!D18, soc_2010!D18)</f>
        <v>0</v>
      </c>
      <c r="E18" s="1">
        <f>SUM(agmainc_2010!E18, bgmainc_2010!E18, usc_2010!E18, dsc_2010!E18, ddc_2010!E18, ltc_2010!E18, soc_2010!E18)</f>
        <v>189.7</v>
      </c>
      <c r="F18" s="1">
        <f>SUM(agmainc_2010!F18, bgmainc_2010!F18, usc_2010!F18, dsc_2010!F18, ddc_2010!F18, ltc_2010!F18, soc_2010!F18)</f>
        <v>13.82</v>
      </c>
      <c r="G18" s="1">
        <f>SQRT(SUM(IF(agmainc_2010!G18="NA",0,agmainc_2010!G18^2), IF(bgmainc_2010!G18="NA",0,bgmainc_2010!G18^2), IF(usc_2010!G18="NA",0,usc_2010!G18^2), IF(dsc_2010!G18="NA",0,dsc_2010!G18^2), IF(ddc_2010!G18="NA",0,ddc_2010!G18^2), IF(ltc_2010!G18="NA",0,ltc_2010!G18^2), IF(soc_2010!G18="NA",0,soc_2010!G18^2)))</f>
        <v>13.52</v>
      </c>
      <c r="H18" s="1">
        <f>SQRT(SUM(IF(agmainc_2010!H18="NA",0,agmainc_2010!H18^2), IF(bgmainc_2010!H18="NA",0,bgmainc_2010!H18^2), IF(usc_2010!H18="NA",0,usc_2010!H18^2), IF(dsc_2010!H18="NA",0,dsc_2010!H18^2), IF(ddc_2010!H18="NA",0,ddc_2010!H18^2), IF(ltc_2010!H18="NA",0,ltc_2010!H18^2), IF(soc_2010!H18="NA",0,soc_2010!H18^2)))</f>
        <v>0</v>
      </c>
      <c r="I18" s="1">
        <f>SQRT(SUM(IF(agmainc_2010!I18="NA",0,agmainc_2010!I18^2), IF(bgmainc_2010!I18="NA",0,bgmainc_2010!I18^2), IF(usc_2010!I18="NA",0,usc_2010!I18^2), IF(dsc_2010!I18="NA",0,dsc_2010!I18^2), IF(ddc_2010!I18="NA",0,ddc_2010!I18^2), IF(ltc_2010!I18="NA",0,ltc_2010!I18^2), IF(soc_2010!I18="NA",0,soc_2010!I18^2)))</f>
        <v>0</v>
      </c>
      <c r="K18" s="1"/>
      <c r="L18" s="1"/>
      <c r="M18" s="1"/>
      <c r="N18" s="1"/>
      <c r="O18" s="1"/>
      <c r="P18" s="1"/>
    </row>
    <row r="19" spans="1:16">
      <c r="A19">
        <v>21</v>
      </c>
      <c r="B19" s="2" t="s">
        <v>7</v>
      </c>
      <c r="C19" t="s">
        <v>3</v>
      </c>
      <c r="D19" s="1">
        <f>SUM(agmainc_2010!D19, bgmainc_2010!D19, usc_2010!D19, dsc_2010!D19, ddc_2010!D19, ltc_2010!D19, soc_2010!D19)</f>
        <v>0</v>
      </c>
      <c r="E19" s="1">
        <f>SUM(agmainc_2010!E19, bgmainc_2010!E19, usc_2010!E19, dsc_2010!E19, ddc_2010!E19, ltc_2010!E19, soc_2010!E19)</f>
        <v>2437.39</v>
      </c>
      <c r="F19" s="1">
        <f>SUM(agmainc_2010!F19, bgmainc_2010!F19, usc_2010!F19, dsc_2010!F19, ddc_2010!F19, ltc_2010!F19, soc_2010!F19)</f>
        <v>22.44</v>
      </c>
      <c r="G19" s="1">
        <f>SQRT(SUM(IF(agmainc_2010!G19="NA",0,agmainc_2010!G19^2), IF(bgmainc_2010!G19="NA",0,bgmainc_2010!G19^2), IF(usc_2010!G19="NA",0,usc_2010!G19^2), IF(dsc_2010!G19="NA",0,dsc_2010!G19^2), IF(ddc_2010!G19="NA",0,ddc_2010!G19^2), IF(ltc_2010!G19="NA",0,ltc_2010!G19^2), IF(soc_2010!G19="NA",0,soc_2010!G19^2)))</f>
        <v>33.600632434524208</v>
      </c>
      <c r="H19" s="1">
        <f>SQRT(SUM(IF(agmainc_2010!H19="NA",0,agmainc_2010!H19^2), IF(bgmainc_2010!H19="NA",0,bgmainc_2010!H19^2), IF(usc_2010!H19="NA",0,usc_2010!H19^2), IF(dsc_2010!H19="NA",0,dsc_2010!H19^2), IF(ddc_2010!H19="NA",0,ddc_2010!H19^2), IF(ltc_2010!H19="NA",0,ltc_2010!H19^2), IF(soc_2010!H19="NA",0,soc_2010!H19^2)))</f>
        <v>2.1213203435596424</v>
      </c>
      <c r="I19" s="1">
        <f>SQRT(SUM(IF(agmainc_2010!I19="NA",0,agmainc_2010!I19^2), IF(bgmainc_2010!I19="NA",0,bgmainc_2010!I19^2), IF(usc_2010!I19="NA",0,usc_2010!I19^2), IF(dsc_2010!I19="NA",0,dsc_2010!I19^2), IF(ddc_2010!I19="NA",0,ddc_2010!I19^2), IF(ltc_2010!I19="NA",0,ltc_2010!I19^2), IF(soc_2010!I19="NA",0,soc_2010!I19^2)))</f>
        <v>0.26870057685088805</v>
      </c>
      <c r="K19" s="1"/>
      <c r="L19" s="1"/>
      <c r="M19" s="1"/>
      <c r="N19" s="1"/>
      <c r="O19" s="1"/>
      <c r="P19" s="1"/>
    </row>
    <row r="20" spans="1:16">
      <c r="A20">
        <v>22</v>
      </c>
      <c r="B20" s="2" t="s">
        <v>7</v>
      </c>
      <c r="C20" t="s">
        <v>4</v>
      </c>
      <c r="D20" s="1">
        <f>SUM(agmainc_2010!D20, bgmainc_2010!D20, usc_2010!D20, dsc_2010!D20, ddc_2010!D20, ltc_2010!D20, soc_2010!D20)</f>
        <v>0</v>
      </c>
      <c r="E20" s="1">
        <f>SUM(agmainc_2010!E20, bgmainc_2010!E20, usc_2010!E20, dsc_2010!E20, ddc_2010!E20, ltc_2010!E20, soc_2010!E20)</f>
        <v>2344.3399999999997</v>
      </c>
      <c r="F20" s="1">
        <f>SUM(agmainc_2010!F20, bgmainc_2010!F20, usc_2010!F20, dsc_2010!F20, ddc_2010!F20, ltc_2010!F20, soc_2010!F20)</f>
        <v>9.66</v>
      </c>
      <c r="G20" s="1">
        <f>SQRT(SUM(IF(agmainc_2010!G20="NA",0,agmainc_2010!G20^2), IF(bgmainc_2010!G20="NA",0,bgmainc_2010!G20^2), IF(usc_2010!G20="NA",0,usc_2010!G20^2), IF(dsc_2010!G20="NA",0,dsc_2010!G20^2), IF(ddc_2010!G20="NA",0,ddc_2010!G20^2), IF(ltc_2010!G20="NA",0,ltc_2010!G20^2), IF(soc_2010!G20="NA",0,soc_2010!G20^2)))</f>
        <v>20.620089718524504</v>
      </c>
      <c r="H20" s="1">
        <f>SQRT(SUM(IF(agmainc_2010!H20="NA",0,agmainc_2010!H20^2), IF(bgmainc_2010!H20="NA",0,bgmainc_2010!H20^2), IF(usc_2010!H20="NA",0,usc_2010!H20^2), IF(dsc_2010!H20="NA",0,dsc_2010!H20^2), IF(ddc_2010!H20="NA",0,ddc_2010!H20^2), IF(ltc_2010!H20="NA",0,ltc_2010!H20^2), IF(soc_2010!H20="NA",0,soc_2010!H20^2)))</f>
        <v>2.1496046148071044</v>
      </c>
      <c r="I20" s="1">
        <f>SQRT(SUM(IF(agmainc_2010!I20="NA",0,agmainc_2010!I20^2), IF(bgmainc_2010!I20="NA",0,bgmainc_2010!I20^2), IF(usc_2010!I20="NA",0,usc_2010!I20^2), IF(dsc_2010!I20="NA",0,dsc_2010!I20^2), IF(ddc_2010!I20="NA",0,ddc_2010!I20^2), IF(ltc_2010!I20="NA",0,ltc_2010!I20^2), IF(soc_2010!I20="NA",0,soc_2010!I20^2)))</f>
        <v>8.4852813742385708E-2</v>
      </c>
      <c r="K20" s="1"/>
      <c r="L20" s="1"/>
      <c r="M20" s="1"/>
      <c r="N20" s="1"/>
      <c r="O20" s="1"/>
      <c r="P20" s="1"/>
    </row>
    <row r="21" spans="1:16">
      <c r="A21">
        <v>23</v>
      </c>
      <c r="B21" s="2" t="s">
        <v>7</v>
      </c>
      <c r="C21" t="s">
        <v>5</v>
      </c>
      <c r="D21" s="1">
        <f>SUM(agmainc_2010!D21, bgmainc_2010!D21, usc_2010!D21, dsc_2010!D21, ddc_2010!D21, ltc_2010!D21, soc_2010!D21)</f>
        <v>0</v>
      </c>
      <c r="E21" s="1">
        <f>SUM(agmainc_2010!E21, bgmainc_2010!E21, usc_2010!E21, dsc_2010!E21, ddc_2010!E21, ltc_2010!E21, soc_2010!E21)</f>
        <v>645.34</v>
      </c>
      <c r="F21" s="1">
        <f>SUM(agmainc_2010!F21, bgmainc_2010!F21, usc_2010!F21, dsc_2010!F21, ddc_2010!F21, ltc_2010!F21, soc_2010!F21)</f>
        <v>14.26</v>
      </c>
      <c r="G21" s="1">
        <f>SQRT(SUM(IF(agmainc_2010!G21="NA",0,agmainc_2010!G21^2), IF(bgmainc_2010!G21="NA",0,bgmainc_2010!G21^2), IF(usc_2010!G21="NA",0,usc_2010!G21^2), IF(dsc_2010!G21="NA",0,dsc_2010!G21^2), IF(ddc_2010!G21="NA",0,ddc_2010!G21^2), IF(ltc_2010!G21="NA",0,ltc_2010!G21^2), IF(soc_2010!G21="NA",0,soc_2010!G21^2)))</f>
        <v>16.400112804490096</v>
      </c>
      <c r="H21" s="1">
        <f>SQRT(SUM(IF(agmainc_2010!H21="NA",0,agmainc_2010!H21^2), IF(bgmainc_2010!H21="NA",0,bgmainc_2010!H21^2), IF(usc_2010!H21="NA",0,usc_2010!H21^2), IF(dsc_2010!H21="NA",0,dsc_2010!H21^2), IF(ddc_2010!H21="NA",0,ddc_2010!H21^2), IF(ltc_2010!H21="NA",0,ltc_2010!H21^2), IF(soc_2010!H21="NA",0,soc_2010!H21^2)))</f>
        <v>2.1496046148071044</v>
      </c>
      <c r="I21" s="1">
        <f>SQRT(SUM(IF(agmainc_2010!I21="NA",0,agmainc_2010!I21^2), IF(bgmainc_2010!I21="NA",0,bgmainc_2010!I21^2), IF(usc_2010!I21="NA",0,usc_2010!I21^2), IF(dsc_2010!I21="NA",0,dsc_2010!I21^2), IF(ddc_2010!I21="NA",0,ddc_2010!I21^2), IF(ltc_2010!I21="NA",0,ltc_2010!I21^2), IF(soc_2010!I21="NA",0,soc_2010!I21^2)))</f>
        <v>8.4852813742385708E-2</v>
      </c>
      <c r="K21" s="1"/>
      <c r="L21" s="1"/>
      <c r="M21" s="1"/>
      <c r="N21" s="1"/>
      <c r="O21" s="1"/>
      <c r="P21" s="1"/>
    </row>
    <row r="22" spans="1:16">
      <c r="A22">
        <v>31</v>
      </c>
      <c r="B22" s="2" t="s">
        <v>8</v>
      </c>
      <c r="C22" t="s">
        <v>3</v>
      </c>
      <c r="D22" s="1">
        <f>SUM(agmainc_2010!D22, bgmainc_2010!D22, usc_2010!D22, dsc_2010!D22, ddc_2010!D22, ltc_2010!D22, soc_2010!D22)</f>
        <v>1.03</v>
      </c>
      <c r="E22" s="1">
        <f>SUM(agmainc_2010!E22, bgmainc_2010!E22, usc_2010!E22, dsc_2010!E22, ddc_2010!E22, ltc_2010!E22, soc_2010!E22)</f>
        <v>2346.4</v>
      </c>
      <c r="F22" s="1">
        <f>SUM(agmainc_2010!F22, bgmainc_2010!F22, usc_2010!F22, dsc_2010!F22, ddc_2010!F22, ltc_2010!F22, soc_2010!F22)</f>
        <v>24.1</v>
      </c>
      <c r="G22" s="1">
        <f>SQRT(SUM(IF(agmainc_2010!G22="NA",0,agmainc_2010!G22^2), IF(bgmainc_2010!G22="NA",0,bgmainc_2010!G22^2), IF(usc_2010!G22="NA",0,usc_2010!G22^2), IF(dsc_2010!G22="NA",0,dsc_2010!G22^2), IF(ddc_2010!G22="NA",0,ddc_2010!G22^2), IF(ltc_2010!G22="NA",0,ltc_2010!G22^2), IF(soc_2010!G22="NA",0,soc_2010!G22^2)))</f>
        <v>30.930931120805273</v>
      </c>
      <c r="H22" s="1">
        <f>SQRT(SUM(IF(agmainc_2010!H22="NA",0,agmainc_2010!H22^2), IF(bgmainc_2010!H22="NA",0,bgmainc_2010!H22^2), IF(usc_2010!H22="NA",0,usc_2010!H22^2), IF(dsc_2010!H22="NA",0,dsc_2010!H22^2), IF(ddc_2010!H22="NA",0,ddc_2010!H22^2), IF(ltc_2010!H22="NA",0,ltc_2010!H22^2), IF(soc_2010!H22="NA",0,soc_2010!H22^2)))</f>
        <v>2.1496046148071044</v>
      </c>
      <c r="I22" s="1">
        <f>SQRT(SUM(IF(agmainc_2010!I22="NA",0,agmainc_2010!I22^2), IF(bgmainc_2010!I22="NA",0,bgmainc_2010!I22^2), IF(usc_2010!I22="NA",0,usc_2010!I22^2), IF(dsc_2010!I22="NA",0,dsc_2010!I22^2), IF(ddc_2010!I22="NA",0,ddc_2010!I22^2), IF(ltc_2010!I22="NA",0,ltc_2010!I22^2), IF(soc_2010!I22="NA",0,soc_2010!I22^2)))</f>
        <v>1.4142135623730951E-2</v>
      </c>
      <c r="K22" s="1"/>
      <c r="L22" s="1"/>
      <c r="M22" s="1"/>
      <c r="N22" s="1"/>
      <c r="O22" s="1"/>
      <c r="P22" s="1"/>
    </row>
    <row r="23" spans="1:16">
      <c r="A23">
        <v>32</v>
      </c>
      <c r="B23" s="2" t="s">
        <v>8</v>
      </c>
      <c r="C23" t="s">
        <v>4</v>
      </c>
      <c r="D23" s="1">
        <f>SUM(agmainc_2010!D23, bgmainc_2010!D23, usc_2010!D23, dsc_2010!D23, ddc_2010!D23, ltc_2010!D23, soc_2010!D23)</f>
        <v>1.03</v>
      </c>
      <c r="E23" s="1">
        <f>SUM(agmainc_2010!E23, bgmainc_2010!E23, usc_2010!E23, dsc_2010!E23, ddc_2010!E23, ltc_2010!E23, soc_2010!E23)</f>
        <v>2167.8100000000004</v>
      </c>
      <c r="F23" s="1">
        <f>SUM(agmainc_2010!F23, bgmainc_2010!F23, usc_2010!F23, dsc_2010!F23, ddc_2010!F23, ltc_2010!F23, soc_2010!F23)</f>
        <v>6.91</v>
      </c>
      <c r="G23" s="1">
        <f>SQRT(SUM(IF(agmainc_2010!G23="NA",0,agmainc_2010!G23^2), IF(bgmainc_2010!G23="NA",0,bgmainc_2010!G23^2), IF(usc_2010!G23="NA",0,usc_2010!G23^2), IF(dsc_2010!G23="NA",0,dsc_2010!G23^2), IF(ddc_2010!G23="NA",0,ddc_2010!G23^2), IF(ltc_2010!G23="NA",0,ltc_2010!G23^2), IF(soc_2010!G23="NA",0,soc_2010!G23^2)))</f>
        <v>16.948713815508246</v>
      </c>
      <c r="H23" s="1">
        <f>SQRT(SUM(IF(agmainc_2010!H23="NA",0,agmainc_2010!H23^2), IF(bgmainc_2010!H23="NA",0,bgmainc_2010!H23^2), IF(usc_2010!H23="NA",0,usc_2010!H23^2), IF(dsc_2010!H23="NA",0,dsc_2010!H23^2), IF(ddc_2010!H23="NA",0,ddc_2010!H23^2), IF(ltc_2010!H23="NA",0,ltc_2010!H23^2), IF(soc_2010!H23="NA",0,soc_2010!H23^2)))</f>
        <v>2.1496046148071044</v>
      </c>
      <c r="I23" s="1">
        <f>SQRT(SUM(IF(agmainc_2010!I23="NA",0,agmainc_2010!I23^2), IF(bgmainc_2010!I23="NA",0,bgmainc_2010!I23^2), IF(usc_2010!I23="NA",0,usc_2010!I23^2), IF(dsc_2010!I23="NA",0,dsc_2010!I23^2), IF(ddc_2010!I23="NA",0,ddc_2010!I23^2), IF(ltc_2010!I23="NA",0,ltc_2010!I23^2), IF(soc_2010!I23="NA",0,soc_2010!I23^2)))</f>
        <v>1.4142135623730951E-2</v>
      </c>
      <c r="K23" s="1"/>
      <c r="L23" s="1"/>
      <c r="M23" s="1"/>
      <c r="N23" s="1"/>
      <c r="O23" s="1"/>
      <c r="P23" s="1"/>
    </row>
    <row r="24" spans="1:16">
      <c r="A24">
        <v>33</v>
      </c>
      <c r="B24" s="2" t="s">
        <v>8</v>
      </c>
      <c r="C24" t="s">
        <v>5</v>
      </c>
      <c r="D24" s="1">
        <f>SUM(agmainc_2010!D24, bgmainc_2010!D24, usc_2010!D24, dsc_2010!D24, ddc_2010!D24, ltc_2010!D24, soc_2010!D24)</f>
        <v>1.03</v>
      </c>
      <c r="E24" s="1">
        <f>SUM(agmainc_2010!E24, bgmainc_2010!E24, usc_2010!E24, dsc_2010!E24, ddc_2010!E24, ltc_2010!E24, soc_2010!E24)</f>
        <v>647.4</v>
      </c>
      <c r="F24" s="1">
        <f>SUM(agmainc_2010!F24, bgmainc_2010!F24, usc_2010!F24, dsc_2010!F24, ddc_2010!F24, ltc_2010!F24, soc_2010!F24)</f>
        <v>22.240000000000002</v>
      </c>
      <c r="G24" s="1">
        <f>SQRT(SUM(IF(agmainc_2010!G24="NA",0,agmainc_2010!G24^2), IF(bgmainc_2010!G24="NA",0,bgmainc_2010!G24^2), IF(usc_2010!G24="NA",0,usc_2010!G24^2), IF(dsc_2010!G24="NA",0,dsc_2010!G24^2), IF(ddc_2010!G24="NA",0,ddc_2010!G24^2), IF(ltc_2010!G24="NA",0,ltc_2010!G24^2), IF(soc_2010!G24="NA",0,soc_2010!G24^2)))</f>
        <v>22.468186397660137</v>
      </c>
      <c r="H24" s="1">
        <f>SQRT(SUM(IF(agmainc_2010!H24="NA",0,agmainc_2010!H24^2), IF(bgmainc_2010!H24="NA",0,bgmainc_2010!H24^2), IF(usc_2010!H24="NA",0,usc_2010!H24^2), IF(dsc_2010!H24="NA",0,dsc_2010!H24^2), IF(ddc_2010!H24="NA",0,ddc_2010!H24^2), IF(ltc_2010!H24="NA",0,ltc_2010!H24^2), IF(soc_2010!H24="NA",0,soc_2010!H24^2)))</f>
        <v>2.1496046148071044</v>
      </c>
      <c r="I24" s="1">
        <f>SQRT(SUM(IF(agmainc_2010!I24="NA",0,agmainc_2010!I24^2), IF(bgmainc_2010!I24="NA",0,bgmainc_2010!I24^2), IF(usc_2010!I24="NA",0,usc_2010!I24^2), IF(dsc_2010!I24="NA",0,dsc_2010!I24^2), IF(ddc_2010!I24="NA",0,ddc_2010!I24^2), IF(ltc_2010!I24="NA",0,ltc_2010!I24^2), IF(soc_2010!I24="NA",0,soc_2010!I24^2)))</f>
        <v>7.8102496759066553E-2</v>
      </c>
      <c r="K24" s="1"/>
      <c r="L24" s="1"/>
      <c r="M24" s="1"/>
      <c r="N24" s="1"/>
      <c r="O24" s="1"/>
      <c r="P24" s="1"/>
    </row>
    <row r="25" spans="1:16">
      <c r="A25">
        <v>41</v>
      </c>
      <c r="B25" s="2" t="s">
        <v>9</v>
      </c>
      <c r="C25" t="s">
        <v>3</v>
      </c>
      <c r="D25" s="1">
        <f>SUM(agmainc_2010!D25, bgmainc_2010!D25, usc_2010!D25, dsc_2010!D25, ddc_2010!D25, ltc_2010!D25, soc_2010!D25)</f>
        <v>0</v>
      </c>
      <c r="E25" s="1">
        <f>SUM(agmainc_2010!E25, bgmainc_2010!E25, usc_2010!E25, dsc_2010!E25, ddc_2010!E25, ltc_2010!E25, soc_2010!E25)</f>
        <v>2520.4499999999998</v>
      </c>
      <c r="F25" s="1">
        <f>SUM(agmainc_2010!F25, bgmainc_2010!F25, usc_2010!F25, dsc_2010!F25, ddc_2010!F25, ltc_2010!F25, soc_2010!F25)</f>
        <v>40.81</v>
      </c>
      <c r="G25" s="1">
        <f>SQRT(SUM(IF(agmainc_2010!G25="NA",0,agmainc_2010!G25^2), IF(bgmainc_2010!G25="NA",0,bgmainc_2010!G25^2), IF(usc_2010!G25="NA",0,usc_2010!G25^2), IF(dsc_2010!G25="NA",0,dsc_2010!G25^2), IF(ddc_2010!G25="NA",0,ddc_2010!G25^2), IF(ltc_2010!G25="NA",0,ltc_2010!G25^2), IF(soc_2010!G25="NA",0,soc_2010!G25^2)))</f>
        <v>40.889177052124687</v>
      </c>
      <c r="H25" s="1">
        <f>SQRT(SUM(IF(agmainc_2010!H25="NA",0,agmainc_2010!H25^2), IF(bgmainc_2010!H25="NA",0,bgmainc_2010!H25^2), IF(usc_2010!H25="NA",0,usc_2010!H25^2), IF(dsc_2010!H25="NA",0,dsc_2010!H25^2), IF(ddc_2010!H25="NA",0,ddc_2010!H25^2), IF(ltc_2010!H25="NA",0,ltc_2010!H25^2), IF(soc_2010!H25="NA",0,soc_2010!H25^2)))</f>
        <v>0.35156791662493891</v>
      </c>
      <c r="I25" s="1">
        <f>SQRT(SUM(IF(agmainc_2010!I25="NA",0,agmainc_2010!I25^2), IF(bgmainc_2010!I25="NA",0,bgmainc_2010!I25^2), IF(usc_2010!I25="NA",0,usc_2010!I25^2), IF(dsc_2010!I25="NA",0,dsc_2010!I25^2), IF(ddc_2010!I25="NA",0,ddc_2010!I25^2), IF(ltc_2010!I25="NA",0,ltc_2010!I25^2), IF(soc_2010!I25="NA",0,soc_2010!I25^2)))</f>
        <v>1.4289506639488994</v>
      </c>
      <c r="K25" s="1"/>
      <c r="L25" s="1"/>
      <c r="M25" s="1"/>
      <c r="N25" s="1"/>
      <c r="O25" s="1"/>
      <c r="P25" s="1"/>
    </row>
    <row r="26" spans="1:16">
      <c r="A26">
        <v>42</v>
      </c>
      <c r="B26" s="2" t="s">
        <v>9</v>
      </c>
      <c r="C26" t="s">
        <v>4</v>
      </c>
      <c r="D26" s="1">
        <f>SUM(agmainc_2010!D26, bgmainc_2010!D26, usc_2010!D26, dsc_2010!D26, ddc_2010!D26, ltc_2010!D26, soc_2010!D26)</f>
        <v>0</v>
      </c>
      <c r="E26" s="1">
        <f>SUM(agmainc_2010!E26, bgmainc_2010!E26, usc_2010!E26, dsc_2010!E26, ddc_2010!E26, ltc_2010!E26, soc_2010!E26)</f>
        <v>2533.4899999999998</v>
      </c>
      <c r="F26" s="1">
        <f>SUM(agmainc_2010!F26, bgmainc_2010!F26, usc_2010!F26, dsc_2010!F26, ddc_2010!F26, ltc_2010!F26, soc_2010!F26)</f>
        <v>9.49</v>
      </c>
      <c r="G26" s="1">
        <f>SQRT(SUM(IF(agmainc_2010!G26="NA",0,agmainc_2010!G26^2), IF(bgmainc_2010!G26="NA",0,bgmainc_2010!G26^2), IF(usc_2010!G26="NA",0,usc_2010!G26^2), IF(dsc_2010!G26="NA",0,dsc_2010!G26^2), IF(ddc_2010!G26="NA",0,ddc_2010!G26^2), IF(ltc_2010!G26="NA",0,ltc_2010!G26^2), IF(soc_2010!G26="NA",0,soc_2010!G26^2)))</f>
        <v>19.07109593075343</v>
      </c>
      <c r="H26" s="1">
        <f>SQRT(SUM(IF(agmainc_2010!H26="NA",0,agmainc_2010!H26^2), IF(bgmainc_2010!H26="NA",0,bgmainc_2010!H26^2), IF(usc_2010!H26="NA",0,usc_2010!H26^2), IF(dsc_2010!H26="NA",0,dsc_2010!H26^2), IF(ddc_2010!H26="NA",0,ddc_2010!H26^2), IF(ltc_2010!H26="NA",0,ltc_2010!H26^2), IF(soc_2010!H26="NA",0,soc_2010!H26^2)))</f>
        <v>0.48754486972995625</v>
      </c>
      <c r="I26" s="1">
        <f>SQRT(SUM(IF(agmainc_2010!I26="NA",0,agmainc_2010!I26^2), IF(bgmainc_2010!I26="NA",0,bgmainc_2010!I26^2), IF(usc_2010!I26="NA",0,usc_2010!I26^2), IF(dsc_2010!I26="NA",0,dsc_2010!I26^2), IF(ddc_2010!I26="NA",0,ddc_2010!I26^2), IF(ltc_2010!I26="NA",0,ltc_2010!I26^2), IF(soc_2010!I26="NA",0,soc_2010!I26^2)))</f>
        <v>1.8662529303392934</v>
      </c>
      <c r="K26" s="1"/>
      <c r="L26" s="1"/>
      <c r="M26" s="1"/>
      <c r="N26" s="1"/>
      <c r="O26" s="1"/>
      <c r="P26" s="1"/>
    </row>
    <row r="27" spans="1:16">
      <c r="A27">
        <v>43</v>
      </c>
      <c r="B27" s="2" t="s">
        <v>9</v>
      </c>
      <c r="C27" t="s">
        <v>5</v>
      </c>
      <c r="D27" s="1">
        <f>SUM(agmainc_2010!D27, bgmainc_2010!D27, usc_2010!D27, dsc_2010!D27, ddc_2010!D27, ltc_2010!D27, soc_2010!D27)</f>
        <v>0</v>
      </c>
      <c r="E27" s="1">
        <f>SUM(agmainc_2010!E27, bgmainc_2010!E27, usc_2010!E27, dsc_2010!E27, ddc_2010!E27, ltc_2010!E27, soc_2010!E27)</f>
        <v>572.58999999999992</v>
      </c>
      <c r="F27" s="1">
        <f>SUM(agmainc_2010!F27, bgmainc_2010!F27, usc_2010!F27, dsc_2010!F27, ddc_2010!F27, ltc_2010!F27, soc_2010!F27)</f>
        <v>18.95</v>
      </c>
      <c r="G27" s="1">
        <f>SQRT(SUM(IF(agmainc_2010!G27="NA",0,agmainc_2010!G27^2), IF(bgmainc_2010!G27="NA",0,bgmainc_2010!G27^2), IF(usc_2010!G27="NA",0,usc_2010!G27^2), IF(dsc_2010!G27="NA",0,dsc_2010!G27^2), IF(ddc_2010!G27="NA",0,ddc_2010!G27^2), IF(ltc_2010!G27="NA",0,ltc_2010!G27^2), IF(soc_2010!G27="NA",0,soc_2010!G27^2)))</f>
        <v>16.960433367104745</v>
      </c>
      <c r="H27" s="1">
        <f>SQRT(SUM(IF(agmainc_2010!H27="NA",0,agmainc_2010!H27^2), IF(bgmainc_2010!H27="NA",0,bgmainc_2010!H27^2), IF(usc_2010!H27="NA",0,usc_2010!H27^2), IF(dsc_2010!H27="NA",0,dsc_2010!H27^2), IF(ddc_2010!H27="NA",0,ddc_2010!H27^2), IF(ltc_2010!H27="NA",0,ltc_2010!H27^2), IF(soc_2010!H27="NA",0,soc_2010!H27^2)))</f>
        <v>0.20049937655763422</v>
      </c>
      <c r="I27" s="1">
        <f>SQRT(SUM(IF(agmainc_2010!I27="NA",0,agmainc_2010!I27^2), IF(bgmainc_2010!I27="NA",0,bgmainc_2010!I27^2), IF(usc_2010!I27="NA",0,usc_2010!I27^2), IF(dsc_2010!I27="NA",0,dsc_2010!I27^2), IF(ddc_2010!I27="NA",0,ddc_2010!I27^2), IF(ltc_2010!I27="NA",0,ltc_2010!I27^2), IF(soc_2010!I27="NA",0,soc_2010!I27^2)))</f>
        <v>0.95409643118502441</v>
      </c>
      <c r="K27" s="1"/>
      <c r="L27" s="1"/>
      <c r="M27" s="1"/>
      <c r="N27" s="1"/>
      <c r="O27" s="1"/>
      <c r="P27" s="1"/>
    </row>
    <row r="28" spans="1:16">
      <c r="A28">
        <v>51</v>
      </c>
      <c r="B28" s="2" t="s">
        <v>10</v>
      </c>
      <c r="C28" t="s">
        <v>3</v>
      </c>
      <c r="D28" s="1">
        <f>SUM(agmainc_2010!D28, bgmainc_2010!D28, usc_2010!D28, dsc_2010!D28, ddc_2010!D28, ltc_2010!D28, soc_2010!D28)</f>
        <v>0.4</v>
      </c>
      <c r="E28" s="1">
        <f>SUM(agmainc_2010!E28, bgmainc_2010!E28, usc_2010!E28, dsc_2010!E28, ddc_2010!E28, ltc_2010!E28, soc_2010!E28)</f>
        <v>2593.52</v>
      </c>
      <c r="F28" s="1">
        <f>SUM(agmainc_2010!F28, bgmainc_2010!F28, usc_2010!F28, dsc_2010!F28, ddc_2010!F28, ltc_2010!F28, soc_2010!F28)</f>
        <v>100.78999999999999</v>
      </c>
      <c r="G28" s="1">
        <f>SQRT(SUM(IF(agmainc_2010!G28="NA",0,agmainc_2010!G28^2), IF(bgmainc_2010!G28="NA",0,bgmainc_2010!G28^2), IF(usc_2010!G28="NA",0,usc_2010!G28^2), IF(dsc_2010!G28="NA",0,dsc_2010!G28^2), IF(ddc_2010!G28="NA",0,ddc_2010!G28^2), IF(ltc_2010!G28="NA",0,ltc_2010!G28^2), IF(soc_2010!G28="NA",0,soc_2010!G28^2)))</f>
        <v>52.759331875981907</v>
      </c>
      <c r="H28" s="1">
        <f>SQRT(SUM(IF(agmainc_2010!H28="NA",0,agmainc_2010!H28^2), IF(bgmainc_2010!H28="NA",0,bgmainc_2010!H28^2), IF(usc_2010!H28="NA",0,usc_2010!H28^2), IF(dsc_2010!H28="NA",0,dsc_2010!H28^2), IF(ddc_2010!H28="NA",0,ddc_2010!H28^2), IF(ltc_2010!H28="NA",0,ltc_2010!H28^2), IF(soc_2010!H28="NA",0,soc_2010!H28^2)))</f>
        <v>1.8597042775667318</v>
      </c>
      <c r="I28" s="1">
        <f>SQRT(SUM(IF(agmainc_2010!I28="NA",0,agmainc_2010!I28^2), IF(bgmainc_2010!I28="NA",0,bgmainc_2010!I28^2), IF(usc_2010!I28="NA",0,usc_2010!I28^2), IF(dsc_2010!I28="NA",0,dsc_2010!I28^2), IF(ddc_2010!I28="NA",0,ddc_2010!I28^2), IF(ltc_2010!I28="NA",0,ltc_2010!I28^2), IF(soc_2010!I28="NA",0,soc_2010!I28^2)))</f>
        <v>1.1305308487608821</v>
      </c>
      <c r="K28" s="1"/>
      <c r="L28" s="1"/>
      <c r="M28" s="1"/>
      <c r="N28" s="1"/>
      <c r="O28" s="1"/>
      <c r="P28" s="1"/>
    </row>
    <row r="29" spans="1:16">
      <c r="A29">
        <v>52</v>
      </c>
      <c r="B29" s="2" t="s">
        <v>10</v>
      </c>
      <c r="C29" t="s">
        <v>4</v>
      </c>
      <c r="D29" s="1">
        <f>SUM(agmainc_2010!D29, bgmainc_2010!D29, usc_2010!D29, dsc_2010!D29, ddc_2010!D29, ltc_2010!D29, soc_2010!D29)</f>
        <v>0.4</v>
      </c>
      <c r="E29" s="1">
        <f>SUM(agmainc_2010!E29, bgmainc_2010!E29, usc_2010!E29, dsc_2010!E29, ddc_2010!E29, ltc_2010!E29, soc_2010!E29)</f>
        <v>2593.52</v>
      </c>
      <c r="F29" s="1">
        <f>SUM(agmainc_2010!F29, bgmainc_2010!F29, usc_2010!F29, dsc_2010!F29, ddc_2010!F29, ltc_2010!F29, soc_2010!F29)</f>
        <v>62.39</v>
      </c>
      <c r="G29" s="1">
        <f>SQRT(SUM(IF(agmainc_2010!G29="NA",0,agmainc_2010!G29^2), IF(bgmainc_2010!G29="NA",0,bgmainc_2010!G29^2), IF(usc_2010!G29="NA",0,usc_2010!G29^2), IF(dsc_2010!G29="NA",0,dsc_2010!G29^2), IF(ddc_2010!G29="NA",0,ddc_2010!G29^2), IF(ltc_2010!G29="NA",0,ltc_2010!G29^2), IF(soc_2010!G29="NA",0,soc_2010!G29^2)))</f>
        <v>46.617405547713609</v>
      </c>
      <c r="H29" s="1">
        <f>SQRT(SUM(IF(agmainc_2010!H29="NA",0,agmainc_2010!H29^2), IF(bgmainc_2010!H29="NA",0,bgmainc_2010!H29^2), IF(usc_2010!H29="NA",0,usc_2010!H29^2), IF(dsc_2010!H29="NA",0,dsc_2010!H29^2), IF(ddc_2010!H29="NA",0,ddc_2010!H29^2), IF(ltc_2010!H29="NA",0,ltc_2010!H29^2), IF(soc_2010!H29="NA",0,soc_2010!H29^2)))</f>
        <v>1.0737783756436894</v>
      </c>
      <c r="I29" s="1">
        <f>SQRT(SUM(IF(agmainc_2010!I29="NA",0,agmainc_2010!I29^2), IF(bgmainc_2010!I29="NA",0,bgmainc_2010!I29^2), IF(usc_2010!I29="NA",0,usc_2010!I29^2), IF(dsc_2010!I29="NA",0,dsc_2010!I29^2), IF(ddc_2010!I29="NA",0,ddc_2010!I29^2), IF(ltc_2010!I29="NA",0,ltc_2010!I29^2), IF(soc_2010!I29="NA",0,soc_2010!I29^2)))</f>
        <v>1.2955307792561319</v>
      </c>
      <c r="K29" s="1"/>
      <c r="L29" s="1"/>
      <c r="M29" s="1"/>
      <c r="N29" s="1"/>
      <c r="O29" s="1"/>
      <c r="P29" s="1"/>
    </row>
    <row r="30" spans="1:16">
      <c r="A30">
        <v>53</v>
      </c>
      <c r="B30" s="2" t="s">
        <v>10</v>
      </c>
      <c r="C30" t="s">
        <v>5</v>
      </c>
      <c r="D30" s="1">
        <f>SUM(agmainc_2010!D30, bgmainc_2010!D30, usc_2010!D30, dsc_2010!D30, ddc_2010!D30, ltc_2010!D30, soc_2010!D30)</f>
        <v>0.4</v>
      </c>
      <c r="E30" s="1">
        <f>SUM(agmainc_2010!E30, bgmainc_2010!E30, usc_2010!E30, dsc_2010!E30, ddc_2010!E30, ltc_2010!E30, soc_2010!E30)</f>
        <v>1360.29</v>
      </c>
      <c r="F30" s="1">
        <f>SUM(agmainc_2010!F30, bgmainc_2010!F30, usc_2010!F30, dsc_2010!F30, ddc_2010!F30, ltc_2010!F30, soc_2010!F30)</f>
        <v>50.769999999999996</v>
      </c>
      <c r="G30" s="1">
        <f>SQRT(SUM(IF(agmainc_2010!G30="NA",0,agmainc_2010!G30^2), IF(bgmainc_2010!G30="NA",0,bgmainc_2010!G30^2), IF(usc_2010!G30="NA",0,usc_2010!G30^2), IF(dsc_2010!G30="NA",0,dsc_2010!G30^2), IF(ddc_2010!G30="NA",0,ddc_2010!G30^2), IF(ltc_2010!G30="NA",0,ltc_2010!G30^2), IF(soc_2010!G30="NA",0,soc_2010!G30^2)))</f>
        <v>28.339961185576804</v>
      </c>
      <c r="H30" s="1">
        <f>SQRT(SUM(IF(agmainc_2010!H30="NA",0,agmainc_2010!H30^2), IF(bgmainc_2010!H30="NA",0,bgmainc_2010!H30^2), IF(usc_2010!H30="NA",0,usc_2010!H30^2), IF(dsc_2010!H30="NA",0,dsc_2010!H30^2), IF(ddc_2010!H30="NA",0,ddc_2010!H30^2), IF(ltc_2010!H30="NA",0,ltc_2010!H30^2), IF(soc_2010!H30="NA",0,soc_2010!H30^2)))</f>
        <v>1.0317460927960911</v>
      </c>
      <c r="I30" s="1">
        <f>SQRT(SUM(IF(agmainc_2010!I30="NA",0,agmainc_2010!I30^2), IF(bgmainc_2010!I30="NA",0,bgmainc_2010!I30^2), IF(usc_2010!I30="NA",0,usc_2010!I30^2), IF(dsc_2010!I30="NA",0,dsc_2010!I30^2), IF(ddc_2010!I30="NA",0,ddc_2010!I30^2), IF(ltc_2010!I30="NA",0,ltc_2010!I30^2), IF(soc_2010!I30="NA",0,soc_2010!I30^2)))</f>
        <v>1.299884610263542</v>
      </c>
      <c r="K30" s="1"/>
      <c r="L30" s="1"/>
      <c r="M30" s="1"/>
      <c r="N30" s="1"/>
      <c r="O30" s="1"/>
      <c r="P30" s="1"/>
    </row>
    <row r="31" spans="1:16">
      <c r="A31">
        <v>61</v>
      </c>
      <c r="B31" s="2" t="s">
        <v>11</v>
      </c>
      <c r="C31" t="s">
        <v>3</v>
      </c>
      <c r="D31" s="1">
        <f>SUM(agmainc_2010!D31, bgmainc_2010!D31, usc_2010!D31, dsc_2010!D31, ddc_2010!D31, ltc_2010!D31, soc_2010!D31)</f>
        <v>47</v>
      </c>
      <c r="E31" s="1">
        <f>SUM(agmainc_2010!E31, bgmainc_2010!E31, usc_2010!E31, dsc_2010!E31, ddc_2010!E31, ltc_2010!E31, soc_2010!E31)</f>
        <v>255.41</v>
      </c>
      <c r="F31" s="1">
        <f>SUM(agmainc_2010!F31, bgmainc_2010!F31, usc_2010!F31, dsc_2010!F31, ddc_2010!F31, ltc_2010!F31, soc_2010!F31)</f>
        <v>122.67</v>
      </c>
      <c r="G31" s="1">
        <f>SQRT(SUM(IF(agmainc_2010!G31="NA",0,agmainc_2010!G31^2), IF(bgmainc_2010!G31="NA",0,bgmainc_2010!G31^2), IF(usc_2010!G31="NA",0,usc_2010!G31^2), IF(dsc_2010!G31="NA",0,dsc_2010!G31^2), IF(ddc_2010!G31="NA",0,ddc_2010!G31^2), IF(ltc_2010!G31="NA",0,ltc_2010!G31^2), IF(soc_2010!G31="NA",0,soc_2010!G31^2)))</f>
        <v>79.922300392318533</v>
      </c>
      <c r="H31" s="1">
        <f>SQRT(SUM(IF(agmainc_2010!H31="NA",0,agmainc_2010!H31^2), IF(bgmainc_2010!H31="NA",0,bgmainc_2010!H31^2), IF(usc_2010!H31="NA",0,usc_2010!H31^2), IF(dsc_2010!H31="NA",0,dsc_2010!H31^2), IF(ddc_2010!H31="NA",0,ddc_2010!H31^2), IF(ltc_2010!H31="NA",0,ltc_2010!H31^2), IF(soc_2010!H31="NA",0,soc_2010!H31^2)))</f>
        <v>9.258104557629494</v>
      </c>
      <c r="I31" s="1">
        <f>SQRT(SUM(IF(agmainc_2010!I31="NA",0,agmainc_2010!I31^2), IF(bgmainc_2010!I31="NA",0,bgmainc_2010!I31^2), IF(usc_2010!I31="NA",0,usc_2010!I31^2), IF(dsc_2010!I31="NA",0,dsc_2010!I31^2), IF(ddc_2010!I31="NA",0,ddc_2010!I31^2), IF(ltc_2010!I31="NA",0,ltc_2010!I31^2), IF(soc_2010!I31="NA",0,soc_2010!I31^2)))</f>
        <v>2.8284271247461901E-2</v>
      </c>
      <c r="K31" s="1"/>
      <c r="L31" s="1"/>
      <c r="M31" s="1"/>
      <c r="N31" s="1"/>
      <c r="O31" s="1"/>
      <c r="P31" s="1"/>
    </row>
    <row r="32" spans="1:16">
      <c r="A32">
        <v>62</v>
      </c>
      <c r="B32" s="2" t="s">
        <v>11</v>
      </c>
      <c r="C32" t="s">
        <v>4</v>
      </c>
      <c r="D32" s="1">
        <f>SUM(agmainc_2010!D32, bgmainc_2010!D32, usc_2010!D32, dsc_2010!D32, ddc_2010!D32, ltc_2010!D32, soc_2010!D32)</f>
        <v>47</v>
      </c>
      <c r="E32" s="1">
        <f>SUM(agmainc_2010!E32, bgmainc_2010!E32, usc_2010!E32, dsc_2010!E32, ddc_2010!E32, ltc_2010!E32, soc_2010!E32)</f>
        <v>255.41</v>
      </c>
      <c r="F32" s="1">
        <f>SUM(agmainc_2010!F32, bgmainc_2010!F32, usc_2010!F32, dsc_2010!F32, ddc_2010!F32, ltc_2010!F32, soc_2010!F32)</f>
        <v>122.83</v>
      </c>
      <c r="G32" s="1">
        <f>SQRT(SUM(IF(agmainc_2010!G32="NA",0,agmainc_2010!G32^2), IF(bgmainc_2010!G32="NA",0,bgmainc_2010!G32^2), IF(usc_2010!G32="NA",0,usc_2010!G32^2), IF(dsc_2010!G32="NA",0,dsc_2010!G32^2), IF(ddc_2010!G32="NA",0,ddc_2010!G32^2), IF(ltc_2010!G32="NA",0,ltc_2010!G32^2), IF(soc_2010!G32="NA",0,soc_2010!G32^2)))</f>
        <v>82.502957522745817</v>
      </c>
      <c r="H32" s="1">
        <f>SQRT(SUM(IF(agmainc_2010!H32="NA",0,agmainc_2010!H32^2), IF(bgmainc_2010!H32="NA",0,bgmainc_2010!H32^2), IF(usc_2010!H32="NA",0,usc_2010!H32^2), IF(dsc_2010!H32="NA",0,dsc_2010!H32^2), IF(ddc_2010!H32="NA",0,ddc_2010!H32^2), IF(ltc_2010!H32="NA",0,ltc_2010!H32^2), IF(soc_2010!H32="NA",0,soc_2010!H32^2)))</f>
        <v>9.258104557629494</v>
      </c>
      <c r="I32" s="1">
        <f>SQRT(SUM(IF(agmainc_2010!I32="NA",0,agmainc_2010!I32^2), IF(bgmainc_2010!I32="NA",0,bgmainc_2010!I32^2), IF(usc_2010!I32="NA",0,usc_2010!I32^2), IF(dsc_2010!I32="NA",0,dsc_2010!I32^2), IF(ddc_2010!I32="NA",0,ddc_2010!I32^2), IF(ltc_2010!I32="NA",0,ltc_2010!I32^2), IF(soc_2010!I32="NA",0,soc_2010!I32^2)))</f>
        <v>2.8284271247461901E-2</v>
      </c>
      <c r="K32" s="1"/>
      <c r="L32" s="1"/>
      <c r="M32" s="1"/>
      <c r="N32" s="1"/>
      <c r="O32" s="1"/>
      <c r="P32" s="1"/>
    </row>
    <row r="33" spans="1:16">
      <c r="A33">
        <v>63</v>
      </c>
      <c r="B33" s="2" t="s">
        <v>11</v>
      </c>
      <c r="C33" t="s">
        <v>5</v>
      </c>
      <c r="D33" s="1">
        <f>SUM(agmainc_2010!D33, bgmainc_2010!D33, usc_2010!D33, dsc_2010!D33, ddc_2010!D33, ltc_2010!D33, soc_2010!D33)</f>
        <v>47</v>
      </c>
      <c r="E33" s="1">
        <f>SUM(agmainc_2010!E33, bgmainc_2010!E33, usc_2010!E33, dsc_2010!E33, ddc_2010!E33, ltc_2010!E33, soc_2010!E33)</f>
        <v>255.41</v>
      </c>
      <c r="F33" s="1">
        <f>SUM(agmainc_2010!F33, bgmainc_2010!F33, usc_2010!F33, dsc_2010!F33, ddc_2010!F33, ltc_2010!F33, soc_2010!F33)</f>
        <v>122.52</v>
      </c>
      <c r="G33" s="1">
        <f>SQRT(SUM(IF(agmainc_2010!G33="NA",0,agmainc_2010!G33^2), IF(bgmainc_2010!G33="NA",0,bgmainc_2010!G33^2), IF(usc_2010!G33="NA",0,usc_2010!G33^2), IF(dsc_2010!G33="NA",0,dsc_2010!G33^2), IF(ddc_2010!G33="NA",0,ddc_2010!G33^2), IF(ltc_2010!G33="NA",0,ltc_2010!G33^2), IF(soc_2010!G33="NA",0,soc_2010!G33^2)))</f>
        <v>23.328722639698899</v>
      </c>
      <c r="H33" s="1">
        <f>SQRT(SUM(IF(agmainc_2010!H33="NA",0,agmainc_2010!H33^2), IF(bgmainc_2010!H33="NA",0,bgmainc_2010!H33^2), IF(usc_2010!H33="NA",0,usc_2010!H33^2), IF(dsc_2010!H33="NA",0,dsc_2010!H33^2), IF(ddc_2010!H33="NA",0,ddc_2010!H33^2), IF(ltc_2010!H33="NA",0,ltc_2010!H33^2), IF(soc_2010!H33="NA",0,soc_2010!H33^2)))</f>
        <v>9.258104557629494</v>
      </c>
      <c r="I33" s="1">
        <f>SQRT(SUM(IF(agmainc_2010!I33="NA",0,agmainc_2010!I33^2), IF(bgmainc_2010!I33="NA",0,bgmainc_2010!I33^2), IF(usc_2010!I33="NA",0,usc_2010!I33^2), IF(dsc_2010!I33="NA",0,dsc_2010!I33^2), IF(ddc_2010!I33="NA",0,ddc_2010!I33^2), IF(ltc_2010!I33="NA",0,ltc_2010!I33^2), IF(soc_2010!I33="NA",0,soc_2010!I33^2)))</f>
        <v>0.01</v>
      </c>
      <c r="K33" s="1"/>
      <c r="L33" s="1"/>
      <c r="M33" s="1"/>
      <c r="N33" s="1"/>
      <c r="O33" s="1"/>
      <c r="P33" s="1"/>
    </row>
    <row r="34" spans="1:16">
      <c r="A34">
        <v>71</v>
      </c>
      <c r="B34" s="2" t="s">
        <v>12</v>
      </c>
      <c r="C34" t="s">
        <v>3</v>
      </c>
      <c r="D34" s="1">
        <f>SUM(agmainc_2010!D34, bgmainc_2010!D34, usc_2010!D34, dsc_2010!D34, ddc_2010!D34, ltc_2010!D34, soc_2010!D34)</f>
        <v>99.47999999999999</v>
      </c>
      <c r="E34" s="1">
        <f>SUM(agmainc_2010!E34, bgmainc_2010!E34, usc_2010!E34, dsc_2010!E34, ddc_2010!E34, ltc_2010!E34, soc_2010!E34)</f>
        <v>820.63</v>
      </c>
      <c r="F34" s="1">
        <f>SUM(agmainc_2010!F34, bgmainc_2010!F34, usc_2010!F34, dsc_2010!F34, ddc_2010!F34, ltc_2010!F34, soc_2010!F34)</f>
        <v>251.25</v>
      </c>
      <c r="G34" s="1">
        <f>SQRT(SUM(IF(agmainc_2010!G34="NA",0,agmainc_2010!G34^2), IF(bgmainc_2010!G34="NA",0,bgmainc_2010!G34^2), IF(usc_2010!G34="NA",0,usc_2010!G34^2), IF(dsc_2010!G34="NA",0,dsc_2010!G34^2), IF(ddc_2010!G34="NA",0,ddc_2010!G34^2), IF(ltc_2010!G34="NA",0,ltc_2010!G34^2), IF(soc_2010!G34="NA",0,soc_2010!G34^2)))</f>
        <v>49.959848878874723</v>
      </c>
      <c r="H34" s="1">
        <f>SQRT(SUM(IF(agmainc_2010!H34="NA",0,agmainc_2010!H34^2), IF(bgmainc_2010!H34="NA",0,bgmainc_2010!H34^2), IF(usc_2010!H34="NA",0,usc_2010!H34^2), IF(dsc_2010!H34="NA",0,dsc_2010!H34^2), IF(ddc_2010!H34="NA",0,ddc_2010!H34^2), IF(ltc_2010!H34="NA",0,ltc_2010!H34^2), IF(soc_2010!H34="NA",0,soc_2010!H34^2)))</f>
        <v>18.770849741021316</v>
      </c>
      <c r="I34" s="1">
        <f>SQRT(SUM(IF(agmainc_2010!I34="NA",0,agmainc_2010!I34^2), IF(bgmainc_2010!I34="NA",0,bgmainc_2010!I34^2), IF(usc_2010!I34="NA",0,usc_2010!I34^2), IF(dsc_2010!I34="NA",0,dsc_2010!I34^2), IF(ddc_2010!I34="NA",0,ddc_2010!I34^2), IF(ltc_2010!I34="NA",0,ltc_2010!I34^2), IF(soc_2010!I34="NA",0,soc_2010!I34^2)))</f>
        <v>10.022818964742406</v>
      </c>
      <c r="K34" s="1"/>
      <c r="L34" s="1"/>
      <c r="M34" s="1"/>
      <c r="N34" s="1"/>
      <c r="O34" s="1"/>
      <c r="P34" s="1"/>
    </row>
    <row r="35" spans="1:16">
      <c r="A35">
        <v>72</v>
      </c>
      <c r="B35" s="2" t="s">
        <v>12</v>
      </c>
      <c r="C35" t="s">
        <v>4</v>
      </c>
      <c r="D35" s="1">
        <f>SUM(agmainc_2010!D35, bgmainc_2010!D35, usc_2010!D35, dsc_2010!D35, ddc_2010!D35, ltc_2010!D35, soc_2010!D35)</f>
        <v>102.71</v>
      </c>
      <c r="E35" s="1">
        <f>SUM(agmainc_2010!E35, bgmainc_2010!E35, usc_2010!E35, dsc_2010!E35, ddc_2010!E35, ltc_2010!E35, soc_2010!E35)</f>
        <v>620.82999999999993</v>
      </c>
      <c r="F35" s="1">
        <f>SUM(agmainc_2010!F35, bgmainc_2010!F35, usc_2010!F35, dsc_2010!F35, ddc_2010!F35, ltc_2010!F35, soc_2010!F35)</f>
        <v>253.51000000000002</v>
      </c>
      <c r="G35" s="1">
        <f>SQRT(SUM(IF(agmainc_2010!G35="NA",0,agmainc_2010!G35^2), IF(bgmainc_2010!G35="NA",0,bgmainc_2010!G35^2), IF(usc_2010!G35="NA",0,usc_2010!G35^2), IF(dsc_2010!G35="NA",0,dsc_2010!G35^2), IF(ddc_2010!G35="NA",0,ddc_2010!G35^2), IF(ltc_2010!G35="NA",0,ltc_2010!G35^2), IF(soc_2010!G35="NA",0,soc_2010!G35^2)))</f>
        <v>51.309474758566765</v>
      </c>
      <c r="H35" s="1">
        <f>SQRT(SUM(IF(agmainc_2010!H35="NA",0,agmainc_2010!H35^2), IF(bgmainc_2010!H35="NA",0,bgmainc_2010!H35^2), IF(usc_2010!H35="NA",0,usc_2010!H35^2), IF(dsc_2010!H35="NA",0,dsc_2010!H35^2), IF(ddc_2010!H35="NA",0,ddc_2010!H35^2), IF(ltc_2010!H35="NA",0,ltc_2010!H35^2), IF(soc_2010!H35="NA",0,soc_2010!H35^2)))</f>
        <v>19.803482017059526</v>
      </c>
      <c r="I35" s="1">
        <f>SQRT(SUM(IF(agmainc_2010!I35="NA",0,agmainc_2010!I35^2), IF(bgmainc_2010!I35="NA",0,bgmainc_2010!I35^2), IF(usc_2010!I35="NA",0,usc_2010!I35^2), IF(dsc_2010!I35="NA",0,dsc_2010!I35^2), IF(ddc_2010!I35="NA",0,ddc_2010!I35^2), IF(ltc_2010!I35="NA",0,ltc_2010!I35^2), IF(soc_2010!I35="NA",0,soc_2010!I35^2)))</f>
        <v>10.960588487850458</v>
      </c>
      <c r="K35" s="1"/>
      <c r="L35" s="1"/>
      <c r="M35" s="1"/>
      <c r="N35" s="1"/>
      <c r="O35" s="1"/>
      <c r="P35" s="1"/>
    </row>
    <row r="36" spans="1:16">
      <c r="A36">
        <v>73</v>
      </c>
      <c r="B36" s="2" t="s">
        <v>12</v>
      </c>
      <c r="C36" t="s">
        <v>5</v>
      </c>
      <c r="D36" s="1">
        <f>SUM(agmainc_2010!D36, bgmainc_2010!D36, usc_2010!D36, dsc_2010!D36, ddc_2010!D36, ltc_2010!D36, soc_2010!D36)</f>
        <v>102.71</v>
      </c>
      <c r="E36" s="1">
        <f>SUM(agmainc_2010!E36, bgmainc_2010!E36, usc_2010!E36, dsc_2010!E36, ddc_2010!E36, ltc_2010!E36, soc_2010!E36)</f>
        <v>604.9</v>
      </c>
      <c r="F36" s="1">
        <f>SUM(agmainc_2010!F36, bgmainc_2010!F36, usc_2010!F36, dsc_2010!F36, ddc_2010!F36, ltc_2010!F36, soc_2010!F36)</f>
        <v>264.82</v>
      </c>
      <c r="G36" s="1">
        <f>SQRT(SUM(IF(agmainc_2010!G36="NA",0,agmainc_2010!G36^2), IF(bgmainc_2010!G36="NA",0,bgmainc_2010!G36^2), IF(usc_2010!G36="NA",0,usc_2010!G36^2), IF(dsc_2010!G36="NA",0,dsc_2010!G36^2), IF(ddc_2010!G36="NA",0,ddc_2010!G36^2), IF(ltc_2010!G36="NA",0,ltc_2010!G36^2), IF(soc_2010!G36="NA",0,soc_2010!G36^2)))</f>
        <v>31.639867256358709</v>
      </c>
      <c r="H36" s="1">
        <f>SQRT(SUM(IF(agmainc_2010!H36="NA",0,agmainc_2010!H36^2), IF(bgmainc_2010!H36="NA",0,bgmainc_2010!H36^2), IF(usc_2010!H36="NA",0,usc_2010!H36^2), IF(dsc_2010!H36="NA",0,dsc_2010!H36^2), IF(ddc_2010!H36="NA",0,ddc_2010!H36^2), IF(ltc_2010!H36="NA",0,ltc_2010!H36^2), IF(soc_2010!H36="NA",0,soc_2010!H36^2)))</f>
        <v>22.11737778309174</v>
      </c>
      <c r="I36" s="1">
        <f>SQRT(SUM(IF(agmainc_2010!I36="NA",0,agmainc_2010!I36^2), IF(bgmainc_2010!I36="NA",0,bgmainc_2010!I36^2), IF(usc_2010!I36="NA",0,usc_2010!I36^2), IF(dsc_2010!I36="NA",0,dsc_2010!I36^2), IF(ddc_2010!I36="NA",0,ddc_2010!I36^2), IF(ltc_2010!I36="NA",0,ltc_2010!I36^2), IF(soc_2010!I36="NA",0,soc_2010!I36^2)))</f>
        <v>13.793110599136078</v>
      </c>
      <c r="K36" s="1"/>
      <c r="L36" s="1"/>
      <c r="M36" s="1"/>
      <c r="N36" s="1"/>
      <c r="O36" s="1"/>
      <c r="P36" s="1"/>
    </row>
    <row r="37" spans="1:16">
      <c r="A37">
        <v>81</v>
      </c>
      <c r="B37" s="2" t="s">
        <v>13</v>
      </c>
      <c r="C37" t="s">
        <v>3</v>
      </c>
      <c r="D37" s="1">
        <f>SUM(agmainc_2010!D37, bgmainc_2010!D37, usc_2010!D37, dsc_2010!D37, ddc_2010!D37, ltc_2010!D37, soc_2010!D37)</f>
        <v>47.02</v>
      </c>
      <c r="E37" s="1">
        <f>SUM(agmainc_2010!E37, bgmainc_2010!E37, usc_2010!E37, dsc_2010!E37, ddc_2010!E37, ltc_2010!E37, soc_2010!E37)</f>
        <v>1080.6600000000001</v>
      </c>
      <c r="F37" s="1">
        <f>SUM(agmainc_2010!F37, bgmainc_2010!F37, usc_2010!F37, dsc_2010!F37, ddc_2010!F37, ltc_2010!F37, soc_2010!F37)</f>
        <v>275.25</v>
      </c>
      <c r="G37" s="1">
        <f>SQRT(SUM(IF(agmainc_2010!G37="NA",0,agmainc_2010!G37^2), IF(bgmainc_2010!G37="NA",0,bgmainc_2010!G37^2), IF(usc_2010!G37="NA",0,usc_2010!G37^2), IF(dsc_2010!G37="NA",0,dsc_2010!G37^2), IF(ddc_2010!G37="NA",0,ddc_2010!G37^2), IF(ltc_2010!G37="NA",0,ltc_2010!G37^2), IF(soc_2010!G37="NA",0,soc_2010!G37^2)))</f>
        <v>64.881518169660623</v>
      </c>
      <c r="H37" s="1">
        <f>SQRT(SUM(IF(agmainc_2010!H37="NA",0,agmainc_2010!H37^2), IF(bgmainc_2010!H37="NA",0,bgmainc_2010!H37^2), IF(usc_2010!H37="NA",0,usc_2010!H37^2), IF(dsc_2010!H37="NA",0,dsc_2010!H37^2), IF(ddc_2010!H37="NA",0,ddc_2010!H37^2), IF(ltc_2010!H37="NA",0,ltc_2010!H37^2), IF(soc_2010!H37="NA",0,soc_2010!H37^2)))</f>
        <v>26.553672062447411</v>
      </c>
      <c r="I37" s="1">
        <f>SQRT(SUM(IF(agmainc_2010!I37="NA",0,agmainc_2010!I37^2), IF(bgmainc_2010!I37="NA",0,bgmainc_2010!I37^2), IF(usc_2010!I37="NA",0,usc_2010!I37^2), IF(dsc_2010!I37="NA",0,dsc_2010!I37^2), IF(ddc_2010!I37="NA",0,ddc_2010!I37^2), IF(ltc_2010!I37="NA",0,ltc_2010!I37^2), IF(soc_2010!I37="NA",0,soc_2010!I37^2)))</f>
        <v>18.055439623559433</v>
      </c>
      <c r="K37" s="1"/>
      <c r="L37" s="1"/>
      <c r="M37" s="1"/>
      <c r="N37" s="1"/>
      <c r="O37" s="1"/>
      <c r="P37" s="1"/>
    </row>
    <row r="38" spans="1:16">
      <c r="A38">
        <v>82</v>
      </c>
      <c r="B38" s="2" t="s">
        <v>13</v>
      </c>
      <c r="C38" t="s">
        <v>4</v>
      </c>
      <c r="D38" s="1">
        <f>SUM(agmainc_2010!D38, bgmainc_2010!D38, usc_2010!D38, dsc_2010!D38, ddc_2010!D38, ltc_2010!D38, soc_2010!D38)</f>
        <v>47.02</v>
      </c>
      <c r="E38" s="1">
        <f>SUM(agmainc_2010!E38, bgmainc_2010!E38, usc_2010!E38, dsc_2010!E38, ddc_2010!E38, ltc_2010!E38, soc_2010!E38)</f>
        <v>1041.17</v>
      </c>
      <c r="F38" s="1">
        <f>SUM(agmainc_2010!F38, bgmainc_2010!F38, usc_2010!F38, dsc_2010!F38, ddc_2010!F38, ltc_2010!F38, soc_2010!F38)</f>
        <v>267.31</v>
      </c>
      <c r="G38" s="1">
        <f>SQRT(SUM(IF(agmainc_2010!G38="NA",0,agmainc_2010!G38^2), IF(bgmainc_2010!G38="NA",0,bgmainc_2010!G38^2), IF(usc_2010!G38="NA",0,usc_2010!G38^2), IF(dsc_2010!G38="NA",0,dsc_2010!G38^2), IF(ddc_2010!G38="NA",0,ddc_2010!G38^2), IF(ltc_2010!G38="NA",0,ltc_2010!G38^2), IF(soc_2010!G38="NA",0,soc_2010!G38^2)))</f>
        <v>62.931741593571047</v>
      </c>
      <c r="H38" s="1">
        <f>SQRT(SUM(IF(agmainc_2010!H38="NA",0,agmainc_2010!H38^2), IF(bgmainc_2010!H38="NA",0,bgmainc_2010!H38^2), IF(usc_2010!H38="NA",0,usc_2010!H38^2), IF(dsc_2010!H38="NA",0,dsc_2010!H38^2), IF(ddc_2010!H38="NA",0,ddc_2010!H38^2), IF(ltc_2010!H38="NA",0,ltc_2010!H38^2), IF(soc_2010!H38="NA",0,soc_2010!H38^2)))</f>
        <v>24.014508114887551</v>
      </c>
      <c r="I38" s="1">
        <f>SQRT(SUM(IF(agmainc_2010!I38="NA",0,agmainc_2010!I38^2), IF(bgmainc_2010!I38="NA",0,bgmainc_2010!I38^2), IF(usc_2010!I38="NA",0,usc_2010!I38^2), IF(dsc_2010!I38="NA",0,dsc_2010!I38^2), IF(ddc_2010!I38="NA",0,ddc_2010!I38^2), IF(ltc_2010!I38="NA",0,ltc_2010!I38^2), IF(soc_2010!I38="NA",0,soc_2010!I38^2)))</f>
        <v>19.316301405807479</v>
      </c>
      <c r="K38" s="1"/>
      <c r="L38" s="1"/>
      <c r="M38" s="1"/>
      <c r="N38" s="1"/>
      <c r="O38" s="1"/>
      <c r="P38" s="1"/>
    </row>
    <row r="39" spans="1:16">
      <c r="A39">
        <v>83</v>
      </c>
      <c r="B39" s="2" t="s">
        <v>13</v>
      </c>
      <c r="C39" t="s">
        <v>5</v>
      </c>
      <c r="D39" s="1">
        <f>SUM(agmainc_2010!D39, bgmainc_2010!D39, usc_2010!D39, dsc_2010!D39, ddc_2010!D39, ltc_2010!D39, soc_2010!D39)</f>
        <v>47.02</v>
      </c>
      <c r="E39" s="1">
        <f>SUM(agmainc_2010!E39, bgmainc_2010!E39, usc_2010!E39, dsc_2010!E39, ddc_2010!E39, ltc_2010!E39, soc_2010!E39)</f>
        <v>1179.71</v>
      </c>
      <c r="F39" s="1">
        <f>SUM(agmainc_2010!F39, bgmainc_2010!F39, usc_2010!F39, dsc_2010!F39, ddc_2010!F39, ltc_2010!F39, soc_2010!F39)</f>
        <v>276.49</v>
      </c>
      <c r="G39" s="1">
        <f>SQRT(SUM(IF(agmainc_2010!G39="NA",0,agmainc_2010!G39^2), IF(bgmainc_2010!G39="NA",0,bgmainc_2010!G39^2), IF(usc_2010!G39="NA",0,usc_2010!G39^2), IF(dsc_2010!G39="NA",0,dsc_2010!G39^2), IF(ddc_2010!G39="NA",0,ddc_2010!G39^2), IF(ltc_2010!G39="NA",0,ltc_2010!G39^2), IF(soc_2010!G39="NA",0,soc_2010!G39^2)))</f>
        <v>45.761971111393358</v>
      </c>
      <c r="H39" s="1">
        <f>SQRT(SUM(IF(agmainc_2010!H39="NA",0,agmainc_2010!H39^2), IF(bgmainc_2010!H39="NA",0,bgmainc_2010!H39^2), IF(usc_2010!H39="NA",0,usc_2010!H39^2), IF(dsc_2010!H39="NA",0,dsc_2010!H39^2), IF(ddc_2010!H39="NA",0,ddc_2010!H39^2), IF(ltc_2010!H39="NA",0,ltc_2010!H39^2), IF(soc_2010!H39="NA",0,soc_2010!H39^2)))</f>
        <v>26.533955604093407</v>
      </c>
      <c r="I39" s="1">
        <f>SQRT(SUM(IF(agmainc_2010!I39="NA",0,agmainc_2010!I39^2), IF(bgmainc_2010!I39="NA",0,bgmainc_2010!I39^2), IF(usc_2010!I39="NA",0,usc_2010!I39^2), IF(dsc_2010!I39="NA",0,dsc_2010!I39^2), IF(ddc_2010!I39="NA",0,ddc_2010!I39^2), IF(ltc_2010!I39="NA",0,ltc_2010!I39^2), IF(soc_2010!I39="NA",0,soc_2010!I39^2)))</f>
        <v>21.241426505769333</v>
      </c>
      <c r="K39" s="1"/>
      <c r="L39" s="1"/>
      <c r="M39" s="1"/>
      <c r="N39" s="1"/>
      <c r="O39" s="1"/>
      <c r="P39" s="1"/>
    </row>
    <row r="40" spans="1:16">
      <c r="A40">
        <v>91</v>
      </c>
      <c r="B40" s="2" t="s">
        <v>14</v>
      </c>
      <c r="C40" t="s">
        <v>3</v>
      </c>
      <c r="D40" s="1">
        <f>SUM(agmainc_2010!D40, bgmainc_2010!D40, usc_2010!D40, dsc_2010!D40, ddc_2010!D40, ltc_2010!D40, soc_2010!D40)</f>
        <v>0.28000000000000003</v>
      </c>
      <c r="E40" s="1">
        <f>SUM(agmainc_2010!E40, bgmainc_2010!E40, usc_2010!E40, dsc_2010!E40, ddc_2010!E40, ltc_2010!E40, soc_2010!E40)</f>
        <v>3416.7200000000003</v>
      </c>
      <c r="F40" s="1">
        <f>SUM(agmainc_2010!F40, bgmainc_2010!F40, usc_2010!F40, dsc_2010!F40, ddc_2010!F40, ltc_2010!F40, soc_2010!F40)</f>
        <v>295.15999999999997</v>
      </c>
      <c r="G40" s="1">
        <f>SQRT(SUM(IF(agmainc_2010!G40="NA",0,agmainc_2010!G40^2), IF(bgmainc_2010!G40="NA",0,bgmainc_2010!G40^2), IF(usc_2010!G40="NA",0,usc_2010!G40^2), IF(dsc_2010!G40="NA",0,dsc_2010!G40^2), IF(ddc_2010!G40="NA",0,ddc_2010!G40^2), IF(ltc_2010!G40="NA",0,ltc_2010!G40^2), IF(soc_2010!G40="NA",0,soc_2010!G40^2)))</f>
        <v>91.092555129384749</v>
      </c>
      <c r="H40" s="1">
        <f>SQRT(SUM(IF(agmainc_2010!H40="NA",0,agmainc_2010!H40^2), IF(bgmainc_2010!H40="NA",0,bgmainc_2010!H40^2), IF(usc_2010!H40="NA",0,usc_2010!H40^2), IF(dsc_2010!H40="NA",0,dsc_2010!H40^2), IF(ddc_2010!H40="NA",0,ddc_2010!H40^2), IF(ltc_2010!H40="NA",0,ltc_2010!H40^2), IF(soc_2010!H40="NA",0,soc_2010!H40^2)))</f>
        <v>57.153694543747562</v>
      </c>
      <c r="I40" s="1">
        <f>SQRT(SUM(IF(agmainc_2010!I40="NA",0,agmainc_2010!I40^2), IF(bgmainc_2010!I40="NA",0,bgmainc_2010!I40^2), IF(usc_2010!I40="NA",0,usc_2010!I40^2), IF(dsc_2010!I40="NA",0,dsc_2010!I40^2), IF(ddc_2010!I40="NA",0,ddc_2010!I40^2), IF(ltc_2010!I40="NA",0,ltc_2010!I40^2), IF(soc_2010!I40="NA",0,soc_2010!I40^2)))</f>
        <v>38.561450958178426</v>
      </c>
      <c r="K40" s="1"/>
      <c r="L40" s="1"/>
      <c r="M40" s="1"/>
      <c r="N40" s="1"/>
      <c r="O40" s="1"/>
      <c r="P40" s="1"/>
    </row>
    <row r="41" spans="1:16">
      <c r="A41">
        <v>92</v>
      </c>
      <c r="B41" s="2" t="s">
        <v>14</v>
      </c>
      <c r="C41" t="s">
        <v>4</v>
      </c>
      <c r="D41" s="1">
        <f>SUM(agmainc_2010!D41, bgmainc_2010!D41, usc_2010!D41, dsc_2010!D41, ddc_2010!D41, ltc_2010!D41, soc_2010!D41)</f>
        <v>0.28000000000000003</v>
      </c>
      <c r="E41" s="1">
        <f>SUM(agmainc_2010!E41, bgmainc_2010!E41, usc_2010!E41, dsc_2010!E41, ddc_2010!E41, ltc_2010!E41, soc_2010!E41)</f>
        <v>2069.4700000000003</v>
      </c>
      <c r="F41" s="1">
        <f>SUM(agmainc_2010!F41, bgmainc_2010!F41, usc_2010!F41, dsc_2010!F41, ddc_2010!F41, ltc_2010!F41, soc_2010!F41)</f>
        <v>321.21000000000004</v>
      </c>
      <c r="G41" s="1">
        <f>SQRT(SUM(IF(agmainc_2010!G41="NA",0,agmainc_2010!G41^2), IF(bgmainc_2010!G41="NA",0,bgmainc_2010!G41^2), IF(usc_2010!G41="NA",0,usc_2010!G41^2), IF(dsc_2010!G41="NA",0,dsc_2010!G41^2), IF(ddc_2010!G41="NA",0,ddc_2010!G41^2), IF(ltc_2010!G41="NA",0,ltc_2010!G41^2), IF(soc_2010!G41="NA",0,soc_2010!G41^2)))</f>
        <v>102.66662895020951</v>
      </c>
      <c r="H41" s="1">
        <f>SQRT(SUM(IF(agmainc_2010!H41="NA",0,agmainc_2010!H41^2), IF(bgmainc_2010!H41="NA",0,bgmainc_2010!H41^2), IF(usc_2010!H41="NA",0,usc_2010!H41^2), IF(dsc_2010!H41="NA",0,dsc_2010!H41^2), IF(ddc_2010!H41="NA",0,ddc_2010!H41^2), IF(ltc_2010!H41="NA",0,ltc_2010!H41^2), IF(soc_2010!H41="NA",0,soc_2010!H41^2)))</f>
        <v>67.311600040409076</v>
      </c>
      <c r="I41" s="1">
        <f>SQRT(SUM(IF(agmainc_2010!I41="NA",0,agmainc_2010!I41^2), IF(bgmainc_2010!I41="NA",0,bgmainc_2010!I41^2), IF(usc_2010!I41="NA",0,usc_2010!I41^2), IF(dsc_2010!I41="NA",0,dsc_2010!I41^2), IF(ddc_2010!I41="NA",0,ddc_2010!I41^2), IF(ltc_2010!I41="NA",0,ltc_2010!I41^2), IF(soc_2010!I41="NA",0,soc_2010!I41^2)))</f>
        <v>48.988180207066279</v>
      </c>
      <c r="K41" s="1"/>
      <c r="L41" s="1"/>
      <c r="M41" s="1"/>
      <c r="N41" s="1"/>
      <c r="O41" s="1"/>
      <c r="P41" s="1"/>
    </row>
    <row r="42" spans="1:16">
      <c r="A42">
        <v>93</v>
      </c>
      <c r="B42" s="2" t="s">
        <v>14</v>
      </c>
      <c r="C42" t="s">
        <v>5</v>
      </c>
      <c r="D42" s="1">
        <f>SUM(agmainc_2010!D42, bgmainc_2010!D42, usc_2010!D42, dsc_2010!D42, ddc_2010!D42, ltc_2010!D42, soc_2010!D42)</f>
        <v>0.28000000000000003</v>
      </c>
      <c r="E42" s="1">
        <f>SUM(agmainc_2010!E42, bgmainc_2010!E42, usc_2010!E42, dsc_2010!E42, ddc_2010!E42, ltc_2010!E42, soc_2010!E42)</f>
        <v>2253.0100000000002</v>
      </c>
      <c r="F42" s="1">
        <f>SUM(agmainc_2010!F42, bgmainc_2010!F42, usc_2010!F42, dsc_2010!F42, ddc_2010!F42, ltc_2010!F42, soc_2010!F42)</f>
        <v>268.91000000000003</v>
      </c>
      <c r="G42" s="1">
        <f>SQRT(SUM(IF(agmainc_2010!G42="NA",0,agmainc_2010!G42^2), IF(bgmainc_2010!G42="NA",0,bgmainc_2010!G42^2), IF(usc_2010!G42="NA",0,usc_2010!G42^2), IF(dsc_2010!G42="NA",0,dsc_2010!G42^2), IF(ddc_2010!G42="NA",0,ddc_2010!G42^2), IF(ltc_2010!G42="NA",0,ltc_2010!G42^2), IF(soc_2010!G42="NA",0,soc_2010!G42^2)))</f>
        <v>61.686025159674536</v>
      </c>
      <c r="H42" s="1">
        <f>SQRT(SUM(IF(agmainc_2010!H42="NA",0,agmainc_2010!H42^2), IF(bgmainc_2010!H42="NA",0,bgmainc_2010!H42^2), IF(usc_2010!H42="NA",0,usc_2010!H42^2), IF(dsc_2010!H42="NA",0,dsc_2010!H42^2), IF(ddc_2010!H42="NA",0,ddc_2010!H42^2), IF(ltc_2010!H42="NA",0,ltc_2010!H42^2), IF(soc_2010!H42="NA",0,soc_2010!H42^2)))</f>
        <v>55.940088487595361</v>
      </c>
      <c r="I42" s="1">
        <f>SQRT(SUM(IF(agmainc_2010!I42="NA",0,agmainc_2010!I42^2), IF(bgmainc_2010!I42="NA",0,bgmainc_2010!I42^2), IF(usc_2010!I42="NA",0,usc_2010!I42^2), IF(dsc_2010!I42="NA",0,dsc_2010!I42^2), IF(ddc_2010!I42="NA",0,ddc_2010!I42^2), IF(ltc_2010!I42="NA",0,ltc_2010!I42^2), IF(soc_2010!I42="NA",0,soc_2010!I42^2)))</f>
        <v>28.245098689861219</v>
      </c>
      <c r="K42" s="1"/>
      <c r="L42" s="1"/>
      <c r="M42" s="1"/>
      <c r="N42" s="1"/>
      <c r="O42" s="1"/>
      <c r="P42" s="1"/>
    </row>
    <row r="43" spans="1:16">
      <c r="A43">
        <v>101</v>
      </c>
      <c r="B43" s="2" t="s">
        <v>15</v>
      </c>
      <c r="C43" t="s">
        <v>3</v>
      </c>
      <c r="D43" s="1">
        <f>SUM(agmainc_2010!D43, bgmainc_2010!D43, usc_2010!D43, dsc_2010!D43, ddc_2010!D43, ltc_2010!D43, soc_2010!D43)</f>
        <v>2.66</v>
      </c>
      <c r="E43" s="1">
        <f>SUM(agmainc_2010!E43, bgmainc_2010!E43, usc_2010!E43, dsc_2010!E43, ddc_2010!E43, ltc_2010!E43, soc_2010!E43)</f>
        <v>2444.94</v>
      </c>
      <c r="F43" s="1">
        <f>SUM(agmainc_2010!F43, bgmainc_2010!F43, usc_2010!F43, dsc_2010!F43, ddc_2010!F43, ltc_2010!F43, soc_2010!F43)</f>
        <v>102.58</v>
      </c>
      <c r="G43" s="1">
        <f>SQRT(SUM(IF(agmainc_2010!G43="NA",0,agmainc_2010!G43^2), IF(bgmainc_2010!G43="NA",0,bgmainc_2010!G43^2), IF(usc_2010!G43="NA",0,usc_2010!G43^2), IF(dsc_2010!G43="NA",0,dsc_2010!G43^2), IF(ddc_2010!G43="NA",0,ddc_2010!G43^2), IF(ltc_2010!G43="NA",0,ltc_2010!G43^2), IF(soc_2010!G43="NA",0,soc_2010!G43^2)))</f>
        <v>238.73972857486456</v>
      </c>
      <c r="H43" s="1">
        <f>SQRT(SUM(IF(agmainc_2010!H43="NA",0,agmainc_2010!H43^2), IF(bgmainc_2010!H43="NA",0,bgmainc_2010!H43^2), IF(usc_2010!H43="NA",0,usc_2010!H43^2), IF(dsc_2010!H43="NA",0,dsc_2010!H43^2), IF(ddc_2010!H43="NA",0,ddc_2010!H43^2), IF(ltc_2010!H43="NA",0,ltc_2010!H43^2), IF(soc_2010!H43="NA",0,soc_2010!H43^2)))</f>
        <v>1.7048460341039597</v>
      </c>
      <c r="I43" s="1">
        <f>SQRT(SUM(IF(agmainc_2010!I43="NA",0,agmainc_2010!I43^2), IF(bgmainc_2010!I43="NA",0,bgmainc_2010!I43^2), IF(usc_2010!I43="NA",0,usc_2010!I43^2), IF(dsc_2010!I43="NA",0,dsc_2010!I43^2), IF(ddc_2010!I43="NA",0,ddc_2010!I43^2), IF(ltc_2010!I43="NA",0,ltc_2010!I43^2), IF(soc_2010!I43="NA",0,soc_2010!I43^2)))</f>
        <v>0.84029756634182873</v>
      </c>
      <c r="K43" s="1"/>
      <c r="L43" s="1"/>
      <c r="M43" s="1"/>
      <c r="N43" s="1"/>
      <c r="O43" s="1"/>
      <c r="P43" s="1"/>
    </row>
    <row r="44" spans="1:16">
      <c r="A44">
        <v>102</v>
      </c>
      <c r="B44" s="2" t="s">
        <v>15</v>
      </c>
      <c r="C44" t="s">
        <v>4</v>
      </c>
      <c r="D44" s="1">
        <f>SUM(agmainc_2010!D44, bgmainc_2010!D44, usc_2010!D44, dsc_2010!D44, ddc_2010!D44, ltc_2010!D44, soc_2010!D44)</f>
        <v>2.66</v>
      </c>
      <c r="E44" s="1">
        <f>SUM(agmainc_2010!E44, bgmainc_2010!E44, usc_2010!E44, dsc_2010!E44, ddc_2010!E44, ltc_2010!E44, soc_2010!E44)</f>
        <v>2351.89</v>
      </c>
      <c r="F44" s="1">
        <f>SUM(agmainc_2010!F44, bgmainc_2010!F44, usc_2010!F44, dsc_2010!F44, ddc_2010!F44, ltc_2010!F44, soc_2010!F44)</f>
        <v>41.230000000000004</v>
      </c>
      <c r="G44" s="1">
        <f>SQRT(SUM(IF(agmainc_2010!G44="NA",0,agmainc_2010!G44^2), IF(bgmainc_2010!G44="NA",0,bgmainc_2010!G44^2), IF(usc_2010!G44="NA",0,usc_2010!G44^2), IF(dsc_2010!G44="NA",0,dsc_2010!G44^2), IF(ddc_2010!G44="NA",0,ddc_2010!G44^2), IF(ltc_2010!G44="NA",0,ltc_2010!G44^2), IF(soc_2010!G44="NA",0,soc_2010!G44^2)))</f>
        <v>99.595615867366377</v>
      </c>
      <c r="H44" s="1">
        <f>SQRT(SUM(IF(agmainc_2010!H44="NA",0,agmainc_2010!H44^2), IF(bgmainc_2010!H44="NA",0,bgmainc_2010!H44^2), IF(usc_2010!H44="NA",0,usc_2010!H44^2), IF(dsc_2010!H44="NA",0,dsc_2010!H44^2), IF(ddc_2010!H44="NA",0,ddc_2010!H44^2), IF(ltc_2010!H44="NA",0,ltc_2010!H44^2), IF(soc_2010!H44="NA",0,soc_2010!H44^2)))</f>
        <v>2.1637467504308354</v>
      </c>
      <c r="I44" s="1">
        <f>SQRT(SUM(IF(agmainc_2010!I44="NA",0,agmainc_2010!I44^2), IF(bgmainc_2010!I44="NA",0,bgmainc_2010!I44^2), IF(usc_2010!I44="NA",0,usc_2010!I44^2), IF(dsc_2010!I44="NA",0,dsc_2010!I44^2), IF(ddc_2010!I44="NA",0,ddc_2010!I44^2), IF(ltc_2010!I44="NA",0,ltc_2010!I44^2), IF(soc_2010!I44="NA",0,soc_2010!I44^2)))</f>
        <v>0.11401754250991381</v>
      </c>
      <c r="K44" s="1"/>
      <c r="L44" s="1"/>
      <c r="M44" s="1"/>
      <c r="N44" s="1"/>
      <c r="O44" s="1"/>
      <c r="P44" s="1"/>
    </row>
    <row r="45" spans="1:16">
      <c r="A45">
        <v>103</v>
      </c>
      <c r="B45" s="2" t="s">
        <v>15</v>
      </c>
      <c r="C45" t="s">
        <v>5</v>
      </c>
      <c r="D45" s="1">
        <f>SUM(agmainc_2010!D45, bgmainc_2010!D45, usc_2010!D45, dsc_2010!D45, ddc_2010!D45, ltc_2010!D45, soc_2010!D45)</f>
        <v>2.66</v>
      </c>
      <c r="E45" s="1">
        <f>SUM(agmainc_2010!E45, bgmainc_2010!E45, usc_2010!E45, dsc_2010!E45, ddc_2010!E45, ltc_2010!E45, soc_2010!E45)</f>
        <v>652.89</v>
      </c>
      <c r="F45" s="1">
        <f>SUM(agmainc_2010!F45, bgmainc_2010!F45, usc_2010!F45, dsc_2010!F45, ddc_2010!F45, ltc_2010!F45, soc_2010!F45)</f>
        <v>30.45</v>
      </c>
      <c r="G45" s="1">
        <f>SQRT(SUM(IF(agmainc_2010!G45="NA",0,agmainc_2010!G45^2), IF(bgmainc_2010!G45="NA",0,bgmainc_2010!G45^2), IF(usc_2010!G45="NA",0,usc_2010!G45^2), IF(dsc_2010!G45="NA",0,dsc_2010!G45^2), IF(ddc_2010!G45="NA",0,ddc_2010!G45^2), IF(ltc_2010!G45="NA",0,ltc_2010!G45^2), IF(soc_2010!G45="NA",0,soc_2010!G45^2)))</f>
        <v>27.803035805465562</v>
      </c>
      <c r="H45" s="1">
        <f>SQRT(SUM(IF(agmainc_2010!H45="NA",0,agmainc_2010!H45^2), IF(bgmainc_2010!H45="NA",0,bgmainc_2010!H45^2), IF(usc_2010!H45="NA",0,usc_2010!H45^2), IF(dsc_2010!H45="NA",0,dsc_2010!H45^2), IF(ddc_2010!H45="NA",0,ddc_2010!H45^2), IF(ltc_2010!H45="NA",0,ltc_2010!H45^2), IF(soc_2010!H45="NA",0,soc_2010!H45^2)))</f>
        <v>1.9022355269524329</v>
      </c>
      <c r="I45" s="1">
        <f>SQRT(SUM(IF(agmainc_2010!I45="NA",0,agmainc_2010!I45^2), IF(bgmainc_2010!I45="NA",0,bgmainc_2010!I45^2), IF(usc_2010!I45="NA",0,usc_2010!I45^2), IF(dsc_2010!I45="NA",0,dsc_2010!I45^2), IF(ddc_2010!I45="NA",0,ddc_2010!I45^2), IF(ltc_2010!I45="NA",0,ltc_2010!I45^2), IF(soc_2010!I45="NA",0,soc_2010!I45^2)))</f>
        <v>0.67623960250786852</v>
      </c>
      <c r="K45" s="1"/>
      <c r="L45" s="1"/>
      <c r="M45" s="1"/>
      <c r="N45" s="1"/>
      <c r="O45" s="1"/>
      <c r="P45" s="1"/>
    </row>
    <row r="46" spans="1:16">
      <c r="A46">
        <v>111</v>
      </c>
      <c r="B46" s="2" t="s">
        <v>31</v>
      </c>
      <c r="C46" t="s">
        <v>3</v>
      </c>
      <c r="D46" s="1">
        <f>SUM(agmainc_2010!D46, bgmainc_2010!D46, usc_2010!D46, dsc_2010!D46, ddc_2010!D46, ltc_2010!D46, soc_2010!D46)</f>
        <v>5.33</v>
      </c>
      <c r="E46" s="1">
        <f>SUM(agmainc_2010!E46, bgmainc_2010!E46, usc_2010!E46, dsc_2010!E46, ddc_2010!E46, ltc_2010!E46, soc_2010!E46)</f>
        <v>3579.72</v>
      </c>
      <c r="F46" s="1">
        <f>SUM(agmainc_2010!F46, bgmainc_2010!F46, usc_2010!F46, dsc_2010!F46, ddc_2010!F46, ltc_2010!F46, soc_2010!F46)</f>
        <v>927</v>
      </c>
      <c r="G46" s="1">
        <f>SQRT(SUM(IF(agmainc_2010!G46="NA",0,agmainc_2010!G46^2), IF(bgmainc_2010!G46="NA",0,bgmainc_2010!G46^2), IF(usc_2010!G46="NA",0,usc_2010!G46^2), IF(dsc_2010!G46="NA",0,dsc_2010!G46^2), IF(ddc_2010!G46="NA",0,ddc_2010!G46^2), IF(ltc_2010!G46="NA",0,ltc_2010!G46^2), IF(soc_2010!G46="NA",0,soc_2010!G46^2)))</f>
        <v>1013.1703010353195</v>
      </c>
      <c r="H46" s="1">
        <f>SQRT(SUM(IF(agmainc_2010!H46="NA",0,agmainc_2010!H46^2), IF(bgmainc_2010!H46="NA",0,bgmainc_2010!H46^2), IF(usc_2010!H46="NA",0,usc_2010!H46^2), IF(dsc_2010!H46="NA",0,dsc_2010!H46^2), IF(ddc_2010!H46="NA",0,ddc_2010!H46^2), IF(ltc_2010!H46="NA",0,ltc_2010!H46^2), IF(soc_2010!H46="NA",0,soc_2010!H46^2)))</f>
        <v>2.1708293346092411</v>
      </c>
      <c r="I46" s="1">
        <f>SQRT(SUM(IF(agmainc_2010!I46="NA",0,agmainc_2010!I46^2), IF(bgmainc_2010!I46="NA",0,bgmainc_2010!I46^2), IF(usc_2010!I46="NA",0,usc_2010!I46^2), IF(dsc_2010!I46="NA",0,dsc_2010!I46^2), IF(ddc_2010!I46="NA",0,ddc_2010!I46^2), IF(ltc_2010!I46="NA",0,ltc_2010!I46^2), IF(soc_2010!I46="NA",0,soc_2010!I46^2)))</f>
        <v>0.01</v>
      </c>
      <c r="K46" s="1"/>
      <c r="L46" s="1"/>
      <c r="M46" s="1"/>
      <c r="N46" s="1"/>
      <c r="O46" s="1"/>
      <c r="P46" s="1"/>
    </row>
    <row r="47" spans="1:16">
      <c r="A47">
        <v>112</v>
      </c>
      <c r="B47" s="2" t="s">
        <v>31</v>
      </c>
      <c r="C47" t="s">
        <v>4</v>
      </c>
      <c r="D47" s="1">
        <f>SUM(agmainc_2010!D47, bgmainc_2010!D47, usc_2010!D47, dsc_2010!D47, ddc_2010!D47, ltc_2010!D47, soc_2010!D47)</f>
        <v>5.33</v>
      </c>
      <c r="E47" s="1">
        <f>SUM(agmainc_2010!E47, bgmainc_2010!E47, usc_2010!E47, dsc_2010!E47, ddc_2010!E47, ltc_2010!E47, soc_2010!E47)</f>
        <v>3579.72</v>
      </c>
      <c r="F47" s="1">
        <f>SUM(agmainc_2010!F47, bgmainc_2010!F47, usc_2010!F47, dsc_2010!F47, ddc_2010!F47, ltc_2010!F47, soc_2010!F47)</f>
        <v>683.91</v>
      </c>
      <c r="G47" s="1">
        <f>SQRT(SUM(IF(agmainc_2010!G47="NA",0,agmainc_2010!G47^2), IF(bgmainc_2010!G47="NA",0,bgmainc_2010!G47^2), IF(usc_2010!G47="NA",0,usc_2010!G47^2), IF(dsc_2010!G47="NA",0,dsc_2010!G47^2), IF(ddc_2010!G47="NA",0,ddc_2010!G47^2), IF(ltc_2010!G47="NA",0,ltc_2010!G47^2), IF(soc_2010!G47="NA",0,soc_2010!G47^2)))</f>
        <v>947.81028871815897</v>
      </c>
      <c r="H47" s="1">
        <f>SQRT(SUM(IF(agmainc_2010!H47="NA",0,agmainc_2010!H47^2), IF(bgmainc_2010!H47="NA",0,bgmainc_2010!H47^2), IF(usc_2010!H47="NA",0,usc_2010!H47^2), IF(dsc_2010!H47="NA",0,dsc_2010!H47^2), IF(ddc_2010!H47="NA",0,ddc_2010!H47^2), IF(ltc_2010!H47="NA",0,ltc_2010!H47^2), IF(soc_2010!H47="NA",0,soc_2010!H47^2)))</f>
        <v>2.1708293346092411</v>
      </c>
      <c r="I47" s="1">
        <f>SQRT(SUM(IF(agmainc_2010!I47="NA",0,agmainc_2010!I47^2), IF(bgmainc_2010!I47="NA",0,bgmainc_2010!I47^2), IF(usc_2010!I47="NA",0,usc_2010!I47^2), IF(dsc_2010!I47="NA",0,dsc_2010!I47^2), IF(ddc_2010!I47="NA",0,ddc_2010!I47^2), IF(ltc_2010!I47="NA",0,ltc_2010!I47^2), IF(soc_2010!I47="NA",0,soc_2010!I47^2)))</f>
        <v>0.01</v>
      </c>
      <c r="K47" s="1"/>
      <c r="L47" s="1"/>
      <c r="M47" s="1"/>
      <c r="N47" s="1"/>
      <c r="O47" s="1"/>
      <c r="P47" s="1"/>
    </row>
    <row r="48" spans="1:16">
      <c r="A48">
        <v>113</v>
      </c>
      <c r="B48" s="2" t="s">
        <v>31</v>
      </c>
      <c r="C48" t="s">
        <v>5</v>
      </c>
      <c r="D48" s="1">
        <f>SUM(agmainc_2010!D48, bgmainc_2010!D48, usc_2010!D48, dsc_2010!D48, ddc_2010!D48, ltc_2010!D48, soc_2010!D48)</f>
        <v>0</v>
      </c>
      <c r="E48" s="1">
        <f>SUM(agmainc_2010!E48, bgmainc_2010!E48, usc_2010!E48, dsc_2010!E48, ddc_2010!E48, ltc_2010!E48, soc_2010!E48)</f>
        <v>0</v>
      </c>
      <c r="F48" s="1">
        <f>SUM(agmainc_2010!F48, bgmainc_2010!F48, usc_2010!F48, dsc_2010!F48, ddc_2010!F48, ltc_2010!F48, soc_2010!F48)</f>
        <v>0</v>
      </c>
      <c r="G48" s="1">
        <f>SQRT(SUM(IF(agmainc_2010!G48="NA",0,agmainc_2010!G48^2), IF(bgmainc_2010!G48="NA",0,bgmainc_2010!G48^2), IF(usc_2010!G48="NA",0,usc_2010!G48^2), IF(dsc_2010!G48="NA",0,dsc_2010!G48^2), IF(ddc_2010!G48="NA",0,ddc_2010!G48^2), IF(ltc_2010!G48="NA",0,ltc_2010!G48^2), IF(soc_2010!G48="NA",0,soc_2010!G48^2)))</f>
        <v>0</v>
      </c>
      <c r="H48" s="1">
        <f>SQRT(SUM(IF(agmainc_2010!H48="NA",0,agmainc_2010!H48^2), IF(bgmainc_2010!H48="NA",0,bgmainc_2010!H48^2), IF(usc_2010!H48="NA",0,usc_2010!H48^2), IF(dsc_2010!H48="NA",0,dsc_2010!H48^2), IF(ddc_2010!H48="NA",0,ddc_2010!H48^2), IF(ltc_2010!H48="NA",0,ltc_2010!H48^2), IF(soc_2010!H48="NA",0,soc_2010!H48^2)))</f>
        <v>0</v>
      </c>
      <c r="I48" s="1">
        <f>SQRT(SUM(IF(agmainc_2010!I48="NA",0,agmainc_2010!I48^2), IF(bgmainc_2010!I48="NA",0,bgmainc_2010!I48^2), IF(usc_2010!I48="NA",0,usc_2010!I48^2), IF(dsc_2010!I48="NA",0,dsc_2010!I48^2), IF(ddc_2010!I48="NA",0,ddc_2010!I48^2), IF(ltc_2010!I48="NA",0,ltc_2010!I48^2), IF(soc_2010!I48="NA",0,soc_2010!I48^2)))</f>
        <v>0</v>
      </c>
      <c r="K48" s="1"/>
      <c r="L48" s="1"/>
      <c r="M48" s="1"/>
      <c r="N48" s="1"/>
      <c r="O48" s="1"/>
      <c r="P48" s="1"/>
    </row>
    <row r="49" spans="1:16">
      <c r="A49">
        <v>121</v>
      </c>
      <c r="B49" s="2" t="s">
        <v>32</v>
      </c>
      <c r="C49" t="s">
        <v>3</v>
      </c>
      <c r="D49" s="1">
        <f>SUM(agmainc_2010!D49, bgmainc_2010!D49, usc_2010!D49, dsc_2010!D49, ddc_2010!D49, ltc_2010!D49, soc_2010!D49)</f>
        <v>0</v>
      </c>
      <c r="E49" s="1">
        <f>SUM(agmainc_2010!E49, bgmainc_2010!E49, usc_2010!E49, dsc_2010!E49, ddc_2010!E49, ltc_2010!E49, soc_2010!E49)</f>
        <v>0</v>
      </c>
      <c r="F49" s="1">
        <f>SUM(agmainc_2010!F49, bgmainc_2010!F49, usc_2010!F49, dsc_2010!F49, ddc_2010!F49, ltc_2010!F49, soc_2010!F49)</f>
        <v>0</v>
      </c>
      <c r="G49" s="1">
        <f>SQRT(SUM(IF(agmainc_2010!G49="NA",0,agmainc_2010!G49^2), IF(bgmainc_2010!G49="NA",0,bgmainc_2010!G49^2), IF(usc_2010!G49="NA",0,usc_2010!G49^2), IF(dsc_2010!G49="NA",0,dsc_2010!G49^2), IF(ddc_2010!G49="NA",0,ddc_2010!G49^2), IF(ltc_2010!G49="NA",0,ltc_2010!G49^2), IF(soc_2010!G49="NA",0,soc_2010!G49^2)))</f>
        <v>0</v>
      </c>
      <c r="H49" s="1">
        <f>SQRT(SUM(IF(agmainc_2010!H49="NA",0,agmainc_2010!H49^2), IF(bgmainc_2010!H49="NA",0,bgmainc_2010!H49^2), IF(usc_2010!H49="NA",0,usc_2010!H49^2), IF(dsc_2010!H49="NA",0,dsc_2010!H49^2), IF(ddc_2010!H49="NA",0,ddc_2010!H49^2), IF(ltc_2010!H49="NA",0,ltc_2010!H49^2), IF(soc_2010!H49="NA",0,soc_2010!H49^2)))</f>
        <v>0</v>
      </c>
      <c r="I49" s="1">
        <f>SQRT(SUM(IF(agmainc_2010!I49="NA",0,agmainc_2010!I49^2), IF(bgmainc_2010!I49="NA",0,bgmainc_2010!I49^2), IF(usc_2010!I49="NA",0,usc_2010!I49^2), IF(dsc_2010!I49="NA",0,dsc_2010!I49^2), IF(ddc_2010!I49="NA",0,ddc_2010!I49^2), IF(ltc_2010!I49="NA",0,ltc_2010!I49^2), IF(soc_2010!I49="NA",0,soc_2010!I49^2)))</f>
        <v>0</v>
      </c>
      <c r="K49" s="1"/>
      <c r="L49" s="1"/>
      <c r="M49" s="1"/>
      <c r="N49" s="1"/>
      <c r="O49" s="1"/>
      <c r="P49" s="1"/>
    </row>
    <row r="50" spans="1:16">
      <c r="A50">
        <v>122</v>
      </c>
      <c r="B50" s="2" t="s">
        <v>32</v>
      </c>
      <c r="C50" t="s">
        <v>4</v>
      </c>
      <c r="D50" s="1">
        <f>SUM(agmainc_2010!D50, bgmainc_2010!D50, usc_2010!D50, dsc_2010!D50, ddc_2010!D50, ltc_2010!D50, soc_2010!D50)</f>
        <v>0</v>
      </c>
      <c r="E50" s="1">
        <f>SUM(agmainc_2010!E50, bgmainc_2010!E50, usc_2010!E50, dsc_2010!E50, ddc_2010!E50, ltc_2010!E50, soc_2010!E50)</f>
        <v>0</v>
      </c>
      <c r="F50" s="1">
        <f>SUM(agmainc_2010!F50, bgmainc_2010!F50, usc_2010!F50, dsc_2010!F50, ddc_2010!F50, ltc_2010!F50, soc_2010!F50)</f>
        <v>0</v>
      </c>
      <c r="G50" s="1">
        <f>SQRT(SUM(IF(agmainc_2010!G50="NA",0,agmainc_2010!G50^2), IF(bgmainc_2010!G50="NA",0,bgmainc_2010!G50^2), IF(usc_2010!G50="NA",0,usc_2010!G50^2), IF(dsc_2010!G50="NA",0,dsc_2010!G50^2), IF(ddc_2010!G50="NA",0,ddc_2010!G50^2), IF(ltc_2010!G50="NA",0,ltc_2010!G50^2), IF(soc_2010!G50="NA",0,soc_2010!G50^2)))</f>
        <v>0</v>
      </c>
      <c r="H50" s="1">
        <f>SQRT(SUM(IF(agmainc_2010!H50="NA",0,agmainc_2010!H50^2), IF(bgmainc_2010!H50="NA",0,bgmainc_2010!H50^2), IF(usc_2010!H50="NA",0,usc_2010!H50^2), IF(dsc_2010!H50="NA",0,dsc_2010!H50^2), IF(ddc_2010!H50="NA",0,ddc_2010!H50^2), IF(ltc_2010!H50="NA",0,ltc_2010!H50^2), IF(soc_2010!H50="NA",0,soc_2010!H50^2)))</f>
        <v>0</v>
      </c>
      <c r="I50" s="1">
        <f>SQRT(SUM(IF(agmainc_2010!I50="NA",0,agmainc_2010!I50^2), IF(bgmainc_2010!I50="NA",0,bgmainc_2010!I50^2), IF(usc_2010!I50="NA",0,usc_2010!I50^2), IF(dsc_2010!I50="NA",0,dsc_2010!I50^2), IF(ddc_2010!I50="NA",0,ddc_2010!I50^2), IF(ltc_2010!I50="NA",0,ltc_2010!I50^2), IF(soc_2010!I50="NA",0,soc_2010!I50^2)))</f>
        <v>0</v>
      </c>
      <c r="K50" s="1"/>
      <c r="L50" s="1"/>
      <c r="M50" s="1"/>
      <c r="N50" s="1"/>
      <c r="O50" s="1"/>
      <c r="P50" s="1"/>
    </row>
    <row r="51" spans="1:16">
      <c r="A51">
        <v>123</v>
      </c>
      <c r="B51" s="2" t="s">
        <v>32</v>
      </c>
      <c r="C51" t="s">
        <v>5</v>
      </c>
      <c r="D51" s="1">
        <f>SUM(agmainc_2010!D51, bgmainc_2010!D51, usc_2010!D51, dsc_2010!D51, ddc_2010!D51, ltc_2010!D51, soc_2010!D51)</f>
        <v>0</v>
      </c>
      <c r="E51" s="1">
        <f>SUM(agmainc_2010!E51, bgmainc_2010!E51, usc_2010!E51, dsc_2010!E51, ddc_2010!E51, ltc_2010!E51, soc_2010!E51)</f>
        <v>0</v>
      </c>
      <c r="F51" s="1">
        <f>SUM(agmainc_2010!F51, bgmainc_2010!F51, usc_2010!F51, dsc_2010!F51, ddc_2010!F51, ltc_2010!F51, soc_2010!F51)</f>
        <v>0</v>
      </c>
      <c r="G51" s="1">
        <f>SQRT(SUM(IF(agmainc_2010!G51="NA",0,agmainc_2010!G51^2), IF(bgmainc_2010!G51="NA",0,bgmainc_2010!G51^2), IF(usc_2010!G51="NA",0,usc_2010!G51^2), IF(dsc_2010!G51="NA",0,dsc_2010!G51^2), IF(ddc_2010!G51="NA",0,ddc_2010!G51^2), IF(ltc_2010!G51="NA",0,ltc_2010!G51^2), IF(soc_2010!G51="NA",0,soc_2010!G51^2)))</f>
        <v>0</v>
      </c>
      <c r="H51" s="1">
        <f>SQRT(SUM(IF(agmainc_2010!H51="NA",0,agmainc_2010!H51^2), IF(bgmainc_2010!H51="NA",0,bgmainc_2010!H51^2), IF(usc_2010!H51="NA",0,usc_2010!H51^2), IF(dsc_2010!H51="NA",0,dsc_2010!H51^2), IF(ddc_2010!H51="NA",0,ddc_2010!H51^2), IF(ltc_2010!H51="NA",0,ltc_2010!H51^2), IF(soc_2010!H51="NA",0,soc_2010!H51^2)))</f>
        <v>0</v>
      </c>
      <c r="I51" s="1">
        <f>SQRT(SUM(IF(agmainc_2010!I51="NA",0,agmainc_2010!I51^2), IF(bgmainc_2010!I51="NA",0,bgmainc_2010!I51^2), IF(usc_2010!I51="NA",0,usc_2010!I51^2), IF(dsc_2010!I51="NA",0,dsc_2010!I51^2), IF(ddc_2010!I51="NA",0,ddc_2010!I51^2), IF(ltc_2010!I51="NA",0,ltc_2010!I51^2), IF(soc_2010!I51="NA",0,soc_2010!I51^2)))</f>
        <v>0</v>
      </c>
      <c r="K51" s="1"/>
      <c r="L51" s="1"/>
      <c r="M51" s="1"/>
      <c r="N51" s="1"/>
      <c r="O51" s="1"/>
      <c r="P51" s="1"/>
    </row>
    <row r="52" spans="1:16">
      <c r="A52">
        <v>131</v>
      </c>
      <c r="B52" s="2" t="s">
        <v>16</v>
      </c>
      <c r="C52" t="s">
        <v>3</v>
      </c>
      <c r="D52" s="1">
        <f>SUM(agmainc_2010!D52, bgmainc_2010!D52, usc_2010!D52, dsc_2010!D52, ddc_2010!D52, ltc_2010!D52, soc_2010!D52)</f>
        <v>1</v>
      </c>
      <c r="E52" s="1">
        <f>SUM(agmainc_2010!E52, bgmainc_2010!E52, usc_2010!E52, dsc_2010!E52, ddc_2010!E52, ltc_2010!E52, soc_2010!E52)</f>
        <v>3636.48</v>
      </c>
      <c r="F52" s="1">
        <f>SUM(agmainc_2010!F52, bgmainc_2010!F52, usc_2010!F52, dsc_2010!F52, ddc_2010!F52, ltc_2010!F52, soc_2010!F52)</f>
        <v>90.44</v>
      </c>
      <c r="G52" s="1">
        <f>SQRT(SUM(IF(agmainc_2010!G52="NA",0,agmainc_2010!G52^2), IF(bgmainc_2010!G52="NA",0,bgmainc_2010!G52^2), IF(usc_2010!G52="NA",0,usc_2010!G52^2), IF(dsc_2010!G52="NA",0,dsc_2010!G52^2), IF(ddc_2010!G52="NA",0,ddc_2010!G52^2), IF(ltc_2010!G52="NA",0,ltc_2010!G52^2), IF(soc_2010!G52="NA",0,soc_2010!G52^2)))</f>
        <v>133.97663415685588</v>
      </c>
      <c r="H52" s="1">
        <f>SQRT(SUM(IF(agmainc_2010!H52="NA",0,agmainc_2010!H52^2), IF(bgmainc_2010!H52="NA",0,bgmainc_2010!H52^2), IF(usc_2010!H52="NA",0,usc_2010!H52^2), IF(dsc_2010!H52="NA",0,dsc_2010!H52^2), IF(ddc_2010!H52="NA",0,ddc_2010!H52^2), IF(ltc_2010!H52="NA",0,ltc_2010!H52^2), IF(soc_2010!H52="NA",0,soc_2010!H52^2)))</f>
        <v>0</v>
      </c>
      <c r="I52" s="1">
        <f>SQRT(SUM(IF(agmainc_2010!I52="NA",0,agmainc_2010!I52^2), IF(bgmainc_2010!I52="NA",0,bgmainc_2010!I52^2), IF(usc_2010!I52="NA",0,usc_2010!I52^2), IF(dsc_2010!I52="NA",0,dsc_2010!I52^2), IF(ddc_2010!I52="NA",0,ddc_2010!I52^2), IF(ltc_2010!I52="NA",0,ltc_2010!I52^2), IF(soc_2010!I52="NA",0,soc_2010!I52^2)))</f>
        <v>0</v>
      </c>
      <c r="K52" s="1"/>
      <c r="L52" s="1"/>
      <c r="M52" s="1"/>
      <c r="N52" s="1"/>
      <c r="O52" s="1"/>
      <c r="P52" s="1"/>
    </row>
    <row r="53" spans="1:16">
      <c r="A53">
        <v>132</v>
      </c>
      <c r="B53" s="2" t="s">
        <v>16</v>
      </c>
      <c r="C53" t="s">
        <v>4</v>
      </c>
      <c r="D53" s="1">
        <f>SUM(agmainc_2010!D53, bgmainc_2010!D53, usc_2010!D53, dsc_2010!D53, ddc_2010!D53, ltc_2010!D53, soc_2010!D53)</f>
        <v>1</v>
      </c>
      <c r="E53" s="1">
        <f>SUM(agmainc_2010!E53, bgmainc_2010!E53, usc_2010!E53, dsc_2010!E53, ddc_2010!E53, ltc_2010!E53, soc_2010!E53)</f>
        <v>3636.48</v>
      </c>
      <c r="F53" s="1">
        <f>SUM(agmainc_2010!F53, bgmainc_2010!F53, usc_2010!F53, dsc_2010!F53, ddc_2010!F53, ltc_2010!F53, soc_2010!F53)</f>
        <v>116.42</v>
      </c>
      <c r="G53" s="1">
        <f>SQRT(SUM(IF(agmainc_2010!G53="NA",0,agmainc_2010!G53^2), IF(bgmainc_2010!G53="NA",0,bgmainc_2010!G53^2), IF(usc_2010!G53="NA",0,usc_2010!G53^2), IF(dsc_2010!G53="NA",0,dsc_2010!G53^2), IF(ddc_2010!G53="NA",0,ddc_2010!G53^2), IF(ltc_2010!G53="NA",0,ltc_2010!G53^2), IF(soc_2010!G53="NA",0,soc_2010!G53^2)))</f>
        <v>215.83266110577424</v>
      </c>
      <c r="H53" s="1">
        <f>SQRT(SUM(IF(agmainc_2010!H53="NA",0,agmainc_2010!H53^2), IF(bgmainc_2010!H53="NA",0,bgmainc_2010!H53^2), IF(usc_2010!H53="NA",0,usc_2010!H53^2), IF(dsc_2010!H53="NA",0,dsc_2010!H53^2), IF(ddc_2010!H53="NA",0,ddc_2010!H53^2), IF(ltc_2010!H53="NA",0,ltc_2010!H53^2), IF(soc_2010!H53="NA",0,soc_2010!H53^2)))</f>
        <v>0</v>
      </c>
      <c r="I53" s="1">
        <f>SQRT(SUM(IF(agmainc_2010!I53="NA",0,agmainc_2010!I53^2), IF(bgmainc_2010!I53="NA",0,bgmainc_2010!I53^2), IF(usc_2010!I53="NA",0,usc_2010!I53^2), IF(dsc_2010!I53="NA",0,dsc_2010!I53^2), IF(ddc_2010!I53="NA",0,ddc_2010!I53^2), IF(ltc_2010!I53="NA",0,ltc_2010!I53^2), IF(soc_2010!I53="NA",0,soc_2010!I53^2)))</f>
        <v>0</v>
      </c>
      <c r="K53" s="1"/>
      <c r="L53" s="1"/>
      <c r="M53" s="1"/>
      <c r="N53" s="1"/>
      <c r="O53" s="1"/>
      <c r="P53" s="1"/>
    </row>
    <row r="54" spans="1:16">
      <c r="A54">
        <v>133</v>
      </c>
      <c r="B54" s="2" t="s">
        <v>16</v>
      </c>
      <c r="C54" t="s">
        <v>5</v>
      </c>
      <c r="D54" s="1">
        <f>SUM(agmainc_2010!D54, bgmainc_2010!D54, usc_2010!D54, dsc_2010!D54, ddc_2010!D54, ltc_2010!D54, soc_2010!D54)</f>
        <v>1</v>
      </c>
      <c r="E54" s="1">
        <f>SUM(agmainc_2010!E54, bgmainc_2010!E54, usc_2010!E54, dsc_2010!E54, ddc_2010!E54, ltc_2010!E54, soc_2010!E54)</f>
        <v>485.91</v>
      </c>
      <c r="F54" s="1">
        <f>SUM(agmainc_2010!F54, bgmainc_2010!F54, usc_2010!F54, dsc_2010!F54, ddc_2010!F54, ltc_2010!F54, soc_2010!F54)</f>
        <v>53.69</v>
      </c>
      <c r="G54" s="1">
        <f>SQRT(SUM(IF(agmainc_2010!G54="NA",0,agmainc_2010!G54^2), IF(bgmainc_2010!G54="NA",0,bgmainc_2010!G54^2), IF(usc_2010!G54="NA",0,usc_2010!G54^2), IF(dsc_2010!G54="NA",0,dsc_2010!G54^2), IF(ddc_2010!G54="NA",0,ddc_2010!G54^2), IF(ltc_2010!G54="NA",0,ltc_2010!G54^2), IF(soc_2010!G54="NA",0,soc_2010!G54^2)))</f>
        <v>35.791262900322472</v>
      </c>
      <c r="H54" s="1">
        <f>SQRT(SUM(IF(agmainc_2010!H54="NA",0,agmainc_2010!H54^2), IF(bgmainc_2010!H54="NA",0,bgmainc_2010!H54^2), IF(usc_2010!H54="NA",0,usc_2010!H54^2), IF(dsc_2010!H54="NA",0,dsc_2010!H54^2), IF(ddc_2010!H54="NA",0,ddc_2010!H54^2), IF(ltc_2010!H54="NA",0,ltc_2010!H54^2), IF(soc_2010!H54="NA",0,soc_2010!H54^2)))</f>
        <v>0</v>
      </c>
      <c r="I54" s="1">
        <f>SQRT(SUM(IF(agmainc_2010!I54="NA",0,agmainc_2010!I54^2), IF(bgmainc_2010!I54="NA",0,bgmainc_2010!I54^2), IF(usc_2010!I54="NA",0,usc_2010!I54^2), IF(dsc_2010!I54="NA",0,dsc_2010!I54^2), IF(ddc_2010!I54="NA",0,ddc_2010!I54^2), IF(ltc_2010!I54="NA",0,ltc_2010!I54^2), IF(soc_2010!I54="NA",0,soc_2010!I54^2)))</f>
        <v>0</v>
      </c>
      <c r="K54" s="1"/>
      <c r="L54" s="1"/>
      <c r="M54" s="1"/>
      <c r="N54" s="1"/>
      <c r="O54" s="1"/>
      <c r="P54" s="1"/>
    </row>
    <row r="55" spans="1:16">
      <c r="A55">
        <v>161</v>
      </c>
      <c r="B55" s="2" t="s">
        <v>42</v>
      </c>
      <c r="C55" t="s">
        <v>3</v>
      </c>
      <c r="D55" s="1">
        <f>SUM(agmainc_2010!D55, bgmainc_2010!D55, usc_2010!D55, dsc_2010!D55, ddc_2010!D55, ltc_2010!D55, soc_2010!D55)</f>
        <v>0.13</v>
      </c>
      <c r="E55" s="1">
        <f>SUM(agmainc_2010!E55, bgmainc_2010!E55, usc_2010!E55, dsc_2010!E55, ddc_2010!E55, ltc_2010!E55, soc_2010!E55)</f>
        <v>2482.4300000000003</v>
      </c>
      <c r="F55" s="1">
        <f>SUM(agmainc_2010!F55, bgmainc_2010!F55, usc_2010!F55, dsc_2010!F55, ddc_2010!F55, ltc_2010!F55, soc_2010!F55)</f>
        <v>77.180000000000007</v>
      </c>
      <c r="G55" s="1">
        <f>SQRT(SUM(IF(agmainc_2010!G55="NA",0,agmainc_2010!G55^2), IF(bgmainc_2010!G55="NA",0,bgmainc_2010!G55^2), IF(usc_2010!G55="NA",0,usc_2010!G55^2), IF(dsc_2010!G55="NA",0,dsc_2010!G55^2), IF(ddc_2010!G55="NA",0,ddc_2010!G55^2), IF(ltc_2010!G55="NA",0,ltc_2010!G55^2), IF(soc_2010!G55="NA",0,soc_2010!G55^2)))</f>
        <v>83.702583592144876</v>
      </c>
      <c r="H55" s="1">
        <f>SQRT(SUM(IF(agmainc_2010!H55="NA",0,agmainc_2010!H55^2), IF(bgmainc_2010!H55="NA",0,bgmainc_2010!H55^2), IF(usc_2010!H55="NA",0,usc_2010!H55^2), IF(dsc_2010!H55="NA",0,dsc_2010!H55^2), IF(ddc_2010!H55="NA",0,ddc_2010!H55^2), IF(ltc_2010!H55="NA",0,ltc_2010!H55^2), IF(soc_2010!H55="NA",0,soc_2010!H55^2)))</f>
        <v>0</v>
      </c>
      <c r="I55" s="1">
        <f>SQRT(SUM(IF(agmainc_2010!I55="NA",0,agmainc_2010!I55^2), IF(bgmainc_2010!I55="NA",0,bgmainc_2010!I55^2), IF(usc_2010!I55="NA",0,usc_2010!I55^2), IF(dsc_2010!I55="NA",0,dsc_2010!I55^2), IF(ddc_2010!I55="NA",0,ddc_2010!I55^2), IF(ltc_2010!I55="NA",0,ltc_2010!I55^2), IF(soc_2010!I55="NA",0,soc_2010!I55^2)))</f>
        <v>0</v>
      </c>
    </row>
    <row r="56" spans="1:16">
      <c r="A56">
        <v>162</v>
      </c>
      <c r="B56" s="2" t="s">
        <v>42</v>
      </c>
      <c r="C56" t="s">
        <v>4</v>
      </c>
      <c r="D56" s="1">
        <f>SUM(agmainc_2010!D56, bgmainc_2010!D56, usc_2010!D56, dsc_2010!D56, ddc_2010!D56, ltc_2010!D56, soc_2010!D56)</f>
        <v>0.13</v>
      </c>
      <c r="E56" s="1">
        <f>SUM(agmainc_2010!E56, bgmainc_2010!E56, usc_2010!E56, dsc_2010!E56, ddc_2010!E56, ltc_2010!E56, soc_2010!E56)</f>
        <v>2482.4300000000003</v>
      </c>
      <c r="F56" s="1">
        <f>SUM(agmainc_2010!F56, bgmainc_2010!F56, usc_2010!F56, dsc_2010!F56, ddc_2010!F56, ltc_2010!F56, soc_2010!F56)</f>
        <v>81.03</v>
      </c>
      <c r="G56" s="1">
        <f>SQRT(SUM(IF(agmainc_2010!G56="NA",0,agmainc_2010!G56^2), IF(bgmainc_2010!G56="NA",0,bgmainc_2010!G56^2), IF(usc_2010!G56="NA",0,usc_2010!G56^2), IF(dsc_2010!G56="NA",0,dsc_2010!G56^2), IF(ddc_2010!G56="NA",0,ddc_2010!G56^2), IF(ltc_2010!G56="NA",0,ltc_2010!G56^2), IF(soc_2010!G56="NA",0,soc_2010!G56^2)))</f>
        <v>109.70427977066346</v>
      </c>
      <c r="H56" s="1">
        <f>SQRT(SUM(IF(agmainc_2010!H56="NA",0,agmainc_2010!H56^2), IF(bgmainc_2010!H56="NA",0,bgmainc_2010!H56^2), IF(usc_2010!H56="NA",0,usc_2010!H56^2), IF(dsc_2010!H56="NA",0,dsc_2010!H56^2), IF(ddc_2010!H56="NA",0,ddc_2010!H56^2), IF(ltc_2010!H56="NA",0,ltc_2010!H56^2), IF(soc_2010!H56="NA",0,soc_2010!H56^2)))</f>
        <v>0</v>
      </c>
      <c r="I56" s="1">
        <f>SQRT(SUM(IF(agmainc_2010!I56="NA",0,agmainc_2010!I56^2), IF(bgmainc_2010!I56="NA",0,bgmainc_2010!I56^2), IF(usc_2010!I56="NA",0,usc_2010!I56^2), IF(dsc_2010!I56="NA",0,dsc_2010!I56^2), IF(ddc_2010!I56="NA",0,ddc_2010!I56^2), IF(ltc_2010!I56="NA",0,ltc_2010!I56^2), IF(soc_2010!I56="NA",0,soc_2010!I56^2)))</f>
        <v>0</v>
      </c>
    </row>
    <row r="57" spans="1:16">
      <c r="A57">
        <v>163</v>
      </c>
      <c r="B57" s="2" t="s">
        <v>42</v>
      </c>
      <c r="C57" t="s">
        <v>5</v>
      </c>
      <c r="D57" s="1">
        <f>SUM(agmainc_2010!D57, bgmainc_2010!D57, usc_2010!D57, dsc_2010!D57, ddc_2010!D57, ltc_2010!D57, soc_2010!D57)</f>
        <v>0.13</v>
      </c>
      <c r="E57" s="1">
        <f>SUM(agmainc_2010!E57, bgmainc_2010!E57, usc_2010!E57, dsc_2010!E57, ddc_2010!E57, ltc_2010!E57, soc_2010!E57)</f>
        <v>1249.2</v>
      </c>
      <c r="F57" s="1">
        <f>SUM(agmainc_2010!F57, bgmainc_2010!F57, usc_2010!F57, dsc_2010!F57, ddc_2010!F57, ltc_2010!F57, soc_2010!F57)</f>
        <v>50.58</v>
      </c>
      <c r="G57" s="1">
        <f>SQRT(SUM(IF(agmainc_2010!G57="NA",0,agmainc_2010!G57^2), IF(bgmainc_2010!G57="NA",0,bgmainc_2010!G57^2), IF(usc_2010!G57="NA",0,usc_2010!G57^2), IF(dsc_2010!G57="NA",0,dsc_2010!G57^2), IF(ddc_2010!G57="NA",0,ddc_2010!G57^2), IF(ltc_2010!G57="NA",0,ltc_2010!G57^2), IF(soc_2010!G57="NA",0,soc_2010!G57^2)))</f>
        <v>40.04808359959312</v>
      </c>
      <c r="H57" s="1">
        <f>SQRT(SUM(IF(agmainc_2010!H57="NA",0,agmainc_2010!H57^2), IF(bgmainc_2010!H57="NA",0,bgmainc_2010!H57^2), IF(usc_2010!H57="NA",0,usc_2010!H57^2), IF(dsc_2010!H57="NA",0,dsc_2010!H57^2), IF(ddc_2010!H57="NA",0,ddc_2010!H57^2), IF(ltc_2010!H57="NA",0,ltc_2010!H57^2), IF(soc_2010!H57="NA",0,soc_2010!H57^2)))</f>
        <v>0</v>
      </c>
      <c r="I57" s="1">
        <f>SQRT(SUM(IF(agmainc_2010!I57="NA",0,agmainc_2010!I57^2), IF(bgmainc_2010!I57="NA",0,bgmainc_2010!I57^2), IF(usc_2010!I57="NA",0,usc_2010!I57^2), IF(dsc_2010!I57="NA",0,dsc_2010!I57^2), IF(ddc_2010!I57="NA",0,ddc_2010!I57^2), IF(ltc_2010!I57="NA",0,ltc_2010!I57^2), IF(soc_2010!I57="NA",0,soc_2010!I57^2)))</f>
        <v>0</v>
      </c>
    </row>
    <row r="58" spans="1:16">
      <c r="A58" s="2">
        <v>200</v>
      </c>
      <c r="B58" s="2" t="s">
        <v>58</v>
      </c>
      <c r="C58" s="3" t="s">
        <v>59</v>
      </c>
      <c r="D58" s="1">
        <f>SUM(agmainc_2010!D58, bgmainc_2010!D58, usc_2010!D58, dsc_2010!D58, ddc_2010!D58, ltc_2010!D58, soc_2010!D58)</f>
        <v>0</v>
      </c>
      <c r="E58" s="1">
        <f>SUM(agmainc_2010!E58, bgmainc_2010!E58, usc_2010!E58, dsc_2010!E58, ddc_2010!E58, ltc_2010!E58, soc_2010!E58)</f>
        <v>0</v>
      </c>
      <c r="F58" s="1">
        <f>SUM(agmainc_2010!F58, bgmainc_2010!F58, usc_2010!F58, dsc_2010!F58, ddc_2010!F58, ltc_2010!F58, soc_2010!F58)</f>
        <v>0</v>
      </c>
      <c r="G58" s="1">
        <f>SQRT(SUM(IF(agmainc_2010!G58="NA",0,agmainc_2010!G58^2), IF(bgmainc_2010!G58="NA",0,bgmainc_2010!G58^2), IF(usc_2010!G58="NA",0,usc_2010!G58^2), IF(dsc_2010!G58="NA",0,dsc_2010!G58^2), IF(ddc_2010!G58="NA",0,ddc_2010!G58^2), IF(ltc_2010!G58="NA",0,ltc_2010!G58^2), IF(soc_2010!G58="NA",0,soc_2010!G58^2)))</f>
        <v>0</v>
      </c>
      <c r="H58" s="1">
        <f>SQRT(SUM(IF(agmainc_2010!H58="NA",0,agmainc_2010!H58^2), IF(bgmainc_2010!H58="NA",0,bgmainc_2010!H58^2), IF(usc_2010!H58="NA",0,usc_2010!H58^2), IF(dsc_2010!H58="NA",0,dsc_2010!H58^2), IF(ddc_2010!H58="NA",0,ddc_2010!H58^2), IF(ltc_2010!H58="NA",0,ltc_2010!H58^2), IF(soc_2010!H58="NA",0,soc_2010!H58^2)))</f>
        <v>0</v>
      </c>
      <c r="I58" s="1">
        <f>SQRT(SUM(IF(agmainc_2010!I58="NA",0,agmainc_2010!I58^2), IF(bgmainc_2010!I58="NA",0,bgmainc_2010!I58^2), IF(usc_2010!I58="NA",0,usc_2010!I58^2), IF(dsc_2010!I58="NA",0,dsc_2010!I58^2), IF(ddc_2010!I58="NA",0,ddc_2010!I58^2), IF(ltc_2010!I58="NA",0,ltc_2010!I58^2), IF(soc_2010!I58="NA",0,soc_2010!I58^2)))</f>
        <v>0</v>
      </c>
    </row>
    <row r="59" spans="1:16">
      <c r="C59" s="1"/>
      <c r="D59" s="1"/>
    </row>
    <row r="60" spans="1:16">
      <c r="C60" s="1"/>
      <c r="D60" s="1"/>
    </row>
    <row r="61" spans="1:16">
      <c r="C61" s="1"/>
      <c r="D61" s="1"/>
    </row>
    <row r="62" spans="1:16">
      <c r="D62" s="1"/>
    </row>
    <row r="63" spans="1:16">
      <c r="C63" s="1"/>
      <c r="D63" s="1"/>
    </row>
    <row r="64" spans="1:16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abSelected="1" topLeftCell="A2" workbookViewId="0">
      <selection activeCell="H53" sqref="H53"/>
    </sheetView>
  </sheetViews>
  <sheetFormatPr baseColWidth="10" defaultRowHeight="15" x14ac:dyDescent="0"/>
  <cols>
    <col min="1" max="1" width="13" customWidth="1"/>
    <col min="2" max="2" width="14.1640625" customWidth="1"/>
    <col min="3" max="3" width="12.6640625" customWidth="1"/>
    <col min="4" max="4" width="13.5" customWidth="1"/>
    <col min="5" max="5" width="13.33203125" customWidth="1"/>
    <col min="6" max="6" width="14.83203125" customWidth="1"/>
    <col min="7" max="7" width="15.1640625" customWidth="1"/>
    <col min="8" max="8" width="16" customWidth="1"/>
    <col min="9" max="9" width="16.33203125" customWidth="1"/>
  </cols>
  <sheetData>
    <row r="1" spans="1:16">
      <c r="A1" t="s">
        <v>53</v>
      </c>
    </row>
    <row r="2" spans="1:16">
      <c r="A2" t="s">
        <v>49</v>
      </c>
    </row>
    <row r="3" spans="1:16">
      <c r="A3" t="s">
        <v>163</v>
      </c>
    </row>
    <row r="4" spans="1:16">
      <c r="A4" t="s">
        <v>52</v>
      </c>
    </row>
    <row r="5" spans="1:16">
      <c r="A5" t="s">
        <v>54</v>
      </c>
    </row>
    <row r="6" spans="1:16">
      <c r="A6" s="2" t="s">
        <v>51</v>
      </c>
    </row>
    <row r="7" spans="1:16">
      <c r="A7" s="2" t="s">
        <v>123</v>
      </c>
    </row>
    <row r="8" spans="1:16">
      <c r="A8" s="2" t="s">
        <v>152</v>
      </c>
    </row>
    <row r="9" spans="1:16">
      <c r="A9" t="s">
        <v>125</v>
      </c>
    </row>
    <row r="10" spans="1:16">
      <c r="A10" t="s">
        <v>127</v>
      </c>
    </row>
    <row r="12" spans="1:16">
      <c r="A12" t="s">
        <v>24</v>
      </c>
      <c r="B12" t="s">
        <v>1</v>
      </c>
      <c r="C12" t="s">
        <v>2</v>
      </c>
      <c r="D12" t="s">
        <v>94</v>
      </c>
      <c r="E12" t="s">
        <v>95</v>
      </c>
      <c r="F12" t="s">
        <v>96</v>
      </c>
      <c r="G12" t="s">
        <v>97</v>
      </c>
    </row>
    <row r="13" spans="1:16">
      <c r="A13">
        <v>1</v>
      </c>
      <c r="B13" s="2" t="s">
        <v>0</v>
      </c>
      <c r="C13" t="s">
        <v>3</v>
      </c>
      <c r="D13" s="1" t="s">
        <v>43</v>
      </c>
      <c r="E13" s="1" t="s">
        <v>43</v>
      </c>
      <c r="F13" s="1" t="s">
        <v>43</v>
      </c>
      <c r="G13" s="1" t="s">
        <v>43</v>
      </c>
      <c r="H13" s="1"/>
      <c r="I13" s="1"/>
      <c r="K13" s="1"/>
      <c r="L13" s="1"/>
      <c r="M13" s="1"/>
      <c r="N13" s="1"/>
      <c r="O13" s="1"/>
      <c r="P13" s="1"/>
    </row>
    <row r="14" spans="1:16">
      <c r="A14">
        <v>2</v>
      </c>
      <c r="B14" s="2" t="s">
        <v>0</v>
      </c>
      <c r="C14" t="s">
        <v>4</v>
      </c>
      <c r="D14" s="1" t="s">
        <v>43</v>
      </c>
      <c r="E14" s="1" t="s">
        <v>43</v>
      </c>
      <c r="F14" s="1" t="s">
        <v>43</v>
      </c>
      <c r="G14" s="1" t="s">
        <v>43</v>
      </c>
      <c r="H14" s="1"/>
      <c r="I14" s="1"/>
      <c r="K14" s="1"/>
      <c r="L14" s="1"/>
      <c r="M14" s="1"/>
      <c r="N14" s="1"/>
      <c r="O14" s="1"/>
      <c r="P14" s="1"/>
    </row>
    <row r="15" spans="1:16">
      <c r="A15">
        <v>3</v>
      </c>
      <c r="B15" s="2" t="s">
        <v>0</v>
      </c>
      <c r="C15" t="s">
        <v>5</v>
      </c>
      <c r="D15" s="1" t="s">
        <v>43</v>
      </c>
      <c r="E15" s="1" t="s">
        <v>43</v>
      </c>
      <c r="F15" s="1" t="s">
        <v>43</v>
      </c>
      <c r="G15" s="1" t="s">
        <v>43</v>
      </c>
      <c r="H15" s="1"/>
      <c r="I15" s="1"/>
      <c r="K15" s="1"/>
      <c r="L15" s="1"/>
      <c r="M15" s="1"/>
      <c r="N15" s="1"/>
      <c r="O15" s="1"/>
      <c r="P15" s="1"/>
    </row>
    <row r="16" spans="1:16">
      <c r="A16">
        <v>11</v>
      </c>
      <c r="B16" s="2" t="s">
        <v>6</v>
      </c>
      <c r="C16" t="s">
        <v>3</v>
      </c>
      <c r="D16" s="1" t="s">
        <v>43</v>
      </c>
      <c r="E16" s="1" t="s">
        <v>43</v>
      </c>
      <c r="F16" s="1" t="s">
        <v>43</v>
      </c>
      <c r="G16" s="1" t="s">
        <v>43</v>
      </c>
      <c r="H16" s="1"/>
      <c r="I16" s="1"/>
      <c r="K16" s="1"/>
      <c r="L16" s="1"/>
      <c r="M16" s="1"/>
      <c r="N16" s="1"/>
      <c r="O16" s="1"/>
      <c r="P16" s="1"/>
    </row>
    <row r="17" spans="1:16">
      <c r="A17">
        <v>12</v>
      </c>
      <c r="B17" s="2" t="s">
        <v>6</v>
      </c>
      <c r="C17" t="s">
        <v>4</v>
      </c>
      <c r="D17" s="1" t="s">
        <v>43</v>
      </c>
      <c r="E17" s="1" t="s">
        <v>43</v>
      </c>
      <c r="F17" s="1" t="s">
        <v>43</v>
      </c>
      <c r="G17" s="1" t="s">
        <v>43</v>
      </c>
      <c r="H17" s="1"/>
      <c r="I17" s="1"/>
      <c r="K17" s="1"/>
      <c r="L17" s="1"/>
      <c r="M17" s="1"/>
      <c r="N17" s="1"/>
      <c r="O17" s="1"/>
      <c r="P17" s="1"/>
    </row>
    <row r="18" spans="1:16">
      <c r="A18">
        <v>13</v>
      </c>
      <c r="B18" s="2" t="s">
        <v>6</v>
      </c>
      <c r="C18" t="s">
        <v>5</v>
      </c>
      <c r="D18" s="1" t="s">
        <v>43</v>
      </c>
      <c r="E18" s="1" t="s">
        <v>43</v>
      </c>
      <c r="F18" s="1" t="s">
        <v>43</v>
      </c>
      <c r="G18" s="1" t="s">
        <v>43</v>
      </c>
      <c r="H18" s="1"/>
      <c r="I18" s="1"/>
      <c r="K18" s="1"/>
      <c r="L18" s="1"/>
      <c r="M18" s="1"/>
      <c r="N18" s="1"/>
      <c r="O18" s="1"/>
      <c r="P18" s="1"/>
    </row>
    <row r="19" spans="1:16">
      <c r="A19">
        <v>21</v>
      </c>
      <c r="B19" s="2" t="s">
        <v>7</v>
      </c>
      <c r="C19" t="s">
        <v>3</v>
      </c>
      <c r="D19" s="1" t="s">
        <v>43</v>
      </c>
      <c r="E19" s="1" t="s">
        <v>43</v>
      </c>
      <c r="F19" s="1" t="s">
        <v>43</v>
      </c>
      <c r="G19" s="1" t="s">
        <v>43</v>
      </c>
      <c r="H19" s="1"/>
      <c r="I19" s="1"/>
      <c r="K19" s="1"/>
      <c r="L19" s="1"/>
      <c r="M19" s="1"/>
      <c r="N19" s="1"/>
      <c r="O19" s="1"/>
      <c r="P19" s="1"/>
    </row>
    <row r="20" spans="1:16">
      <c r="A20">
        <v>22</v>
      </c>
      <c r="B20" s="2" t="s">
        <v>7</v>
      </c>
      <c r="C20" t="s">
        <v>4</v>
      </c>
      <c r="D20" s="1" t="s">
        <v>43</v>
      </c>
      <c r="E20" s="1" t="s">
        <v>43</v>
      </c>
      <c r="F20" s="1" t="s">
        <v>43</v>
      </c>
      <c r="G20" s="1" t="s">
        <v>43</v>
      </c>
      <c r="H20" s="1"/>
      <c r="I20" s="1"/>
      <c r="K20" s="1"/>
      <c r="L20" s="1"/>
      <c r="M20" s="1"/>
      <c r="N20" s="1"/>
      <c r="O20" s="1"/>
      <c r="P20" s="1"/>
    </row>
    <row r="21" spans="1:16">
      <c r="A21">
        <v>23</v>
      </c>
      <c r="B21" s="2" t="s">
        <v>7</v>
      </c>
      <c r="C21" t="s">
        <v>5</v>
      </c>
      <c r="D21" s="1" t="s">
        <v>43</v>
      </c>
      <c r="E21" s="1" t="s">
        <v>43</v>
      </c>
      <c r="F21" s="1" t="s">
        <v>43</v>
      </c>
      <c r="G21" s="1" t="s">
        <v>43</v>
      </c>
      <c r="H21" s="1"/>
      <c r="I21" s="1"/>
      <c r="K21" s="1"/>
      <c r="L21" s="1"/>
      <c r="M21" s="1"/>
      <c r="N21" s="1"/>
      <c r="O21" s="1"/>
      <c r="P21" s="1"/>
    </row>
    <row r="22" spans="1:16">
      <c r="A22">
        <v>31</v>
      </c>
      <c r="B22" s="2" t="s">
        <v>8</v>
      </c>
      <c r="C22" t="s">
        <v>3</v>
      </c>
      <c r="D22" s="1" t="s">
        <v>43</v>
      </c>
      <c r="E22" s="1" t="s">
        <v>43</v>
      </c>
      <c r="F22" s="1" t="s">
        <v>43</v>
      </c>
      <c r="G22" s="1" t="s">
        <v>43</v>
      </c>
      <c r="H22" s="1"/>
      <c r="I22" s="1"/>
      <c r="K22" s="1"/>
      <c r="L22" s="1"/>
      <c r="M22" s="1"/>
      <c r="N22" s="1"/>
      <c r="O22" s="1"/>
      <c r="P22" s="1"/>
    </row>
    <row r="23" spans="1:16">
      <c r="A23">
        <v>32</v>
      </c>
      <c r="B23" s="2" t="s">
        <v>8</v>
      </c>
      <c r="C23" t="s">
        <v>4</v>
      </c>
      <c r="D23" s="1" t="s">
        <v>43</v>
      </c>
      <c r="E23" s="1" t="s">
        <v>43</v>
      </c>
      <c r="F23" s="1" t="s">
        <v>43</v>
      </c>
      <c r="G23" s="1" t="s">
        <v>43</v>
      </c>
      <c r="H23" s="1"/>
      <c r="I23" s="1"/>
      <c r="K23" s="1"/>
      <c r="L23" s="1"/>
      <c r="M23" s="1"/>
      <c r="N23" s="1"/>
      <c r="O23" s="1"/>
      <c r="P23" s="1"/>
    </row>
    <row r="24" spans="1:16">
      <c r="A24">
        <v>33</v>
      </c>
      <c r="B24" s="2" t="s">
        <v>8</v>
      </c>
      <c r="C24" t="s">
        <v>5</v>
      </c>
      <c r="D24" s="1" t="s">
        <v>43</v>
      </c>
      <c r="E24" s="1" t="s">
        <v>43</v>
      </c>
      <c r="F24" s="1" t="s">
        <v>43</v>
      </c>
      <c r="G24" s="1" t="s">
        <v>43</v>
      </c>
      <c r="H24" s="1"/>
      <c r="I24" s="1"/>
      <c r="K24" s="1"/>
      <c r="L24" s="1"/>
      <c r="M24" s="1"/>
      <c r="N24" s="1"/>
      <c r="O24" s="1"/>
      <c r="P24" s="1"/>
    </row>
    <row r="25" spans="1:16">
      <c r="A25">
        <v>41</v>
      </c>
      <c r="B25" s="2" t="s">
        <v>9</v>
      </c>
      <c r="C25" t="s">
        <v>3</v>
      </c>
      <c r="D25" s="1" t="s">
        <v>43</v>
      </c>
      <c r="E25" s="1" t="s">
        <v>43</v>
      </c>
      <c r="F25" s="1" t="s">
        <v>43</v>
      </c>
      <c r="G25" s="1" t="s">
        <v>43</v>
      </c>
      <c r="H25" s="1"/>
      <c r="I25" s="1"/>
      <c r="K25" s="1"/>
      <c r="L25" s="1"/>
      <c r="M25" s="1"/>
      <c r="N25" s="1"/>
      <c r="O25" s="1"/>
      <c r="P25" s="1"/>
    </row>
    <row r="26" spans="1:16">
      <c r="A26">
        <v>42</v>
      </c>
      <c r="B26" s="2" t="s">
        <v>9</v>
      </c>
      <c r="C26" t="s">
        <v>4</v>
      </c>
      <c r="D26" s="1" t="s">
        <v>43</v>
      </c>
      <c r="E26" s="1" t="s">
        <v>43</v>
      </c>
      <c r="F26" s="1" t="s">
        <v>43</v>
      </c>
      <c r="G26" s="1" t="s">
        <v>43</v>
      </c>
      <c r="H26" s="1"/>
      <c r="I26" s="1"/>
      <c r="K26" s="1"/>
      <c r="L26" s="1"/>
      <c r="M26" s="1"/>
      <c r="N26" s="1"/>
      <c r="O26" s="1"/>
      <c r="P26" s="1"/>
    </row>
    <row r="27" spans="1:16">
      <c r="A27">
        <v>43</v>
      </c>
      <c r="B27" s="2" t="s">
        <v>9</v>
      </c>
      <c r="C27" t="s">
        <v>5</v>
      </c>
      <c r="D27" s="1" t="s">
        <v>43</v>
      </c>
      <c r="E27" s="1" t="s">
        <v>43</v>
      </c>
      <c r="F27" s="1" t="s">
        <v>43</v>
      </c>
      <c r="G27" s="1" t="s">
        <v>43</v>
      </c>
      <c r="H27" s="1"/>
      <c r="I27" s="1"/>
      <c r="K27" s="1"/>
      <c r="L27" s="1"/>
      <c r="M27" s="1"/>
      <c r="N27" s="1"/>
      <c r="O27" s="1"/>
      <c r="P27" s="1"/>
    </row>
    <row r="28" spans="1:16">
      <c r="A28">
        <v>51</v>
      </c>
      <c r="B28" s="2" t="s">
        <v>10</v>
      </c>
      <c r="C28" t="s">
        <v>3</v>
      </c>
      <c r="D28" s="1">
        <v>0.71</v>
      </c>
      <c r="E28" s="1">
        <v>1.1499999999999999</v>
      </c>
      <c r="F28" s="1">
        <v>0.93</v>
      </c>
      <c r="G28" s="1">
        <v>0.31</v>
      </c>
      <c r="H28" s="1"/>
      <c r="I28" s="1"/>
      <c r="K28" s="1"/>
      <c r="L28" s="1"/>
      <c r="M28" s="1"/>
      <c r="N28" s="1"/>
      <c r="O28" s="1"/>
      <c r="P28" s="1"/>
    </row>
    <row r="29" spans="1:16">
      <c r="A29">
        <v>52</v>
      </c>
      <c r="B29" s="2" t="s">
        <v>10</v>
      </c>
      <c r="C29" t="s">
        <v>4</v>
      </c>
      <c r="D29" s="1">
        <v>0.71</v>
      </c>
      <c r="E29" s="1">
        <v>1.1499999999999999</v>
      </c>
      <c r="F29" s="1">
        <v>0.93</v>
      </c>
      <c r="G29" s="1">
        <v>0.31</v>
      </c>
      <c r="H29" s="1"/>
      <c r="I29" s="1"/>
      <c r="K29" s="1"/>
      <c r="L29" s="1"/>
      <c r="M29" s="1"/>
      <c r="N29" s="1"/>
      <c r="O29" s="1"/>
      <c r="P29" s="1"/>
    </row>
    <row r="30" spans="1:16">
      <c r="A30">
        <v>53</v>
      </c>
      <c r="B30" s="2" t="s">
        <v>10</v>
      </c>
      <c r="C30" t="s">
        <v>5</v>
      </c>
      <c r="D30" s="1">
        <v>0.71</v>
      </c>
      <c r="E30" s="1">
        <v>1.1499999999999999</v>
      </c>
      <c r="F30" s="1">
        <v>0.93</v>
      </c>
      <c r="G30" s="1">
        <v>0.31</v>
      </c>
      <c r="H30" s="1"/>
      <c r="I30" s="1"/>
      <c r="K30" s="1"/>
      <c r="L30" s="1"/>
      <c r="M30" s="1"/>
      <c r="N30" s="1"/>
      <c r="O30" s="1"/>
      <c r="P30" s="1"/>
    </row>
    <row r="31" spans="1:16">
      <c r="A31">
        <v>61</v>
      </c>
      <c r="B31" s="2" t="s">
        <v>11</v>
      </c>
      <c r="C31" t="s">
        <v>3</v>
      </c>
      <c r="D31" s="1">
        <v>0</v>
      </c>
      <c r="E31" s="1">
        <v>0</v>
      </c>
      <c r="F31" s="1">
        <v>0</v>
      </c>
      <c r="G31" s="1">
        <v>0</v>
      </c>
      <c r="H31" s="1"/>
      <c r="I31" s="1"/>
      <c r="K31" s="1"/>
      <c r="L31" s="1"/>
      <c r="M31" s="1"/>
      <c r="N31" s="1"/>
      <c r="O31" s="1"/>
      <c r="P31" s="1"/>
    </row>
    <row r="32" spans="1:16">
      <c r="A32">
        <v>62</v>
      </c>
      <c r="B32" s="2" t="s">
        <v>11</v>
      </c>
      <c r="C32" t="s">
        <v>4</v>
      </c>
      <c r="D32" s="1">
        <v>0</v>
      </c>
      <c r="E32" s="1">
        <v>0</v>
      </c>
      <c r="F32" s="1">
        <v>0</v>
      </c>
      <c r="G32" s="1">
        <v>0</v>
      </c>
      <c r="H32" s="1"/>
      <c r="I32" s="1"/>
      <c r="K32" s="1"/>
      <c r="L32" s="1"/>
      <c r="M32" s="1"/>
      <c r="N32" s="1"/>
      <c r="O32" s="1"/>
      <c r="P32" s="1"/>
    </row>
    <row r="33" spans="1:16">
      <c r="A33">
        <v>63</v>
      </c>
      <c r="B33" s="2" t="s">
        <v>11</v>
      </c>
      <c r="C33" t="s">
        <v>5</v>
      </c>
      <c r="D33" s="1">
        <v>0</v>
      </c>
      <c r="E33" s="1">
        <v>0</v>
      </c>
      <c r="F33" s="1">
        <v>0</v>
      </c>
      <c r="G33" s="1">
        <v>0</v>
      </c>
      <c r="H33" s="1"/>
      <c r="I33" s="1"/>
      <c r="K33" s="1"/>
      <c r="L33" s="1"/>
      <c r="M33" s="1"/>
      <c r="N33" s="1"/>
      <c r="O33" s="1"/>
      <c r="P33" s="1"/>
    </row>
    <row r="34" spans="1:16">
      <c r="A34">
        <v>71</v>
      </c>
      <c r="B34" s="2" t="s">
        <v>12</v>
      </c>
      <c r="C34" t="s">
        <v>3</v>
      </c>
      <c r="D34" s="1">
        <v>2.48</v>
      </c>
      <c r="E34" s="1">
        <v>4.12</v>
      </c>
      <c r="F34" s="1">
        <v>3.67</v>
      </c>
      <c r="G34" s="1">
        <v>0.68</v>
      </c>
      <c r="H34" s="1"/>
      <c r="I34" s="1"/>
      <c r="K34" s="1"/>
      <c r="L34" s="1"/>
      <c r="M34" s="1"/>
      <c r="N34" s="1"/>
      <c r="O34" s="1"/>
      <c r="P34" s="1"/>
    </row>
    <row r="35" spans="1:16">
      <c r="A35">
        <v>72</v>
      </c>
      <c r="B35" s="2" t="s">
        <v>12</v>
      </c>
      <c r="C35" t="s">
        <v>4</v>
      </c>
      <c r="D35" s="1">
        <v>2.48</v>
      </c>
      <c r="E35" s="1">
        <v>4.12</v>
      </c>
      <c r="F35" s="1">
        <v>3.67</v>
      </c>
      <c r="G35" s="1">
        <v>0.68</v>
      </c>
      <c r="H35" s="1"/>
      <c r="I35" s="1"/>
      <c r="K35" s="1"/>
      <c r="L35" s="1"/>
      <c r="M35" s="1"/>
      <c r="N35" s="1"/>
      <c r="O35" s="1"/>
      <c r="P35" s="1"/>
    </row>
    <row r="36" spans="1:16">
      <c r="A36">
        <v>73</v>
      </c>
      <c r="B36" s="2" t="s">
        <v>12</v>
      </c>
      <c r="C36" t="s">
        <v>5</v>
      </c>
      <c r="D36" s="1">
        <v>2.48</v>
      </c>
      <c r="E36" s="1">
        <v>4.12</v>
      </c>
      <c r="F36" s="1">
        <v>3.67</v>
      </c>
      <c r="G36" s="1">
        <v>0.68</v>
      </c>
      <c r="H36" s="1"/>
      <c r="I36" s="1"/>
      <c r="K36" s="1"/>
      <c r="L36" s="1"/>
      <c r="M36" s="1"/>
      <c r="N36" s="1"/>
      <c r="O36" s="1"/>
      <c r="P36" s="1"/>
    </row>
    <row r="37" spans="1:16">
      <c r="A37">
        <v>81</v>
      </c>
      <c r="B37" s="2" t="s">
        <v>13</v>
      </c>
      <c r="C37" t="s">
        <v>3</v>
      </c>
      <c r="D37" s="1">
        <v>2.48</v>
      </c>
      <c r="E37" s="1">
        <v>4.12</v>
      </c>
      <c r="F37" s="1">
        <v>3.67</v>
      </c>
      <c r="G37" s="1">
        <v>0.68</v>
      </c>
      <c r="H37" s="1"/>
      <c r="I37" s="1"/>
      <c r="K37" s="1"/>
      <c r="L37" s="1"/>
      <c r="M37" s="1"/>
      <c r="N37" s="1"/>
      <c r="O37" s="1"/>
      <c r="P37" s="1"/>
    </row>
    <row r="38" spans="1:16">
      <c r="A38">
        <v>82</v>
      </c>
      <c r="B38" s="2" t="s">
        <v>13</v>
      </c>
      <c r="C38" t="s">
        <v>4</v>
      </c>
      <c r="D38" s="1">
        <v>2.48</v>
      </c>
      <c r="E38" s="1">
        <v>4.12</v>
      </c>
      <c r="F38" s="1">
        <v>3.67</v>
      </c>
      <c r="G38" s="1">
        <v>0.68</v>
      </c>
      <c r="H38" s="1"/>
      <c r="I38" s="1"/>
      <c r="K38" s="1"/>
      <c r="L38" s="1"/>
      <c r="M38" s="1"/>
      <c r="N38" s="1"/>
      <c r="O38" s="1"/>
      <c r="P38" s="1"/>
    </row>
    <row r="39" spans="1:16">
      <c r="A39">
        <v>83</v>
      </c>
      <c r="B39" s="2" t="s">
        <v>13</v>
      </c>
      <c r="C39" t="s">
        <v>5</v>
      </c>
      <c r="D39" s="1">
        <v>2.48</v>
      </c>
      <c r="E39" s="1">
        <v>4.12</v>
      </c>
      <c r="F39" s="1">
        <v>3.67</v>
      </c>
      <c r="G39" s="1">
        <v>0.68</v>
      </c>
      <c r="H39" s="1"/>
      <c r="I39" s="1"/>
      <c r="K39" s="1"/>
      <c r="L39" s="1"/>
      <c r="M39" s="1"/>
      <c r="N39" s="1"/>
      <c r="O39" s="1"/>
      <c r="P39" s="1"/>
    </row>
    <row r="40" spans="1:16">
      <c r="A40">
        <v>91</v>
      </c>
      <c r="B40" s="2" t="s">
        <v>14</v>
      </c>
      <c r="C40" t="s">
        <v>3</v>
      </c>
      <c r="D40" s="1">
        <v>1.99</v>
      </c>
      <c r="E40" s="1">
        <v>2.21</v>
      </c>
      <c r="F40" s="1">
        <v>2.1</v>
      </c>
      <c r="G40" s="1">
        <v>0.11</v>
      </c>
      <c r="H40" s="1"/>
      <c r="I40" s="1"/>
      <c r="K40" s="1"/>
      <c r="L40" s="1"/>
      <c r="M40" s="1"/>
      <c r="N40" s="1"/>
      <c r="O40" s="1"/>
      <c r="P40" s="1"/>
    </row>
    <row r="41" spans="1:16">
      <c r="A41">
        <v>92</v>
      </c>
      <c r="B41" s="2" t="s">
        <v>14</v>
      </c>
      <c r="C41" t="s">
        <v>4</v>
      </c>
      <c r="D41" s="1">
        <v>1.17</v>
      </c>
      <c r="E41" s="1">
        <v>1.63</v>
      </c>
      <c r="F41" s="1">
        <v>1.4</v>
      </c>
      <c r="G41" s="1">
        <v>0.23</v>
      </c>
      <c r="H41" s="1"/>
      <c r="I41" s="1"/>
      <c r="K41" s="1"/>
      <c r="L41" s="1"/>
      <c r="M41" s="1"/>
      <c r="N41" s="1"/>
      <c r="O41" s="1"/>
      <c r="P41" s="1"/>
    </row>
    <row r="42" spans="1:16">
      <c r="A42">
        <v>93</v>
      </c>
      <c r="B42" s="2" t="s">
        <v>14</v>
      </c>
      <c r="C42" t="s">
        <v>5</v>
      </c>
      <c r="D42" s="1">
        <v>1.3</v>
      </c>
      <c r="E42" s="1">
        <v>1.44</v>
      </c>
      <c r="F42" s="1">
        <v>1.37</v>
      </c>
      <c r="G42" s="1">
        <v>7.0000000000000007E-2</v>
      </c>
      <c r="H42" s="1"/>
      <c r="I42" s="1"/>
      <c r="K42" s="1"/>
      <c r="L42" s="1"/>
      <c r="M42" s="1"/>
      <c r="N42" s="1"/>
      <c r="O42" s="1"/>
      <c r="P42" s="1"/>
    </row>
    <row r="43" spans="1:16">
      <c r="A43">
        <v>101</v>
      </c>
      <c r="B43" s="2" t="s">
        <v>15</v>
      </c>
      <c r="C43" t="s">
        <v>3</v>
      </c>
      <c r="D43" s="1">
        <v>0</v>
      </c>
      <c r="E43" s="1">
        <v>0</v>
      </c>
      <c r="F43" s="1">
        <v>0</v>
      </c>
      <c r="G43" s="1">
        <v>0</v>
      </c>
      <c r="H43" s="1"/>
      <c r="I43" s="1"/>
      <c r="K43" s="1"/>
      <c r="L43" s="1"/>
      <c r="M43" s="1"/>
      <c r="N43" s="1"/>
      <c r="O43" s="1"/>
      <c r="P43" s="1"/>
    </row>
    <row r="44" spans="1:16">
      <c r="A44">
        <v>102</v>
      </c>
      <c r="B44" s="2" t="s">
        <v>15</v>
      </c>
      <c r="C44" t="s">
        <v>4</v>
      </c>
      <c r="D44" s="1">
        <v>0</v>
      </c>
      <c r="E44" s="1">
        <v>0</v>
      </c>
      <c r="F44" s="1">
        <v>0</v>
      </c>
      <c r="G44" s="1">
        <v>0</v>
      </c>
      <c r="H44" s="1"/>
      <c r="I44" s="1"/>
      <c r="K44" s="1"/>
      <c r="L44" s="1"/>
      <c r="M44" s="1"/>
      <c r="N44" s="1"/>
      <c r="O44" s="1"/>
      <c r="P44" s="1"/>
    </row>
    <row r="45" spans="1:16">
      <c r="A45">
        <v>103</v>
      </c>
      <c r="B45" s="2" t="s">
        <v>15</v>
      </c>
      <c r="C45" t="s">
        <v>5</v>
      </c>
      <c r="D45" s="1">
        <v>0</v>
      </c>
      <c r="E45" s="1">
        <v>0</v>
      </c>
      <c r="F45" s="1">
        <v>0</v>
      </c>
      <c r="G45" s="1">
        <v>0</v>
      </c>
      <c r="H45" s="1"/>
      <c r="I45" s="1"/>
      <c r="K45" s="1"/>
      <c r="L45" s="1"/>
      <c r="M45" s="1"/>
      <c r="N45" s="1"/>
      <c r="O45" s="1"/>
      <c r="P45" s="1"/>
    </row>
    <row r="46" spans="1:16">
      <c r="A46">
        <v>111</v>
      </c>
      <c r="B46" s="2" t="s">
        <v>31</v>
      </c>
      <c r="C46" t="s">
        <v>3</v>
      </c>
      <c r="D46" s="1">
        <v>0</v>
      </c>
      <c r="E46" s="1">
        <v>0</v>
      </c>
      <c r="F46" s="1">
        <v>0</v>
      </c>
      <c r="G46" s="1">
        <v>0</v>
      </c>
      <c r="H46" s="1"/>
      <c r="I46" s="1"/>
      <c r="K46" s="1"/>
      <c r="L46" s="1"/>
      <c r="M46" s="1"/>
      <c r="N46" s="1"/>
      <c r="O46" s="1"/>
      <c r="P46" s="1"/>
    </row>
    <row r="47" spans="1:16">
      <c r="A47">
        <v>112</v>
      </c>
      <c r="B47" s="2" t="s">
        <v>31</v>
      </c>
      <c r="C47" t="s">
        <v>4</v>
      </c>
      <c r="D47" s="1">
        <v>0</v>
      </c>
      <c r="E47" s="1">
        <v>0</v>
      </c>
      <c r="F47" s="1">
        <v>0</v>
      </c>
      <c r="G47" s="1">
        <v>0</v>
      </c>
      <c r="H47" s="1"/>
      <c r="I47" s="1"/>
      <c r="K47" s="1"/>
      <c r="L47" s="1"/>
      <c r="M47" s="1"/>
      <c r="N47" s="1"/>
      <c r="O47" s="1"/>
      <c r="P47" s="1"/>
    </row>
    <row r="48" spans="1:16">
      <c r="A48">
        <v>113</v>
      </c>
      <c r="B48" s="2" t="s">
        <v>31</v>
      </c>
      <c r="C48" t="s">
        <v>5</v>
      </c>
      <c r="D48" s="1">
        <v>0</v>
      </c>
      <c r="E48" s="1">
        <v>0</v>
      </c>
      <c r="F48" s="1">
        <v>0</v>
      </c>
      <c r="G48" s="1">
        <v>0</v>
      </c>
      <c r="H48" s="1"/>
      <c r="I48" s="1"/>
      <c r="K48" s="1"/>
      <c r="L48" s="1"/>
      <c r="M48" s="1"/>
      <c r="N48" s="1"/>
      <c r="O48" s="1"/>
      <c r="P48" s="1"/>
    </row>
    <row r="49" spans="1:16">
      <c r="A49">
        <v>121</v>
      </c>
      <c r="B49" s="2" t="s">
        <v>32</v>
      </c>
      <c r="C49" t="s">
        <v>3</v>
      </c>
      <c r="D49" s="1">
        <v>0</v>
      </c>
      <c r="E49" s="1">
        <v>0</v>
      </c>
      <c r="F49" s="1">
        <v>0</v>
      </c>
      <c r="G49" s="1">
        <v>0</v>
      </c>
      <c r="H49" s="1"/>
      <c r="I49" s="1"/>
      <c r="K49" s="1"/>
      <c r="L49" s="1"/>
      <c r="M49" s="1"/>
      <c r="N49" s="1"/>
      <c r="O49" s="1"/>
      <c r="P49" s="1"/>
    </row>
    <row r="50" spans="1:16">
      <c r="A50">
        <v>122</v>
      </c>
      <c r="B50" s="2" t="s">
        <v>32</v>
      </c>
      <c r="C50" t="s">
        <v>4</v>
      </c>
      <c r="D50" s="1">
        <v>0</v>
      </c>
      <c r="E50" s="1">
        <v>0</v>
      </c>
      <c r="F50" s="1">
        <v>0</v>
      </c>
      <c r="G50" s="1">
        <v>0</v>
      </c>
      <c r="H50" s="1"/>
      <c r="I50" s="1"/>
      <c r="K50" s="1"/>
      <c r="L50" s="1"/>
      <c r="M50" s="1"/>
      <c r="N50" s="1"/>
      <c r="O50" s="1"/>
      <c r="P50" s="1"/>
    </row>
    <row r="51" spans="1:16">
      <c r="A51">
        <v>123</v>
      </c>
      <c r="B51" s="2" t="s">
        <v>32</v>
      </c>
      <c r="C51" t="s">
        <v>5</v>
      </c>
      <c r="D51" s="1">
        <v>0</v>
      </c>
      <c r="E51" s="1">
        <v>0</v>
      </c>
      <c r="F51" s="1">
        <v>0</v>
      </c>
      <c r="G51" s="1">
        <v>0</v>
      </c>
      <c r="H51" s="1"/>
      <c r="I51" s="1"/>
      <c r="K51" s="1"/>
      <c r="L51" s="1"/>
      <c r="M51" s="1"/>
      <c r="N51" s="1"/>
      <c r="O51" s="1"/>
      <c r="P51" s="1"/>
    </row>
    <row r="52" spans="1:16">
      <c r="A52">
        <v>131</v>
      </c>
      <c r="B52" s="2" t="s">
        <v>16</v>
      </c>
      <c r="C52" t="s">
        <v>3</v>
      </c>
      <c r="D52" s="1">
        <v>0</v>
      </c>
      <c r="E52" s="1">
        <v>0</v>
      </c>
      <c r="F52" s="1">
        <v>0</v>
      </c>
      <c r="G52" s="1">
        <v>0</v>
      </c>
      <c r="H52" s="1"/>
      <c r="I52" s="1"/>
      <c r="K52" s="1"/>
      <c r="L52" s="1"/>
      <c r="M52" s="1"/>
      <c r="N52" s="1"/>
      <c r="O52" s="1"/>
      <c r="P52" s="1"/>
    </row>
    <row r="53" spans="1:16">
      <c r="A53">
        <v>132</v>
      </c>
      <c r="B53" s="2" t="s">
        <v>16</v>
      </c>
      <c r="C53" t="s">
        <v>4</v>
      </c>
      <c r="D53" s="1">
        <v>0</v>
      </c>
      <c r="E53" s="1">
        <v>0</v>
      </c>
      <c r="F53" s="1">
        <v>0</v>
      </c>
      <c r="G53" s="1">
        <v>0</v>
      </c>
      <c r="H53" s="1"/>
      <c r="I53" s="1"/>
      <c r="K53" s="1"/>
      <c r="L53" s="1"/>
      <c r="M53" s="1"/>
      <c r="N53" s="1"/>
      <c r="O53" s="1"/>
      <c r="P53" s="1"/>
    </row>
    <row r="54" spans="1:16">
      <c r="A54">
        <v>133</v>
      </c>
      <c r="B54" s="2" t="s">
        <v>16</v>
      </c>
      <c r="C54" t="s">
        <v>5</v>
      </c>
      <c r="D54" s="1">
        <v>0</v>
      </c>
      <c r="E54" s="1">
        <v>0</v>
      </c>
      <c r="F54" s="1">
        <v>0</v>
      </c>
      <c r="G54" s="1">
        <v>0</v>
      </c>
      <c r="H54" s="1"/>
      <c r="I54" s="1"/>
      <c r="K54" s="1"/>
      <c r="L54" s="1"/>
      <c r="M54" s="1"/>
      <c r="N54" s="1"/>
      <c r="O54" s="1"/>
      <c r="P54" s="1"/>
    </row>
    <row r="55" spans="1:16">
      <c r="A55">
        <v>161</v>
      </c>
      <c r="B55" s="2" t="s">
        <v>42</v>
      </c>
      <c r="C55" t="s">
        <v>3</v>
      </c>
      <c r="D55" s="1">
        <v>0.71</v>
      </c>
      <c r="E55" s="1">
        <v>1.1499999999999999</v>
      </c>
      <c r="F55" s="1">
        <v>0.93</v>
      </c>
      <c r="G55" s="1">
        <v>0.31</v>
      </c>
      <c r="H55" s="1"/>
      <c r="I55" s="1"/>
      <c r="K55" s="1"/>
      <c r="L55" s="1"/>
      <c r="M55" s="1"/>
      <c r="N55" s="1"/>
      <c r="O55" s="1"/>
      <c r="P55" s="1"/>
    </row>
    <row r="56" spans="1:16">
      <c r="A56">
        <v>162</v>
      </c>
      <c r="B56" s="2" t="s">
        <v>42</v>
      </c>
      <c r="C56" t="s">
        <v>4</v>
      </c>
      <c r="D56" s="1">
        <v>0.71</v>
      </c>
      <c r="E56" s="1">
        <v>1.1499999999999999</v>
      </c>
      <c r="F56" s="1">
        <v>0.93</v>
      </c>
      <c r="G56" s="1">
        <v>0.31</v>
      </c>
      <c r="H56" s="1"/>
      <c r="I56" s="1"/>
      <c r="K56" s="1"/>
      <c r="L56" s="1"/>
      <c r="M56" s="1"/>
      <c r="N56" s="1"/>
      <c r="O56" s="1"/>
      <c r="P56" s="1"/>
    </row>
    <row r="57" spans="1:16">
      <c r="A57">
        <v>163</v>
      </c>
      <c r="B57" s="2" t="s">
        <v>42</v>
      </c>
      <c r="C57" t="s">
        <v>5</v>
      </c>
      <c r="D57" s="1">
        <v>0.71</v>
      </c>
      <c r="E57" s="1">
        <v>1.1499999999999999</v>
      </c>
      <c r="F57" s="1">
        <v>0.93</v>
      </c>
      <c r="G57" s="1">
        <v>0.31</v>
      </c>
      <c r="H57" s="1"/>
      <c r="I57" s="1"/>
      <c r="K57" s="1"/>
      <c r="L57" s="1"/>
      <c r="M57" s="1"/>
      <c r="N57" s="1"/>
      <c r="O57" s="1"/>
      <c r="P57" s="1"/>
    </row>
    <row r="58" spans="1:16">
      <c r="A58">
        <v>200</v>
      </c>
      <c r="B58" s="2" t="s">
        <v>58</v>
      </c>
      <c r="C58" t="s">
        <v>59</v>
      </c>
      <c r="D58" t="s">
        <v>43</v>
      </c>
      <c r="E58" t="s">
        <v>43</v>
      </c>
      <c r="F58" t="s">
        <v>43</v>
      </c>
      <c r="G58" t="s">
        <v>43</v>
      </c>
    </row>
    <row r="59" spans="1:16">
      <c r="C59" s="1"/>
      <c r="D59" s="1"/>
    </row>
    <row r="60" spans="1:16">
      <c r="C60" s="1"/>
      <c r="D60" s="1"/>
    </row>
    <row r="61" spans="1:16">
      <c r="C61" s="1"/>
      <c r="D61" s="1"/>
    </row>
    <row r="62" spans="1:16">
      <c r="D62" s="1"/>
    </row>
    <row r="63" spans="1:16">
      <c r="C63" s="1"/>
      <c r="D63" s="1"/>
    </row>
    <row r="64" spans="1:16">
      <c r="C64" s="1"/>
      <c r="D64" s="1"/>
    </row>
    <row r="65" spans="1:8">
      <c r="C65" s="1"/>
      <c r="D65" s="1"/>
    </row>
    <row r="66" spans="1:8">
      <c r="C66" s="1"/>
      <c r="D66" s="1"/>
    </row>
    <row r="67" spans="1:8">
      <c r="C67" s="1"/>
      <c r="D67" s="1"/>
    </row>
    <row r="68" spans="1:8">
      <c r="C68" s="1"/>
      <c r="D68" s="1"/>
    </row>
    <row r="69" spans="1:8">
      <c r="C69" s="1"/>
      <c r="D69" s="1"/>
    </row>
    <row r="70" spans="1:8">
      <c r="A70" s="1"/>
      <c r="B70" s="1"/>
      <c r="C70" s="1"/>
      <c r="D70" s="1"/>
      <c r="E70" s="1"/>
      <c r="F70" s="1"/>
      <c r="G70" s="1"/>
      <c r="H70" s="1"/>
    </row>
    <row r="71" spans="1:8">
      <c r="A71" s="1"/>
      <c r="B71" s="1"/>
      <c r="C71" s="1"/>
      <c r="D71" s="1"/>
      <c r="E71" s="1"/>
      <c r="F71" s="1"/>
      <c r="G71" s="1"/>
      <c r="H71" s="1"/>
    </row>
    <row r="72" spans="1:8">
      <c r="A72" s="1"/>
      <c r="B72" s="1"/>
      <c r="C72" s="1"/>
      <c r="D72" s="1"/>
      <c r="E72" s="1"/>
      <c r="F72" s="1"/>
      <c r="G72" s="1"/>
      <c r="H72" s="1"/>
    </row>
    <row r="73" spans="1:8">
      <c r="C73" s="1"/>
    </row>
    <row r="74" spans="1:8">
      <c r="C74" s="1"/>
      <c r="E74" s="1"/>
      <c r="F74" s="1"/>
    </row>
    <row r="75" spans="1:8">
      <c r="H75" s="1"/>
    </row>
    <row r="76" spans="1:8">
      <c r="H76" s="1"/>
    </row>
    <row r="77" spans="1:8">
      <c r="H77" s="1"/>
    </row>
    <row r="79" spans="1:8">
      <c r="H7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M32" sqref="M32"/>
    </sheetView>
  </sheetViews>
  <sheetFormatPr baseColWidth="10" defaultRowHeight="15" x14ac:dyDescent="0"/>
  <cols>
    <col min="1" max="1" width="13" customWidth="1"/>
    <col min="2" max="2" width="14.1640625" customWidth="1"/>
    <col min="3" max="3" width="12.6640625" customWidth="1"/>
    <col min="4" max="4" width="14.1640625" customWidth="1"/>
    <col min="5" max="5" width="14" customWidth="1"/>
    <col min="6" max="6" width="14.6640625" customWidth="1"/>
    <col min="7" max="7" width="15.6640625" customWidth="1"/>
    <col min="8" max="8" width="16" customWidth="1"/>
    <col min="9" max="9" width="16.33203125" customWidth="1"/>
  </cols>
  <sheetData>
    <row r="1" spans="1:16">
      <c r="A1" t="s">
        <v>55</v>
      </c>
    </row>
    <row r="2" spans="1:16">
      <c r="A2" t="s">
        <v>49</v>
      </c>
    </row>
    <row r="3" spans="1:16">
      <c r="A3" t="s">
        <v>122</v>
      </c>
    </row>
    <row r="4" spans="1:16">
      <c r="A4" t="s">
        <v>52</v>
      </c>
    </row>
    <row r="5" spans="1:16">
      <c r="A5" t="s">
        <v>126</v>
      </c>
    </row>
    <row r="6" spans="1:16">
      <c r="A6" s="2" t="s">
        <v>60</v>
      </c>
    </row>
    <row r="7" spans="1:16">
      <c r="A7" t="s">
        <v>56</v>
      </c>
    </row>
    <row r="8" spans="1:16">
      <c r="A8" s="2" t="s">
        <v>156</v>
      </c>
    </row>
    <row r="9" spans="1:16">
      <c r="A9" t="s">
        <v>124</v>
      </c>
    </row>
    <row r="10" spans="1:16">
      <c r="A10" t="s">
        <v>57</v>
      </c>
    </row>
    <row r="12" spans="1:16">
      <c r="A12" t="s">
        <v>24</v>
      </c>
      <c r="B12" t="s">
        <v>1</v>
      </c>
      <c r="C12" t="s">
        <v>2</v>
      </c>
      <c r="D12" t="s">
        <v>94</v>
      </c>
      <c r="E12" t="s">
        <v>95</v>
      </c>
      <c r="F12" t="s">
        <v>96</v>
      </c>
      <c r="G12" t="s">
        <v>97</v>
      </c>
    </row>
    <row r="13" spans="1:16">
      <c r="A13">
        <v>1</v>
      </c>
      <c r="B13" s="2" t="s">
        <v>0</v>
      </c>
      <c r="C13" t="s">
        <v>3</v>
      </c>
      <c r="D13" s="1" t="s">
        <v>43</v>
      </c>
      <c r="E13" s="1" t="s">
        <v>43</v>
      </c>
      <c r="F13" s="1" t="s">
        <v>43</v>
      </c>
      <c r="G13" s="1" t="s">
        <v>43</v>
      </c>
      <c r="H13" s="1"/>
      <c r="I13" s="1"/>
      <c r="K13" s="1"/>
      <c r="L13" s="1"/>
      <c r="M13" s="1"/>
      <c r="N13" s="1"/>
      <c r="O13" s="1"/>
      <c r="P13" s="1"/>
    </row>
    <row r="14" spans="1:16">
      <c r="A14">
        <v>2</v>
      </c>
      <c r="B14" s="2" t="s">
        <v>0</v>
      </c>
      <c r="C14" t="s">
        <v>4</v>
      </c>
      <c r="D14" s="1" t="s">
        <v>43</v>
      </c>
      <c r="E14" s="1" t="s">
        <v>43</v>
      </c>
      <c r="F14" s="1" t="s">
        <v>43</v>
      </c>
      <c r="G14" s="1" t="s">
        <v>43</v>
      </c>
      <c r="H14" s="1"/>
      <c r="I14" s="1"/>
      <c r="K14" s="1"/>
      <c r="L14" s="1"/>
      <c r="M14" s="1"/>
      <c r="N14" s="1"/>
      <c r="O14" s="1"/>
      <c r="P14" s="1"/>
    </row>
    <row r="15" spans="1:16">
      <c r="A15">
        <v>3</v>
      </c>
      <c r="B15" s="2" t="s">
        <v>0</v>
      </c>
      <c r="C15" t="s">
        <v>5</v>
      </c>
      <c r="D15" s="1" t="s">
        <v>43</v>
      </c>
      <c r="E15" s="1" t="s">
        <v>43</v>
      </c>
      <c r="F15" s="1" t="s">
        <v>43</v>
      </c>
      <c r="G15" s="1" t="s">
        <v>43</v>
      </c>
      <c r="H15" s="1"/>
      <c r="I15" s="1"/>
      <c r="K15" s="1"/>
      <c r="L15" s="1"/>
      <c r="M15" s="1"/>
      <c r="N15" s="1"/>
      <c r="O15" s="1"/>
      <c r="P15" s="1"/>
    </row>
    <row r="16" spans="1:16">
      <c r="A16">
        <v>11</v>
      </c>
      <c r="B16" s="2" t="s">
        <v>6</v>
      </c>
      <c r="C16" t="s">
        <v>3</v>
      </c>
      <c r="D16" s="1" t="s">
        <v>43</v>
      </c>
      <c r="E16" s="1" t="s">
        <v>43</v>
      </c>
      <c r="F16" s="1" t="s">
        <v>43</v>
      </c>
      <c r="G16" s="1" t="s">
        <v>43</v>
      </c>
      <c r="H16" s="1"/>
      <c r="I16" s="1"/>
      <c r="K16" s="1"/>
      <c r="L16" s="1"/>
      <c r="M16" s="1"/>
      <c r="N16" s="1"/>
      <c r="O16" s="1"/>
      <c r="P16" s="1"/>
    </row>
    <row r="17" spans="1:16">
      <c r="A17">
        <v>12</v>
      </c>
      <c r="B17" s="2" t="s">
        <v>6</v>
      </c>
      <c r="C17" t="s">
        <v>4</v>
      </c>
      <c r="D17" s="1" t="s">
        <v>43</v>
      </c>
      <c r="E17" s="1" t="s">
        <v>43</v>
      </c>
      <c r="F17" s="1" t="s">
        <v>43</v>
      </c>
      <c r="G17" s="1" t="s">
        <v>43</v>
      </c>
      <c r="H17" s="1"/>
      <c r="I17" s="1"/>
      <c r="K17" s="1"/>
      <c r="L17" s="1"/>
      <c r="M17" s="1"/>
      <c r="N17" s="1"/>
      <c r="O17" s="1"/>
      <c r="P17" s="1"/>
    </row>
    <row r="18" spans="1:16">
      <c r="A18">
        <v>13</v>
      </c>
      <c r="B18" s="2" t="s">
        <v>6</v>
      </c>
      <c r="C18" t="s">
        <v>5</v>
      </c>
      <c r="D18" s="1" t="s">
        <v>43</v>
      </c>
      <c r="E18" s="1" t="s">
        <v>43</v>
      </c>
      <c r="F18" s="1" t="s">
        <v>43</v>
      </c>
      <c r="G18" s="1" t="s">
        <v>43</v>
      </c>
      <c r="H18" s="1"/>
      <c r="I18" s="1"/>
      <c r="K18" s="1"/>
      <c r="L18" s="1"/>
      <c r="M18" s="1"/>
      <c r="N18" s="1"/>
      <c r="O18" s="1"/>
      <c r="P18" s="1"/>
    </row>
    <row r="19" spans="1:16">
      <c r="A19">
        <v>21</v>
      </c>
      <c r="B19" s="2" t="s">
        <v>7</v>
      </c>
      <c r="C19" t="s">
        <v>3</v>
      </c>
      <c r="D19" s="1" t="s">
        <v>43</v>
      </c>
      <c r="E19" s="1" t="s">
        <v>43</v>
      </c>
      <c r="F19" s="1" t="s">
        <v>43</v>
      </c>
      <c r="G19" s="1" t="s">
        <v>43</v>
      </c>
      <c r="H19" s="1"/>
      <c r="I19" s="1"/>
      <c r="K19" s="1"/>
      <c r="L19" s="1"/>
      <c r="M19" s="1"/>
      <c r="N19" s="1"/>
      <c r="O19" s="1"/>
      <c r="P19" s="1"/>
    </row>
    <row r="20" spans="1:16">
      <c r="A20">
        <v>22</v>
      </c>
      <c r="B20" s="2" t="s">
        <v>7</v>
      </c>
      <c r="C20" t="s">
        <v>4</v>
      </c>
      <c r="D20" s="1" t="s">
        <v>43</v>
      </c>
      <c r="E20" s="1" t="s">
        <v>43</v>
      </c>
      <c r="F20" s="1" t="s">
        <v>43</v>
      </c>
      <c r="G20" s="1" t="s">
        <v>43</v>
      </c>
      <c r="H20" s="1"/>
      <c r="I20" s="1"/>
      <c r="K20" s="1"/>
      <c r="L20" s="1"/>
      <c r="M20" s="1"/>
      <c r="N20" s="1"/>
      <c r="O20" s="1"/>
      <c r="P20" s="1"/>
    </row>
    <row r="21" spans="1:16">
      <c r="A21">
        <v>23</v>
      </c>
      <c r="B21" s="2" t="s">
        <v>7</v>
      </c>
      <c r="C21" t="s">
        <v>5</v>
      </c>
      <c r="D21" s="1" t="s">
        <v>43</v>
      </c>
      <c r="E21" s="1" t="s">
        <v>43</v>
      </c>
      <c r="F21" s="1" t="s">
        <v>43</v>
      </c>
      <c r="G21" s="1" t="s">
        <v>43</v>
      </c>
      <c r="H21" s="1"/>
      <c r="I21" s="1"/>
      <c r="K21" s="1"/>
      <c r="L21" s="1"/>
      <c r="M21" s="1"/>
      <c r="N21" s="1"/>
      <c r="O21" s="1"/>
      <c r="P21" s="1"/>
    </row>
    <row r="22" spans="1:16">
      <c r="A22">
        <v>31</v>
      </c>
      <c r="B22" s="2" t="s">
        <v>8</v>
      </c>
      <c r="C22" t="s">
        <v>3</v>
      </c>
      <c r="D22" s="1" t="s">
        <v>43</v>
      </c>
      <c r="E22" s="1" t="s">
        <v>43</v>
      </c>
      <c r="F22" s="1" t="s">
        <v>43</v>
      </c>
      <c r="G22" s="1" t="s">
        <v>43</v>
      </c>
      <c r="H22" s="1"/>
      <c r="I22" s="1"/>
      <c r="K22" s="1"/>
      <c r="L22" s="1"/>
      <c r="M22" s="1"/>
      <c r="N22" s="1"/>
      <c r="O22" s="1"/>
      <c r="P22" s="1"/>
    </row>
    <row r="23" spans="1:16">
      <c r="A23">
        <v>32</v>
      </c>
      <c r="B23" s="2" t="s">
        <v>8</v>
      </c>
      <c r="C23" t="s">
        <v>4</v>
      </c>
      <c r="D23" s="1" t="s">
        <v>43</v>
      </c>
      <c r="E23" s="1" t="s">
        <v>43</v>
      </c>
      <c r="F23" s="1" t="s">
        <v>43</v>
      </c>
      <c r="G23" s="1" t="s">
        <v>43</v>
      </c>
      <c r="H23" s="1"/>
      <c r="I23" s="1"/>
      <c r="K23" s="1"/>
      <c r="L23" s="1"/>
      <c r="M23" s="1"/>
      <c r="N23" s="1"/>
      <c r="O23" s="1"/>
      <c r="P23" s="1"/>
    </row>
    <row r="24" spans="1:16">
      <c r="A24">
        <v>33</v>
      </c>
      <c r="B24" s="2" t="s">
        <v>8</v>
      </c>
      <c r="C24" t="s">
        <v>5</v>
      </c>
      <c r="D24" s="1" t="s">
        <v>43</v>
      </c>
      <c r="E24" s="1" t="s">
        <v>43</v>
      </c>
      <c r="F24" s="1" t="s">
        <v>43</v>
      </c>
      <c r="G24" s="1" t="s">
        <v>43</v>
      </c>
      <c r="H24" s="1"/>
      <c r="I24" s="1"/>
      <c r="K24" s="1"/>
      <c r="L24" s="1"/>
      <c r="M24" s="1"/>
      <c r="N24" s="1"/>
      <c r="O24" s="1"/>
      <c r="P24" s="1"/>
    </row>
    <row r="25" spans="1:16">
      <c r="A25">
        <v>41</v>
      </c>
      <c r="B25" s="2" t="s">
        <v>9</v>
      </c>
      <c r="C25" t="s">
        <v>3</v>
      </c>
      <c r="D25" s="1">
        <v>0.39</v>
      </c>
      <c r="E25" s="1">
        <v>1.1000000000000001</v>
      </c>
      <c r="F25" s="1">
        <v>0.76</v>
      </c>
      <c r="G25" s="1">
        <v>7.0000000000000007E-2</v>
      </c>
      <c r="H25" s="1"/>
      <c r="I25" s="1"/>
      <c r="K25" s="1"/>
      <c r="L25" s="1"/>
      <c r="M25" s="1"/>
      <c r="N25" s="1"/>
      <c r="O25" s="1"/>
      <c r="P25" s="1"/>
    </row>
    <row r="26" spans="1:16">
      <c r="A26">
        <v>42</v>
      </c>
      <c r="B26" s="2" t="s">
        <v>9</v>
      </c>
      <c r="C26" t="s">
        <v>4</v>
      </c>
      <c r="D26" s="1">
        <v>0.39</v>
      </c>
      <c r="E26" s="1">
        <v>1.1000000000000001</v>
      </c>
      <c r="F26" s="1">
        <v>0.76</v>
      </c>
      <c r="G26" s="1">
        <v>7.0000000000000007E-2</v>
      </c>
      <c r="H26" s="1"/>
      <c r="I26" s="1"/>
      <c r="K26" s="1"/>
      <c r="L26" s="1"/>
      <c r="M26" s="1"/>
      <c r="N26" s="1"/>
      <c r="O26" s="1"/>
      <c r="P26" s="1"/>
    </row>
    <row r="27" spans="1:16">
      <c r="A27">
        <v>43</v>
      </c>
      <c r="B27" s="2" t="s">
        <v>9</v>
      </c>
      <c r="C27" t="s">
        <v>5</v>
      </c>
      <c r="D27" s="1">
        <v>0.39</v>
      </c>
      <c r="E27" s="1">
        <v>1.1000000000000001</v>
      </c>
      <c r="F27" s="1">
        <v>0.76</v>
      </c>
      <c r="G27" s="1">
        <v>7.0000000000000007E-2</v>
      </c>
      <c r="H27" s="1"/>
      <c r="I27" s="1"/>
      <c r="K27" s="1"/>
      <c r="L27" s="1"/>
      <c r="M27" s="1"/>
      <c r="N27" s="1"/>
      <c r="O27" s="1"/>
      <c r="P27" s="1"/>
    </row>
    <row r="28" spans="1:16">
      <c r="A28">
        <v>51</v>
      </c>
      <c r="B28" s="2" t="s">
        <v>10</v>
      </c>
      <c r="C28" t="s">
        <v>3</v>
      </c>
      <c r="D28" s="1">
        <v>0.22</v>
      </c>
      <c r="E28" s="1">
        <v>0.34</v>
      </c>
      <c r="F28" s="1">
        <v>0.28000000000000003</v>
      </c>
      <c r="G28" s="1">
        <v>0.08</v>
      </c>
      <c r="H28" s="1"/>
      <c r="I28" s="1"/>
      <c r="K28" s="1"/>
      <c r="L28" s="1"/>
      <c r="M28" s="1"/>
      <c r="N28" s="1"/>
      <c r="O28" s="1"/>
      <c r="P28" s="1"/>
    </row>
    <row r="29" spans="1:16">
      <c r="A29">
        <v>52</v>
      </c>
      <c r="B29" s="2" t="s">
        <v>10</v>
      </c>
      <c r="C29" t="s">
        <v>4</v>
      </c>
      <c r="D29" s="1">
        <v>0.22</v>
      </c>
      <c r="E29" s="1">
        <v>0.34</v>
      </c>
      <c r="F29" s="1">
        <v>0.28000000000000003</v>
      </c>
      <c r="G29" s="1">
        <v>0.08</v>
      </c>
      <c r="H29" s="1"/>
      <c r="I29" s="1"/>
      <c r="K29" s="1"/>
      <c r="L29" s="1"/>
      <c r="M29" s="1"/>
      <c r="N29" s="1"/>
      <c r="O29" s="1"/>
      <c r="P29" s="1"/>
    </row>
    <row r="30" spans="1:16">
      <c r="A30">
        <v>53</v>
      </c>
      <c r="B30" s="2" t="s">
        <v>10</v>
      </c>
      <c r="C30" t="s">
        <v>5</v>
      </c>
      <c r="D30" s="1">
        <v>0.22</v>
      </c>
      <c r="E30" s="1">
        <v>0.34</v>
      </c>
      <c r="F30" s="1">
        <v>0.28000000000000003</v>
      </c>
      <c r="G30" s="1">
        <v>0.08</v>
      </c>
      <c r="H30" s="1"/>
      <c r="I30" s="1"/>
      <c r="K30" s="1"/>
      <c r="L30" s="1"/>
      <c r="M30" s="1"/>
      <c r="N30" s="1"/>
      <c r="O30" s="1"/>
      <c r="P30" s="1"/>
    </row>
    <row r="31" spans="1:16">
      <c r="A31">
        <v>61</v>
      </c>
      <c r="B31" s="2" t="s">
        <v>11</v>
      </c>
      <c r="C31" t="s">
        <v>3</v>
      </c>
      <c r="D31" s="1">
        <v>-4.5</v>
      </c>
      <c r="E31" s="1">
        <v>0.88</v>
      </c>
      <c r="F31" s="1">
        <v>-2.2200000000000002</v>
      </c>
      <c r="G31" s="1">
        <v>1.29</v>
      </c>
      <c r="H31" s="1"/>
      <c r="I31" s="1"/>
      <c r="K31" s="1"/>
      <c r="L31" s="1"/>
      <c r="M31" s="1"/>
      <c r="N31" s="1"/>
      <c r="O31" s="1"/>
      <c r="P31" s="1"/>
    </row>
    <row r="32" spans="1:16">
      <c r="A32">
        <v>62</v>
      </c>
      <c r="B32" s="2" t="s">
        <v>11</v>
      </c>
      <c r="C32" t="s">
        <v>4</v>
      </c>
      <c r="D32" s="1">
        <v>-4.5</v>
      </c>
      <c r="E32" s="1">
        <v>0.88</v>
      </c>
      <c r="F32" s="1">
        <v>-2.2200000000000002</v>
      </c>
      <c r="G32" s="1">
        <v>1.29</v>
      </c>
      <c r="H32" s="1"/>
      <c r="I32" s="1"/>
      <c r="K32" s="1"/>
      <c r="L32" s="1"/>
      <c r="M32" s="1"/>
      <c r="N32" s="1"/>
      <c r="O32" s="1"/>
      <c r="P32" s="1"/>
    </row>
    <row r="33" spans="1:16">
      <c r="A33">
        <v>63</v>
      </c>
      <c r="B33" s="2" t="s">
        <v>11</v>
      </c>
      <c r="C33" t="s">
        <v>5</v>
      </c>
      <c r="D33" s="1">
        <v>-4.5</v>
      </c>
      <c r="E33" s="1">
        <v>0.88</v>
      </c>
      <c r="F33" s="1">
        <v>-2.2200000000000002</v>
      </c>
      <c r="G33" s="1">
        <v>1.29</v>
      </c>
      <c r="H33" s="1"/>
      <c r="I33" s="1"/>
      <c r="K33" s="1"/>
      <c r="L33" s="1"/>
      <c r="M33" s="1"/>
      <c r="N33" s="1"/>
      <c r="O33" s="1"/>
      <c r="P33" s="1"/>
    </row>
    <row r="34" spans="1:16">
      <c r="A34">
        <v>71</v>
      </c>
      <c r="B34" s="2" t="s">
        <v>12</v>
      </c>
      <c r="C34" t="s">
        <v>3</v>
      </c>
      <c r="D34" s="1">
        <v>-3.33</v>
      </c>
      <c r="E34" s="1">
        <v>-2.13</v>
      </c>
      <c r="F34" s="1">
        <v>-2.69</v>
      </c>
      <c r="G34" s="1">
        <v>0.47</v>
      </c>
      <c r="H34" s="1"/>
      <c r="I34" s="1"/>
      <c r="K34" s="1"/>
      <c r="L34" s="1"/>
      <c r="M34" s="1"/>
      <c r="N34" s="1"/>
      <c r="O34" s="1"/>
      <c r="P34" s="1"/>
    </row>
    <row r="35" spans="1:16">
      <c r="A35">
        <v>72</v>
      </c>
      <c r="B35" s="2" t="s">
        <v>12</v>
      </c>
      <c r="C35" t="s">
        <v>4</v>
      </c>
      <c r="D35" s="1">
        <v>-3.33</v>
      </c>
      <c r="E35" s="1">
        <v>-2.13</v>
      </c>
      <c r="F35" s="1">
        <v>-2.69</v>
      </c>
      <c r="G35" s="1">
        <v>0.47</v>
      </c>
      <c r="H35" s="1"/>
      <c r="I35" s="1"/>
      <c r="K35" s="1"/>
      <c r="L35" s="1"/>
      <c r="M35" s="1"/>
      <c r="N35" s="1"/>
      <c r="O35" s="1"/>
      <c r="P35" s="1"/>
    </row>
    <row r="36" spans="1:16">
      <c r="A36">
        <v>73</v>
      </c>
      <c r="B36" s="2" t="s">
        <v>12</v>
      </c>
      <c r="C36" t="s">
        <v>5</v>
      </c>
      <c r="D36" s="1">
        <v>-3.33</v>
      </c>
      <c r="E36" s="1">
        <v>-2.13</v>
      </c>
      <c r="F36" s="1">
        <v>-2.69</v>
      </c>
      <c r="G36" s="1">
        <v>0.47</v>
      </c>
      <c r="H36" s="1"/>
      <c r="I36" s="1"/>
      <c r="K36" s="1"/>
      <c r="L36" s="1"/>
      <c r="M36" s="1"/>
      <c r="N36" s="1"/>
      <c r="O36" s="1"/>
      <c r="P36" s="1"/>
    </row>
    <row r="37" spans="1:16">
      <c r="A37">
        <v>81</v>
      </c>
      <c r="B37" s="2" t="s">
        <v>13</v>
      </c>
      <c r="C37" t="s">
        <v>3</v>
      </c>
      <c r="D37" s="1">
        <v>-3.33</v>
      </c>
      <c r="E37" s="1">
        <v>-2.13</v>
      </c>
      <c r="F37" s="1">
        <v>-2.69</v>
      </c>
      <c r="G37" s="1">
        <v>0.47</v>
      </c>
      <c r="H37" s="1"/>
      <c r="I37" s="1"/>
      <c r="K37" s="1"/>
      <c r="L37" s="1"/>
      <c r="M37" s="1"/>
      <c r="N37" s="1"/>
      <c r="O37" s="1"/>
      <c r="P37" s="1"/>
    </row>
    <row r="38" spans="1:16">
      <c r="A38">
        <v>82</v>
      </c>
      <c r="B38" s="2" t="s">
        <v>13</v>
      </c>
      <c r="C38" t="s">
        <v>4</v>
      </c>
      <c r="D38" s="1">
        <v>-3.33</v>
      </c>
      <c r="E38" s="1">
        <v>-2.13</v>
      </c>
      <c r="F38" s="1">
        <v>-2.69</v>
      </c>
      <c r="G38" s="1">
        <v>0.47</v>
      </c>
      <c r="H38" s="1"/>
      <c r="I38" s="1"/>
      <c r="K38" s="1"/>
      <c r="L38" s="1"/>
      <c r="M38" s="1"/>
      <c r="N38" s="1"/>
      <c r="O38" s="1"/>
      <c r="P38" s="1"/>
    </row>
    <row r="39" spans="1:16">
      <c r="A39">
        <v>83</v>
      </c>
      <c r="B39" s="2" t="s">
        <v>13</v>
      </c>
      <c r="C39" t="s">
        <v>5</v>
      </c>
      <c r="D39" s="1">
        <v>-3.33</v>
      </c>
      <c r="E39" s="1">
        <v>-2.13</v>
      </c>
      <c r="F39" s="1">
        <v>-2.69</v>
      </c>
      <c r="G39" s="1">
        <v>0.47</v>
      </c>
      <c r="H39" s="1"/>
      <c r="I39" s="1"/>
      <c r="K39" s="1"/>
      <c r="L39" s="1"/>
      <c r="M39" s="1"/>
      <c r="N39" s="1"/>
      <c r="O39" s="1"/>
      <c r="P39" s="1"/>
    </row>
    <row r="40" spans="1:16">
      <c r="A40">
        <v>91</v>
      </c>
      <c r="B40" s="2" t="s">
        <v>14</v>
      </c>
      <c r="C40" t="s">
        <v>3</v>
      </c>
      <c r="D40" s="1">
        <v>0.49</v>
      </c>
      <c r="E40" s="1">
        <v>0.92</v>
      </c>
      <c r="F40" s="1">
        <v>0.71</v>
      </c>
      <c r="G40" s="1">
        <v>0.3</v>
      </c>
      <c r="H40" s="1"/>
      <c r="I40" s="1"/>
      <c r="K40" s="1"/>
      <c r="L40" s="1"/>
      <c r="M40" s="1"/>
      <c r="N40" s="1"/>
      <c r="O40" s="1"/>
      <c r="P40" s="1"/>
    </row>
    <row r="41" spans="1:16">
      <c r="A41">
        <v>92</v>
      </c>
      <c r="B41" s="2" t="s">
        <v>14</v>
      </c>
      <c r="C41" t="s">
        <v>4</v>
      </c>
      <c r="D41" s="1">
        <v>0.49</v>
      </c>
      <c r="E41" s="1">
        <v>0.92</v>
      </c>
      <c r="F41" s="1">
        <v>0.71</v>
      </c>
      <c r="G41" s="1">
        <v>0.3</v>
      </c>
      <c r="H41" s="1"/>
      <c r="I41" s="1"/>
      <c r="K41" s="1"/>
      <c r="L41" s="1"/>
      <c r="M41" s="1"/>
      <c r="N41" s="1"/>
      <c r="O41" s="1"/>
      <c r="P41" s="1"/>
    </row>
    <row r="42" spans="1:16">
      <c r="A42">
        <v>93</v>
      </c>
      <c r="B42" s="2" t="s">
        <v>14</v>
      </c>
      <c r="C42" t="s">
        <v>5</v>
      </c>
      <c r="D42" s="1">
        <v>0.49</v>
      </c>
      <c r="E42" s="1">
        <v>0.92</v>
      </c>
      <c r="F42" s="1">
        <v>0.71</v>
      </c>
      <c r="G42" s="1">
        <v>0.3</v>
      </c>
      <c r="H42" s="1"/>
      <c r="I42" s="1"/>
      <c r="K42" s="1"/>
      <c r="L42" s="1"/>
      <c r="M42" s="1"/>
      <c r="N42" s="1"/>
      <c r="O42" s="1"/>
      <c r="P42" s="1"/>
    </row>
    <row r="43" spans="1:16">
      <c r="A43">
        <v>101</v>
      </c>
      <c r="B43" s="2" t="s">
        <v>15</v>
      </c>
      <c r="C43" t="s">
        <v>3</v>
      </c>
      <c r="D43" s="1">
        <v>0.63</v>
      </c>
      <c r="E43" s="1">
        <v>1.2</v>
      </c>
      <c r="F43" s="1">
        <v>0.95</v>
      </c>
      <c r="G43" s="1">
        <v>0.25</v>
      </c>
      <c r="H43" s="1"/>
      <c r="I43" s="1"/>
      <c r="K43" s="1"/>
      <c r="L43" s="1"/>
      <c r="M43" s="1"/>
      <c r="N43" s="1"/>
      <c r="O43" s="1"/>
      <c r="P43" s="1"/>
    </row>
    <row r="44" spans="1:16">
      <c r="A44">
        <v>102</v>
      </c>
      <c r="B44" s="2" t="s">
        <v>15</v>
      </c>
      <c r="C44" t="s">
        <v>4</v>
      </c>
      <c r="D44" s="1">
        <v>0.63</v>
      </c>
      <c r="E44" s="1">
        <v>1.2</v>
      </c>
      <c r="F44" s="1">
        <v>0.95</v>
      </c>
      <c r="G44" s="1">
        <v>0.25</v>
      </c>
      <c r="H44" s="1"/>
      <c r="I44" s="1"/>
      <c r="K44" s="1"/>
      <c r="L44" s="1"/>
      <c r="M44" s="1"/>
      <c r="N44" s="1"/>
      <c r="O44" s="1"/>
      <c r="P44" s="1"/>
    </row>
    <row r="45" spans="1:16">
      <c r="A45">
        <v>103</v>
      </c>
      <c r="B45" s="2" t="s">
        <v>15</v>
      </c>
      <c r="C45" t="s">
        <v>5</v>
      </c>
      <c r="D45" s="1">
        <v>0.63</v>
      </c>
      <c r="E45" s="1">
        <v>1.2</v>
      </c>
      <c r="F45" s="1">
        <v>0.95</v>
      </c>
      <c r="G45" s="1">
        <v>0.25</v>
      </c>
      <c r="H45" s="1"/>
      <c r="I45" s="1"/>
      <c r="K45" s="1"/>
      <c r="L45" s="1"/>
      <c r="M45" s="1"/>
      <c r="N45" s="1"/>
      <c r="O45" s="1"/>
      <c r="P45" s="1"/>
    </row>
    <row r="46" spans="1:16">
      <c r="A46">
        <v>111</v>
      </c>
      <c r="B46" s="2" t="s">
        <v>31</v>
      </c>
      <c r="C46" t="s">
        <v>3</v>
      </c>
      <c r="D46" s="1">
        <v>0.4</v>
      </c>
      <c r="E46" s="1">
        <v>3.85</v>
      </c>
      <c r="F46" s="1">
        <v>1.44</v>
      </c>
      <c r="G46" s="1">
        <v>1.23</v>
      </c>
      <c r="H46" s="1"/>
      <c r="I46" s="1"/>
      <c r="K46" s="1"/>
      <c r="L46" s="1"/>
      <c r="M46" s="1"/>
      <c r="N46" s="1"/>
      <c r="O46" s="1"/>
      <c r="P46" s="1"/>
    </row>
    <row r="47" spans="1:16">
      <c r="A47">
        <v>112</v>
      </c>
      <c r="B47" s="2" t="s">
        <v>31</v>
      </c>
      <c r="C47" t="s">
        <v>4</v>
      </c>
      <c r="D47" s="1">
        <v>0.4</v>
      </c>
      <c r="E47" s="1">
        <v>3.85</v>
      </c>
      <c r="F47" s="1">
        <v>1.44</v>
      </c>
      <c r="G47" s="1">
        <v>1.23</v>
      </c>
      <c r="H47" s="1"/>
      <c r="I47" s="1"/>
      <c r="K47" s="1"/>
      <c r="L47" s="1"/>
      <c r="M47" s="1"/>
      <c r="N47" s="1"/>
      <c r="O47" s="1"/>
      <c r="P47" s="1"/>
    </row>
    <row r="48" spans="1:16">
      <c r="A48">
        <v>113</v>
      </c>
      <c r="B48" s="2" t="s">
        <v>31</v>
      </c>
      <c r="C48" t="s">
        <v>5</v>
      </c>
      <c r="D48" s="1">
        <v>0.4</v>
      </c>
      <c r="E48" s="1">
        <v>3.85</v>
      </c>
      <c r="F48" s="1">
        <v>1.44</v>
      </c>
      <c r="G48" s="1">
        <v>1.23</v>
      </c>
      <c r="H48" s="1"/>
      <c r="I48" s="1"/>
      <c r="K48" s="1"/>
      <c r="L48" s="1"/>
      <c r="M48" s="1"/>
      <c r="N48" s="1"/>
      <c r="O48" s="1"/>
      <c r="P48" s="1"/>
    </row>
    <row r="49" spans="1:16">
      <c r="A49">
        <v>121</v>
      </c>
      <c r="B49" s="2" t="s">
        <v>32</v>
      </c>
      <c r="C49" t="s">
        <v>3</v>
      </c>
      <c r="D49">
        <v>3.04</v>
      </c>
      <c r="E49">
        <v>3.7</v>
      </c>
      <c r="F49" s="1">
        <v>3.37</v>
      </c>
      <c r="G49" s="1">
        <v>0.33</v>
      </c>
      <c r="H49" s="1"/>
      <c r="I49" s="1"/>
      <c r="K49" s="1"/>
      <c r="L49" s="1"/>
      <c r="M49" s="1"/>
      <c r="N49" s="1"/>
      <c r="O49" s="1"/>
      <c r="P49" s="1"/>
    </row>
    <row r="50" spans="1:16">
      <c r="A50">
        <v>122</v>
      </c>
      <c r="B50" s="2" t="s">
        <v>32</v>
      </c>
      <c r="C50" t="s">
        <v>4</v>
      </c>
      <c r="D50">
        <v>3.04</v>
      </c>
      <c r="E50">
        <v>3.7</v>
      </c>
      <c r="F50" s="1">
        <v>3.37</v>
      </c>
      <c r="G50" s="1">
        <v>0.33</v>
      </c>
      <c r="H50" s="1"/>
      <c r="I50" s="1"/>
      <c r="K50" s="1"/>
      <c r="L50" s="1"/>
      <c r="M50" s="1"/>
      <c r="N50" s="1"/>
      <c r="O50" s="1"/>
      <c r="P50" s="1"/>
    </row>
    <row r="51" spans="1:16">
      <c r="A51">
        <v>123</v>
      </c>
      <c r="B51" s="2" t="s">
        <v>32</v>
      </c>
      <c r="C51" t="s">
        <v>5</v>
      </c>
      <c r="D51">
        <v>3.04</v>
      </c>
      <c r="E51">
        <v>3.7</v>
      </c>
      <c r="F51" s="1">
        <v>3.37</v>
      </c>
      <c r="G51" s="1">
        <v>0.33</v>
      </c>
      <c r="H51" s="1"/>
      <c r="I51" s="1"/>
      <c r="K51" s="1"/>
      <c r="L51" s="1"/>
      <c r="M51" s="1"/>
      <c r="N51" s="1"/>
      <c r="O51" s="1"/>
      <c r="P51" s="1"/>
    </row>
    <row r="52" spans="1:16">
      <c r="A52">
        <v>131</v>
      </c>
      <c r="B52" s="2" t="s">
        <v>16</v>
      </c>
      <c r="C52" t="s">
        <v>3</v>
      </c>
      <c r="D52" s="1">
        <v>-0.02</v>
      </c>
      <c r="E52" s="1">
        <v>0.51</v>
      </c>
      <c r="F52" s="1">
        <v>0.31</v>
      </c>
      <c r="G52" s="1">
        <v>0.11</v>
      </c>
      <c r="H52" s="1"/>
      <c r="I52" s="1"/>
      <c r="K52" s="1"/>
      <c r="L52" s="1"/>
      <c r="M52" s="1"/>
      <c r="N52" s="1"/>
      <c r="O52" s="1"/>
      <c r="P52" s="1"/>
    </row>
    <row r="53" spans="1:16">
      <c r="A53">
        <v>132</v>
      </c>
      <c r="B53" s="2" t="s">
        <v>16</v>
      </c>
      <c r="C53" t="s">
        <v>4</v>
      </c>
      <c r="D53" s="1">
        <v>-0.02</v>
      </c>
      <c r="E53" s="1">
        <v>0.51</v>
      </c>
      <c r="F53" s="1">
        <v>0.31</v>
      </c>
      <c r="G53" s="1">
        <v>0.11</v>
      </c>
      <c r="H53" s="1"/>
      <c r="I53" s="1"/>
      <c r="K53" s="1"/>
      <c r="L53" s="1"/>
      <c r="M53" s="1"/>
      <c r="N53" s="1"/>
      <c r="O53" s="1"/>
      <c r="P53" s="1"/>
    </row>
    <row r="54" spans="1:16">
      <c r="A54">
        <v>133</v>
      </c>
      <c r="B54" s="2" t="s">
        <v>16</v>
      </c>
      <c r="C54" t="s">
        <v>5</v>
      </c>
      <c r="D54" s="1">
        <v>-0.02</v>
      </c>
      <c r="E54" s="1">
        <v>0.51</v>
      </c>
      <c r="F54" s="1">
        <v>0.31</v>
      </c>
      <c r="G54" s="1">
        <v>0.11</v>
      </c>
      <c r="H54" s="1"/>
      <c r="I54" s="1"/>
      <c r="K54" s="1"/>
      <c r="L54" s="1"/>
      <c r="M54" s="1"/>
      <c r="N54" s="1"/>
      <c r="O54" s="1"/>
      <c r="P54" s="1"/>
    </row>
    <row r="55" spans="1:16">
      <c r="A55">
        <v>161</v>
      </c>
      <c r="B55" s="2" t="s">
        <v>42</v>
      </c>
      <c r="C55" t="s">
        <v>3</v>
      </c>
      <c r="D55" s="1" t="s">
        <v>43</v>
      </c>
      <c r="E55" s="1" t="s">
        <v>43</v>
      </c>
      <c r="F55" s="1" t="s">
        <v>43</v>
      </c>
      <c r="G55" s="1" t="s">
        <v>43</v>
      </c>
      <c r="H55" s="1"/>
      <c r="I55" s="1"/>
      <c r="K55" s="1"/>
      <c r="L55" s="1"/>
      <c r="M55" s="1"/>
      <c r="N55" s="1"/>
      <c r="O55" s="1"/>
      <c r="P55" s="1"/>
    </row>
    <row r="56" spans="1:16">
      <c r="A56">
        <v>162</v>
      </c>
      <c r="B56" s="2" t="s">
        <v>42</v>
      </c>
      <c r="C56" t="s">
        <v>4</v>
      </c>
      <c r="D56" s="1" t="s">
        <v>43</v>
      </c>
      <c r="E56" s="1" t="s">
        <v>43</v>
      </c>
      <c r="F56" s="1" t="s">
        <v>43</v>
      </c>
      <c r="G56" s="1" t="s">
        <v>43</v>
      </c>
      <c r="H56" s="1"/>
      <c r="I56" s="1"/>
      <c r="K56" s="1"/>
      <c r="L56" s="1"/>
      <c r="M56" s="1"/>
      <c r="N56" s="1"/>
      <c r="O56" s="1"/>
      <c r="P56" s="1"/>
    </row>
    <row r="57" spans="1:16">
      <c r="A57">
        <v>163</v>
      </c>
      <c r="B57" s="2" t="s">
        <v>42</v>
      </c>
      <c r="C57" t="s">
        <v>5</v>
      </c>
      <c r="D57" s="1" t="s">
        <v>43</v>
      </c>
      <c r="E57" s="1" t="s">
        <v>43</v>
      </c>
      <c r="F57" s="1" t="s">
        <v>43</v>
      </c>
      <c r="G57" s="1" t="s">
        <v>43</v>
      </c>
      <c r="H57" s="1"/>
      <c r="I57" s="1"/>
      <c r="K57" s="1"/>
      <c r="L57" s="1"/>
      <c r="M57" s="1"/>
      <c r="N57" s="1"/>
      <c r="O57" s="1"/>
      <c r="P57" s="1"/>
    </row>
    <row r="58" spans="1:16">
      <c r="A58">
        <v>200</v>
      </c>
      <c r="B58" s="2" t="s">
        <v>58</v>
      </c>
      <c r="C58" t="s">
        <v>59</v>
      </c>
      <c r="D58" s="1">
        <v>0.43</v>
      </c>
      <c r="E58" s="1">
        <v>0.43</v>
      </c>
      <c r="F58">
        <v>0.43</v>
      </c>
      <c r="G58" s="1">
        <v>0</v>
      </c>
    </row>
    <row r="59" spans="1:16">
      <c r="C59" s="1"/>
      <c r="D59" s="1"/>
    </row>
    <row r="60" spans="1:16">
      <c r="C60" s="1"/>
      <c r="D60" s="1"/>
    </row>
    <row r="61" spans="1:16">
      <c r="C61" s="1"/>
      <c r="D61" s="1"/>
    </row>
    <row r="62" spans="1:16">
      <c r="D62" s="1"/>
    </row>
    <row r="63" spans="1:16">
      <c r="C63" s="1"/>
      <c r="D63" s="1"/>
    </row>
    <row r="64" spans="1:16">
      <c r="C64" s="1"/>
      <c r="D64" s="1"/>
    </row>
    <row r="65" spans="1:8">
      <c r="C65" s="1"/>
      <c r="D65" s="1"/>
    </row>
    <row r="66" spans="1:8">
      <c r="C66" s="1"/>
      <c r="D66" s="1"/>
    </row>
    <row r="67" spans="1:8">
      <c r="C67" s="1"/>
      <c r="D67" s="1"/>
    </row>
    <row r="68" spans="1:8">
      <c r="C68" s="1"/>
      <c r="D68" s="1"/>
    </row>
    <row r="69" spans="1:8">
      <c r="C69" s="1"/>
      <c r="D69" s="1"/>
    </row>
    <row r="70" spans="1:8">
      <c r="A70" s="1"/>
      <c r="B70" s="1"/>
      <c r="C70" s="1"/>
      <c r="D70" s="1"/>
      <c r="E70" s="1"/>
      <c r="F70" s="1"/>
      <c r="G70" s="1"/>
      <c r="H70" s="1"/>
    </row>
    <row r="71" spans="1:8">
      <c r="A71" s="1"/>
      <c r="B71" s="1"/>
      <c r="C71" s="1"/>
      <c r="D71" s="1"/>
      <c r="E71" s="1"/>
      <c r="F71" s="1"/>
      <c r="G71" s="1"/>
      <c r="H71" s="1"/>
    </row>
    <row r="72" spans="1:8">
      <c r="A72" s="1"/>
      <c r="B72" s="1"/>
      <c r="C72" s="1"/>
      <c r="D72" s="1"/>
      <c r="E72" s="1"/>
      <c r="F72" s="1"/>
      <c r="G72" s="1"/>
      <c r="H72" s="1"/>
    </row>
    <row r="73" spans="1:8">
      <c r="C73" s="1"/>
    </row>
    <row r="74" spans="1:8">
      <c r="C74" s="1"/>
      <c r="E74" s="1"/>
      <c r="F74" s="1"/>
    </row>
    <row r="75" spans="1:8">
      <c r="H75" s="1"/>
    </row>
    <row r="76" spans="1:8">
      <c r="H76" s="1"/>
    </row>
    <row r="77" spans="1:8">
      <c r="H77" s="1"/>
    </row>
    <row r="79" spans="1:8">
      <c r="H7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workbookViewId="0">
      <selection activeCell="N12" sqref="N12"/>
    </sheetView>
  </sheetViews>
  <sheetFormatPr baseColWidth="10" defaultRowHeight="15" x14ac:dyDescent="0"/>
  <cols>
    <col min="1" max="1" width="12.33203125" customWidth="1"/>
    <col min="2" max="2" width="14.33203125" customWidth="1"/>
    <col min="4" max="4" width="23" customWidth="1"/>
    <col min="5" max="5" width="26.6640625" customWidth="1"/>
    <col min="6" max="6" width="23.6640625" customWidth="1"/>
    <col min="7" max="8" width="24.5" customWidth="1"/>
    <col min="9" max="9" width="25.6640625" customWidth="1"/>
    <col min="10" max="10" width="26" customWidth="1"/>
    <col min="11" max="11" width="20.6640625" style="1" customWidth="1"/>
    <col min="12" max="12" width="19.83203125" style="1" customWidth="1"/>
    <col min="13" max="13" width="29.5" customWidth="1"/>
    <col min="14" max="15" width="21.1640625" customWidth="1"/>
  </cols>
  <sheetData>
    <row r="1" spans="1:15">
      <c r="A1" t="s">
        <v>91</v>
      </c>
    </row>
    <row r="2" spans="1:15">
      <c r="A2" t="s">
        <v>85</v>
      </c>
    </row>
    <row r="3" spans="1:15">
      <c r="A3" t="s">
        <v>90</v>
      </c>
    </row>
    <row r="4" spans="1:15">
      <c r="A4" t="s">
        <v>93</v>
      </c>
    </row>
    <row r="5" spans="1:15">
      <c r="A5" t="s">
        <v>92</v>
      </c>
    </row>
    <row r="6" spans="1:15">
      <c r="A6" s="2" t="s">
        <v>98</v>
      </c>
    </row>
    <row r="7" spans="1:15">
      <c r="A7" t="s">
        <v>33</v>
      </c>
    </row>
    <row r="8" spans="1:15">
      <c r="A8" s="2" t="s">
        <v>33</v>
      </c>
    </row>
    <row r="9" spans="1:15">
      <c r="A9" t="s">
        <v>33</v>
      </c>
    </row>
    <row r="10" spans="1:15">
      <c r="A10" t="s">
        <v>33</v>
      </c>
    </row>
    <row r="12" spans="1:15">
      <c r="A12" t="s">
        <v>24</v>
      </c>
      <c r="B12" t="s">
        <v>1</v>
      </c>
      <c r="C12" t="s">
        <v>2</v>
      </c>
      <c r="D12" t="s">
        <v>138</v>
      </c>
      <c r="E12" t="s">
        <v>139</v>
      </c>
      <c r="F12" t="s">
        <v>140</v>
      </c>
      <c r="G12" t="s">
        <v>141</v>
      </c>
      <c r="H12" t="s">
        <v>142</v>
      </c>
      <c r="I12" t="s">
        <v>143</v>
      </c>
      <c r="J12" t="s">
        <v>144</v>
      </c>
      <c r="K12" s="1" t="s">
        <v>145</v>
      </c>
      <c r="L12" s="1" t="s">
        <v>146</v>
      </c>
      <c r="M12" t="s">
        <v>147</v>
      </c>
      <c r="N12" t="s">
        <v>148</v>
      </c>
      <c r="O12" t="s">
        <v>159</v>
      </c>
    </row>
    <row r="13" spans="1:15">
      <c r="A13">
        <v>1</v>
      </c>
      <c r="B13" s="2" t="s">
        <v>0</v>
      </c>
      <c r="C13" t="s">
        <v>3</v>
      </c>
      <c r="D13" s="1">
        <v>1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1</v>
      </c>
      <c r="K13" s="1">
        <v>1</v>
      </c>
      <c r="L13" s="1">
        <v>0</v>
      </c>
      <c r="M13" s="1">
        <v>0</v>
      </c>
      <c r="N13" s="1">
        <v>1</v>
      </c>
      <c r="O13" s="1">
        <v>0</v>
      </c>
    </row>
    <row r="14" spans="1:15">
      <c r="A14">
        <v>2</v>
      </c>
      <c r="B14" s="2" t="s">
        <v>0</v>
      </c>
      <c r="C14" t="s">
        <v>4</v>
      </c>
      <c r="D14" s="1">
        <v>1</v>
      </c>
      <c r="E14" s="1">
        <v>1</v>
      </c>
      <c r="F14" s="1">
        <v>0</v>
      </c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0</v>
      </c>
      <c r="M14" s="1">
        <v>0</v>
      </c>
      <c r="N14" s="1">
        <v>1</v>
      </c>
      <c r="O14" s="1">
        <v>0</v>
      </c>
    </row>
    <row r="15" spans="1:15">
      <c r="A15">
        <v>3</v>
      </c>
      <c r="B15" s="2" t="s">
        <v>0</v>
      </c>
      <c r="C15" t="s">
        <v>5</v>
      </c>
      <c r="D15" s="1">
        <v>1</v>
      </c>
      <c r="E15" s="1">
        <v>1</v>
      </c>
      <c r="F15" s="1">
        <v>0</v>
      </c>
      <c r="G15" s="1">
        <v>0</v>
      </c>
      <c r="H15" s="1">
        <v>1</v>
      </c>
      <c r="I15" s="1">
        <v>1</v>
      </c>
      <c r="J15" s="1">
        <v>1</v>
      </c>
      <c r="K15" s="1">
        <v>1</v>
      </c>
      <c r="L15" s="1">
        <v>0</v>
      </c>
      <c r="M15" s="1">
        <v>0</v>
      </c>
      <c r="N15" s="1">
        <v>1</v>
      </c>
      <c r="O15" s="1">
        <v>0</v>
      </c>
    </row>
    <row r="16" spans="1:15">
      <c r="A16">
        <v>11</v>
      </c>
      <c r="B16" s="2" t="s">
        <v>6</v>
      </c>
      <c r="C16" t="s">
        <v>3</v>
      </c>
      <c r="D16" s="1">
        <v>1</v>
      </c>
      <c r="E16" s="1">
        <v>1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0</v>
      </c>
      <c r="N16" s="1">
        <v>1</v>
      </c>
      <c r="O16" s="1">
        <v>0</v>
      </c>
    </row>
    <row r="17" spans="1:15">
      <c r="A17">
        <v>12</v>
      </c>
      <c r="B17" s="2" t="s">
        <v>6</v>
      </c>
      <c r="C17" t="s">
        <v>4</v>
      </c>
      <c r="D17" s="1">
        <v>1</v>
      </c>
      <c r="E17" s="1">
        <v>1</v>
      </c>
      <c r="F17" s="1">
        <v>0</v>
      </c>
      <c r="G17" s="1">
        <v>0</v>
      </c>
      <c r="H17" s="1">
        <v>1</v>
      </c>
      <c r="I17" s="1">
        <v>1</v>
      </c>
      <c r="J17" s="1">
        <v>1</v>
      </c>
      <c r="K17" s="1">
        <v>1</v>
      </c>
      <c r="L17" s="1">
        <v>0</v>
      </c>
      <c r="M17" s="1">
        <v>0</v>
      </c>
      <c r="N17" s="1">
        <v>1</v>
      </c>
      <c r="O17" s="1">
        <v>0</v>
      </c>
    </row>
    <row r="18" spans="1:15">
      <c r="A18">
        <v>13</v>
      </c>
      <c r="B18" s="2" t="s">
        <v>6</v>
      </c>
      <c r="C18" t="s">
        <v>5</v>
      </c>
      <c r="D18" s="1">
        <v>1</v>
      </c>
      <c r="E18" s="1">
        <v>1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0</v>
      </c>
      <c r="N18" s="1">
        <v>1</v>
      </c>
      <c r="O18" s="1">
        <v>0</v>
      </c>
    </row>
    <row r="19" spans="1:15">
      <c r="A19">
        <v>21</v>
      </c>
      <c r="B19" s="2" t="s">
        <v>7</v>
      </c>
      <c r="C19" t="s">
        <v>3</v>
      </c>
      <c r="D19" s="1">
        <v>1</v>
      </c>
      <c r="E19" s="1">
        <v>1</v>
      </c>
      <c r="F19" s="1">
        <v>0</v>
      </c>
      <c r="G19" s="1">
        <v>0</v>
      </c>
      <c r="H19" s="1">
        <v>1</v>
      </c>
      <c r="I19" s="1">
        <v>1</v>
      </c>
      <c r="J19" s="1">
        <v>1</v>
      </c>
      <c r="K19" s="1">
        <v>1</v>
      </c>
      <c r="L19" s="1">
        <v>0</v>
      </c>
      <c r="M19" s="1">
        <v>0</v>
      </c>
      <c r="N19" s="1">
        <v>1</v>
      </c>
      <c r="O19" s="1">
        <v>0</v>
      </c>
    </row>
    <row r="20" spans="1:15">
      <c r="A20">
        <v>22</v>
      </c>
      <c r="B20" s="2" t="s">
        <v>7</v>
      </c>
      <c r="C20" t="s">
        <v>4</v>
      </c>
      <c r="D20" s="1">
        <v>1</v>
      </c>
      <c r="E20" s="1">
        <v>1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1</v>
      </c>
      <c r="L20" s="1">
        <v>0.31</v>
      </c>
      <c r="M20" s="1">
        <v>0</v>
      </c>
      <c r="N20" s="1">
        <v>1</v>
      </c>
      <c r="O20" s="1">
        <v>0</v>
      </c>
    </row>
    <row r="21" spans="1:15">
      <c r="A21">
        <v>23</v>
      </c>
      <c r="B21" s="2" t="s">
        <v>7</v>
      </c>
      <c r="C21" t="s">
        <v>5</v>
      </c>
      <c r="D21" s="1">
        <v>1</v>
      </c>
      <c r="E21" s="1">
        <v>1</v>
      </c>
      <c r="F21" s="1">
        <v>0</v>
      </c>
      <c r="G21" s="1">
        <v>0</v>
      </c>
      <c r="H21" s="1">
        <v>1</v>
      </c>
      <c r="I21" s="1">
        <v>1</v>
      </c>
      <c r="J21" s="1">
        <v>1</v>
      </c>
      <c r="K21" s="1">
        <v>1</v>
      </c>
      <c r="L21" s="1">
        <v>0.31</v>
      </c>
      <c r="M21" s="1">
        <v>0</v>
      </c>
      <c r="N21" s="1">
        <v>1</v>
      </c>
      <c r="O21" s="1">
        <v>0</v>
      </c>
    </row>
    <row r="22" spans="1:15">
      <c r="A22">
        <v>31</v>
      </c>
      <c r="B22" s="2" t="s">
        <v>8</v>
      </c>
      <c r="C22" t="s">
        <v>3</v>
      </c>
      <c r="D22" s="1">
        <v>1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1</v>
      </c>
      <c r="L22" s="1">
        <v>0.31</v>
      </c>
      <c r="M22" s="1">
        <v>0</v>
      </c>
      <c r="N22" s="1">
        <v>1</v>
      </c>
      <c r="O22" s="1">
        <v>0</v>
      </c>
    </row>
    <row r="23" spans="1:15">
      <c r="A23">
        <v>32</v>
      </c>
      <c r="B23" s="2" t="s">
        <v>8</v>
      </c>
      <c r="C23" t="s">
        <v>4</v>
      </c>
      <c r="D23" s="1">
        <v>1</v>
      </c>
      <c r="E23" s="1">
        <v>1</v>
      </c>
      <c r="F23" s="1">
        <v>0</v>
      </c>
      <c r="G23" s="1">
        <v>0</v>
      </c>
      <c r="H23" s="1">
        <v>1</v>
      </c>
      <c r="I23" s="1">
        <v>1</v>
      </c>
      <c r="J23" s="1">
        <v>1</v>
      </c>
      <c r="K23" s="1">
        <v>1</v>
      </c>
      <c r="L23" s="1">
        <v>0.31</v>
      </c>
      <c r="M23" s="1">
        <v>0</v>
      </c>
      <c r="N23" s="1">
        <v>1</v>
      </c>
      <c r="O23" s="1">
        <v>0</v>
      </c>
    </row>
    <row r="24" spans="1:15">
      <c r="A24">
        <v>33</v>
      </c>
      <c r="B24" s="2" t="s">
        <v>8</v>
      </c>
      <c r="C24" t="s">
        <v>5</v>
      </c>
      <c r="D24" s="1">
        <v>1</v>
      </c>
      <c r="E24" s="1">
        <v>1</v>
      </c>
      <c r="F24" s="1">
        <v>0</v>
      </c>
      <c r="G24" s="1">
        <v>0</v>
      </c>
      <c r="H24" s="1">
        <v>1</v>
      </c>
      <c r="I24" s="1">
        <v>1</v>
      </c>
      <c r="J24" s="1">
        <v>1</v>
      </c>
      <c r="K24" s="1">
        <v>1</v>
      </c>
      <c r="L24" s="1">
        <v>0.31</v>
      </c>
      <c r="M24" s="1">
        <v>0</v>
      </c>
      <c r="N24" s="1">
        <v>1</v>
      </c>
      <c r="O24" s="1">
        <v>0</v>
      </c>
    </row>
    <row r="25" spans="1:15">
      <c r="A25">
        <v>41</v>
      </c>
      <c r="B25" s="2" t="s">
        <v>9</v>
      </c>
      <c r="C25" t="s">
        <v>3</v>
      </c>
      <c r="D25" s="1">
        <v>1</v>
      </c>
      <c r="E25" s="1">
        <v>1</v>
      </c>
      <c r="F25" s="1">
        <v>0</v>
      </c>
      <c r="G25" s="1">
        <v>0</v>
      </c>
      <c r="H25" s="1">
        <v>1</v>
      </c>
      <c r="I25" s="1">
        <v>1</v>
      </c>
      <c r="J25" s="1">
        <v>1</v>
      </c>
      <c r="K25" s="1">
        <v>1</v>
      </c>
      <c r="L25" s="1">
        <v>0.31</v>
      </c>
      <c r="M25" s="1">
        <v>0</v>
      </c>
      <c r="N25" s="1">
        <v>1</v>
      </c>
      <c r="O25" s="1">
        <v>0</v>
      </c>
    </row>
    <row r="26" spans="1:15">
      <c r="A26">
        <v>42</v>
      </c>
      <c r="B26" s="2" t="s">
        <v>9</v>
      </c>
      <c r="C26" t="s">
        <v>4</v>
      </c>
      <c r="D26" s="1">
        <v>1</v>
      </c>
      <c r="E26" s="1">
        <v>1</v>
      </c>
      <c r="F26" s="1">
        <v>0</v>
      </c>
      <c r="G26" s="1">
        <v>0</v>
      </c>
      <c r="H26" s="1">
        <v>1</v>
      </c>
      <c r="I26" s="1">
        <v>1</v>
      </c>
      <c r="J26" s="1">
        <v>1</v>
      </c>
      <c r="K26" s="1">
        <v>1</v>
      </c>
      <c r="L26" s="1">
        <v>0.31</v>
      </c>
      <c r="M26" s="1">
        <v>0</v>
      </c>
      <c r="N26" s="1">
        <v>1</v>
      </c>
      <c r="O26" s="1">
        <v>0</v>
      </c>
    </row>
    <row r="27" spans="1:15">
      <c r="A27">
        <v>43</v>
      </c>
      <c r="B27" s="2" t="s">
        <v>9</v>
      </c>
      <c r="C27" t="s">
        <v>5</v>
      </c>
      <c r="D27" s="1">
        <v>1</v>
      </c>
      <c r="E27" s="1">
        <v>1</v>
      </c>
      <c r="F27" s="1">
        <v>0</v>
      </c>
      <c r="G27" s="1">
        <v>0</v>
      </c>
      <c r="H27" s="1">
        <v>1</v>
      </c>
      <c r="I27" s="1">
        <v>1</v>
      </c>
      <c r="J27" s="1">
        <v>1</v>
      </c>
      <c r="K27" s="1">
        <v>1</v>
      </c>
      <c r="L27" s="1">
        <v>0.31</v>
      </c>
      <c r="M27" s="1">
        <v>0</v>
      </c>
      <c r="N27" s="1">
        <v>1</v>
      </c>
      <c r="O27" s="1">
        <v>0</v>
      </c>
    </row>
    <row r="28" spans="1:15">
      <c r="A28">
        <v>51</v>
      </c>
      <c r="B28" s="2" t="s">
        <v>10</v>
      </c>
      <c r="C28" t="s">
        <v>3</v>
      </c>
      <c r="D28" s="1">
        <v>1</v>
      </c>
      <c r="E28" s="1">
        <v>1</v>
      </c>
      <c r="F28" s="1">
        <v>0</v>
      </c>
      <c r="G28" s="1">
        <v>0</v>
      </c>
      <c r="H28" s="1">
        <v>1</v>
      </c>
      <c r="I28" s="1">
        <v>1</v>
      </c>
      <c r="J28" s="1">
        <v>1</v>
      </c>
      <c r="K28" s="1">
        <v>1</v>
      </c>
      <c r="L28" s="1">
        <v>0.31</v>
      </c>
      <c r="M28" s="1">
        <v>0</v>
      </c>
      <c r="N28" s="1">
        <v>1</v>
      </c>
      <c r="O28" s="1">
        <v>0</v>
      </c>
    </row>
    <row r="29" spans="1:15">
      <c r="A29">
        <v>52</v>
      </c>
      <c r="B29" s="2" t="s">
        <v>10</v>
      </c>
      <c r="C29" t="s">
        <v>4</v>
      </c>
      <c r="D29" s="1">
        <v>1</v>
      </c>
      <c r="E29" s="1">
        <v>1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1</v>
      </c>
      <c r="L29" s="1">
        <v>0.31</v>
      </c>
      <c r="M29" s="1">
        <v>0</v>
      </c>
      <c r="N29" s="1">
        <v>1</v>
      </c>
      <c r="O29" s="1">
        <v>0</v>
      </c>
    </row>
    <row r="30" spans="1:15">
      <c r="A30">
        <v>53</v>
      </c>
      <c r="B30" s="2" t="s">
        <v>10</v>
      </c>
      <c r="C30" t="s">
        <v>5</v>
      </c>
      <c r="D30" s="1">
        <v>1</v>
      </c>
      <c r="E30" s="1">
        <v>1</v>
      </c>
      <c r="F30" s="1">
        <v>0</v>
      </c>
      <c r="G30" s="1">
        <v>0</v>
      </c>
      <c r="H30" s="1">
        <v>1</v>
      </c>
      <c r="I30" s="1">
        <v>1</v>
      </c>
      <c r="J30" s="1">
        <v>1</v>
      </c>
      <c r="K30" s="1">
        <v>1</v>
      </c>
      <c r="L30" s="1">
        <v>0.31</v>
      </c>
      <c r="M30" s="1">
        <v>0</v>
      </c>
      <c r="N30" s="1">
        <v>1</v>
      </c>
      <c r="O30" s="1">
        <v>0</v>
      </c>
    </row>
    <row r="31" spans="1:15">
      <c r="A31">
        <v>61</v>
      </c>
      <c r="B31" s="2" t="s">
        <v>11</v>
      </c>
      <c r="C31" t="s">
        <v>3</v>
      </c>
      <c r="D31" s="1">
        <v>1</v>
      </c>
      <c r="E31" s="1">
        <v>1</v>
      </c>
      <c r="F31" s="1">
        <v>0</v>
      </c>
      <c r="G31" s="1">
        <v>0</v>
      </c>
      <c r="H31" s="1">
        <v>1</v>
      </c>
      <c r="I31" s="1">
        <v>1</v>
      </c>
      <c r="J31" s="1">
        <v>1</v>
      </c>
      <c r="K31" s="1">
        <v>1</v>
      </c>
      <c r="L31" s="1">
        <v>0.31</v>
      </c>
      <c r="M31" s="1">
        <v>0</v>
      </c>
      <c r="N31" s="1">
        <v>1</v>
      </c>
      <c r="O31" s="1">
        <v>0</v>
      </c>
    </row>
    <row r="32" spans="1:15">
      <c r="A32">
        <v>62</v>
      </c>
      <c r="B32" s="2" t="s">
        <v>11</v>
      </c>
      <c r="C32" t="s">
        <v>4</v>
      </c>
      <c r="D32" s="1">
        <v>1</v>
      </c>
      <c r="E32" s="1">
        <v>1</v>
      </c>
      <c r="F32" s="1">
        <v>0</v>
      </c>
      <c r="G32" s="1">
        <v>0</v>
      </c>
      <c r="H32" s="1">
        <v>1</v>
      </c>
      <c r="I32" s="1">
        <v>1</v>
      </c>
      <c r="J32" s="1">
        <v>1</v>
      </c>
      <c r="K32" s="1">
        <v>1</v>
      </c>
      <c r="L32" s="1">
        <v>0.31</v>
      </c>
      <c r="M32" s="1">
        <v>0</v>
      </c>
      <c r="N32" s="1">
        <v>1</v>
      </c>
      <c r="O32" s="1">
        <v>0</v>
      </c>
    </row>
    <row r="33" spans="1:15">
      <c r="A33">
        <v>63</v>
      </c>
      <c r="B33" s="2" t="s">
        <v>11</v>
      </c>
      <c r="C33" t="s">
        <v>5</v>
      </c>
      <c r="D33" s="1">
        <v>1</v>
      </c>
      <c r="E33" s="1">
        <v>1</v>
      </c>
      <c r="F33" s="1">
        <v>0</v>
      </c>
      <c r="G33" s="1">
        <v>0</v>
      </c>
      <c r="H33" s="1">
        <v>1</v>
      </c>
      <c r="I33" s="1">
        <v>1</v>
      </c>
      <c r="J33" s="1">
        <v>1</v>
      </c>
      <c r="K33" s="1">
        <v>1</v>
      </c>
      <c r="L33" s="1">
        <v>0.31</v>
      </c>
      <c r="M33" s="1">
        <v>0</v>
      </c>
      <c r="N33" s="1">
        <v>1</v>
      </c>
      <c r="O33" s="1">
        <v>0</v>
      </c>
    </row>
    <row r="34" spans="1:15">
      <c r="A34">
        <v>71</v>
      </c>
      <c r="B34" s="2" t="s">
        <v>12</v>
      </c>
      <c r="C34" t="s">
        <v>3</v>
      </c>
      <c r="D34" s="1">
        <v>1</v>
      </c>
      <c r="E34" s="1">
        <v>1</v>
      </c>
      <c r="F34" s="1">
        <v>0</v>
      </c>
      <c r="G34" s="1">
        <v>0</v>
      </c>
      <c r="H34" s="1">
        <v>1</v>
      </c>
      <c r="I34" s="1">
        <v>1</v>
      </c>
      <c r="J34" s="1">
        <v>1</v>
      </c>
      <c r="K34" s="1">
        <v>1</v>
      </c>
      <c r="L34" s="1">
        <v>0.31</v>
      </c>
      <c r="M34" s="1">
        <v>0</v>
      </c>
      <c r="N34" s="1">
        <v>1</v>
      </c>
      <c r="O34" s="1">
        <v>0</v>
      </c>
    </row>
    <row r="35" spans="1:15">
      <c r="A35">
        <v>72</v>
      </c>
      <c r="B35" s="2" t="s">
        <v>12</v>
      </c>
      <c r="C35" t="s">
        <v>4</v>
      </c>
      <c r="D35" s="1">
        <v>1</v>
      </c>
      <c r="E35" s="1">
        <v>1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1</v>
      </c>
      <c r="L35" s="1">
        <v>0.31</v>
      </c>
      <c r="M35" s="1">
        <v>0</v>
      </c>
      <c r="N35" s="1">
        <v>1</v>
      </c>
      <c r="O35" s="1">
        <v>0</v>
      </c>
    </row>
    <row r="36" spans="1:15">
      <c r="A36">
        <v>73</v>
      </c>
      <c r="B36" s="2" t="s">
        <v>12</v>
      </c>
      <c r="C36" t="s">
        <v>5</v>
      </c>
      <c r="D36" s="1">
        <v>1</v>
      </c>
      <c r="E36" s="1">
        <v>1</v>
      </c>
      <c r="F36" s="1">
        <v>0</v>
      </c>
      <c r="G36" s="1">
        <v>0</v>
      </c>
      <c r="H36" s="1">
        <v>1</v>
      </c>
      <c r="I36" s="1">
        <v>1</v>
      </c>
      <c r="J36" s="1">
        <v>1</v>
      </c>
      <c r="K36" s="1">
        <v>1</v>
      </c>
      <c r="L36" s="1">
        <v>0.31</v>
      </c>
      <c r="M36" s="1">
        <v>0</v>
      </c>
      <c r="N36" s="1">
        <v>1</v>
      </c>
      <c r="O36" s="1">
        <v>0</v>
      </c>
    </row>
    <row r="37" spans="1:15">
      <c r="A37">
        <v>81</v>
      </c>
      <c r="B37" s="2" t="s">
        <v>13</v>
      </c>
      <c r="C37" t="s">
        <v>3</v>
      </c>
      <c r="D37" s="1">
        <v>1</v>
      </c>
      <c r="E37" s="1">
        <v>1</v>
      </c>
      <c r="F37" s="1">
        <v>0</v>
      </c>
      <c r="G37" s="1">
        <v>0</v>
      </c>
      <c r="H37" s="1">
        <v>1</v>
      </c>
      <c r="I37" s="1">
        <v>1</v>
      </c>
      <c r="J37" s="1">
        <v>1</v>
      </c>
      <c r="K37" s="1">
        <v>1</v>
      </c>
      <c r="L37" s="1">
        <v>0.31</v>
      </c>
      <c r="M37" s="1">
        <v>0</v>
      </c>
      <c r="N37" s="1">
        <v>1</v>
      </c>
      <c r="O37" s="1">
        <v>0</v>
      </c>
    </row>
    <row r="38" spans="1:15">
      <c r="A38">
        <v>82</v>
      </c>
      <c r="B38" s="2" t="s">
        <v>13</v>
      </c>
      <c r="C38" t="s">
        <v>4</v>
      </c>
      <c r="D38" s="1">
        <v>1</v>
      </c>
      <c r="E38" s="1">
        <v>1</v>
      </c>
      <c r="F38" s="1">
        <v>0</v>
      </c>
      <c r="G38" s="1">
        <v>0</v>
      </c>
      <c r="H38" s="1">
        <v>1</v>
      </c>
      <c r="I38" s="1">
        <v>1</v>
      </c>
      <c r="J38" s="1">
        <v>1</v>
      </c>
      <c r="K38" s="1">
        <v>1</v>
      </c>
      <c r="L38" s="1">
        <v>0.31</v>
      </c>
      <c r="M38" s="1">
        <v>0</v>
      </c>
      <c r="N38" s="1">
        <v>1</v>
      </c>
      <c r="O38" s="1">
        <v>0</v>
      </c>
    </row>
    <row r="39" spans="1:15">
      <c r="A39">
        <v>83</v>
      </c>
      <c r="B39" s="2" t="s">
        <v>13</v>
      </c>
      <c r="C39" t="s">
        <v>5</v>
      </c>
      <c r="D39" s="1">
        <v>1</v>
      </c>
      <c r="E39" s="1">
        <v>1</v>
      </c>
      <c r="F39" s="1">
        <v>0</v>
      </c>
      <c r="G39" s="1">
        <v>0</v>
      </c>
      <c r="H39" s="1">
        <v>1</v>
      </c>
      <c r="I39" s="1">
        <v>1</v>
      </c>
      <c r="J39" s="1">
        <v>1</v>
      </c>
      <c r="K39" s="1">
        <v>1</v>
      </c>
      <c r="L39" s="1">
        <v>0.31</v>
      </c>
      <c r="M39" s="1">
        <v>0</v>
      </c>
      <c r="N39" s="1">
        <v>1</v>
      </c>
      <c r="O39" s="1">
        <v>0</v>
      </c>
    </row>
    <row r="40" spans="1:15">
      <c r="A40">
        <v>91</v>
      </c>
      <c r="B40" s="2" t="s">
        <v>14</v>
      </c>
      <c r="C40" t="s">
        <v>3</v>
      </c>
      <c r="D40" s="1">
        <v>1</v>
      </c>
      <c r="E40" s="1">
        <v>1</v>
      </c>
      <c r="F40" s="1">
        <v>0.63</v>
      </c>
      <c r="G40" s="1">
        <v>0.32</v>
      </c>
      <c r="H40" s="1">
        <v>0.05</v>
      </c>
      <c r="I40" s="1">
        <v>1</v>
      </c>
      <c r="J40" s="1">
        <v>1</v>
      </c>
      <c r="K40" s="1">
        <v>1</v>
      </c>
      <c r="L40" s="1">
        <v>0.31</v>
      </c>
      <c r="M40" s="1">
        <v>0</v>
      </c>
      <c r="N40" s="1">
        <v>1</v>
      </c>
      <c r="O40" s="1">
        <v>0</v>
      </c>
    </row>
    <row r="41" spans="1:15">
      <c r="A41">
        <v>92</v>
      </c>
      <c r="B41" s="2" t="s">
        <v>14</v>
      </c>
      <c r="C41" t="s">
        <v>4</v>
      </c>
      <c r="D41" s="1">
        <v>1</v>
      </c>
      <c r="E41" s="1">
        <v>1</v>
      </c>
      <c r="F41" s="1">
        <v>0.63</v>
      </c>
      <c r="G41" s="1">
        <v>0.32</v>
      </c>
      <c r="H41" s="1">
        <v>0.05</v>
      </c>
      <c r="I41" s="1">
        <v>1</v>
      </c>
      <c r="J41" s="1">
        <v>1</v>
      </c>
      <c r="K41" s="1">
        <v>1</v>
      </c>
      <c r="L41" s="1">
        <v>0.31</v>
      </c>
      <c r="M41" s="1">
        <v>0</v>
      </c>
      <c r="N41" s="1">
        <v>1</v>
      </c>
      <c r="O41" s="1">
        <v>0</v>
      </c>
    </row>
    <row r="42" spans="1:15">
      <c r="A42">
        <v>93</v>
      </c>
      <c r="B42" s="2" t="s">
        <v>14</v>
      </c>
      <c r="C42" t="s">
        <v>5</v>
      </c>
      <c r="D42" s="1">
        <v>1</v>
      </c>
      <c r="E42" s="1">
        <v>1</v>
      </c>
      <c r="F42" s="1">
        <v>0.63</v>
      </c>
      <c r="G42" s="1">
        <v>0.32</v>
      </c>
      <c r="H42" s="1">
        <v>0.05</v>
      </c>
      <c r="I42" s="1">
        <v>1</v>
      </c>
      <c r="J42" s="1">
        <v>1</v>
      </c>
      <c r="K42" s="1">
        <v>1</v>
      </c>
      <c r="L42" s="1">
        <v>0.31</v>
      </c>
      <c r="M42" s="1">
        <v>0</v>
      </c>
      <c r="N42" s="1">
        <v>1</v>
      </c>
      <c r="O42" s="1">
        <v>0</v>
      </c>
    </row>
    <row r="43" spans="1:15">
      <c r="A43">
        <v>101</v>
      </c>
      <c r="B43" s="2" t="s">
        <v>15</v>
      </c>
      <c r="C43" t="s">
        <v>3</v>
      </c>
      <c r="D43" s="1">
        <v>1</v>
      </c>
      <c r="E43" s="1">
        <v>1</v>
      </c>
      <c r="F43" s="1">
        <v>0</v>
      </c>
      <c r="G43" s="1">
        <v>0</v>
      </c>
      <c r="H43" s="1">
        <v>1</v>
      </c>
      <c r="I43" s="1">
        <v>1</v>
      </c>
      <c r="J43" s="1">
        <v>1</v>
      </c>
      <c r="K43" s="1">
        <v>1</v>
      </c>
      <c r="L43" s="1">
        <v>0.31</v>
      </c>
      <c r="M43" s="1">
        <v>0</v>
      </c>
      <c r="N43" s="1">
        <v>1</v>
      </c>
      <c r="O43" s="1">
        <v>0</v>
      </c>
    </row>
    <row r="44" spans="1:15">
      <c r="A44">
        <v>102</v>
      </c>
      <c r="B44" s="2" t="s">
        <v>15</v>
      </c>
      <c r="C44" t="s">
        <v>4</v>
      </c>
      <c r="D44" s="1">
        <v>1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1</v>
      </c>
      <c r="L44" s="1">
        <v>0.31</v>
      </c>
      <c r="M44" s="1">
        <v>0</v>
      </c>
      <c r="N44" s="1">
        <v>1</v>
      </c>
      <c r="O44" s="1">
        <v>0</v>
      </c>
    </row>
    <row r="45" spans="1:15">
      <c r="A45">
        <v>103</v>
      </c>
      <c r="B45" s="2" t="s">
        <v>15</v>
      </c>
      <c r="C45" t="s">
        <v>5</v>
      </c>
      <c r="D45" s="1">
        <v>1</v>
      </c>
      <c r="E45" s="1">
        <v>1</v>
      </c>
      <c r="F45" s="1">
        <v>0</v>
      </c>
      <c r="G45" s="1">
        <v>0</v>
      </c>
      <c r="H45" s="1">
        <v>1</v>
      </c>
      <c r="I45" s="1">
        <v>1</v>
      </c>
      <c r="J45" s="1">
        <v>1</v>
      </c>
      <c r="K45" s="1">
        <v>1</v>
      </c>
      <c r="L45" s="1">
        <v>0.31</v>
      </c>
      <c r="M45" s="1">
        <v>0</v>
      </c>
      <c r="N45" s="1">
        <v>1</v>
      </c>
      <c r="O45" s="1">
        <v>0</v>
      </c>
    </row>
    <row r="46" spans="1:15">
      <c r="A46">
        <v>111</v>
      </c>
      <c r="B46" s="2" t="s">
        <v>31</v>
      </c>
      <c r="C46" t="s">
        <v>3</v>
      </c>
      <c r="D46" s="1">
        <v>1</v>
      </c>
      <c r="E46" s="1">
        <v>1</v>
      </c>
      <c r="F46" s="1">
        <v>0</v>
      </c>
      <c r="G46" s="1">
        <v>0</v>
      </c>
      <c r="H46" s="1">
        <v>1</v>
      </c>
      <c r="I46" s="1">
        <v>1</v>
      </c>
      <c r="J46" s="1">
        <v>1</v>
      </c>
      <c r="K46" s="1">
        <v>1</v>
      </c>
      <c r="L46" s="1">
        <v>0.31</v>
      </c>
      <c r="M46" s="1">
        <v>0</v>
      </c>
      <c r="N46" s="1">
        <v>1</v>
      </c>
      <c r="O46" s="1">
        <v>0</v>
      </c>
    </row>
    <row r="47" spans="1:15">
      <c r="A47">
        <v>112</v>
      </c>
      <c r="B47" s="2" t="s">
        <v>31</v>
      </c>
      <c r="C47" t="s">
        <v>4</v>
      </c>
      <c r="D47" s="1">
        <v>1</v>
      </c>
      <c r="E47" s="1">
        <v>1</v>
      </c>
      <c r="F47" s="1">
        <v>0</v>
      </c>
      <c r="G47" s="1">
        <v>0</v>
      </c>
      <c r="H47" s="1">
        <v>1</v>
      </c>
      <c r="I47" s="1">
        <v>1</v>
      </c>
      <c r="J47" s="1">
        <v>1</v>
      </c>
      <c r="K47" s="1">
        <v>1</v>
      </c>
      <c r="L47" s="1">
        <v>0.31</v>
      </c>
      <c r="M47" s="1">
        <v>0</v>
      </c>
      <c r="N47" s="1">
        <v>1</v>
      </c>
      <c r="O47" s="1">
        <v>0</v>
      </c>
    </row>
    <row r="48" spans="1:15">
      <c r="A48">
        <v>113</v>
      </c>
      <c r="B48" s="2" t="s">
        <v>31</v>
      </c>
      <c r="C48" t="s">
        <v>5</v>
      </c>
      <c r="D48" s="1">
        <v>1</v>
      </c>
      <c r="E48" s="1">
        <v>1</v>
      </c>
      <c r="F48" s="1">
        <v>0</v>
      </c>
      <c r="G48" s="1">
        <v>0</v>
      </c>
      <c r="H48" s="1">
        <v>1</v>
      </c>
      <c r="I48" s="1">
        <v>1</v>
      </c>
      <c r="J48" s="1">
        <v>1</v>
      </c>
      <c r="K48" s="1">
        <v>1</v>
      </c>
      <c r="L48" s="1">
        <v>0.31</v>
      </c>
      <c r="M48" s="1">
        <v>0</v>
      </c>
      <c r="N48" s="1">
        <v>1</v>
      </c>
      <c r="O48" s="1">
        <v>0</v>
      </c>
    </row>
    <row r="49" spans="1:15">
      <c r="A49">
        <v>121</v>
      </c>
      <c r="B49" s="2" t="s">
        <v>32</v>
      </c>
      <c r="C49" t="s">
        <v>3</v>
      </c>
      <c r="D49" s="1">
        <v>1</v>
      </c>
      <c r="E49" s="1">
        <v>1</v>
      </c>
      <c r="F49" s="1">
        <v>0</v>
      </c>
      <c r="G49" s="1">
        <v>0</v>
      </c>
      <c r="H49" s="1">
        <v>1</v>
      </c>
      <c r="I49" s="1">
        <v>1</v>
      </c>
      <c r="J49" s="1">
        <v>1</v>
      </c>
      <c r="K49" s="1">
        <v>1</v>
      </c>
      <c r="L49" s="1">
        <v>0.31</v>
      </c>
      <c r="M49" s="1">
        <v>0</v>
      </c>
      <c r="N49" s="1">
        <v>1</v>
      </c>
      <c r="O49" s="1">
        <v>0</v>
      </c>
    </row>
    <row r="50" spans="1:15">
      <c r="A50">
        <v>122</v>
      </c>
      <c r="B50" s="2" t="s">
        <v>32</v>
      </c>
      <c r="C50" t="s">
        <v>4</v>
      </c>
      <c r="D50" s="1">
        <v>1</v>
      </c>
      <c r="E50" s="1">
        <v>1</v>
      </c>
      <c r="F50" s="1">
        <v>0</v>
      </c>
      <c r="G50" s="1">
        <v>0</v>
      </c>
      <c r="H50" s="1">
        <v>1</v>
      </c>
      <c r="I50" s="1">
        <v>1</v>
      </c>
      <c r="J50" s="1">
        <v>1</v>
      </c>
      <c r="K50" s="1">
        <v>1</v>
      </c>
      <c r="L50" s="1">
        <v>0.31</v>
      </c>
      <c r="M50" s="1">
        <v>0</v>
      </c>
      <c r="N50" s="1">
        <v>1</v>
      </c>
      <c r="O50" s="1">
        <v>0</v>
      </c>
    </row>
    <row r="51" spans="1:15">
      <c r="A51">
        <v>123</v>
      </c>
      <c r="B51" s="2" t="s">
        <v>32</v>
      </c>
      <c r="C51" t="s">
        <v>5</v>
      </c>
      <c r="D51" s="1">
        <v>1</v>
      </c>
      <c r="E51" s="1">
        <v>1</v>
      </c>
      <c r="F51" s="1">
        <v>0</v>
      </c>
      <c r="G51" s="1">
        <v>0</v>
      </c>
      <c r="H51" s="1">
        <v>1</v>
      </c>
      <c r="I51" s="1">
        <v>1</v>
      </c>
      <c r="J51" s="1">
        <v>1</v>
      </c>
      <c r="K51" s="1">
        <v>1</v>
      </c>
      <c r="L51" s="1">
        <v>0.31</v>
      </c>
      <c r="M51" s="1">
        <v>0</v>
      </c>
      <c r="N51" s="1">
        <v>1</v>
      </c>
      <c r="O51" s="1">
        <v>0</v>
      </c>
    </row>
    <row r="52" spans="1:15">
      <c r="A52">
        <v>131</v>
      </c>
      <c r="B52" s="2" t="s">
        <v>16</v>
      </c>
      <c r="C52" t="s">
        <v>3</v>
      </c>
      <c r="D52" s="1">
        <v>1</v>
      </c>
      <c r="E52" s="1">
        <v>1</v>
      </c>
      <c r="F52" s="1">
        <v>0</v>
      </c>
      <c r="G52" s="1">
        <v>0</v>
      </c>
      <c r="H52" s="1">
        <v>1</v>
      </c>
      <c r="I52" s="1">
        <v>1</v>
      </c>
      <c r="J52" s="1">
        <v>1</v>
      </c>
      <c r="K52" s="1">
        <v>1</v>
      </c>
      <c r="L52" s="1">
        <v>0.31</v>
      </c>
      <c r="M52" s="1">
        <v>0</v>
      </c>
      <c r="N52" s="1">
        <v>1</v>
      </c>
      <c r="O52" s="1">
        <v>0</v>
      </c>
    </row>
    <row r="53" spans="1:15">
      <c r="A53">
        <v>132</v>
      </c>
      <c r="B53" s="2" t="s">
        <v>16</v>
      </c>
      <c r="C53" t="s">
        <v>4</v>
      </c>
      <c r="D53" s="1">
        <v>1</v>
      </c>
      <c r="E53" s="1">
        <v>1</v>
      </c>
      <c r="F53" s="1">
        <v>0</v>
      </c>
      <c r="G53" s="1">
        <v>0</v>
      </c>
      <c r="H53" s="1">
        <v>1</v>
      </c>
      <c r="I53" s="1">
        <v>1</v>
      </c>
      <c r="J53" s="1">
        <v>1</v>
      </c>
      <c r="K53" s="1">
        <v>1</v>
      </c>
      <c r="L53" s="1">
        <v>0.31</v>
      </c>
      <c r="M53" s="1">
        <v>0</v>
      </c>
      <c r="N53" s="1">
        <v>1</v>
      </c>
      <c r="O53" s="1">
        <v>0</v>
      </c>
    </row>
    <row r="54" spans="1:15">
      <c r="A54">
        <v>133</v>
      </c>
      <c r="B54" s="2" t="s">
        <v>16</v>
      </c>
      <c r="C54" t="s">
        <v>5</v>
      </c>
      <c r="D54" s="1">
        <v>1</v>
      </c>
      <c r="E54" s="1">
        <v>1</v>
      </c>
      <c r="F54" s="1">
        <v>0</v>
      </c>
      <c r="G54" s="1">
        <v>0</v>
      </c>
      <c r="H54" s="1">
        <v>1</v>
      </c>
      <c r="I54" s="1">
        <v>1</v>
      </c>
      <c r="J54" s="1">
        <v>1</v>
      </c>
      <c r="K54" s="1">
        <v>1</v>
      </c>
      <c r="L54" s="1">
        <v>0.31</v>
      </c>
      <c r="M54" s="1">
        <v>0</v>
      </c>
      <c r="N54" s="1">
        <v>1</v>
      </c>
      <c r="O54" s="1">
        <v>0</v>
      </c>
    </row>
    <row r="55" spans="1:15">
      <c r="A55">
        <v>161</v>
      </c>
      <c r="B55" s="2" t="s">
        <v>42</v>
      </c>
      <c r="C55" t="s">
        <v>3</v>
      </c>
      <c r="D55" s="1">
        <v>1</v>
      </c>
      <c r="E55" s="1">
        <v>1</v>
      </c>
      <c r="F55" s="1">
        <v>0</v>
      </c>
      <c r="G55" s="1">
        <v>0</v>
      </c>
      <c r="H55" s="1">
        <v>1</v>
      </c>
      <c r="I55" s="1">
        <v>1</v>
      </c>
      <c r="J55" s="1">
        <v>1</v>
      </c>
      <c r="K55" s="1">
        <v>1</v>
      </c>
      <c r="L55" s="1">
        <v>0.31</v>
      </c>
      <c r="M55" s="1">
        <v>0</v>
      </c>
      <c r="N55" s="1">
        <v>1</v>
      </c>
      <c r="O55" s="1">
        <v>0</v>
      </c>
    </row>
    <row r="56" spans="1:15">
      <c r="A56">
        <v>162</v>
      </c>
      <c r="B56" s="2" t="s">
        <v>42</v>
      </c>
      <c r="C56" t="s">
        <v>4</v>
      </c>
      <c r="D56" s="1">
        <v>1</v>
      </c>
      <c r="E56" s="1">
        <v>1</v>
      </c>
      <c r="F56" s="1">
        <v>0</v>
      </c>
      <c r="G56" s="1">
        <v>0</v>
      </c>
      <c r="H56" s="1">
        <v>1</v>
      </c>
      <c r="I56" s="1">
        <v>1</v>
      </c>
      <c r="J56" s="1">
        <v>1</v>
      </c>
      <c r="K56" s="1">
        <v>1</v>
      </c>
      <c r="L56" s="1">
        <v>0.31</v>
      </c>
      <c r="M56" s="1">
        <v>0</v>
      </c>
      <c r="N56" s="1">
        <v>1</v>
      </c>
      <c r="O56" s="1">
        <v>0</v>
      </c>
    </row>
    <row r="57" spans="1:15">
      <c r="A57">
        <v>163</v>
      </c>
      <c r="B57" s="2" t="s">
        <v>42</v>
      </c>
      <c r="C57" t="s">
        <v>5</v>
      </c>
      <c r="D57" s="1">
        <v>1</v>
      </c>
      <c r="E57" s="1">
        <v>1</v>
      </c>
      <c r="F57" s="1">
        <v>0</v>
      </c>
      <c r="G57" s="1">
        <v>0</v>
      </c>
      <c r="H57" s="1">
        <v>1</v>
      </c>
      <c r="I57" s="1">
        <v>1</v>
      </c>
      <c r="J57" s="1">
        <v>1</v>
      </c>
      <c r="K57" s="1">
        <v>1</v>
      </c>
      <c r="L57" s="1">
        <v>0.31</v>
      </c>
      <c r="M57" s="1">
        <v>0</v>
      </c>
      <c r="N57" s="1">
        <v>1</v>
      </c>
      <c r="O57" s="1">
        <v>0</v>
      </c>
    </row>
    <row r="58" spans="1:15">
      <c r="A58">
        <v>200</v>
      </c>
      <c r="B58" s="2" t="s">
        <v>58</v>
      </c>
      <c r="C58" t="s">
        <v>59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opLeftCell="D1" workbookViewId="0">
      <selection activeCell="A7" sqref="A7"/>
    </sheetView>
  </sheetViews>
  <sheetFormatPr baseColWidth="10" defaultRowHeight="15" x14ac:dyDescent="0"/>
  <cols>
    <col min="1" max="1" width="16.1640625" customWidth="1"/>
    <col min="2" max="2" width="11" customWidth="1"/>
    <col min="3" max="3" width="12.33203125" customWidth="1"/>
    <col min="4" max="4" width="11.5" customWidth="1"/>
    <col min="5" max="5" width="18.83203125" customWidth="1"/>
    <col min="6" max="6" width="19" customWidth="1"/>
    <col min="7" max="7" width="21.83203125" customWidth="1"/>
    <col min="8" max="8" width="20.1640625" customWidth="1"/>
    <col min="9" max="9" width="19.33203125" customWidth="1"/>
    <col min="10" max="10" width="19.1640625" customWidth="1"/>
    <col min="11" max="12" width="20.1640625" customWidth="1"/>
    <col min="13" max="13" width="15.6640625" customWidth="1"/>
    <col min="14" max="14" width="14.33203125" customWidth="1"/>
    <col min="15" max="15" width="24.6640625" customWidth="1"/>
    <col min="16" max="16" width="20.83203125" customWidth="1"/>
    <col min="17" max="17" width="16.6640625" customWidth="1"/>
    <col min="18" max="18" width="13.6640625" customWidth="1"/>
    <col min="19" max="19" width="15" customWidth="1"/>
    <col min="20" max="20" width="15.6640625" customWidth="1"/>
    <col min="21" max="21" width="15.33203125" customWidth="1"/>
  </cols>
  <sheetData>
    <row r="1" spans="1:21">
      <c r="A1" t="s">
        <v>88</v>
      </c>
    </row>
    <row r="2" spans="1:21">
      <c r="A2" t="s">
        <v>112</v>
      </c>
    </row>
    <row r="3" spans="1:21">
      <c r="A3" t="s">
        <v>87</v>
      </c>
    </row>
    <row r="4" spans="1:21">
      <c r="A4" t="s">
        <v>65</v>
      </c>
    </row>
    <row r="5" spans="1:21">
      <c r="A5" t="s">
        <v>66</v>
      </c>
    </row>
    <row r="6" spans="1:21">
      <c r="A6" t="s">
        <v>162</v>
      </c>
    </row>
    <row r="7" spans="1:21">
      <c r="A7" s="2" t="s">
        <v>106</v>
      </c>
    </row>
    <row r="8" spans="1:21">
      <c r="A8" s="2" t="s">
        <v>107</v>
      </c>
    </row>
    <row r="9" spans="1:21">
      <c r="A9" s="2" t="s">
        <v>113</v>
      </c>
    </row>
    <row r="10" spans="1:21">
      <c r="A10" t="s">
        <v>129</v>
      </c>
    </row>
    <row r="12" spans="1:21">
      <c r="A12" t="s">
        <v>24</v>
      </c>
      <c r="B12" t="s">
        <v>100</v>
      </c>
      <c r="C12" t="s">
        <v>1</v>
      </c>
      <c r="D12" t="s">
        <v>2</v>
      </c>
      <c r="E12" t="s">
        <v>99</v>
      </c>
      <c r="F12" t="s">
        <v>67</v>
      </c>
      <c r="G12" t="s">
        <v>103</v>
      </c>
      <c r="H12" t="s">
        <v>68</v>
      </c>
      <c r="I12" t="s">
        <v>69</v>
      </c>
      <c r="J12" t="s">
        <v>70</v>
      </c>
      <c r="K12" t="s">
        <v>71</v>
      </c>
      <c r="L12" t="s">
        <v>72</v>
      </c>
      <c r="M12" t="s">
        <v>73</v>
      </c>
      <c r="N12" t="s">
        <v>74</v>
      </c>
      <c r="O12" t="s">
        <v>76</v>
      </c>
      <c r="P12" t="s">
        <v>75</v>
      </c>
      <c r="Q12" t="s">
        <v>137</v>
      </c>
      <c r="R12" t="s">
        <v>130</v>
      </c>
      <c r="S12" t="s">
        <v>104</v>
      </c>
      <c r="T12" t="s">
        <v>105</v>
      </c>
      <c r="U12" t="s">
        <v>111</v>
      </c>
    </row>
    <row r="13" spans="1:21">
      <c r="A13">
        <v>91</v>
      </c>
      <c r="B13">
        <v>901</v>
      </c>
      <c r="C13" t="s">
        <v>14</v>
      </c>
      <c r="D13" t="s">
        <v>3</v>
      </c>
      <c r="E13" t="s">
        <v>77</v>
      </c>
      <c r="F13" s="1">
        <v>0.7</v>
      </c>
      <c r="G13" s="1">
        <v>0.7</v>
      </c>
      <c r="H13" s="1">
        <v>0.63</v>
      </c>
      <c r="I13" s="1">
        <v>0.32</v>
      </c>
      <c r="J13" s="1">
        <v>0.05</v>
      </c>
      <c r="K13" s="1">
        <v>0.9</v>
      </c>
      <c r="L13" s="1">
        <v>0.62</v>
      </c>
      <c r="M13" s="1">
        <v>0.62</v>
      </c>
      <c r="N13" s="1">
        <v>0.2</v>
      </c>
      <c r="O13" s="1">
        <v>0.1</v>
      </c>
      <c r="P13" s="1">
        <v>0</v>
      </c>
      <c r="Q13" s="1">
        <v>0</v>
      </c>
      <c r="R13" s="1">
        <v>0</v>
      </c>
      <c r="S13" s="1">
        <v>1</v>
      </c>
      <c r="T13" s="1">
        <v>1</v>
      </c>
      <c r="U13" s="1">
        <v>1.79</v>
      </c>
    </row>
    <row r="14" spans="1:21">
      <c r="A14">
        <v>91</v>
      </c>
      <c r="B14">
        <v>902</v>
      </c>
      <c r="C14" t="s">
        <v>14</v>
      </c>
      <c r="D14" t="s">
        <v>3</v>
      </c>
      <c r="E14" t="s">
        <v>78</v>
      </c>
      <c r="F14" s="1">
        <v>0.22</v>
      </c>
      <c r="G14" s="1">
        <v>0.22</v>
      </c>
      <c r="H14" s="1">
        <v>0.2</v>
      </c>
      <c r="I14" s="1">
        <v>0.75</v>
      </c>
      <c r="J14" s="1">
        <v>0.05</v>
      </c>
      <c r="K14" s="1">
        <v>0.7</v>
      </c>
      <c r="L14" s="1">
        <v>0.42</v>
      </c>
      <c r="M14" s="1">
        <v>0.42</v>
      </c>
      <c r="N14" s="1">
        <v>0.13</v>
      </c>
      <c r="O14" s="1">
        <v>0.3</v>
      </c>
      <c r="P14" s="1">
        <v>0</v>
      </c>
      <c r="Q14" s="1">
        <v>0</v>
      </c>
      <c r="R14" s="1">
        <v>0</v>
      </c>
      <c r="S14" s="1">
        <v>1</v>
      </c>
      <c r="T14" s="1">
        <v>1</v>
      </c>
      <c r="U14" s="1">
        <v>1.79</v>
      </c>
    </row>
    <row r="15" spans="1:21">
      <c r="A15">
        <v>91</v>
      </c>
      <c r="B15">
        <v>903</v>
      </c>
      <c r="C15" t="s">
        <v>14</v>
      </c>
      <c r="D15" t="s">
        <v>3</v>
      </c>
      <c r="E15" t="s">
        <v>86</v>
      </c>
      <c r="F15" s="1">
        <v>0.22</v>
      </c>
      <c r="G15" s="1">
        <v>0.22</v>
      </c>
      <c r="H15" s="1">
        <v>0.2</v>
      </c>
      <c r="I15" s="1">
        <v>0.75</v>
      </c>
      <c r="J15" s="1">
        <v>0.05</v>
      </c>
      <c r="K15" s="1">
        <v>1</v>
      </c>
      <c r="L15" s="1">
        <v>0.42</v>
      </c>
      <c r="M15" s="1">
        <v>0.42</v>
      </c>
      <c r="N15" s="1">
        <v>0.13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1</v>
      </c>
      <c r="U15" s="1">
        <v>1.79</v>
      </c>
    </row>
    <row r="16" spans="1:21">
      <c r="A16">
        <v>91</v>
      </c>
      <c r="B16">
        <v>904</v>
      </c>
      <c r="C16" t="s">
        <v>14</v>
      </c>
      <c r="D16" t="s">
        <v>3</v>
      </c>
      <c r="E16" t="s">
        <v>79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0.5</v>
      </c>
      <c r="L16" s="1">
        <v>0</v>
      </c>
      <c r="M16" s="1">
        <v>0</v>
      </c>
      <c r="N16" s="1">
        <v>0</v>
      </c>
      <c r="O16" s="1">
        <v>0.5</v>
      </c>
      <c r="P16" s="1">
        <v>0</v>
      </c>
      <c r="Q16" s="1">
        <v>0</v>
      </c>
      <c r="R16" s="1">
        <v>0</v>
      </c>
      <c r="S16" s="1">
        <v>1</v>
      </c>
      <c r="T16" s="1">
        <v>1</v>
      </c>
      <c r="U16" s="1">
        <v>1.79</v>
      </c>
    </row>
    <row r="17" spans="1:21">
      <c r="A17">
        <v>91</v>
      </c>
      <c r="B17">
        <v>905</v>
      </c>
      <c r="C17" t="s">
        <v>14</v>
      </c>
      <c r="D17" t="s">
        <v>3</v>
      </c>
      <c r="E17" t="s">
        <v>80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0.55000000000000004</v>
      </c>
      <c r="L17" s="1">
        <v>0.53</v>
      </c>
      <c r="M17" s="1">
        <v>0.6</v>
      </c>
      <c r="N17" s="1">
        <v>0</v>
      </c>
      <c r="O17" s="1">
        <v>0.45</v>
      </c>
      <c r="P17" s="1">
        <v>0.03</v>
      </c>
      <c r="Q17" s="1">
        <v>0</v>
      </c>
      <c r="R17" s="1">
        <v>0</v>
      </c>
      <c r="S17" s="1">
        <v>1</v>
      </c>
      <c r="T17" s="1">
        <v>1</v>
      </c>
      <c r="U17" s="1">
        <v>1.79</v>
      </c>
    </row>
    <row r="18" spans="1:21">
      <c r="A18">
        <v>91</v>
      </c>
      <c r="B18">
        <v>906</v>
      </c>
      <c r="C18" t="s">
        <v>14</v>
      </c>
      <c r="D18" t="s">
        <v>3</v>
      </c>
      <c r="E18" t="s">
        <v>153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1</v>
      </c>
      <c r="U18" s="1">
        <v>1</v>
      </c>
    </row>
    <row r="19" spans="1:21">
      <c r="A19">
        <v>92</v>
      </c>
      <c r="B19">
        <v>901</v>
      </c>
      <c r="C19" t="s">
        <v>14</v>
      </c>
      <c r="D19" t="s">
        <v>4</v>
      </c>
      <c r="E19" t="s">
        <v>77</v>
      </c>
      <c r="F19" s="1">
        <v>0.7</v>
      </c>
      <c r="G19" s="1">
        <v>0.7</v>
      </c>
      <c r="H19" s="1">
        <v>0.63</v>
      </c>
      <c r="I19" s="1">
        <v>0.32</v>
      </c>
      <c r="J19" s="1">
        <v>0.05</v>
      </c>
      <c r="K19" s="1">
        <v>0.9</v>
      </c>
      <c r="L19" s="1">
        <v>0.62</v>
      </c>
      <c r="M19" s="1">
        <v>0.62</v>
      </c>
      <c r="N19" s="1">
        <v>0.2</v>
      </c>
      <c r="O19" s="1">
        <v>0.1</v>
      </c>
      <c r="P19" s="1">
        <v>0</v>
      </c>
      <c r="Q19" s="1">
        <v>0</v>
      </c>
      <c r="R19" s="1">
        <v>0</v>
      </c>
      <c r="S19" s="1">
        <v>1.2</v>
      </c>
      <c r="T19" s="1">
        <v>0.67</v>
      </c>
      <c r="U19" s="1">
        <v>1.79</v>
      </c>
    </row>
    <row r="20" spans="1:21">
      <c r="A20">
        <v>92</v>
      </c>
      <c r="B20">
        <v>902</v>
      </c>
      <c r="C20" t="s">
        <v>14</v>
      </c>
      <c r="D20" t="s">
        <v>4</v>
      </c>
      <c r="E20" t="s">
        <v>78</v>
      </c>
      <c r="F20" s="1">
        <v>0.22</v>
      </c>
      <c r="G20" s="1">
        <v>0.22</v>
      </c>
      <c r="H20" s="1">
        <v>0.2</v>
      </c>
      <c r="I20" s="1">
        <v>0.75</v>
      </c>
      <c r="J20" s="1">
        <v>0.05</v>
      </c>
      <c r="K20" s="1">
        <v>0.7</v>
      </c>
      <c r="L20" s="1">
        <v>0.42</v>
      </c>
      <c r="M20" s="1">
        <v>0.42</v>
      </c>
      <c r="N20" s="1">
        <v>0.13</v>
      </c>
      <c r="O20" s="1">
        <v>0.3</v>
      </c>
      <c r="P20" s="1">
        <v>0</v>
      </c>
      <c r="Q20" s="1">
        <v>0</v>
      </c>
      <c r="R20" s="1">
        <v>0</v>
      </c>
      <c r="S20" s="1">
        <v>1.2</v>
      </c>
      <c r="T20" s="1">
        <v>0.67</v>
      </c>
      <c r="U20" s="1">
        <v>1.79</v>
      </c>
    </row>
    <row r="21" spans="1:21">
      <c r="A21">
        <v>92</v>
      </c>
      <c r="B21">
        <v>903</v>
      </c>
      <c r="C21" t="s">
        <v>14</v>
      </c>
      <c r="D21" t="s">
        <v>4</v>
      </c>
      <c r="E21" t="s">
        <v>86</v>
      </c>
      <c r="F21" s="1">
        <v>0.22</v>
      </c>
      <c r="G21" s="1">
        <v>0.22</v>
      </c>
      <c r="H21" s="1">
        <v>0.2</v>
      </c>
      <c r="I21" s="1">
        <v>0.75</v>
      </c>
      <c r="J21" s="1">
        <v>0.05</v>
      </c>
      <c r="K21" s="1">
        <v>1</v>
      </c>
      <c r="L21" s="1">
        <v>0.42</v>
      </c>
      <c r="M21" s="1">
        <v>0.42</v>
      </c>
      <c r="N21" s="1">
        <v>0.13</v>
      </c>
      <c r="O21" s="1">
        <v>0</v>
      </c>
      <c r="P21" s="1">
        <v>0</v>
      </c>
      <c r="Q21" s="1">
        <v>0</v>
      </c>
      <c r="R21" s="1">
        <v>0</v>
      </c>
      <c r="S21" s="1">
        <v>1.2</v>
      </c>
      <c r="T21" s="1">
        <v>0.67</v>
      </c>
      <c r="U21" s="1">
        <v>1.79</v>
      </c>
    </row>
    <row r="22" spans="1:21">
      <c r="A22">
        <v>92</v>
      </c>
      <c r="B22">
        <v>904</v>
      </c>
      <c r="C22" t="s">
        <v>14</v>
      </c>
      <c r="D22" t="s">
        <v>4</v>
      </c>
      <c r="E22" t="s">
        <v>79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0.5</v>
      </c>
      <c r="L22" s="1">
        <v>0</v>
      </c>
      <c r="M22" s="1">
        <v>0</v>
      </c>
      <c r="N22" s="1">
        <v>0</v>
      </c>
      <c r="O22" s="1">
        <v>0.5</v>
      </c>
      <c r="P22" s="1">
        <v>0</v>
      </c>
      <c r="Q22" s="1">
        <v>0</v>
      </c>
      <c r="R22" s="1">
        <v>0</v>
      </c>
      <c r="S22" s="1">
        <v>1.2</v>
      </c>
      <c r="T22" s="1">
        <v>0.67</v>
      </c>
      <c r="U22" s="1">
        <v>1.79</v>
      </c>
    </row>
    <row r="23" spans="1:21">
      <c r="A23">
        <v>92</v>
      </c>
      <c r="B23">
        <v>905</v>
      </c>
      <c r="C23" t="s">
        <v>14</v>
      </c>
      <c r="D23" t="s">
        <v>4</v>
      </c>
      <c r="E23" t="s">
        <v>80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0.55000000000000004</v>
      </c>
      <c r="L23" s="1">
        <v>0.53</v>
      </c>
      <c r="M23" s="1">
        <v>0.6</v>
      </c>
      <c r="N23" s="1">
        <v>0</v>
      </c>
      <c r="O23" s="1">
        <v>0.45</v>
      </c>
      <c r="P23" s="1">
        <v>0.03</v>
      </c>
      <c r="Q23" s="1">
        <v>0</v>
      </c>
      <c r="R23" s="1">
        <v>0</v>
      </c>
      <c r="S23" s="1">
        <v>1.2</v>
      </c>
      <c r="T23" s="1">
        <v>0.67</v>
      </c>
      <c r="U23" s="1">
        <v>1.79</v>
      </c>
    </row>
    <row r="24" spans="1:21">
      <c r="A24">
        <v>92</v>
      </c>
      <c r="B24">
        <v>906</v>
      </c>
      <c r="C24" t="s">
        <v>14</v>
      </c>
      <c r="D24" t="s">
        <v>3</v>
      </c>
      <c r="E24" t="s">
        <v>153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1</v>
      </c>
      <c r="U24" s="1">
        <v>1</v>
      </c>
    </row>
    <row r="25" spans="1:21">
      <c r="A25">
        <v>93</v>
      </c>
      <c r="B25">
        <v>901</v>
      </c>
      <c r="C25" t="s">
        <v>14</v>
      </c>
      <c r="D25" t="s">
        <v>5</v>
      </c>
      <c r="E25" t="s">
        <v>77</v>
      </c>
      <c r="F25" s="1">
        <v>0.7</v>
      </c>
      <c r="G25" s="1">
        <v>0.7</v>
      </c>
      <c r="H25" s="1">
        <v>0.63</v>
      </c>
      <c r="I25" s="1">
        <v>0.32</v>
      </c>
      <c r="J25" s="1">
        <v>0.05</v>
      </c>
      <c r="K25" s="1">
        <v>0.9</v>
      </c>
      <c r="L25" s="1">
        <v>0.62</v>
      </c>
      <c r="M25" s="1">
        <v>0.62</v>
      </c>
      <c r="N25" s="1">
        <v>0.2</v>
      </c>
      <c r="O25" s="1">
        <v>0.1</v>
      </c>
      <c r="P25" s="1">
        <v>0</v>
      </c>
      <c r="Q25" s="1">
        <v>0</v>
      </c>
      <c r="R25" s="1">
        <v>0</v>
      </c>
      <c r="S25" s="1">
        <v>1.2</v>
      </c>
      <c r="T25" s="1">
        <v>0.56000000000000005</v>
      </c>
      <c r="U25" s="1">
        <v>1.79</v>
      </c>
    </row>
    <row r="26" spans="1:21">
      <c r="A26">
        <v>93</v>
      </c>
      <c r="B26">
        <v>902</v>
      </c>
      <c r="C26" t="s">
        <v>14</v>
      </c>
      <c r="D26" t="s">
        <v>5</v>
      </c>
      <c r="E26" t="s">
        <v>78</v>
      </c>
      <c r="F26" s="1">
        <v>0.22</v>
      </c>
      <c r="G26" s="1">
        <v>0.22</v>
      </c>
      <c r="H26" s="1">
        <v>0.2</v>
      </c>
      <c r="I26" s="1">
        <v>0.75</v>
      </c>
      <c r="J26" s="1">
        <v>0.05</v>
      </c>
      <c r="K26" s="1">
        <v>0.7</v>
      </c>
      <c r="L26" s="1">
        <v>0.42</v>
      </c>
      <c r="M26" s="1">
        <v>0.42</v>
      </c>
      <c r="N26" s="1">
        <v>0.13</v>
      </c>
      <c r="O26" s="1">
        <v>0.3</v>
      </c>
      <c r="P26" s="1">
        <v>0</v>
      </c>
      <c r="Q26" s="1">
        <v>0</v>
      </c>
      <c r="R26" s="1">
        <v>0</v>
      </c>
      <c r="S26" s="1">
        <v>1.2</v>
      </c>
      <c r="T26" s="1">
        <v>0.56000000000000005</v>
      </c>
      <c r="U26" s="1">
        <v>1.79</v>
      </c>
    </row>
    <row r="27" spans="1:21">
      <c r="A27">
        <v>93</v>
      </c>
      <c r="B27">
        <v>903</v>
      </c>
      <c r="C27" t="s">
        <v>14</v>
      </c>
      <c r="D27" t="s">
        <v>5</v>
      </c>
      <c r="E27" t="s">
        <v>86</v>
      </c>
      <c r="F27" s="1">
        <v>0.22</v>
      </c>
      <c r="G27" s="1">
        <v>0.22</v>
      </c>
      <c r="H27" s="1">
        <v>0.2</v>
      </c>
      <c r="I27" s="1">
        <v>0.75</v>
      </c>
      <c r="J27" s="1">
        <v>0.05</v>
      </c>
      <c r="K27" s="1">
        <v>1</v>
      </c>
      <c r="L27" s="1">
        <v>0.42</v>
      </c>
      <c r="M27" s="1">
        <v>0.42</v>
      </c>
      <c r="N27" s="1">
        <v>0.13</v>
      </c>
      <c r="O27" s="1">
        <v>0</v>
      </c>
      <c r="P27" s="1">
        <v>0</v>
      </c>
      <c r="Q27" s="1">
        <v>0</v>
      </c>
      <c r="R27" s="1">
        <v>0</v>
      </c>
      <c r="S27" s="1">
        <v>1.2</v>
      </c>
      <c r="T27" s="1">
        <v>0.56000000000000005</v>
      </c>
      <c r="U27" s="1">
        <v>1.79</v>
      </c>
    </row>
    <row r="28" spans="1:21">
      <c r="A28">
        <v>93</v>
      </c>
      <c r="B28">
        <v>904</v>
      </c>
      <c r="C28" t="s">
        <v>14</v>
      </c>
      <c r="D28" t="s">
        <v>5</v>
      </c>
      <c r="E28" t="s">
        <v>79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0.5</v>
      </c>
      <c r="L28" s="1">
        <v>0</v>
      </c>
      <c r="M28" s="1">
        <v>0</v>
      </c>
      <c r="N28" s="1">
        <v>0</v>
      </c>
      <c r="O28" s="1">
        <v>0.5</v>
      </c>
      <c r="P28" s="1">
        <v>0</v>
      </c>
      <c r="Q28" s="1">
        <v>0</v>
      </c>
      <c r="R28" s="1">
        <v>0</v>
      </c>
      <c r="S28" s="1">
        <v>1.2</v>
      </c>
      <c r="T28" s="1">
        <v>0.56000000000000005</v>
      </c>
      <c r="U28" s="1">
        <v>1.79</v>
      </c>
    </row>
    <row r="29" spans="1:21">
      <c r="A29">
        <v>93</v>
      </c>
      <c r="B29">
        <v>905</v>
      </c>
      <c r="C29" t="s">
        <v>14</v>
      </c>
      <c r="D29" t="s">
        <v>5</v>
      </c>
      <c r="E29" t="s">
        <v>80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0.55000000000000004</v>
      </c>
      <c r="L29" s="1">
        <v>0.53</v>
      </c>
      <c r="M29" s="1">
        <v>0.6</v>
      </c>
      <c r="N29" s="1">
        <v>0</v>
      </c>
      <c r="O29" s="1">
        <v>0.45</v>
      </c>
      <c r="P29" s="1">
        <v>0.03</v>
      </c>
      <c r="Q29" s="1">
        <v>0</v>
      </c>
      <c r="R29" s="1">
        <v>0</v>
      </c>
      <c r="S29" s="1">
        <v>1.2</v>
      </c>
      <c r="T29" s="1">
        <v>0.56000000000000005</v>
      </c>
      <c r="U29" s="1">
        <v>1.79</v>
      </c>
    </row>
    <row r="30" spans="1:21">
      <c r="A30" s="2">
        <v>93</v>
      </c>
      <c r="B30" s="2">
        <v>906</v>
      </c>
      <c r="C30" s="2" t="s">
        <v>14</v>
      </c>
      <c r="D30" s="2" t="s">
        <v>3</v>
      </c>
      <c r="E30" s="2" t="s">
        <v>153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1">
        <v>0</v>
      </c>
      <c r="R30" s="3">
        <v>0</v>
      </c>
      <c r="S30" s="3">
        <v>1</v>
      </c>
      <c r="T30" s="3">
        <v>1</v>
      </c>
      <c r="U30" s="3">
        <v>1</v>
      </c>
    </row>
    <row r="32" spans="1:21">
      <c r="F32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Q13" sqref="Q13:Q21"/>
    </sheetView>
  </sheetViews>
  <sheetFormatPr baseColWidth="10" defaultRowHeight="15" x14ac:dyDescent="0"/>
  <cols>
    <col min="1" max="1" width="16.1640625" customWidth="1"/>
    <col min="2" max="2" width="11" customWidth="1"/>
    <col min="3" max="3" width="12.33203125" customWidth="1"/>
    <col min="4" max="4" width="11.5" customWidth="1"/>
    <col min="5" max="5" width="18.83203125" customWidth="1"/>
    <col min="6" max="6" width="19" customWidth="1"/>
    <col min="7" max="7" width="21.83203125" customWidth="1"/>
    <col min="8" max="8" width="20.1640625" customWidth="1"/>
    <col min="9" max="9" width="19.33203125" customWidth="1"/>
    <col min="10" max="10" width="19.1640625" customWidth="1"/>
    <col min="11" max="12" width="20.1640625" customWidth="1"/>
    <col min="13" max="13" width="15.6640625" customWidth="1"/>
    <col min="14" max="14" width="14.33203125" customWidth="1"/>
    <col min="15" max="15" width="24.6640625" customWidth="1"/>
    <col min="16" max="16" width="20.83203125" customWidth="1"/>
    <col min="17" max="17" width="15.83203125" customWidth="1"/>
    <col min="18" max="18" width="13.6640625" customWidth="1"/>
    <col min="19" max="19" width="15" customWidth="1"/>
    <col min="20" max="20" width="15.6640625" customWidth="1"/>
    <col min="21" max="21" width="15.33203125" customWidth="1"/>
  </cols>
  <sheetData>
    <row r="1" spans="1:21">
      <c r="A1" t="s">
        <v>131</v>
      </c>
    </row>
    <row r="2" spans="1:21">
      <c r="A2" t="s">
        <v>112</v>
      </c>
    </row>
    <row r="3" spans="1:21">
      <c r="A3" t="s">
        <v>132</v>
      </c>
    </row>
    <row r="4" spans="1:21">
      <c r="A4" t="s">
        <v>33</v>
      </c>
    </row>
    <row r="5" spans="1:21">
      <c r="A5" t="s">
        <v>33</v>
      </c>
    </row>
    <row r="6" spans="1:21">
      <c r="A6" t="s">
        <v>33</v>
      </c>
    </row>
    <row r="7" spans="1:21">
      <c r="A7" t="s">
        <v>33</v>
      </c>
    </row>
    <row r="8" spans="1:21">
      <c r="A8" t="s">
        <v>33</v>
      </c>
    </row>
    <row r="9" spans="1:21">
      <c r="A9" t="s">
        <v>33</v>
      </c>
    </row>
    <row r="10" spans="1:21">
      <c r="A10" t="s">
        <v>129</v>
      </c>
    </row>
    <row r="12" spans="1:21">
      <c r="A12" t="s">
        <v>24</v>
      </c>
      <c r="B12" t="s">
        <v>100</v>
      </c>
      <c r="C12" t="s">
        <v>1</v>
      </c>
      <c r="D12" t="s">
        <v>2</v>
      </c>
      <c r="E12" t="s">
        <v>99</v>
      </c>
      <c r="F12" t="s">
        <v>67</v>
      </c>
      <c r="G12" t="s">
        <v>103</v>
      </c>
      <c r="H12" t="s">
        <v>68</v>
      </c>
      <c r="I12" t="s">
        <v>69</v>
      </c>
      <c r="J12" t="s">
        <v>70</v>
      </c>
      <c r="K12" t="s">
        <v>71</v>
      </c>
      <c r="L12" t="s">
        <v>72</v>
      </c>
      <c r="M12" t="s">
        <v>73</v>
      </c>
      <c r="N12" t="s">
        <v>74</v>
      </c>
      <c r="O12" t="s">
        <v>76</v>
      </c>
      <c r="P12" t="s">
        <v>75</v>
      </c>
      <c r="Q12" t="s">
        <v>137</v>
      </c>
      <c r="R12" t="s">
        <v>130</v>
      </c>
      <c r="S12" t="s">
        <v>104</v>
      </c>
      <c r="T12" t="s">
        <v>105</v>
      </c>
      <c r="U12" t="s">
        <v>111</v>
      </c>
    </row>
    <row r="13" spans="1:21">
      <c r="A13">
        <v>161</v>
      </c>
      <c r="B13">
        <v>1601</v>
      </c>
      <c r="C13" t="s">
        <v>42</v>
      </c>
      <c r="D13" t="s">
        <v>3</v>
      </c>
      <c r="E13" t="s">
        <v>128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s="1">
        <v>0</v>
      </c>
      <c r="L13" s="1">
        <v>1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1</v>
      </c>
      <c r="U13" s="1">
        <v>1</v>
      </c>
    </row>
    <row r="14" spans="1:21">
      <c r="A14">
        <v>161</v>
      </c>
      <c r="B14">
        <v>1602</v>
      </c>
      <c r="C14" t="s">
        <v>42</v>
      </c>
      <c r="D14" t="s">
        <v>3</v>
      </c>
      <c r="E14" t="s">
        <v>153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1</v>
      </c>
      <c r="U14" s="1">
        <v>1</v>
      </c>
    </row>
    <row r="15" spans="1:21">
      <c r="A15">
        <v>161</v>
      </c>
      <c r="B15">
        <v>1603</v>
      </c>
      <c r="C15" t="s">
        <v>42</v>
      </c>
      <c r="D15" t="s">
        <v>3</v>
      </c>
      <c r="E15" t="s">
        <v>157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1</v>
      </c>
      <c r="U15" s="1">
        <v>1</v>
      </c>
    </row>
    <row r="16" spans="1:21">
      <c r="A16">
        <v>162</v>
      </c>
      <c r="B16">
        <v>1601</v>
      </c>
      <c r="C16" t="s">
        <v>42</v>
      </c>
      <c r="D16" t="s">
        <v>4</v>
      </c>
      <c r="E16" t="s">
        <v>128</v>
      </c>
      <c r="F16" s="1">
        <v>0</v>
      </c>
      <c r="G16" s="1">
        <v>1</v>
      </c>
      <c r="H16" s="1">
        <v>0</v>
      </c>
      <c r="I16" s="1">
        <v>0</v>
      </c>
      <c r="J16" s="1">
        <v>1</v>
      </c>
      <c r="K16" s="1">
        <v>0</v>
      </c>
      <c r="L16" s="1">
        <v>1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1</v>
      </c>
      <c r="U16" s="1">
        <v>1</v>
      </c>
    </row>
    <row r="17" spans="1:21">
      <c r="A17">
        <v>162</v>
      </c>
      <c r="B17">
        <v>1602</v>
      </c>
      <c r="C17" t="s">
        <v>42</v>
      </c>
      <c r="D17" t="s">
        <v>4</v>
      </c>
      <c r="E17" t="s">
        <v>153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1</v>
      </c>
      <c r="U17" s="1">
        <v>1</v>
      </c>
    </row>
    <row r="18" spans="1:21">
      <c r="A18">
        <v>162</v>
      </c>
      <c r="B18">
        <v>1602</v>
      </c>
      <c r="C18" t="s">
        <v>42</v>
      </c>
      <c r="D18" t="s">
        <v>4</v>
      </c>
      <c r="E18" t="s">
        <v>157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1</v>
      </c>
      <c r="U18" s="1">
        <v>1</v>
      </c>
    </row>
    <row r="19" spans="1:21">
      <c r="A19">
        <v>163</v>
      </c>
      <c r="B19">
        <v>1601</v>
      </c>
      <c r="C19" t="s">
        <v>42</v>
      </c>
      <c r="D19" t="s">
        <v>5</v>
      </c>
      <c r="E19" t="s">
        <v>128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0</v>
      </c>
      <c r="L19" s="1">
        <v>1</v>
      </c>
      <c r="M19" s="1">
        <v>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1</v>
      </c>
      <c r="U19" s="1">
        <v>1</v>
      </c>
    </row>
    <row r="20" spans="1:21">
      <c r="A20">
        <v>163</v>
      </c>
      <c r="B20">
        <v>1602</v>
      </c>
      <c r="C20" t="s">
        <v>42</v>
      </c>
      <c r="D20" t="s">
        <v>5</v>
      </c>
      <c r="E20" t="s">
        <v>153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1</v>
      </c>
      <c r="T20" s="1">
        <v>1</v>
      </c>
      <c r="U20" s="1">
        <v>1</v>
      </c>
    </row>
    <row r="21" spans="1:21">
      <c r="A21">
        <v>163</v>
      </c>
      <c r="B21">
        <v>1602</v>
      </c>
      <c r="C21" t="s">
        <v>42</v>
      </c>
      <c r="D21" t="s">
        <v>5</v>
      </c>
      <c r="E21" t="s">
        <v>157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1</v>
      </c>
      <c r="T21" s="1">
        <v>1</v>
      </c>
      <c r="U21" s="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workbookViewId="0">
      <selection activeCell="H53" sqref="H53"/>
    </sheetView>
  </sheetViews>
  <sheetFormatPr baseColWidth="10" defaultRowHeight="15" x14ac:dyDescent="0"/>
  <cols>
    <col min="1" max="1" width="12.33203125" customWidth="1"/>
    <col min="2" max="2" width="12.83203125" customWidth="1"/>
    <col min="4" max="4" width="13.83203125" customWidth="1"/>
    <col min="5" max="5" width="16.83203125" customWidth="1"/>
    <col min="6" max="6" width="15" customWidth="1"/>
    <col min="7" max="7" width="13.1640625" customWidth="1"/>
    <col min="8" max="8" width="15.83203125" customWidth="1"/>
    <col min="9" max="9" width="17.1640625" customWidth="1"/>
  </cols>
  <sheetData>
    <row r="1" spans="1:14">
      <c r="A1" t="s">
        <v>114</v>
      </c>
    </row>
    <row r="2" spans="1:14">
      <c r="A2" t="s">
        <v>115</v>
      </c>
    </row>
    <row r="3" spans="1:14">
      <c r="A3" t="s">
        <v>50</v>
      </c>
    </row>
    <row r="4" spans="1:14">
      <c r="A4" t="s">
        <v>116</v>
      </c>
    </row>
    <row r="5" spans="1:14">
      <c r="A5" t="s">
        <v>118</v>
      </c>
    </row>
    <row r="6" spans="1:14">
      <c r="A6" s="2" t="s">
        <v>117</v>
      </c>
    </row>
    <row r="8" spans="1:14">
      <c r="A8" s="2" t="s">
        <v>33</v>
      </c>
    </row>
    <row r="9" spans="1:14">
      <c r="A9" t="s">
        <v>33</v>
      </c>
    </row>
    <row r="10" spans="1:14">
      <c r="A10" t="s">
        <v>33</v>
      </c>
    </row>
    <row r="12" spans="1:14">
      <c r="A12" t="s">
        <v>24</v>
      </c>
      <c r="B12" t="s">
        <v>100</v>
      </c>
      <c r="C12" t="s">
        <v>1</v>
      </c>
      <c r="D12" t="s">
        <v>2</v>
      </c>
      <c r="E12" t="s">
        <v>99</v>
      </c>
      <c r="F12" t="s">
        <v>111</v>
      </c>
    </row>
    <row r="13" spans="1:14">
      <c r="A13">
        <v>61</v>
      </c>
      <c r="B13">
        <v>601</v>
      </c>
      <c r="C13" t="s">
        <v>11</v>
      </c>
      <c r="D13" t="s">
        <v>3</v>
      </c>
      <c r="E13" t="s">
        <v>108</v>
      </c>
      <c r="F13" s="1">
        <v>0.77</v>
      </c>
      <c r="I13" s="2"/>
      <c r="K13" s="1"/>
      <c r="L13" s="1"/>
      <c r="M13" s="1"/>
      <c r="N13" s="1"/>
    </row>
    <row r="14" spans="1:14">
      <c r="A14">
        <v>61</v>
      </c>
      <c r="B14">
        <v>602</v>
      </c>
      <c r="C14" t="s">
        <v>11</v>
      </c>
      <c r="D14" t="s">
        <v>3</v>
      </c>
      <c r="E14" t="s">
        <v>109</v>
      </c>
      <c r="F14" s="1">
        <v>0.94</v>
      </c>
      <c r="I14" s="2"/>
      <c r="K14" s="1"/>
      <c r="L14" s="1"/>
      <c r="M14" s="1"/>
      <c r="N14" s="1"/>
    </row>
    <row r="15" spans="1:14">
      <c r="A15">
        <v>61</v>
      </c>
      <c r="B15">
        <v>603</v>
      </c>
      <c r="C15" t="s">
        <v>11</v>
      </c>
      <c r="D15" t="s">
        <v>3</v>
      </c>
      <c r="E15" t="s">
        <v>110</v>
      </c>
      <c r="F15" s="1">
        <v>1</v>
      </c>
      <c r="I15" s="2"/>
      <c r="K15" s="1"/>
      <c r="L15" s="1"/>
      <c r="M15" s="1"/>
      <c r="N15" s="1"/>
    </row>
    <row r="16" spans="1:14">
      <c r="A16">
        <v>62</v>
      </c>
      <c r="B16">
        <v>601</v>
      </c>
      <c r="C16" t="s">
        <v>11</v>
      </c>
      <c r="D16" t="s">
        <v>4</v>
      </c>
      <c r="E16" t="s">
        <v>108</v>
      </c>
      <c r="F16" s="1">
        <v>0.77</v>
      </c>
      <c r="I16" s="2"/>
      <c r="K16" s="1"/>
      <c r="L16" s="1"/>
      <c r="M16" s="1"/>
      <c r="N16" s="1"/>
    </row>
    <row r="17" spans="1:21">
      <c r="A17">
        <v>62</v>
      </c>
      <c r="B17">
        <v>602</v>
      </c>
      <c r="C17" t="s">
        <v>11</v>
      </c>
      <c r="D17" t="s">
        <v>4</v>
      </c>
      <c r="E17" t="s">
        <v>109</v>
      </c>
      <c r="F17" s="1">
        <v>0.94</v>
      </c>
      <c r="I17" s="2"/>
      <c r="K17" s="1"/>
      <c r="L17" s="1"/>
      <c r="M17" s="1"/>
      <c r="N17" s="1"/>
    </row>
    <row r="18" spans="1:21">
      <c r="A18">
        <v>62</v>
      </c>
      <c r="B18">
        <v>603</v>
      </c>
      <c r="C18" t="s">
        <v>11</v>
      </c>
      <c r="D18" t="s">
        <v>4</v>
      </c>
      <c r="E18" t="s">
        <v>110</v>
      </c>
      <c r="F18" s="1">
        <v>1</v>
      </c>
      <c r="I18" s="2"/>
      <c r="K18" s="1"/>
      <c r="L18" s="1"/>
      <c r="M18" s="1"/>
      <c r="N18" s="1"/>
    </row>
    <row r="19" spans="1:21">
      <c r="A19">
        <v>63</v>
      </c>
      <c r="B19">
        <v>601</v>
      </c>
      <c r="C19" t="s">
        <v>11</v>
      </c>
      <c r="D19" t="s">
        <v>5</v>
      </c>
      <c r="E19" t="s">
        <v>108</v>
      </c>
      <c r="F19" s="1">
        <v>0.77</v>
      </c>
      <c r="I19" s="2"/>
      <c r="K19" s="1"/>
      <c r="L19" s="1"/>
      <c r="M19" s="1"/>
      <c r="N19" s="1"/>
    </row>
    <row r="20" spans="1:21">
      <c r="A20">
        <v>63</v>
      </c>
      <c r="B20">
        <v>602</v>
      </c>
      <c r="C20" t="s">
        <v>11</v>
      </c>
      <c r="D20" t="s">
        <v>5</v>
      </c>
      <c r="E20" t="s">
        <v>109</v>
      </c>
      <c r="F20" s="1">
        <v>0.94</v>
      </c>
      <c r="I20" s="2"/>
      <c r="K20" s="1"/>
      <c r="L20" s="1"/>
      <c r="M20" s="1"/>
      <c r="N20" s="1"/>
    </row>
    <row r="21" spans="1:21">
      <c r="A21">
        <v>63</v>
      </c>
      <c r="B21">
        <v>603</v>
      </c>
      <c r="C21" t="s">
        <v>11</v>
      </c>
      <c r="D21" t="s">
        <v>5</v>
      </c>
      <c r="E21" t="s">
        <v>110</v>
      </c>
      <c r="F21" s="1">
        <v>1</v>
      </c>
      <c r="I21" s="2"/>
      <c r="K21" s="1"/>
      <c r="L21" s="1"/>
      <c r="M21" s="1"/>
      <c r="N21" s="1"/>
    </row>
    <row r="22" spans="1:21">
      <c r="A22">
        <v>71</v>
      </c>
      <c r="B22">
        <v>601</v>
      </c>
      <c r="C22" t="s">
        <v>12</v>
      </c>
      <c r="D22" t="s">
        <v>3</v>
      </c>
      <c r="E22" t="s">
        <v>108</v>
      </c>
      <c r="F22" s="1">
        <v>0.77</v>
      </c>
      <c r="I22" s="2"/>
      <c r="K22" s="1"/>
      <c r="L22" s="1"/>
      <c r="M22" s="1"/>
      <c r="N22" s="1"/>
    </row>
    <row r="23" spans="1:21">
      <c r="A23">
        <v>71</v>
      </c>
      <c r="B23">
        <v>602</v>
      </c>
      <c r="C23" t="s">
        <v>12</v>
      </c>
      <c r="D23" t="s">
        <v>3</v>
      </c>
      <c r="E23" t="s">
        <v>109</v>
      </c>
      <c r="F23" s="1">
        <v>0.94</v>
      </c>
      <c r="I23" s="2"/>
      <c r="K23" s="1"/>
      <c r="L23" s="1"/>
      <c r="M23" s="1"/>
      <c r="N23" s="1"/>
    </row>
    <row r="24" spans="1:21">
      <c r="A24">
        <v>71</v>
      </c>
      <c r="B24">
        <v>603</v>
      </c>
      <c r="C24" t="s">
        <v>12</v>
      </c>
      <c r="D24" t="s">
        <v>3</v>
      </c>
      <c r="E24" t="s">
        <v>110</v>
      </c>
      <c r="F24" s="1">
        <v>1</v>
      </c>
      <c r="I24" s="2"/>
      <c r="K24" s="1"/>
      <c r="L24" s="1"/>
      <c r="M24" s="1"/>
      <c r="N24" s="1"/>
    </row>
    <row r="25" spans="1:21">
      <c r="A25">
        <v>72</v>
      </c>
      <c r="B25">
        <v>601</v>
      </c>
      <c r="C25" t="s">
        <v>12</v>
      </c>
      <c r="D25" t="s">
        <v>4</v>
      </c>
      <c r="E25" t="s">
        <v>108</v>
      </c>
      <c r="F25" s="1">
        <v>0.77</v>
      </c>
      <c r="I25" s="2"/>
      <c r="K25" s="1"/>
      <c r="L25" s="1"/>
      <c r="M25" s="1"/>
      <c r="N25" s="1"/>
    </row>
    <row r="26" spans="1:21">
      <c r="A26">
        <v>72</v>
      </c>
      <c r="B26">
        <v>602</v>
      </c>
      <c r="C26" t="s">
        <v>12</v>
      </c>
      <c r="D26" t="s">
        <v>4</v>
      </c>
      <c r="E26" t="s">
        <v>109</v>
      </c>
      <c r="F26" s="1">
        <v>0.94</v>
      </c>
      <c r="I26" s="2"/>
      <c r="K26" s="1"/>
      <c r="L26" s="1"/>
      <c r="M26" s="1"/>
      <c r="N26" s="1"/>
    </row>
    <row r="27" spans="1:21">
      <c r="A27">
        <v>72</v>
      </c>
      <c r="B27">
        <v>603</v>
      </c>
      <c r="C27" t="s">
        <v>12</v>
      </c>
      <c r="D27" t="s">
        <v>4</v>
      </c>
      <c r="E27" t="s">
        <v>110</v>
      </c>
      <c r="F27" s="1">
        <v>1</v>
      </c>
      <c r="I27" s="2"/>
      <c r="K27" s="1"/>
      <c r="L27" s="1"/>
      <c r="M27" s="1"/>
      <c r="N27" s="1"/>
    </row>
    <row r="28" spans="1:21">
      <c r="A28">
        <v>73</v>
      </c>
      <c r="B28">
        <v>601</v>
      </c>
      <c r="C28" t="s">
        <v>12</v>
      </c>
      <c r="D28" t="s">
        <v>5</v>
      </c>
      <c r="E28" t="s">
        <v>108</v>
      </c>
      <c r="F28" s="1">
        <v>0.77</v>
      </c>
      <c r="I28" s="2"/>
      <c r="K28" s="1"/>
      <c r="L28" s="1"/>
      <c r="M28" s="1"/>
      <c r="N28" s="1"/>
    </row>
    <row r="29" spans="1:21">
      <c r="A29">
        <v>73</v>
      </c>
      <c r="B29">
        <v>602</v>
      </c>
      <c r="C29" t="s">
        <v>12</v>
      </c>
      <c r="D29" t="s">
        <v>5</v>
      </c>
      <c r="E29" t="s">
        <v>109</v>
      </c>
      <c r="F29" s="1">
        <v>0.94</v>
      </c>
      <c r="I29" s="2"/>
      <c r="K29" s="1"/>
      <c r="L29" s="1"/>
      <c r="M29" s="1"/>
      <c r="N29" s="1"/>
    </row>
    <row r="30" spans="1:21">
      <c r="A30">
        <v>73</v>
      </c>
      <c r="B30">
        <v>603</v>
      </c>
      <c r="C30" t="s">
        <v>12</v>
      </c>
      <c r="D30" t="s">
        <v>5</v>
      </c>
      <c r="E30" t="s">
        <v>110</v>
      </c>
      <c r="F30" s="1">
        <v>1</v>
      </c>
      <c r="I30" s="2"/>
      <c r="K30" s="1"/>
      <c r="L30" s="1"/>
      <c r="M30" s="1"/>
      <c r="N30" s="1"/>
    </row>
    <row r="31" spans="1:21">
      <c r="A31">
        <v>81</v>
      </c>
      <c r="B31">
        <v>601</v>
      </c>
      <c r="C31" t="s">
        <v>13</v>
      </c>
      <c r="D31" t="s">
        <v>3</v>
      </c>
      <c r="E31" t="s">
        <v>108</v>
      </c>
      <c r="F31" s="1">
        <v>0.77</v>
      </c>
      <c r="I31" s="2"/>
      <c r="K31" s="2"/>
      <c r="L31" s="2"/>
      <c r="M31" s="2"/>
      <c r="N31" s="2"/>
      <c r="P31" s="2"/>
      <c r="R31" s="2"/>
      <c r="S31" s="2"/>
      <c r="T31" s="2"/>
      <c r="U31" s="2"/>
    </row>
    <row r="32" spans="1:21">
      <c r="A32">
        <v>81</v>
      </c>
      <c r="B32">
        <v>602</v>
      </c>
      <c r="C32" t="s">
        <v>13</v>
      </c>
      <c r="D32" t="s">
        <v>3</v>
      </c>
      <c r="E32" t="s">
        <v>109</v>
      </c>
      <c r="F32" s="1">
        <v>0.94</v>
      </c>
      <c r="I32" s="2"/>
      <c r="K32" s="2"/>
      <c r="L32" s="2"/>
      <c r="M32" s="2"/>
      <c r="N32" s="2"/>
      <c r="P32" s="2"/>
      <c r="R32" s="2"/>
      <c r="S32" s="2"/>
      <c r="T32" s="2"/>
      <c r="U32" s="2"/>
    </row>
    <row r="33" spans="1:21">
      <c r="A33">
        <v>81</v>
      </c>
      <c r="B33">
        <v>603</v>
      </c>
      <c r="C33" t="s">
        <v>13</v>
      </c>
      <c r="D33" t="s">
        <v>3</v>
      </c>
      <c r="E33" t="s">
        <v>110</v>
      </c>
      <c r="F33" s="1">
        <v>1</v>
      </c>
      <c r="I33" s="2"/>
      <c r="K33" s="2"/>
      <c r="L33" s="2"/>
      <c r="M33" s="2"/>
      <c r="N33" s="2"/>
      <c r="P33" s="2"/>
      <c r="R33" s="2"/>
      <c r="S33" s="2"/>
      <c r="T33" s="2"/>
      <c r="U33" s="2"/>
    </row>
    <row r="34" spans="1:21">
      <c r="A34">
        <v>82</v>
      </c>
      <c r="B34">
        <v>601</v>
      </c>
      <c r="C34" t="s">
        <v>13</v>
      </c>
      <c r="D34" t="s">
        <v>4</v>
      </c>
      <c r="E34" t="s">
        <v>108</v>
      </c>
      <c r="F34" s="1">
        <v>0.77</v>
      </c>
      <c r="I34" s="2"/>
      <c r="K34" s="1"/>
      <c r="L34" s="1"/>
      <c r="M34" s="1"/>
      <c r="N34" s="1"/>
      <c r="P34" s="2"/>
      <c r="R34" s="1"/>
      <c r="S34" s="1"/>
      <c r="T34" s="1"/>
      <c r="U34" s="1"/>
    </row>
    <row r="35" spans="1:21">
      <c r="A35">
        <v>82</v>
      </c>
      <c r="B35">
        <v>602</v>
      </c>
      <c r="C35" t="s">
        <v>13</v>
      </c>
      <c r="D35" t="s">
        <v>4</v>
      </c>
      <c r="E35" t="s">
        <v>109</v>
      </c>
      <c r="F35" s="1">
        <v>0.94</v>
      </c>
      <c r="I35" s="2"/>
      <c r="K35" s="1"/>
      <c r="L35" s="1"/>
      <c r="M35" s="1"/>
      <c r="N35" s="1"/>
      <c r="P35" s="2"/>
      <c r="R35" s="1"/>
      <c r="S35" s="1"/>
      <c r="T35" s="1"/>
      <c r="U35" s="1"/>
    </row>
    <row r="36" spans="1:21">
      <c r="A36">
        <v>82</v>
      </c>
      <c r="B36">
        <v>603</v>
      </c>
      <c r="C36" t="s">
        <v>13</v>
      </c>
      <c r="D36" t="s">
        <v>4</v>
      </c>
      <c r="E36" t="s">
        <v>110</v>
      </c>
      <c r="F36" s="1">
        <v>1</v>
      </c>
      <c r="I36" s="2"/>
      <c r="K36" s="1"/>
      <c r="L36" s="1"/>
      <c r="M36" s="1"/>
      <c r="N36" s="1"/>
      <c r="P36" s="2"/>
      <c r="R36" s="1"/>
      <c r="S36" s="1"/>
      <c r="T36" s="1"/>
      <c r="U36" s="1"/>
    </row>
    <row r="37" spans="1:21">
      <c r="A37">
        <v>83</v>
      </c>
      <c r="B37">
        <v>601</v>
      </c>
      <c r="C37" t="s">
        <v>13</v>
      </c>
      <c r="D37" t="s">
        <v>5</v>
      </c>
      <c r="E37" t="s">
        <v>108</v>
      </c>
      <c r="F37" s="1">
        <v>0.77</v>
      </c>
      <c r="I37" s="2"/>
      <c r="K37" s="1"/>
      <c r="L37" s="1"/>
      <c r="M37" s="1"/>
      <c r="N37" s="1"/>
      <c r="P37" s="2"/>
      <c r="R37" s="1"/>
      <c r="S37" s="1"/>
      <c r="T37" s="1"/>
      <c r="U37" s="1"/>
    </row>
    <row r="38" spans="1:21">
      <c r="A38">
        <v>83</v>
      </c>
      <c r="B38">
        <v>602</v>
      </c>
      <c r="C38" t="s">
        <v>13</v>
      </c>
      <c r="D38" t="s">
        <v>5</v>
      </c>
      <c r="E38" t="s">
        <v>109</v>
      </c>
      <c r="F38" s="1">
        <v>0.94</v>
      </c>
      <c r="I38" s="2"/>
      <c r="K38" s="1"/>
      <c r="L38" s="1"/>
      <c r="M38" s="1"/>
      <c r="N38" s="1"/>
      <c r="P38" s="2"/>
      <c r="R38" s="1"/>
      <c r="S38" s="1"/>
      <c r="T38" s="1"/>
      <c r="U38" s="1"/>
    </row>
    <row r="39" spans="1:21">
      <c r="A39">
        <v>83</v>
      </c>
      <c r="B39">
        <v>603</v>
      </c>
      <c r="C39" t="s">
        <v>13</v>
      </c>
      <c r="D39" t="s">
        <v>5</v>
      </c>
      <c r="E39" t="s">
        <v>110</v>
      </c>
      <c r="F39" s="1">
        <v>1</v>
      </c>
      <c r="I39" s="2"/>
      <c r="K39" s="1"/>
      <c r="L39" s="1"/>
      <c r="M39" s="1"/>
      <c r="N39" s="1"/>
      <c r="P39" s="2"/>
      <c r="R39" s="1"/>
      <c r="S39" s="1"/>
      <c r="T39" s="1"/>
      <c r="U39" s="1"/>
    </row>
    <row r="40" spans="1:21">
      <c r="I40" s="2"/>
      <c r="K40" s="1"/>
      <c r="L40" s="1"/>
      <c r="M40" s="1"/>
      <c r="N40" s="1"/>
      <c r="P40" s="2"/>
      <c r="R40" s="1"/>
      <c r="S40" s="1"/>
      <c r="T40" s="1"/>
      <c r="U40" s="1"/>
    </row>
    <row r="41" spans="1:21">
      <c r="I41" s="2"/>
      <c r="K41" s="1"/>
      <c r="L41" s="1"/>
      <c r="M41" s="1"/>
      <c r="N41" s="1"/>
      <c r="P41" s="2"/>
      <c r="R41" s="1"/>
      <c r="S41" s="1"/>
      <c r="T41" s="1"/>
      <c r="U41" s="1"/>
    </row>
    <row r="42" spans="1:21">
      <c r="I42" s="2"/>
      <c r="K42" s="1"/>
      <c r="L42" s="1"/>
      <c r="M42" s="1"/>
      <c r="N42" s="1"/>
      <c r="P42" s="2"/>
      <c r="R42" s="1"/>
      <c r="S42" s="1"/>
      <c r="T42" s="1"/>
      <c r="U42" s="1"/>
    </row>
    <row r="43" spans="1:21">
      <c r="I43" s="2"/>
      <c r="K43" s="1"/>
      <c r="L43" s="1"/>
      <c r="M43" s="1"/>
      <c r="N43" s="1"/>
    </row>
    <row r="44" spans="1:21">
      <c r="I44" s="2"/>
      <c r="K44" s="1"/>
      <c r="L44" s="1"/>
      <c r="M44" s="1"/>
      <c r="N44" s="1"/>
    </row>
    <row r="45" spans="1:21">
      <c r="I45" s="2"/>
      <c r="K45" s="1"/>
      <c r="L45" s="1"/>
      <c r="M45" s="1"/>
      <c r="N45" s="1"/>
    </row>
    <row r="46" spans="1:21">
      <c r="I46" s="2"/>
      <c r="K46" s="1"/>
      <c r="L46" s="1"/>
      <c r="M46" s="1"/>
      <c r="N46" s="1"/>
    </row>
    <row r="47" spans="1:21">
      <c r="I47" s="2"/>
      <c r="K47" s="1"/>
      <c r="L47" s="1"/>
      <c r="M47" s="1"/>
      <c r="N47" s="1"/>
    </row>
    <row r="48" spans="1:21">
      <c r="I48" s="2"/>
      <c r="K48" s="1"/>
      <c r="L48" s="1"/>
      <c r="M48" s="1"/>
      <c r="N48" s="1"/>
    </row>
    <row r="49" spans="9:21">
      <c r="I49" s="2"/>
      <c r="K49" s="1"/>
      <c r="L49" s="1"/>
      <c r="M49" s="1"/>
      <c r="N49" s="1"/>
    </row>
    <row r="50" spans="9:21">
      <c r="I50" s="2"/>
      <c r="K50" s="1"/>
      <c r="L50" s="1"/>
      <c r="M50" s="1"/>
      <c r="N50" s="1"/>
    </row>
    <row r="51" spans="9:21">
      <c r="I51" s="2"/>
      <c r="K51" s="1"/>
      <c r="L51" s="1"/>
      <c r="M51" s="1"/>
      <c r="N51" s="1"/>
    </row>
    <row r="52" spans="9:21">
      <c r="I52" s="2"/>
      <c r="K52" s="1"/>
      <c r="L52" s="1"/>
      <c r="M52" s="1"/>
      <c r="N52" s="1"/>
      <c r="P52" s="2"/>
      <c r="R52" s="1"/>
      <c r="S52" s="1"/>
      <c r="T52" s="1"/>
      <c r="U52" s="1"/>
    </row>
    <row r="53" spans="9:21">
      <c r="I53" s="2"/>
      <c r="K53" s="1"/>
      <c r="L53" s="1"/>
      <c r="M53" s="1"/>
      <c r="N53" s="1"/>
      <c r="P53" s="2"/>
      <c r="R53" s="1"/>
      <c r="S53" s="1"/>
      <c r="T53" s="1"/>
      <c r="U53" s="1"/>
    </row>
    <row r="54" spans="9:21">
      <c r="I54" s="2"/>
      <c r="K54" s="1"/>
      <c r="L54" s="1"/>
      <c r="M54" s="1"/>
      <c r="N54" s="1"/>
      <c r="P54" s="2"/>
      <c r="R54" s="1"/>
      <c r="S54" s="1"/>
      <c r="T54" s="1"/>
      <c r="U54" s="1"/>
    </row>
    <row r="55" spans="9:21">
      <c r="I55" s="2"/>
      <c r="K55" s="1"/>
      <c r="L55" s="1"/>
      <c r="M55" s="1"/>
      <c r="N55" s="1"/>
    </row>
    <row r="56" spans="9:21">
      <c r="I56" s="2"/>
      <c r="K56" s="1"/>
      <c r="L56" s="1"/>
      <c r="M56" s="1"/>
      <c r="N56" s="1"/>
    </row>
    <row r="57" spans="9:21">
      <c r="I57" s="2"/>
      <c r="K57" s="1"/>
      <c r="L57" s="1"/>
      <c r="M57" s="1"/>
      <c r="N5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E16" sqref="E16"/>
    </sheetView>
  </sheetViews>
  <sheetFormatPr baseColWidth="10" defaultRowHeight="15" x14ac:dyDescent="0"/>
  <cols>
    <col min="1" max="1" width="12.33203125" customWidth="1"/>
    <col min="2" max="2" width="12.83203125" customWidth="1"/>
    <col min="4" max="4" width="13.83203125" customWidth="1"/>
    <col min="5" max="5" width="16.83203125" customWidth="1"/>
    <col min="6" max="6" width="15" customWidth="1"/>
    <col min="7" max="7" width="13.1640625" customWidth="1"/>
    <col min="8" max="8" width="15.83203125" customWidth="1"/>
    <col min="9" max="9" width="17.1640625" customWidth="1"/>
  </cols>
  <sheetData>
    <row r="1" spans="1:14">
      <c r="A1" t="s">
        <v>114</v>
      </c>
    </row>
    <row r="2" spans="1:14">
      <c r="A2" t="s">
        <v>115</v>
      </c>
    </row>
    <row r="3" spans="1:14">
      <c r="A3" t="s">
        <v>50</v>
      </c>
    </row>
    <row r="4" spans="1:14">
      <c r="A4" t="s">
        <v>119</v>
      </c>
    </row>
    <row r="5" spans="1:14">
      <c r="A5" t="s">
        <v>120</v>
      </c>
    </row>
    <row r="6" spans="1:14">
      <c r="A6" t="s">
        <v>121</v>
      </c>
    </row>
    <row r="7" spans="1:14">
      <c r="A7" t="s">
        <v>33</v>
      </c>
    </row>
    <row r="8" spans="1:14">
      <c r="A8" s="2" t="s">
        <v>33</v>
      </c>
    </row>
    <row r="9" spans="1:14">
      <c r="A9" t="s">
        <v>33</v>
      </c>
    </row>
    <row r="10" spans="1:14">
      <c r="A10" t="s">
        <v>33</v>
      </c>
    </row>
    <row r="12" spans="1:14">
      <c r="A12" t="s">
        <v>24</v>
      </c>
      <c r="B12" t="s">
        <v>100</v>
      </c>
      <c r="C12" t="s">
        <v>1</v>
      </c>
      <c r="D12" t="s">
        <v>2</v>
      </c>
      <c r="E12" t="s">
        <v>99</v>
      </c>
      <c r="F12" t="s">
        <v>111</v>
      </c>
    </row>
    <row r="13" spans="1:14">
      <c r="A13">
        <v>131</v>
      </c>
      <c r="B13">
        <v>1301</v>
      </c>
      <c r="C13" t="s">
        <v>16</v>
      </c>
      <c r="D13" t="s">
        <v>3</v>
      </c>
      <c r="E13" t="s">
        <v>158</v>
      </c>
      <c r="F13">
        <v>2.58</v>
      </c>
      <c r="I13" s="2"/>
      <c r="K13" s="1"/>
      <c r="L13" s="1"/>
      <c r="M13" s="1"/>
      <c r="N13" s="1"/>
    </row>
    <row r="14" spans="1:14">
      <c r="A14">
        <v>132</v>
      </c>
      <c r="B14">
        <v>1301</v>
      </c>
      <c r="C14" t="s">
        <v>16</v>
      </c>
      <c r="D14" t="s">
        <v>4</v>
      </c>
      <c r="E14" t="s">
        <v>158</v>
      </c>
      <c r="F14">
        <v>2.58</v>
      </c>
      <c r="I14" s="2"/>
      <c r="K14" s="1"/>
      <c r="L14" s="1"/>
      <c r="M14" s="1"/>
      <c r="N14" s="1"/>
    </row>
    <row r="15" spans="1:14">
      <c r="A15">
        <v>133</v>
      </c>
      <c r="B15">
        <v>1301</v>
      </c>
      <c r="C15" t="s">
        <v>16</v>
      </c>
      <c r="D15" t="s">
        <v>5</v>
      </c>
      <c r="E15" t="s">
        <v>158</v>
      </c>
      <c r="F15">
        <v>2.58</v>
      </c>
      <c r="I15" s="2"/>
      <c r="K15" s="1"/>
      <c r="L15" s="1"/>
      <c r="M15" s="1"/>
      <c r="N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Q42" sqref="Q42"/>
    </sheetView>
  </sheetViews>
  <sheetFormatPr baseColWidth="10" defaultRowHeight="15" x14ac:dyDescent="0"/>
  <cols>
    <col min="2" max="2" width="15.6640625" customWidth="1"/>
    <col min="3" max="3" width="16.83203125" customWidth="1"/>
    <col min="4" max="4" width="20" customWidth="1"/>
    <col min="5" max="5" width="20.33203125" customWidth="1"/>
    <col min="6" max="6" width="20.83203125" customWidth="1"/>
    <col min="7" max="7" width="15.83203125" customWidth="1"/>
    <col min="8" max="8" width="20.1640625" customWidth="1"/>
    <col min="9" max="9" width="24" customWidth="1"/>
    <col min="10" max="10" width="16.1640625" customWidth="1"/>
    <col min="11" max="11" width="14.83203125" customWidth="1"/>
  </cols>
  <sheetData>
    <row r="1" spans="1:11">
      <c r="A1" t="s">
        <v>101</v>
      </c>
    </row>
    <row r="2" spans="1:11">
      <c r="A2" t="s">
        <v>85</v>
      </c>
    </row>
    <row r="3" spans="1:11">
      <c r="A3" t="s">
        <v>102</v>
      </c>
    </row>
    <row r="4" spans="1:11">
      <c r="A4" t="s">
        <v>81</v>
      </c>
    </row>
    <row r="5" spans="1:11">
      <c r="A5" t="s">
        <v>89</v>
      </c>
    </row>
    <row r="6" spans="1:11">
      <c r="A6" t="s">
        <v>98</v>
      </c>
    </row>
    <row r="7" spans="1:11">
      <c r="A7" t="s">
        <v>33</v>
      </c>
    </row>
    <row r="8" spans="1:11">
      <c r="A8" t="s">
        <v>33</v>
      </c>
    </row>
    <row r="9" spans="1:11">
      <c r="A9" t="s">
        <v>33</v>
      </c>
    </row>
    <row r="10" spans="1:11">
      <c r="A10" t="s">
        <v>33</v>
      </c>
    </row>
    <row r="12" spans="1:11">
      <c r="A12" t="s">
        <v>82</v>
      </c>
      <c r="B12" t="s">
        <v>133</v>
      </c>
      <c r="C12" t="s">
        <v>83</v>
      </c>
      <c r="D12" t="s">
        <v>84</v>
      </c>
      <c r="E12" t="s">
        <v>71</v>
      </c>
      <c r="F12" t="s">
        <v>72</v>
      </c>
      <c r="G12" t="s">
        <v>73</v>
      </c>
      <c r="H12" t="s">
        <v>75</v>
      </c>
      <c r="I12" t="s">
        <v>76</v>
      </c>
      <c r="J12" t="s">
        <v>137</v>
      </c>
      <c r="K12" t="s">
        <v>74</v>
      </c>
    </row>
    <row r="13" spans="1:11">
      <c r="A13">
        <v>20001</v>
      </c>
      <c r="B13" t="s">
        <v>135</v>
      </c>
      <c r="C13" s="1">
        <v>0.85</v>
      </c>
      <c r="D13" s="1">
        <v>0.85</v>
      </c>
      <c r="E13" s="1">
        <v>0.85</v>
      </c>
      <c r="F13" s="1">
        <v>1</v>
      </c>
      <c r="G13" s="1">
        <v>1</v>
      </c>
      <c r="H13" s="1">
        <v>0.15</v>
      </c>
      <c r="I13" s="1">
        <v>0.15</v>
      </c>
      <c r="J13" s="1">
        <v>0</v>
      </c>
      <c r="K13" s="1">
        <v>0</v>
      </c>
    </row>
    <row r="14" spans="1:11">
      <c r="A14">
        <v>20002</v>
      </c>
      <c r="B14" t="s">
        <v>136</v>
      </c>
      <c r="C14" s="1">
        <v>0.55000000000000004</v>
      </c>
      <c r="D14" s="1">
        <v>0.55000000000000004</v>
      </c>
      <c r="E14" s="1">
        <v>0.55000000000000004</v>
      </c>
      <c r="F14" s="1">
        <v>0.75</v>
      </c>
      <c r="G14" s="1">
        <v>0.8</v>
      </c>
      <c r="H14" s="1">
        <v>0.2</v>
      </c>
      <c r="I14" s="1">
        <v>0.45</v>
      </c>
      <c r="J14" s="1">
        <v>0</v>
      </c>
      <c r="K14" s="1">
        <v>0</v>
      </c>
    </row>
    <row r="15" spans="1:11">
      <c r="A15">
        <v>20003</v>
      </c>
      <c r="B15" t="s">
        <v>134</v>
      </c>
      <c r="C15" s="1">
        <v>0.28000000000000003</v>
      </c>
      <c r="D15" s="1">
        <v>0.28000000000000003</v>
      </c>
      <c r="E15" s="1">
        <v>0.28000000000000003</v>
      </c>
      <c r="F15" s="1">
        <v>0.53</v>
      </c>
      <c r="G15" s="1">
        <v>0.6</v>
      </c>
      <c r="H15" s="1">
        <v>0.2</v>
      </c>
      <c r="I15" s="1">
        <v>0.72</v>
      </c>
      <c r="J15" s="1">
        <v>0</v>
      </c>
      <c r="K15" s="1">
        <v>0</v>
      </c>
    </row>
    <row r="16" spans="1:11">
      <c r="J1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workbookViewId="0">
      <selection activeCell="B6" sqref="B6"/>
    </sheetView>
  </sheetViews>
  <sheetFormatPr baseColWidth="10" defaultRowHeight="15" x14ac:dyDescent="0"/>
  <cols>
    <col min="1" max="1" width="13.6640625" customWidth="1"/>
    <col min="2" max="2" width="13.5" customWidth="1"/>
    <col min="3" max="3" width="12.6640625" customWidth="1"/>
    <col min="4" max="4" width="12" customWidth="1"/>
    <col min="5" max="5" width="12.83203125" customWidth="1"/>
    <col min="6" max="6" width="13.5" customWidth="1"/>
    <col min="7" max="7" width="15.1640625" customWidth="1"/>
    <col min="8" max="8" width="16" customWidth="1"/>
    <col min="9" max="9" width="16.5" customWidth="1"/>
  </cols>
  <sheetData>
    <row r="1" spans="1:16">
      <c r="A1" t="s">
        <v>150</v>
      </c>
    </row>
    <row r="2" spans="1:16">
      <c r="A2" t="s">
        <v>44</v>
      </c>
    </row>
    <row r="3" spans="1:16">
      <c r="A3" t="s">
        <v>62</v>
      </c>
    </row>
    <row r="4" spans="1:16">
      <c r="A4" t="s">
        <v>151</v>
      </c>
    </row>
    <row r="5" spans="1:16">
      <c r="A5" t="s">
        <v>41</v>
      </c>
    </row>
    <row r="6" spans="1:16">
      <c r="A6" t="s">
        <v>154</v>
      </c>
    </row>
    <row r="7" spans="1:16">
      <c r="A7" t="s">
        <v>63</v>
      </c>
    </row>
    <row r="8" spans="1:16">
      <c r="A8" t="s">
        <v>33</v>
      </c>
    </row>
    <row r="9" spans="1:16">
      <c r="A9" t="s">
        <v>33</v>
      </c>
    </row>
    <row r="10" spans="1:16">
      <c r="A10" t="s">
        <v>33</v>
      </c>
    </row>
    <row r="12" spans="1:16">
      <c r="A12" t="s">
        <v>24</v>
      </c>
      <c r="B12" t="s">
        <v>1</v>
      </c>
      <c r="C12" t="s">
        <v>2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23</v>
      </c>
    </row>
    <row r="13" spans="1:16">
      <c r="A13">
        <v>1</v>
      </c>
      <c r="B13" s="2" t="s">
        <v>0</v>
      </c>
      <c r="C13" t="s">
        <v>3</v>
      </c>
      <c r="D13" s="1">
        <f>SUM(agmainc_2010!D13, bgmainc_2010!D13, usc_2010!D13, dsc_2010!D13, ddc_2010!D13, ltc_2010!D13)</f>
        <v>0</v>
      </c>
      <c r="E13" s="1">
        <f>SUM(agmainc_2010!E13, bgmainc_2010!E13, usc_2010!E13, dsc_2010!E13, ddc_2010!E13, ltc_2010!E13)</f>
        <v>0</v>
      </c>
      <c r="F13" s="1">
        <f>SUM(agmainc_2010!F13, bgmainc_2010!F13, usc_2010!F13, dsc_2010!F13, ddc_2010!F13, ltc_2010!F13)</f>
        <v>0</v>
      </c>
      <c r="G13" s="1">
        <f>SQRT(SUM(IF(agmainc_2010!G13="NA",0,agmainc_2010!G13^2), IF(bgmainc_2010!G13="NA",0,bgmainc_2010!G13^2), IF(usc_2010!G13="NA",0,usc_2010!G13^2), IF(dsc_2010!G13="NA",0,dsc_2010!G13^2), IF(ddc_2010!G13="NA",0,ddc_2010!G13^2), IF(ltc_2010!G13="NA",0,ltc_2010!G13^2)))</f>
        <v>0</v>
      </c>
      <c r="H13" s="1">
        <f>SQRT(SUM(IF(agmainc_2010!H13="NA",0,agmainc_2010!H13^2), IF(bgmainc_2010!H13="NA",0,bgmainc_2010!H13^2), IF(usc_2010!H13="NA",0,usc_2010!H13^2), IF(dsc_2010!H13="NA",0,dsc_2010!H13^2), IF(ddc_2010!H13="NA",0,ddc_2010!H13^2), IF(ltc_2010!H13="NA",0,ltc_2010!H13^2)))</f>
        <v>0</v>
      </c>
      <c r="I13" s="1">
        <f>SQRT(SUM(IF(agmainc_2010!I13="NA",0,agmainc_2010!I13^2), IF(bgmainc_2010!I13="NA",0,bgmainc_2010!I13^2), IF(usc_2010!I13="NA",0,usc_2010!I13^2), IF(dsc_2010!I13="NA",0,dsc_2010!I13^2), IF(ddc_2010!I13="NA",0,ddc_2010!I13^2), IF(ltc_2010!I13="NA",0,ltc_2010!I13^2)))</f>
        <v>0</v>
      </c>
      <c r="K13" s="1"/>
      <c r="L13" s="1"/>
      <c r="M13" s="1"/>
      <c r="N13" s="1"/>
      <c r="O13" s="1"/>
      <c r="P13" s="1"/>
    </row>
    <row r="14" spans="1:16">
      <c r="A14">
        <v>2</v>
      </c>
      <c r="B14" s="2" t="s">
        <v>0</v>
      </c>
      <c r="C14" t="s">
        <v>4</v>
      </c>
      <c r="D14" s="1">
        <f>SUM(agmainc_2010!D14, bgmainc_2010!D14, usc_2010!D14, dsc_2010!D14, ddc_2010!D14, ltc_2010!D14)</f>
        <v>0</v>
      </c>
      <c r="E14" s="1">
        <f>SUM(agmainc_2010!E14, bgmainc_2010!E14, usc_2010!E14, dsc_2010!E14, ddc_2010!E14, ltc_2010!E14)</f>
        <v>0</v>
      </c>
      <c r="F14" s="1">
        <f>SUM(agmainc_2010!F14, bgmainc_2010!F14, usc_2010!F14, dsc_2010!F14, ddc_2010!F14, ltc_2010!F14)</f>
        <v>0</v>
      </c>
      <c r="G14" s="1">
        <f>SQRT(SUM(IF(agmainc_2010!G14="NA",0,agmainc_2010!G14^2), IF(bgmainc_2010!G14="NA",0,bgmainc_2010!G14^2), IF(usc_2010!G14="NA",0,usc_2010!G14^2), IF(dsc_2010!G14="NA",0,dsc_2010!G14^2), IF(ddc_2010!G14="NA",0,ddc_2010!G14^2), IF(ltc_2010!G14="NA",0,ltc_2010!G14^2)))</f>
        <v>0</v>
      </c>
      <c r="H14" s="1">
        <f>SQRT(SUM(IF(agmainc_2010!H14="NA",0,agmainc_2010!H14^2), IF(bgmainc_2010!H14="NA",0,bgmainc_2010!H14^2), IF(usc_2010!H14="NA",0,usc_2010!H14^2), IF(dsc_2010!H14="NA",0,dsc_2010!H14^2), IF(ddc_2010!H14="NA",0,ddc_2010!H14^2), IF(ltc_2010!H14="NA",0,ltc_2010!H14^2)))</f>
        <v>0</v>
      </c>
      <c r="I14" s="1">
        <f>SQRT(SUM(IF(agmainc_2010!I14="NA",0,agmainc_2010!I14^2), IF(bgmainc_2010!I14="NA",0,bgmainc_2010!I14^2), IF(usc_2010!I14="NA",0,usc_2010!I14^2), IF(dsc_2010!I14="NA",0,dsc_2010!I14^2), IF(ddc_2010!I14="NA",0,ddc_2010!I14^2), IF(ltc_2010!I14="NA",0,ltc_2010!I14^2)))</f>
        <v>0</v>
      </c>
      <c r="K14" s="1"/>
      <c r="L14" s="1"/>
      <c r="M14" s="1"/>
      <c r="N14" s="1"/>
      <c r="O14" s="1"/>
      <c r="P14" s="1"/>
    </row>
    <row r="15" spans="1:16">
      <c r="A15">
        <v>3</v>
      </c>
      <c r="B15" s="2" t="s">
        <v>0</v>
      </c>
      <c r="C15" t="s">
        <v>5</v>
      </c>
      <c r="D15" s="1">
        <f>SUM(agmainc_2010!D15, bgmainc_2010!D15, usc_2010!D15, dsc_2010!D15, ddc_2010!D15, ltc_2010!D15)</f>
        <v>0</v>
      </c>
      <c r="E15" s="1">
        <f>SUM(agmainc_2010!E15, bgmainc_2010!E15, usc_2010!E15, dsc_2010!E15, ddc_2010!E15, ltc_2010!E15)</f>
        <v>0</v>
      </c>
      <c r="F15" s="1">
        <f>SUM(agmainc_2010!F15, bgmainc_2010!F15, usc_2010!F15, dsc_2010!F15, ddc_2010!F15, ltc_2010!F15)</f>
        <v>0</v>
      </c>
      <c r="G15" s="1">
        <f>SQRT(SUM(IF(agmainc_2010!G15="NA",0,agmainc_2010!G15^2), IF(bgmainc_2010!G15="NA",0,bgmainc_2010!G15^2), IF(usc_2010!G15="NA",0,usc_2010!G15^2), IF(dsc_2010!G15="NA",0,dsc_2010!G15^2), IF(ddc_2010!G15="NA",0,ddc_2010!G15^2), IF(ltc_2010!G15="NA",0,ltc_2010!G15^2)))</f>
        <v>0</v>
      </c>
      <c r="H15" s="1">
        <f>SQRT(SUM(IF(agmainc_2010!H15="NA",0,agmainc_2010!H15^2), IF(bgmainc_2010!H15="NA",0,bgmainc_2010!H15^2), IF(usc_2010!H15="NA",0,usc_2010!H15^2), IF(dsc_2010!H15="NA",0,dsc_2010!H15^2), IF(ddc_2010!H15="NA",0,ddc_2010!H15^2), IF(ltc_2010!H15="NA",0,ltc_2010!H15^2)))</f>
        <v>0</v>
      </c>
      <c r="I15" s="1">
        <f>SQRT(SUM(IF(agmainc_2010!I15="NA",0,agmainc_2010!I15^2), IF(bgmainc_2010!I15="NA",0,bgmainc_2010!I15^2), IF(usc_2010!I15="NA",0,usc_2010!I15^2), IF(dsc_2010!I15="NA",0,dsc_2010!I15^2), IF(ddc_2010!I15="NA",0,ddc_2010!I15^2), IF(ltc_2010!I15="NA",0,ltc_2010!I15^2)))</f>
        <v>0</v>
      </c>
      <c r="K15" s="1"/>
      <c r="L15" s="1"/>
      <c r="M15" s="1"/>
      <c r="N15" s="1"/>
      <c r="O15" s="1"/>
      <c r="P15" s="1"/>
    </row>
    <row r="16" spans="1:16">
      <c r="A16">
        <v>11</v>
      </c>
      <c r="B16" s="2" t="s">
        <v>6</v>
      </c>
      <c r="C16" t="s">
        <v>3</v>
      </c>
      <c r="D16" s="1">
        <f>SUM(agmainc_2010!D16, bgmainc_2010!D16, usc_2010!D16, dsc_2010!D16, ddc_2010!D16, ltc_2010!D16)</f>
        <v>0</v>
      </c>
      <c r="E16" s="1">
        <f>SUM(agmainc_2010!E16, bgmainc_2010!E16, usc_2010!E16, dsc_2010!E16, ddc_2010!E16, ltc_2010!E16)</f>
        <v>0</v>
      </c>
      <c r="F16" s="1">
        <f>SUM(agmainc_2010!F16, bgmainc_2010!F16, usc_2010!F16, dsc_2010!F16, ddc_2010!F16, ltc_2010!F16)</f>
        <v>0</v>
      </c>
      <c r="G16" s="1">
        <f>SQRT(SUM(IF(agmainc_2010!G16="NA",0,agmainc_2010!G16^2), IF(bgmainc_2010!G16="NA",0,bgmainc_2010!G16^2), IF(usc_2010!G16="NA",0,usc_2010!G16^2), IF(dsc_2010!G16="NA",0,dsc_2010!G16^2), IF(ddc_2010!G16="NA",0,ddc_2010!G16^2), IF(ltc_2010!G16="NA",0,ltc_2010!G16^2)))</f>
        <v>0</v>
      </c>
      <c r="H16" s="1">
        <f>SQRT(SUM(IF(agmainc_2010!H16="NA",0,agmainc_2010!H16^2), IF(bgmainc_2010!H16="NA",0,bgmainc_2010!H16^2), IF(usc_2010!H16="NA",0,usc_2010!H16^2), IF(dsc_2010!H16="NA",0,dsc_2010!H16^2), IF(ddc_2010!H16="NA",0,ddc_2010!H16^2), IF(ltc_2010!H16="NA",0,ltc_2010!H16^2)))</f>
        <v>0</v>
      </c>
      <c r="I16" s="1">
        <f>SQRT(SUM(IF(agmainc_2010!I16="NA",0,agmainc_2010!I16^2), IF(bgmainc_2010!I16="NA",0,bgmainc_2010!I16^2), IF(usc_2010!I16="NA",0,usc_2010!I16^2), IF(dsc_2010!I16="NA",0,dsc_2010!I16^2), IF(ddc_2010!I16="NA",0,ddc_2010!I16^2), IF(ltc_2010!I16="NA",0,ltc_2010!I16^2)))</f>
        <v>0</v>
      </c>
      <c r="K16" s="1"/>
      <c r="L16" s="1"/>
      <c r="M16" s="1"/>
      <c r="N16" s="1"/>
      <c r="O16" s="1"/>
      <c r="P16" s="1"/>
    </row>
    <row r="17" spans="1:16">
      <c r="A17">
        <v>12</v>
      </c>
      <c r="B17" s="2" t="s">
        <v>6</v>
      </c>
      <c r="C17" t="s">
        <v>4</v>
      </c>
      <c r="D17" s="1">
        <f>SUM(agmainc_2010!D17, bgmainc_2010!D17, usc_2010!D17, dsc_2010!D17, ddc_2010!D17, ltc_2010!D17)</f>
        <v>0</v>
      </c>
      <c r="E17" s="1">
        <f>SUM(agmainc_2010!E17, bgmainc_2010!E17, usc_2010!E17, dsc_2010!E17, ddc_2010!E17, ltc_2010!E17)</f>
        <v>0</v>
      </c>
      <c r="F17" s="1">
        <f>SUM(agmainc_2010!F17, bgmainc_2010!F17, usc_2010!F17, dsc_2010!F17, ddc_2010!F17, ltc_2010!F17)</f>
        <v>0</v>
      </c>
      <c r="G17" s="1">
        <f>SQRT(SUM(IF(agmainc_2010!G17="NA",0,agmainc_2010!G17^2), IF(bgmainc_2010!G17="NA",0,bgmainc_2010!G17^2), IF(usc_2010!G17="NA",0,usc_2010!G17^2), IF(dsc_2010!G17="NA",0,dsc_2010!G17^2), IF(ddc_2010!G17="NA",0,ddc_2010!G17^2), IF(ltc_2010!G17="NA",0,ltc_2010!G17^2)))</f>
        <v>0</v>
      </c>
      <c r="H17" s="1">
        <f>SQRT(SUM(IF(agmainc_2010!H17="NA",0,agmainc_2010!H17^2), IF(bgmainc_2010!H17="NA",0,bgmainc_2010!H17^2), IF(usc_2010!H17="NA",0,usc_2010!H17^2), IF(dsc_2010!H17="NA",0,dsc_2010!H17^2), IF(ddc_2010!H17="NA",0,ddc_2010!H17^2), IF(ltc_2010!H17="NA",0,ltc_2010!H17^2)))</f>
        <v>0</v>
      </c>
      <c r="I17" s="1">
        <f>SQRT(SUM(IF(agmainc_2010!I17="NA",0,agmainc_2010!I17^2), IF(bgmainc_2010!I17="NA",0,bgmainc_2010!I17^2), IF(usc_2010!I17="NA",0,usc_2010!I17^2), IF(dsc_2010!I17="NA",0,dsc_2010!I17^2), IF(ddc_2010!I17="NA",0,ddc_2010!I17^2), IF(ltc_2010!I17="NA",0,ltc_2010!I17^2)))</f>
        <v>0</v>
      </c>
      <c r="K17" s="1"/>
      <c r="L17" s="1"/>
      <c r="M17" s="1"/>
      <c r="N17" s="1"/>
      <c r="O17" s="1"/>
      <c r="P17" s="1"/>
    </row>
    <row r="18" spans="1:16">
      <c r="A18">
        <v>13</v>
      </c>
      <c r="B18" s="2" t="s">
        <v>6</v>
      </c>
      <c r="C18" t="s">
        <v>5</v>
      </c>
      <c r="D18" s="1">
        <f>SUM(agmainc_2010!D18, bgmainc_2010!D18, usc_2010!D18, dsc_2010!D18, ddc_2010!D18, ltc_2010!D18)</f>
        <v>0</v>
      </c>
      <c r="E18" s="1">
        <f>SUM(agmainc_2010!E18, bgmainc_2010!E18, usc_2010!E18, dsc_2010!E18, ddc_2010!E18, ltc_2010!E18)</f>
        <v>0</v>
      </c>
      <c r="F18" s="1">
        <f>SUM(agmainc_2010!F18, bgmainc_2010!F18, usc_2010!F18, dsc_2010!F18, ddc_2010!F18, ltc_2010!F18)</f>
        <v>0</v>
      </c>
      <c r="G18" s="1">
        <f>SQRT(SUM(IF(agmainc_2010!G18="NA",0,agmainc_2010!G18^2), IF(bgmainc_2010!G18="NA",0,bgmainc_2010!G18^2), IF(usc_2010!G18="NA",0,usc_2010!G18^2), IF(dsc_2010!G18="NA",0,dsc_2010!G18^2), IF(ddc_2010!G18="NA",0,ddc_2010!G18^2), IF(ltc_2010!G18="NA",0,ltc_2010!G18^2)))</f>
        <v>0</v>
      </c>
      <c r="H18" s="1">
        <f>SQRT(SUM(IF(agmainc_2010!H18="NA",0,agmainc_2010!H18^2), IF(bgmainc_2010!H18="NA",0,bgmainc_2010!H18^2), IF(usc_2010!H18="NA",0,usc_2010!H18^2), IF(dsc_2010!H18="NA",0,dsc_2010!H18^2), IF(ddc_2010!H18="NA",0,ddc_2010!H18^2), IF(ltc_2010!H18="NA",0,ltc_2010!H18^2)))</f>
        <v>0</v>
      </c>
      <c r="I18" s="1">
        <f>SQRT(SUM(IF(agmainc_2010!I18="NA",0,agmainc_2010!I18^2), IF(bgmainc_2010!I18="NA",0,bgmainc_2010!I18^2), IF(usc_2010!I18="NA",0,usc_2010!I18^2), IF(dsc_2010!I18="NA",0,dsc_2010!I18^2), IF(ddc_2010!I18="NA",0,ddc_2010!I18^2), IF(ltc_2010!I18="NA",0,ltc_2010!I18^2)))</f>
        <v>0</v>
      </c>
      <c r="K18" s="1"/>
      <c r="L18" s="1"/>
      <c r="M18" s="1"/>
      <c r="N18" s="1"/>
      <c r="O18" s="1"/>
      <c r="P18" s="1"/>
    </row>
    <row r="19" spans="1:16">
      <c r="A19">
        <v>21</v>
      </c>
      <c r="B19" s="2" t="s">
        <v>7</v>
      </c>
      <c r="C19" t="s">
        <v>3</v>
      </c>
      <c r="D19" s="1">
        <f>SUM(agmainc_2010!D19, bgmainc_2010!D19, usc_2010!D19, dsc_2010!D19, ddc_2010!D19, ltc_2010!D19)</f>
        <v>0</v>
      </c>
      <c r="E19" s="1">
        <f>SUM(agmainc_2010!E19, bgmainc_2010!E19, usc_2010!E19, dsc_2010!E19, ddc_2010!E19, ltc_2010!E19)</f>
        <v>1.9700000000000002</v>
      </c>
      <c r="F19" s="1">
        <f>SUM(agmainc_2010!F19, bgmainc_2010!F19, usc_2010!F19, dsc_2010!F19, ddc_2010!F19, ltc_2010!F19)</f>
        <v>1.94</v>
      </c>
      <c r="G19" s="1">
        <f>SQRT(SUM(IF(agmainc_2010!G19="NA",0,agmainc_2010!G19^2), IF(bgmainc_2010!G19="NA",0,bgmainc_2010!G19^2), IF(usc_2010!G19="NA",0,usc_2010!G19^2), IF(dsc_2010!G19="NA",0,dsc_2010!G19^2), IF(ddc_2010!G19="NA",0,ddc_2010!G19^2), IF(ltc_2010!G19="NA",0,ltc_2010!G19^2)))</f>
        <v>0.20615528128088306</v>
      </c>
      <c r="H19" s="1">
        <f>SQRT(SUM(IF(agmainc_2010!H19="NA",0,agmainc_2010!H19^2), IF(bgmainc_2010!H19="NA",0,bgmainc_2010!H19^2), IF(usc_2010!H19="NA",0,usc_2010!H19^2), IF(dsc_2010!H19="NA",0,dsc_2010!H19^2), IF(ddc_2010!H19="NA",0,ddc_2010!H19^2), IF(ltc_2010!H19="NA",0,ltc_2010!H19^2)))</f>
        <v>2.1213203435596424</v>
      </c>
      <c r="I19" s="1">
        <f>SQRT(SUM(IF(agmainc_2010!I19="NA",0,agmainc_2010!I19^2), IF(bgmainc_2010!I19="NA",0,bgmainc_2010!I19^2), IF(usc_2010!I19="NA",0,usc_2010!I19^2), IF(dsc_2010!I19="NA",0,dsc_2010!I19^2), IF(ddc_2010!I19="NA",0,ddc_2010!I19^2), IF(ltc_2010!I19="NA",0,ltc_2010!I19^2)))</f>
        <v>0.26870057685088805</v>
      </c>
      <c r="K19" s="1"/>
      <c r="L19" s="1"/>
      <c r="M19" s="1"/>
      <c r="N19" s="1"/>
      <c r="O19" s="1"/>
      <c r="P19" s="1"/>
    </row>
    <row r="20" spans="1:16">
      <c r="A20">
        <v>22</v>
      </c>
      <c r="B20" s="2" t="s">
        <v>7</v>
      </c>
      <c r="C20" t="s">
        <v>4</v>
      </c>
      <c r="D20" s="1">
        <f>SUM(agmainc_2010!D20, bgmainc_2010!D20, usc_2010!D20, dsc_2010!D20, ddc_2010!D20, ltc_2010!D20)</f>
        <v>0</v>
      </c>
      <c r="E20" s="1">
        <f>SUM(agmainc_2010!E20, bgmainc_2010!E20, usc_2010!E20, dsc_2010!E20, ddc_2010!E20, ltc_2010!E20)</f>
        <v>1.9700000000000002</v>
      </c>
      <c r="F20" s="1">
        <f>SUM(agmainc_2010!F20, bgmainc_2010!F20, usc_2010!F20, dsc_2010!F20, ddc_2010!F20, ltc_2010!F20)</f>
        <v>1.9700000000000002</v>
      </c>
      <c r="G20" s="1">
        <f>SQRT(SUM(IF(agmainc_2010!G20="NA",0,agmainc_2010!G20^2), IF(bgmainc_2010!G20="NA",0,bgmainc_2010!G20^2), IF(usc_2010!G20="NA",0,usc_2010!G20^2), IF(dsc_2010!G20="NA",0,dsc_2010!G20^2), IF(ddc_2010!G20="NA",0,ddc_2010!G20^2), IF(ltc_2010!G20="NA",0,ltc_2010!G20^2)))</f>
        <v>6.0827625302982198E-2</v>
      </c>
      <c r="H20" s="1">
        <f>SQRT(SUM(IF(agmainc_2010!H20="NA",0,agmainc_2010!H20^2), IF(bgmainc_2010!H20="NA",0,bgmainc_2010!H20^2), IF(usc_2010!H20="NA",0,usc_2010!H20^2), IF(dsc_2010!H20="NA",0,dsc_2010!H20^2), IF(ddc_2010!H20="NA",0,ddc_2010!H20^2), IF(ltc_2010!H20="NA",0,ltc_2010!H20^2)))</f>
        <v>2.1496046148071044</v>
      </c>
      <c r="I20" s="1">
        <f>SQRT(SUM(IF(agmainc_2010!I20="NA",0,agmainc_2010!I20^2), IF(bgmainc_2010!I20="NA",0,bgmainc_2010!I20^2), IF(usc_2010!I20="NA",0,usc_2010!I20^2), IF(dsc_2010!I20="NA",0,dsc_2010!I20^2), IF(ddc_2010!I20="NA",0,ddc_2010!I20^2), IF(ltc_2010!I20="NA",0,ltc_2010!I20^2)))</f>
        <v>8.4852813742385708E-2</v>
      </c>
      <c r="K20" s="1"/>
      <c r="L20" s="1"/>
      <c r="M20" s="1"/>
      <c r="N20" s="1"/>
      <c r="O20" s="1"/>
      <c r="P20" s="1"/>
    </row>
    <row r="21" spans="1:16">
      <c r="A21">
        <v>23</v>
      </c>
      <c r="B21" s="2" t="s">
        <v>7</v>
      </c>
      <c r="C21" t="s">
        <v>5</v>
      </c>
      <c r="D21" s="1">
        <f>SUM(agmainc_2010!D21, bgmainc_2010!D21, usc_2010!D21, dsc_2010!D21, ddc_2010!D21, ltc_2010!D21)</f>
        <v>0</v>
      </c>
      <c r="E21" s="1">
        <f>SUM(agmainc_2010!E21, bgmainc_2010!E21, usc_2010!E21, dsc_2010!E21, ddc_2010!E21, ltc_2010!E21)</f>
        <v>1.9700000000000002</v>
      </c>
      <c r="F21" s="1">
        <f>SUM(agmainc_2010!F21, bgmainc_2010!F21, usc_2010!F21, dsc_2010!F21, ddc_2010!F21, ltc_2010!F21)</f>
        <v>1.9700000000000002</v>
      </c>
      <c r="G21" s="1">
        <f>SQRT(SUM(IF(agmainc_2010!G21="NA",0,agmainc_2010!G21^2), IF(bgmainc_2010!G21="NA",0,bgmainc_2010!G21^2), IF(usc_2010!G21="NA",0,usc_2010!G21^2), IF(dsc_2010!G21="NA",0,dsc_2010!G21^2), IF(ddc_2010!G21="NA",0,ddc_2010!G21^2), IF(ltc_2010!G21="NA",0,ltc_2010!G21^2)))</f>
        <v>6.0827625302982198E-2</v>
      </c>
      <c r="H21" s="1">
        <f>SQRT(SUM(IF(agmainc_2010!H21="NA",0,agmainc_2010!H21^2), IF(bgmainc_2010!H21="NA",0,bgmainc_2010!H21^2), IF(usc_2010!H21="NA",0,usc_2010!H21^2), IF(dsc_2010!H21="NA",0,dsc_2010!H21^2), IF(ddc_2010!H21="NA",0,ddc_2010!H21^2), IF(ltc_2010!H21="NA",0,ltc_2010!H21^2)))</f>
        <v>2.1496046148071044</v>
      </c>
      <c r="I21" s="1">
        <f>SQRT(SUM(IF(agmainc_2010!I21="NA",0,agmainc_2010!I21^2), IF(bgmainc_2010!I21="NA",0,bgmainc_2010!I21^2), IF(usc_2010!I21="NA",0,usc_2010!I21^2), IF(dsc_2010!I21="NA",0,dsc_2010!I21^2), IF(ddc_2010!I21="NA",0,ddc_2010!I21^2), IF(ltc_2010!I21="NA",0,ltc_2010!I21^2)))</f>
        <v>8.4852813742385708E-2</v>
      </c>
      <c r="K21" s="1"/>
      <c r="L21" s="1"/>
      <c r="M21" s="1"/>
      <c r="N21" s="1"/>
      <c r="O21" s="1"/>
      <c r="P21" s="1"/>
    </row>
    <row r="22" spans="1:16">
      <c r="A22">
        <v>31</v>
      </c>
      <c r="B22" s="2" t="s">
        <v>8</v>
      </c>
      <c r="C22" t="s">
        <v>3</v>
      </c>
      <c r="D22" s="1">
        <f>SUM(agmainc_2010!D22, bgmainc_2010!D22, usc_2010!D22, dsc_2010!D22, ddc_2010!D22, ltc_2010!D22)</f>
        <v>1.03</v>
      </c>
      <c r="E22" s="1">
        <f>SUM(agmainc_2010!E22, bgmainc_2010!E22, usc_2010!E22, dsc_2010!E22, ddc_2010!E22, ltc_2010!E22)</f>
        <v>4.03</v>
      </c>
      <c r="F22" s="1">
        <f>SUM(agmainc_2010!F22, bgmainc_2010!F22, usc_2010!F22, dsc_2010!F22, ddc_2010!F22, ltc_2010!F22)</f>
        <v>1.75</v>
      </c>
      <c r="G22" s="1">
        <f>SQRT(SUM(IF(agmainc_2010!G22="NA",0,agmainc_2010!G22^2), IF(bgmainc_2010!G22="NA",0,bgmainc_2010!G22^2), IF(usc_2010!G22="NA",0,usc_2010!G22^2), IF(dsc_2010!G22="NA",0,dsc_2010!G22^2), IF(ddc_2010!G22="NA",0,ddc_2010!G22^2), IF(ltc_2010!G22="NA",0,ltc_2010!G22^2)))</f>
        <v>0.82225300242686872</v>
      </c>
      <c r="H22" s="1">
        <f>SQRT(SUM(IF(agmainc_2010!H22="NA",0,agmainc_2010!H22^2), IF(bgmainc_2010!H22="NA",0,bgmainc_2010!H22^2), IF(usc_2010!H22="NA",0,usc_2010!H22^2), IF(dsc_2010!H22="NA",0,dsc_2010!H22^2), IF(ddc_2010!H22="NA",0,ddc_2010!H22^2), IF(ltc_2010!H22="NA",0,ltc_2010!H22^2)))</f>
        <v>2.1496046148071044</v>
      </c>
      <c r="I22" s="1">
        <f>SQRT(SUM(IF(agmainc_2010!I22="NA",0,agmainc_2010!I22^2), IF(bgmainc_2010!I22="NA",0,bgmainc_2010!I22^2), IF(usc_2010!I22="NA",0,usc_2010!I22^2), IF(dsc_2010!I22="NA",0,dsc_2010!I22^2), IF(ddc_2010!I22="NA",0,ddc_2010!I22^2), IF(ltc_2010!I22="NA",0,ltc_2010!I22^2)))</f>
        <v>1.4142135623730951E-2</v>
      </c>
      <c r="K22" s="1"/>
      <c r="L22" s="1"/>
      <c r="M22" s="1"/>
      <c r="N22" s="1"/>
      <c r="O22" s="1"/>
      <c r="P22" s="1"/>
    </row>
    <row r="23" spans="1:16">
      <c r="A23">
        <v>32</v>
      </c>
      <c r="B23" s="2" t="s">
        <v>8</v>
      </c>
      <c r="C23" t="s">
        <v>4</v>
      </c>
      <c r="D23" s="1">
        <f>SUM(agmainc_2010!D23, bgmainc_2010!D23, usc_2010!D23, dsc_2010!D23, ddc_2010!D23, ltc_2010!D23)</f>
        <v>1.03</v>
      </c>
      <c r="E23" s="1">
        <f>SUM(agmainc_2010!E23, bgmainc_2010!E23, usc_2010!E23, dsc_2010!E23, ddc_2010!E23, ltc_2010!E23)</f>
        <v>4.03</v>
      </c>
      <c r="F23" s="1">
        <f>SUM(agmainc_2010!F23, bgmainc_2010!F23, usc_2010!F23, dsc_2010!F23, ddc_2010!F23, ltc_2010!F23)</f>
        <v>1.29</v>
      </c>
      <c r="G23" s="1">
        <f>SQRT(SUM(IF(agmainc_2010!G23="NA",0,agmainc_2010!G23^2), IF(bgmainc_2010!G23="NA",0,bgmainc_2010!G23^2), IF(usc_2010!G23="NA",0,usc_2010!G23^2), IF(dsc_2010!G23="NA",0,dsc_2010!G23^2), IF(ddc_2010!G23="NA",0,ddc_2010!G23^2), IF(ltc_2010!G23="NA",0,ltc_2010!G23^2)))</f>
        <v>0.54341512676774106</v>
      </c>
      <c r="H23" s="1">
        <f>SQRT(SUM(IF(agmainc_2010!H23="NA",0,agmainc_2010!H23^2), IF(bgmainc_2010!H23="NA",0,bgmainc_2010!H23^2), IF(usc_2010!H23="NA",0,usc_2010!H23^2), IF(dsc_2010!H23="NA",0,dsc_2010!H23^2), IF(ddc_2010!H23="NA",0,ddc_2010!H23^2), IF(ltc_2010!H23="NA",0,ltc_2010!H23^2)))</f>
        <v>2.1496046148071044</v>
      </c>
      <c r="I23" s="1">
        <f>SQRT(SUM(IF(agmainc_2010!I23="NA",0,agmainc_2010!I23^2), IF(bgmainc_2010!I23="NA",0,bgmainc_2010!I23^2), IF(usc_2010!I23="NA",0,usc_2010!I23^2), IF(dsc_2010!I23="NA",0,dsc_2010!I23^2), IF(ddc_2010!I23="NA",0,ddc_2010!I23^2), IF(ltc_2010!I23="NA",0,ltc_2010!I23^2)))</f>
        <v>1.4142135623730951E-2</v>
      </c>
      <c r="K23" s="1"/>
      <c r="L23" s="1"/>
      <c r="M23" s="1"/>
      <c r="N23" s="1"/>
      <c r="O23" s="1"/>
      <c r="P23" s="1"/>
    </row>
    <row r="24" spans="1:16">
      <c r="A24">
        <v>33</v>
      </c>
      <c r="B24" s="2" t="s">
        <v>8</v>
      </c>
      <c r="C24" t="s">
        <v>5</v>
      </c>
      <c r="D24" s="1">
        <f>SUM(agmainc_2010!D24, bgmainc_2010!D24, usc_2010!D24, dsc_2010!D24, ddc_2010!D24, ltc_2010!D24)</f>
        <v>1.03</v>
      </c>
      <c r="E24" s="1">
        <f>SUM(agmainc_2010!E24, bgmainc_2010!E24, usc_2010!E24, dsc_2010!E24, ddc_2010!E24, ltc_2010!E24)</f>
        <v>4.03</v>
      </c>
      <c r="F24" s="1">
        <f>SUM(agmainc_2010!F24, bgmainc_2010!F24, usc_2010!F24, dsc_2010!F24, ddc_2010!F24, ltc_2010!F24)</f>
        <v>3.12</v>
      </c>
      <c r="G24" s="1">
        <f>SQRT(SUM(IF(agmainc_2010!G24="NA",0,agmainc_2010!G24^2), IF(bgmainc_2010!G24="NA",0,bgmainc_2010!G24^2), IF(usc_2010!G24="NA",0,usc_2010!G24^2), IF(dsc_2010!G24="NA",0,dsc_2010!G24^2), IF(ddc_2010!G24="NA",0,ddc_2010!G24^2), IF(ltc_2010!G24="NA",0,ltc_2010!G24^2)))</f>
        <v>0.60646516800225214</v>
      </c>
      <c r="H24" s="1">
        <f>SQRT(SUM(IF(agmainc_2010!H24="NA",0,agmainc_2010!H24^2), IF(bgmainc_2010!H24="NA",0,bgmainc_2010!H24^2), IF(usc_2010!H24="NA",0,usc_2010!H24^2), IF(dsc_2010!H24="NA",0,dsc_2010!H24^2), IF(ddc_2010!H24="NA",0,ddc_2010!H24^2), IF(ltc_2010!H24="NA",0,ltc_2010!H24^2)))</f>
        <v>2.1496046148071044</v>
      </c>
      <c r="I24" s="1">
        <f>SQRT(SUM(IF(agmainc_2010!I24="NA",0,agmainc_2010!I24^2), IF(bgmainc_2010!I24="NA",0,bgmainc_2010!I24^2), IF(usc_2010!I24="NA",0,usc_2010!I24^2), IF(dsc_2010!I24="NA",0,dsc_2010!I24^2), IF(ddc_2010!I24="NA",0,ddc_2010!I24^2), IF(ltc_2010!I24="NA",0,ltc_2010!I24^2)))</f>
        <v>7.8102496759066553E-2</v>
      </c>
      <c r="K24" s="1"/>
      <c r="L24" s="1"/>
      <c r="M24" s="1"/>
      <c r="N24" s="1"/>
      <c r="O24" s="1"/>
      <c r="P24" s="1"/>
    </row>
    <row r="25" spans="1:16">
      <c r="A25">
        <v>41</v>
      </c>
      <c r="B25" s="2" t="s">
        <v>9</v>
      </c>
      <c r="C25" t="s">
        <v>3</v>
      </c>
      <c r="D25" s="1">
        <f>SUM(agmainc_2010!D25, bgmainc_2010!D25, usc_2010!D25, dsc_2010!D25, ddc_2010!D25, ltc_2010!D25)</f>
        <v>0</v>
      </c>
      <c r="E25" s="1">
        <f>SUM(agmainc_2010!E25, bgmainc_2010!E25, usc_2010!E25, dsc_2010!E25, ddc_2010!E25, ltc_2010!E25)</f>
        <v>193.98000000000002</v>
      </c>
      <c r="F25" s="1">
        <f>SUM(agmainc_2010!F25, bgmainc_2010!F25, usc_2010!F25, dsc_2010!F25, ddc_2010!F25, ltc_2010!F25)</f>
        <v>12.5</v>
      </c>
      <c r="G25" s="1">
        <f>SQRT(SUM(IF(agmainc_2010!G25="NA",0,agmainc_2010!G25^2), IF(bgmainc_2010!G25="NA",0,bgmainc_2010!G25^2), IF(usc_2010!G25="NA",0,usc_2010!G25^2), IF(dsc_2010!G25="NA",0,dsc_2010!G25^2), IF(ddc_2010!G25="NA",0,ddc_2010!G25^2), IF(ltc_2010!G25="NA",0,ltc_2010!G25^2)))</f>
        <v>12.872789130565295</v>
      </c>
      <c r="H25" s="1">
        <f>SQRT(SUM(IF(agmainc_2010!H25="NA",0,agmainc_2010!H25^2), IF(bgmainc_2010!H25="NA",0,bgmainc_2010!H25^2), IF(usc_2010!H25="NA",0,usc_2010!H25^2), IF(dsc_2010!H25="NA",0,dsc_2010!H25^2), IF(ddc_2010!H25="NA",0,ddc_2010!H25^2), IF(ltc_2010!H25="NA",0,ltc_2010!H25^2)))</f>
        <v>0.35156791662493891</v>
      </c>
      <c r="I25" s="1">
        <f>SQRT(SUM(IF(agmainc_2010!I25="NA",0,agmainc_2010!I25^2), IF(bgmainc_2010!I25="NA",0,bgmainc_2010!I25^2), IF(usc_2010!I25="NA",0,usc_2010!I25^2), IF(dsc_2010!I25="NA",0,dsc_2010!I25^2), IF(ddc_2010!I25="NA",0,ddc_2010!I25^2), IF(ltc_2010!I25="NA",0,ltc_2010!I25^2)))</f>
        <v>1.4289506639488994</v>
      </c>
      <c r="K25" s="1"/>
      <c r="L25" s="1"/>
      <c r="M25" s="1"/>
      <c r="N25" s="1"/>
      <c r="O25" s="1"/>
      <c r="P25" s="1"/>
    </row>
    <row r="26" spans="1:16">
      <c r="A26">
        <v>42</v>
      </c>
      <c r="B26" s="2" t="s">
        <v>9</v>
      </c>
      <c r="C26" t="s">
        <v>4</v>
      </c>
      <c r="D26" s="1">
        <f>SUM(agmainc_2010!D26, bgmainc_2010!D26, usc_2010!D26, dsc_2010!D26, ddc_2010!D26, ltc_2010!D26)</f>
        <v>0</v>
      </c>
      <c r="E26" s="1">
        <f>SUM(agmainc_2010!E26, bgmainc_2010!E26, usc_2010!E26, dsc_2010!E26, ddc_2010!E26, ltc_2010!E26)</f>
        <v>207.02</v>
      </c>
      <c r="F26" s="1">
        <f>SUM(agmainc_2010!F26, bgmainc_2010!F26, usc_2010!F26, dsc_2010!F26, ddc_2010!F26, ltc_2010!F26)</f>
        <v>5.41</v>
      </c>
      <c r="G26" s="1">
        <f>SQRT(SUM(IF(agmainc_2010!G26="NA",0,agmainc_2010!G26^2), IF(bgmainc_2010!G26="NA",0,bgmainc_2010!G26^2), IF(usc_2010!G26="NA",0,usc_2010!G26^2), IF(dsc_2010!G26="NA",0,dsc_2010!G26^2), IF(ddc_2010!G26="NA",0,ddc_2010!G26^2), IF(ltc_2010!G26="NA",0,ltc_2010!G26^2)))</f>
        <v>11.05509384853878</v>
      </c>
      <c r="H26" s="1">
        <f>SQRT(SUM(IF(agmainc_2010!H26="NA",0,agmainc_2010!H26^2), IF(bgmainc_2010!H26="NA",0,bgmainc_2010!H26^2), IF(usc_2010!H26="NA",0,usc_2010!H26^2), IF(dsc_2010!H26="NA",0,dsc_2010!H26^2), IF(ddc_2010!H26="NA",0,ddc_2010!H26^2), IF(ltc_2010!H26="NA",0,ltc_2010!H26^2)))</f>
        <v>0.48754486972995625</v>
      </c>
      <c r="I26" s="1">
        <f>SQRT(SUM(IF(agmainc_2010!I26="NA",0,agmainc_2010!I26^2), IF(bgmainc_2010!I26="NA",0,bgmainc_2010!I26^2), IF(usc_2010!I26="NA",0,usc_2010!I26^2), IF(dsc_2010!I26="NA",0,dsc_2010!I26^2), IF(ddc_2010!I26="NA",0,ddc_2010!I26^2), IF(ltc_2010!I26="NA",0,ltc_2010!I26^2)))</f>
        <v>1.8662529303392934</v>
      </c>
      <c r="K26" s="1"/>
      <c r="L26" s="1"/>
      <c r="M26" s="1"/>
      <c r="N26" s="1"/>
      <c r="O26" s="1"/>
      <c r="P26" s="1"/>
    </row>
    <row r="27" spans="1:16">
      <c r="A27">
        <v>43</v>
      </c>
      <c r="B27" s="2" t="s">
        <v>9</v>
      </c>
      <c r="C27" t="s">
        <v>5</v>
      </c>
      <c r="D27" s="1">
        <f>SUM(agmainc_2010!D27, bgmainc_2010!D27, usc_2010!D27, dsc_2010!D27, ddc_2010!D27, ltc_2010!D27)</f>
        <v>0</v>
      </c>
      <c r="E27" s="1">
        <f>SUM(agmainc_2010!E27, bgmainc_2010!E27, usc_2010!E27, dsc_2010!E27, ddc_2010!E27, ltc_2010!E27)</f>
        <v>162.94</v>
      </c>
      <c r="F27" s="1">
        <f>SUM(agmainc_2010!F27, bgmainc_2010!F27, usc_2010!F27, dsc_2010!F27, ddc_2010!F27, ltc_2010!F27)</f>
        <v>7.18</v>
      </c>
      <c r="G27" s="1">
        <f>SQRT(SUM(IF(agmainc_2010!G27="NA",0,agmainc_2010!G27^2), IF(bgmainc_2010!G27="NA",0,bgmainc_2010!G27^2), IF(usc_2010!G27="NA",0,usc_2010!G27^2), IF(dsc_2010!G27="NA",0,dsc_2010!G27^2), IF(ddc_2010!G27="NA",0,ddc_2010!G27^2), IF(ltc_2010!G27="NA",0,ltc_2010!G27^2)))</f>
        <v>9.2284018117981841</v>
      </c>
      <c r="H27" s="1">
        <f>SQRT(SUM(IF(agmainc_2010!H27="NA",0,agmainc_2010!H27^2), IF(bgmainc_2010!H27="NA",0,bgmainc_2010!H27^2), IF(usc_2010!H27="NA",0,usc_2010!H27^2), IF(dsc_2010!H27="NA",0,dsc_2010!H27^2), IF(ddc_2010!H27="NA",0,ddc_2010!H27^2), IF(ltc_2010!H27="NA",0,ltc_2010!H27^2)))</f>
        <v>0.20049937655763422</v>
      </c>
      <c r="I27" s="1">
        <f>SQRT(SUM(IF(agmainc_2010!I27="NA",0,agmainc_2010!I27^2), IF(bgmainc_2010!I27="NA",0,bgmainc_2010!I27^2), IF(usc_2010!I27="NA",0,usc_2010!I27^2), IF(dsc_2010!I27="NA",0,dsc_2010!I27^2), IF(ddc_2010!I27="NA",0,ddc_2010!I27^2), IF(ltc_2010!I27="NA",0,ltc_2010!I27^2)))</f>
        <v>0.95409643118502441</v>
      </c>
      <c r="K27" s="1"/>
      <c r="L27" s="1"/>
      <c r="M27" s="1"/>
      <c r="N27" s="1"/>
      <c r="O27" s="1"/>
      <c r="P27" s="1"/>
    </row>
    <row r="28" spans="1:16">
      <c r="A28">
        <v>51</v>
      </c>
      <c r="B28" s="2" t="s">
        <v>10</v>
      </c>
      <c r="C28" t="s">
        <v>3</v>
      </c>
      <c r="D28" s="1">
        <f>SUM(agmainc_2010!D28, bgmainc_2010!D28, usc_2010!D28, dsc_2010!D28, ddc_2010!D28, ltc_2010!D28)</f>
        <v>0.4</v>
      </c>
      <c r="E28" s="1">
        <f>SUM(agmainc_2010!E28, bgmainc_2010!E28, usc_2010!E28, dsc_2010!E28, ddc_2010!E28, ltc_2010!E28)</f>
        <v>158.1</v>
      </c>
      <c r="F28" s="1">
        <f>SUM(agmainc_2010!F28, bgmainc_2010!F28, usc_2010!F28, dsc_2010!F28, ddc_2010!F28, ltc_2010!F28)</f>
        <v>56.41</v>
      </c>
      <c r="G28" s="1">
        <f>SQRT(SUM(IF(agmainc_2010!G28="NA",0,agmainc_2010!G28^2), IF(bgmainc_2010!G28="NA",0,bgmainc_2010!G28^2), IF(usc_2010!G28="NA",0,usc_2010!G28^2), IF(dsc_2010!G28="NA",0,dsc_2010!G28^2), IF(ddc_2010!G28="NA",0,ddc_2010!G28^2), IF(ltc_2010!G28="NA",0,ltc_2010!G28^2)))</f>
        <v>19.407820588618392</v>
      </c>
      <c r="H28" s="1">
        <f>SQRT(SUM(IF(agmainc_2010!H28="NA",0,agmainc_2010!H28^2), IF(bgmainc_2010!H28="NA",0,bgmainc_2010!H28^2), IF(usc_2010!H28="NA",0,usc_2010!H28^2), IF(dsc_2010!H28="NA",0,dsc_2010!H28^2), IF(ddc_2010!H28="NA",0,ddc_2010!H28^2), IF(ltc_2010!H28="NA",0,ltc_2010!H28^2)))</f>
        <v>1.8597042775667318</v>
      </c>
      <c r="I28" s="1">
        <f>SQRT(SUM(IF(agmainc_2010!I28="NA",0,agmainc_2010!I28^2), IF(bgmainc_2010!I28="NA",0,bgmainc_2010!I28^2), IF(usc_2010!I28="NA",0,usc_2010!I28^2), IF(dsc_2010!I28="NA",0,dsc_2010!I28^2), IF(ddc_2010!I28="NA",0,ddc_2010!I28^2), IF(ltc_2010!I28="NA",0,ltc_2010!I28^2)))</f>
        <v>1.1305308487608821</v>
      </c>
      <c r="K28" s="1"/>
      <c r="L28" s="1"/>
      <c r="M28" s="1"/>
      <c r="N28" s="1"/>
      <c r="O28" s="1"/>
      <c r="P28" s="1"/>
    </row>
    <row r="29" spans="1:16">
      <c r="A29">
        <v>52</v>
      </c>
      <c r="B29" s="2" t="s">
        <v>10</v>
      </c>
      <c r="C29" t="s">
        <v>4</v>
      </c>
      <c r="D29" s="1">
        <f>SUM(agmainc_2010!D29, bgmainc_2010!D29, usc_2010!D29, dsc_2010!D29, ddc_2010!D29, ltc_2010!D29)</f>
        <v>0.4</v>
      </c>
      <c r="E29" s="1">
        <f>SUM(agmainc_2010!E29, bgmainc_2010!E29, usc_2010!E29, dsc_2010!E29, ddc_2010!E29, ltc_2010!E29)</f>
        <v>158.1</v>
      </c>
      <c r="F29" s="1">
        <f>SUM(agmainc_2010!F29, bgmainc_2010!F29, usc_2010!F29, dsc_2010!F29, ddc_2010!F29, ltc_2010!F29)</f>
        <v>30.29</v>
      </c>
      <c r="G29" s="1">
        <f>SQRT(SUM(IF(agmainc_2010!G29="NA",0,agmainc_2010!G29^2), IF(bgmainc_2010!G29="NA",0,bgmainc_2010!G29^2), IF(usc_2010!G29="NA",0,usc_2010!G29^2), IF(dsc_2010!G29="NA",0,dsc_2010!G29^2), IF(ddc_2010!G29="NA",0,ddc_2010!G29^2), IF(ltc_2010!G29="NA",0,ltc_2010!G29^2)))</f>
        <v>20.879657564241803</v>
      </c>
      <c r="H29" s="1">
        <f>SQRT(SUM(IF(agmainc_2010!H29="NA",0,agmainc_2010!H29^2), IF(bgmainc_2010!H29="NA",0,bgmainc_2010!H29^2), IF(usc_2010!H29="NA",0,usc_2010!H29^2), IF(dsc_2010!H29="NA",0,dsc_2010!H29^2), IF(ddc_2010!H29="NA",0,ddc_2010!H29^2), IF(ltc_2010!H29="NA",0,ltc_2010!H29^2)))</f>
        <v>1.0737783756436894</v>
      </c>
      <c r="I29" s="1">
        <f>SQRT(SUM(IF(agmainc_2010!I29="NA",0,agmainc_2010!I29^2), IF(bgmainc_2010!I29="NA",0,bgmainc_2010!I29^2), IF(usc_2010!I29="NA",0,usc_2010!I29^2), IF(dsc_2010!I29="NA",0,dsc_2010!I29^2), IF(ddc_2010!I29="NA",0,ddc_2010!I29^2), IF(ltc_2010!I29="NA",0,ltc_2010!I29^2)))</f>
        <v>1.2955307792561319</v>
      </c>
      <c r="K29" s="1"/>
      <c r="L29" s="1"/>
      <c r="M29" s="1"/>
      <c r="N29" s="1"/>
      <c r="O29" s="1"/>
      <c r="P29" s="1"/>
    </row>
    <row r="30" spans="1:16">
      <c r="A30">
        <v>53</v>
      </c>
      <c r="B30" s="2" t="s">
        <v>10</v>
      </c>
      <c r="C30" t="s">
        <v>5</v>
      </c>
      <c r="D30" s="1">
        <f>SUM(agmainc_2010!D30, bgmainc_2010!D30, usc_2010!D30, dsc_2010!D30, ddc_2010!D30, ltc_2010!D30)</f>
        <v>0.4</v>
      </c>
      <c r="E30" s="1">
        <f>SUM(agmainc_2010!E30, bgmainc_2010!E30, usc_2010!E30, dsc_2010!E30, ddc_2010!E30, ltc_2010!E30)</f>
        <v>158.1</v>
      </c>
      <c r="F30" s="1">
        <f>SUM(agmainc_2010!F30, bgmainc_2010!F30, usc_2010!F30, dsc_2010!F30, ddc_2010!F30, ltc_2010!F30)</f>
        <v>28.279999999999998</v>
      </c>
      <c r="G30" s="1">
        <f>SQRT(SUM(IF(agmainc_2010!G30="NA",0,agmainc_2010!G30^2), IF(bgmainc_2010!G30="NA",0,bgmainc_2010!G30^2), IF(usc_2010!G30="NA",0,usc_2010!G30^2), IF(dsc_2010!G30="NA",0,dsc_2010!G30^2), IF(ddc_2010!G30="NA",0,ddc_2010!G30^2), IF(ltc_2010!G30="NA",0,ltc_2010!G30^2)))</f>
        <v>20.668364715187312</v>
      </c>
      <c r="H30" s="1">
        <f>SQRT(SUM(IF(agmainc_2010!H30="NA",0,agmainc_2010!H30^2), IF(bgmainc_2010!H30="NA",0,bgmainc_2010!H30^2), IF(usc_2010!H30="NA",0,usc_2010!H30^2), IF(dsc_2010!H30="NA",0,dsc_2010!H30^2), IF(ddc_2010!H30="NA",0,ddc_2010!H30^2), IF(ltc_2010!H30="NA",0,ltc_2010!H30^2)))</f>
        <v>1.0317460927960911</v>
      </c>
      <c r="I30" s="1">
        <f>SQRT(SUM(IF(agmainc_2010!I30="NA",0,agmainc_2010!I30^2), IF(bgmainc_2010!I30="NA",0,bgmainc_2010!I30^2), IF(usc_2010!I30="NA",0,usc_2010!I30^2), IF(dsc_2010!I30="NA",0,dsc_2010!I30^2), IF(ddc_2010!I30="NA",0,ddc_2010!I30^2), IF(ltc_2010!I30="NA",0,ltc_2010!I30^2)))</f>
        <v>1.299884610263542</v>
      </c>
      <c r="K30" s="1"/>
      <c r="L30" s="1"/>
      <c r="M30" s="1"/>
      <c r="N30" s="1"/>
      <c r="O30" s="1"/>
      <c r="P30" s="1"/>
    </row>
    <row r="31" spans="1:16">
      <c r="A31">
        <v>61</v>
      </c>
      <c r="B31" s="2" t="s">
        <v>11</v>
      </c>
      <c r="C31" t="s">
        <v>3</v>
      </c>
      <c r="D31" s="1">
        <f>SUM(agmainc_2010!D31, bgmainc_2010!D31, usc_2010!D31, dsc_2010!D31, ddc_2010!D31, ltc_2010!D31)</f>
        <v>0</v>
      </c>
      <c r="E31" s="1">
        <f>SUM(agmainc_2010!E31, bgmainc_2010!E31, usc_2010!E31, dsc_2010!E31, ddc_2010!E31, ltc_2010!E31)</f>
        <v>9.41</v>
      </c>
      <c r="F31" s="1">
        <f>SUM(agmainc_2010!F31, bgmainc_2010!F31, usc_2010!F31, dsc_2010!F31, ddc_2010!F31, ltc_2010!F31)</f>
        <v>6.67</v>
      </c>
      <c r="G31" s="1">
        <f>SQRT(SUM(IF(agmainc_2010!G31="NA",0,agmainc_2010!G31^2), IF(bgmainc_2010!G31="NA",0,bgmainc_2010!G31^2), IF(usc_2010!G31="NA",0,usc_2010!G31^2), IF(dsc_2010!G31="NA",0,dsc_2010!G31^2), IF(ddc_2010!G31="NA",0,ddc_2010!G31^2), IF(ltc_2010!G31="NA",0,ltc_2010!G31^2)))</f>
        <v>0.60638271743182126</v>
      </c>
      <c r="H31" s="1">
        <f>SQRT(SUM(IF(agmainc_2010!H31="NA",0,agmainc_2010!H31^2), IF(bgmainc_2010!H31="NA",0,bgmainc_2010!H31^2), IF(usc_2010!H31="NA",0,usc_2010!H31^2), IF(dsc_2010!H31="NA",0,dsc_2010!H31^2), IF(ddc_2010!H31="NA",0,ddc_2010!H31^2), IF(ltc_2010!H31="NA",0,ltc_2010!H31^2)))</f>
        <v>2.1708293346092411</v>
      </c>
      <c r="I31" s="1">
        <f>SQRT(SUM(IF(agmainc_2010!I31="NA",0,agmainc_2010!I31^2), IF(bgmainc_2010!I31="NA",0,bgmainc_2010!I31^2), IF(usc_2010!I31="NA",0,usc_2010!I31^2), IF(dsc_2010!I31="NA",0,dsc_2010!I31^2), IF(ddc_2010!I31="NA",0,ddc_2010!I31^2), IF(ltc_2010!I31="NA",0,ltc_2010!I31^2)))</f>
        <v>2.8284271247461901E-2</v>
      </c>
      <c r="K31" s="1"/>
      <c r="L31" s="1"/>
      <c r="M31" s="1"/>
      <c r="N31" s="1"/>
      <c r="O31" s="1"/>
      <c r="P31" s="1"/>
    </row>
    <row r="32" spans="1:16">
      <c r="A32">
        <v>62</v>
      </c>
      <c r="B32" s="2" t="s">
        <v>11</v>
      </c>
      <c r="C32" t="s">
        <v>4</v>
      </c>
      <c r="D32" s="1">
        <f>SUM(agmainc_2010!D32, bgmainc_2010!D32, usc_2010!D32, dsc_2010!D32, ddc_2010!D32, ltc_2010!D32)</f>
        <v>0</v>
      </c>
      <c r="E32" s="1">
        <f>SUM(agmainc_2010!E32, bgmainc_2010!E32, usc_2010!E32, dsc_2010!E32, ddc_2010!E32, ltc_2010!E32)</f>
        <v>9.41</v>
      </c>
      <c r="F32" s="1">
        <f>SUM(agmainc_2010!F32, bgmainc_2010!F32, usc_2010!F32, dsc_2010!F32, ddc_2010!F32, ltc_2010!F32)</f>
        <v>6.83</v>
      </c>
      <c r="G32" s="1">
        <f>SQRT(SUM(IF(agmainc_2010!G32="NA",0,agmainc_2010!G32^2), IF(bgmainc_2010!G32="NA",0,bgmainc_2010!G32^2), IF(usc_2010!G32="NA",0,usc_2010!G32^2), IF(dsc_2010!G32="NA",0,dsc_2010!G32^2), IF(ddc_2010!G32="NA",0,ddc_2010!G32^2), IF(ltc_2010!G32="NA",0,ltc_2010!G32^2)))</f>
        <v>0.69856996786291925</v>
      </c>
      <c r="H32" s="1">
        <f>SQRT(SUM(IF(agmainc_2010!H32="NA",0,agmainc_2010!H32^2), IF(bgmainc_2010!H32="NA",0,bgmainc_2010!H32^2), IF(usc_2010!H32="NA",0,usc_2010!H32^2), IF(dsc_2010!H32="NA",0,dsc_2010!H32^2), IF(ddc_2010!H32="NA",0,ddc_2010!H32^2), IF(ltc_2010!H32="NA",0,ltc_2010!H32^2)))</f>
        <v>2.1708293346092411</v>
      </c>
      <c r="I32" s="1">
        <f>SQRT(SUM(IF(agmainc_2010!I32="NA",0,agmainc_2010!I32^2), IF(bgmainc_2010!I32="NA",0,bgmainc_2010!I32^2), IF(usc_2010!I32="NA",0,usc_2010!I32^2), IF(dsc_2010!I32="NA",0,dsc_2010!I32^2), IF(ddc_2010!I32="NA",0,ddc_2010!I32^2), IF(ltc_2010!I32="NA",0,ltc_2010!I32^2)))</f>
        <v>2.8284271247461901E-2</v>
      </c>
      <c r="K32" s="1"/>
      <c r="L32" s="1"/>
      <c r="M32" s="1"/>
      <c r="N32" s="1"/>
      <c r="O32" s="1"/>
      <c r="P32" s="1"/>
    </row>
    <row r="33" spans="1:16">
      <c r="A33">
        <v>63</v>
      </c>
      <c r="B33" s="2" t="s">
        <v>11</v>
      </c>
      <c r="C33" t="s">
        <v>5</v>
      </c>
      <c r="D33" s="1">
        <f>SUM(agmainc_2010!D33, bgmainc_2010!D33, usc_2010!D33, dsc_2010!D33, ddc_2010!D33, ltc_2010!D33)</f>
        <v>0</v>
      </c>
      <c r="E33" s="1">
        <f>SUM(agmainc_2010!E33, bgmainc_2010!E33, usc_2010!E33, dsc_2010!E33, ddc_2010!E33, ltc_2010!E33)</f>
        <v>9.41</v>
      </c>
      <c r="F33" s="1">
        <f>SUM(agmainc_2010!F33, bgmainc_2010!F33, usc_2010!F33, dsc_2010!F33, ddc_2010!F33, ltc_2010!F33)</f>
        <v>6.52</v>
      </c>
      <c r="G33" s="1">
        <f>SQRT(SUM(IF(agmainc_2010!G33="NA",0,agmainc_2010!G33^2), IF(bgmainc_2010!G33="NA",0,bgmainc_2010!G33^2), IF(usc_2010!G33="NA",0,usc_2010!G33^2), IF(dsc_2010!G33="NA",0,dsc_2010!G33^2), IF(ddc_2010!G33="NA",0,ddc_2010!G33^2), IF(ltc_2010!G33="NA",0,ltc_2010!G33^2)))</f>
        <v>0.63788713735268254</v>
      </c>
      <c r="H33" s="1">
        <f>SQRT(SUM(IF(agmainc_2010!H33="NA",0,agmainc_2010!H33^2), IF(bgmainc_2010!H33="NA",0,bgmainc_2010!H33^2), IF(usc_2010!H33="NA",0,usc_2010!H33^2), IF(dsc_2010!H33="NA",0,dsc_2010!H33^2), IF(ddc_2010!H33="NA",0,ddc_2010!H33^2), IF(ltc_2010!H33="NA",0,ltc_2010!H33^2)))</f>
        <v>2.1708293346092411</v>
      </c>
      <c r="I33" s="1">
        <f>SQRT(SUM(IF(agmainc_2010!I33="NA",0,agmainc_2010!I33^2), IF(bgmainc_2010!I33="NA",0,bgmainc_2010!I33^2), IF(usc_2010!I33="NA",0,usc_2010!I33^2), IF(dsc_2010!I33="NA",0,dsc_2010!I33^2), IF(ddc_2010!I33="NA",0,ddc_2010!I33^2), IF(ltc_2010!I33="NA",0,ltc_2010!I33^2)))</f>
        <v>0.01</v>
      </c>
      <c r="K33" s="1"/>
      <c r="L33" s="1"/>
      <c r="M33" s="1"/>
      <c r="N33" s="1"/>
      <c r="O33" s="1"/>
      <c r="P33" s="1"/>
    </row>
    <row r="34" spans="1:16">
      <c r="A34">
        <v>71</v>
      </c>
      <c r="B34" s="2" t="s">
        <v>12</v>
      </c>
      <c r="C34" t="s">
        <v>3</v>
      </c>
      <c r="D34" s="1">
        <f>SUM(agmainc_2010!D34, bgmainc_2010!D34, usc_2010!D34, dsc_2010!D34, ddc_2010!D34, ltc_2010!D34)</f>
        <v>52.48</v>
      </c>
      <c r="E34" s="1">
        <f>SUM(agmainc_2010!E34, bgmainc_2010!E34, usc_2010!E34, dsc_2010!E34, ddc_2010!E34, ltc_2010!E34)</f>
        <v>574.63</v>
      </c>
      <c r="F34" s="1">
        <f>SUM(agmainc_2010!F34, bgmainc_2010!F34, usc_2010!F34, dsc_2010!F34, ddc_2010!F34, ltc_2010!F34)</f>
        <v>96.25</v>
      </c>
      <c r="G34" s="1">
        <f>SQRT(SUM(IF(agmainc_2010!G34="NA",0,agmainc_2010!G34^2), IF(bgmainc_2010!G34="NA",0,bgmainc_2010!G34^2), IF(usc_2010!G34="NA",0,usc_2010!G34^2), IF(dsc_2010!G34="NA",0,dsc_2010!G34^2), IF(ddc_2010!G34="NA",0,ddc_2010!G34^2), IF(ltc_2010!G34="NA",0,ltc_2010!G34^2)))</f>
        <v>13.504684372468688</v>
      </c>
      <c r="H34" s="1">
        <f>SQRT(SUM(IF(agmainc_2010!H34="NA",0,agmainc_2010!H34^2), IF(bgmainc_2010!H34="NA",0,bgmainc_2010!H34^2), IF(usc_2010!H34="NA",0,usc_2010!H34^2), IF(dsc_2010!H34="NA",0,dsc_2010!H34^2), IF(ddc_2010!H34="NA",0,ddc_2010!H34^2), IF(ltc_2010!H34="NA",0,ltc_2010!H34^2)))</f>
        <v>16.472546858333718</v>
      </c>
      <c r="I34" s="1">
        <f>SQRT(SUM(IF(agmainc_2010!I34="NA",0,agmainc_2010!I34^2), IF(bgmainc_2010!I34="NA",0,bgmainc_2010!I34^2), IF(usc_2010!I34="NA",0,usc_2010!I34^2), IF(dsc_2010!I34="NA",0,dsc_2010!I34^2), IF(ddc_2010!I34="NA",0,ddc_2010!I34^2), IF(ltc_2010!I34="NA",0,ltc_2010!I34^2)))</f>
        <v>10.022818964742406</v>
      </c>
      <c r="K34" s="1"/>
      <c r="L34" s="1"/>
      <c r="M34" s="1"/>
      <c r="N34" s="1"/>
      <c r="O34" s="1"/>
      <c r="P34" s="1"/>
    </row>
    <row r="35" spans="1:16">
      <c r="A35">
        <v>72</v>
      </c>
      <c r="B35" s="2" t="s">
        <v>12</v>
      </c>
      <c r="C35" t="s">
        <v>4</v>
      </c>
      <c r="D35" s="1">
        <f>SUM(agmainc_2010!D35, bgmainc_2010!D35, usc_2010!D35, dsc_2010!D35, ddc_2010!D35, ltc_2010!D35)</f>
        <v>55.709999999999994</v>
      </c>
      <c r="E35" s="1">
        <f>SUM(agmainc_2010!E35, bgmainc_2010!E35, usc_2010!E35, dsc_2010!E35, ddc_2010!E35, ltc_2010!E35)</f>
        <v>374.83</v>
      </c>
      <c r="F35" s="1">
        <f>SUM(agmainc_2010!F35, bgmainc_2010!F35, usc_2010!F35, dsc_2010!F35, ddc_2010!F35, ltc_2010!F35)</f>
        <v>98.510000000000019</v>
      </c>
      <c r="G35" s="1">
        <f>SQRT(SUM(IF(agmainc_2010!G35="NA",0,agmainc_2010!G35^2), IF(bgmainc_2010!G35="NA",0,bgmainc_2010!G35^2), IF(usc_2010!G35="NA",0,usc_2010!G35^2), IF(dsc_2010!G35="NA",0,dsc_2010!G35^2), IF(ddc_2010!G35="NA",0,ddc_2010!G35^2), IF(ltc_2010!G35="NA",0,ltc_2010!G35^2)))</f>
        <v>14.560982109734219</v>
      </c>
      <c r="H35" s="1">
        <f>SQRT(SUM(IF(agmainc_2010!H35="NA",0,agmainc_2010!H35^2), IF(bgmainc_2010!H35="NA",0,bgmainc_2010!H35^2), IF(usc_2010!H35="NA",0,usc_2010!H35^2), IF(dsc_2010!H35="NA",0,dsc_2010!H35^2), IF(ddc_2010!H35="NA",0,ddc_2010!H35^2), IF(ltc_2010!H35="NA",0,ltc_2010!H35^2)))</f>
        <v>17.640235259202189</v>
      </c>
      <c r="I35" s="1">
        <f>SQRT(SUM(IF(agmainc_2010!I35="NA",0,agmainc_2010!I35^2), IF(bgmainc_2010!I35="NA",0,bgmainc_2010!I35^2), IF(usc_2010!I35="NA",0,usc_2010!I35^2), IF(dsc_2010!I35="NA",0,dsc_2010!I35^2), IF(ddc_2010!I35="NA",0,ddc_2010!I35^2), IF(ltc_2010!I35="NA",0,ltc_2010!I35^2)))</f>
        <v>10.960588487850458</v>
      </c>
      <c r="K35" s="1"/>
      <c r="L35" s="1"/>
      <c r="M35" s="1"/>
      <c r="N35" s="1"/>
      <c r="O35" s="1"/>
      <c r="P35" s="1"/>
    </row>
    <row r="36" spans="1:16">
      <c r="A36">
        <v>73</v>
      </c>
      <c r="B36" s="2" t="s">
        <v>12</v>
      </c>
      <c r="C36" t="s">
        <v>5</v>
      </c>
      <c r="D36" s="1">
        <f>SUM(agmainc_2010!D36, bgmainc_2010!D36, usc_2010!D36, dsc_2010!D36, ddc_2010!D36, ltc_2010!D36)</f>
        <v>55.709999999999994</v>
      </c>
      <c r="E36" s="1">
        <f>SUM(agmainc_2010!E36, bgmainc_2010!E36, usc_2010!E36, dsc_2010!E36, ddc_2010!E36, ltc_2010!E36)</f>
        <v>358.9</v>
      </c>
      <c r="F36" s="1">
        <f>SUM(agmainc_2010!F36, bgmainc_2010!F36, usc_2010!F36, dsc_2010!F36, ddc_2010!F36, ltc_2010!F36)</f>
        <v>109.82</v>
      </c>
      <c r="G36" s="1">
        <f>SQRT(SUM(IF(agmainc_2010!G36="NA",0,agmainc_2010!G36^2), IF(bgmainc_2010!G36="NA",0,bgmainc_2010!G36^2), IF(usc_2010!G36="NA",0,usc_2010!G36^2), IF(dsc_2010!G36="NA",0,dsc_2010!G36^2), IF(ddc_2010!G36="NA",0,ddc_2010!G36^2), IF(ltc_2010!G36="NA",0,ltc_2010!G36^2)))</f>
        <v>20.767867006507913</v>
      </c>
      <c r="H36" s="1">
        <f>SQRT(SUM(IF(agmainc_2010!H36="NA",0,agmainc_2010!H36^2), IF(bgmainc_2010!H36="NA",0,bgmainc_2010!H36^2), IF(usc_2010!H36="NA",0,usc_2010!H36^2), IF(dsc_2010!H36="NA",0,dsc_2010!H36^2), IF(ddc_2010!H36="NA",0,ddc_2010!H36^2), IF(ltc_2010!H36="NA",0,ltc_2010!H36^2)))</f>
        <v>20.203425452135587</v>
      </c>
      <c r="I36" s="1">
        <f>SQRT(SUM(IF(agmainc_2010!I36="NA",0,agmainc_2010!I36^2), IF(bgmainc_2010!I36="NA",0,bgmainc_2010!I36^2), IF(usc_2010!I36="NA",0,usc_2010!I36^2), IF(dsc_2010!I36="NA",0,dsc_2010!I36^2), IF(ddc_2010!I36="NA",0,ddc_2010!I36^2), IF(ltc_2010!I36="NA",0,ltc_2010!I36^2)))</f>
        <v>13.793110599136078</v>
      </c>
      <c r="K36" s="1"/>
      <c r="L36" s="1"/>
      <c r="M36" s="1"/>
      <c r="N36" s="1"/>
      <c r="O36" s="1"/>
      <c r="P36" s="1"/>
    </row>
    <row r="37" spans="1:16">
      <c r="A37">
        <v>81</v>
      </c>
      <c r="B37" s="2" t="s">
        <v>13</v>
      </c>
      <c r="C37" t="s">
        <v>3</v>
      </c>
      <c r="D37" s="1">
        <f>SUM(agmainc_2010!D37, bgmainc_2010!D37, usc_2010!D37, dsc_2010!D37, ddc_2010!D37, ltc_2010!D37)</f>
        <v>0.02</v>
      </c>
      <c r="E37" s="1">
        <f>SUM(agmainc_2010!E37, bgmainc_2010!E37, usc_2010!E37, dsc_2010!E37, ddc_2010!E37, ltc_2010!E37)</f>
        <v>834.66000000000008</v>
      </c>
      <c r="F37" s="1">
        <f>SUM(agmainc_2010!F37, bgmainc_2010!F37, usc_2010!F37, dsc_2010!F37, ddc_2010!F37, ltc_2010!F37)</f>
        <v>120.25</v>
      </c>
      <c r="G37" s="1">
        <f>SQRT(SUM(IF(agmainc_2010!G37="NA",0,agmainc_2010!G37^2), IF(bgmainc_2010!G37="NA",0,bgmainc_2010!G37^2), IF(usc_2010!G37="NA",0,usc_2010!G37^2), IF(dsc_2010!G37="NA",0,dsc_2010!G37^2), IF(ddc_2010!G37="NA",0,ddc_2010!G37^2), IF(ltc_2010!G37="NA",0,ltc_2010!G37^2)))</f>
        <v>28.65671474541351</v>
      </c>
      <c r="H37" s="1">
        <f>SQRT(SUM(IF(agmainc_2010!H37="NA",0,agmainc_2010!H37^2), IF(bgmainc_2010!H37="NA",0,bgmainc_2010!H37^2), IF(usc_2010!H37="NA",0,usc_2010!H37^2), IF(dsc_2010!H37="NA",0,dsc_2010!H37^2), IF(ddc_2010!H37="NA",0,ddc_2010!H37^2), IF(ltc_2010!H37="NA",0,ltc_2010!H37^2)))</f>
        <v>24.981943479241163</v>
      </c>
      <c r="I37" s="1">
        <f>SQRT(SUM(IF(agmainc_2010!I37="NA",0,agmainc_2010!I37^2), IF(bgmainc_2010!I37="NA",0,bgmainc_2010!I37^2), IF(usc_2010!I37="NA",0,usc_2010!I37^2), IF(dsc_2010!I37="NA",0,dsc_2010!I37^2), IF(ddc_2010!I37="NA",0,ddc_2010!I37^2), IF(ltc_2010!I37="NA",0,ltc_2010!I37^2)))</f>
        <v>18.055439623559433</v>
      </c>
      <c r="K37" s="1"/>
      <c r="L37" s="1"/>
      <c r="M37" s="1"/>
      <c r="N37" s="1"/>
      <c r="O37" s="1"/>
      <c r="P37" s="1"/>
    </row>
    <row r="38" spans="1:16">
      <c r="A38">
        <v>82</v>
      </c>
      <c r="B38" s="2" t="s">
        <v>13</v>
      </c>
      <c r="C38" t="s">
        <v>4</v>
      </c>
      <c r="D38" s="1">
        <f>SUM(agmainc_2010!D38, bgmainc_2010!D38, usc_2010!D38, dsc_2010!D38, ddc_2010!D38, ltc_2010!D38)</f>
        <v>0.02</v>
      </c>
      <c r="E38" s="1">
        <f>SUM(agmainc_2010!E38, bgmainc_2010!E38, usc_2010!E38, dsc_2010!E38, ddc_2010!E38, ltc_2010!E38)</f>
        <v>795.17000000000007</v>
      </c>
      <c r="F38" s="1">
        <f>SUM(agmainc_2010!F38, bgmainc_2010!F38, usc_2010!F38, dsc_2010!F38, ddc_2010!F38, ltc_2010!F38)</f>
        <v>112.31</v>
      </c>
      <c r="G38" s="1">
        <f>SQRT(SUM(IF(agmainc_2010!G38="NA",0,agmainc_2010!G38^2), IF(bgmainc_2010!G38="NA",0,bgmainc_2010!G38^2), IF(usc_2010!G38="NA",0,usc_2010!G38^2), IF(dsc_2010!G38="NA",0,dsc_2010!G38^2), IF(ddc_2010!G38="NA",0,ddc_2010!G38^2), IF(ltc_2010!G38="NA",0,ltc_2010!G38^2)))</f>
        <v>30.799183430734004</v>
      </c>
      <c r="H38" s="1">
        <f>SQRT(SUM(IF(agmainc_2010!H38="NA",0,agmainc_2010!H38^2), IF(bgmainc_2010!H38="NA",0,bgmainc_2010!H38^2), IF(usc_2010!H38="NA",0,usc_2010!H38^2), IF(dsc_2010!H38="NA",0,dsc_2010!H38^2), IF(ddc_2010!H38="NA",0,ddc_2010!H38^2), IF(ltc_2010!H38="NA",0,ltc_2010!H38^2)))</f>
        <v>22.264244878279616</v>
      </c>
      <c r="I38" s="1">
        <f>SQRT(SUM(IF(agmainc_2010!I38="NA",0,agmainc_2010!I38^2), IF(bgmainc_2010!I38="NA",0,bgmainc_2010!I38^2), IF(usc_2010!I38="NA",0,usc_2010!I38^2), IF(dsc_2010!I38="NA",0,dsc_2010!I38^2), IF(ddc_2010!I38="NA",0,ddc_2010!I38^2), IF(ltc_2010!I38="NA",0,ltc_2010!I38^2)))</f>
        <v>19.316301405807479</v>
      </c>
      <c r="K38" s="1"/>
      <c r="L38" s="1"/>
      <c r="M38" s="1"/>
      <c r="N38" s="1"/>
      <c r="O38" s="1"/>
      <c r="P38" s="1"/>
    </row>
    <row r="39" spans="1:16">
      <c r="A39">
        <v>83</v>
      </c>
      <c r="B39" s="2" t="s">
        <v>13</v>
      </c>
      <c r="C39" t="s">
        <v>5</v>
      </c>
      <c r="D39" s="1">
        <f>SUM(agmainc_2010!D39, bgmainc_2010!D39, usc_2010!D39, dsc_2010!D39, ddc_2010!D39, ltc_2010!D39)</f>
        <v>0.02</v>
      </c>
      <c r="E39" s="1">
        <f>SUM(agmainc_2010!E39, bgmainc_2010!E39, usc_2010!E39, dsc_2010!E39, ddc_2010!E39, ltc_2010!E39)</f>
        <v>933.71</v>
      </c>
      <c r="F39" s="1">
        <f>SUM(agmainc_2010!F39, bgmainc_2010!F39, usc_2010!F39, dsc_2010!F39, ddc_2010!F39, ltc_2010!F39)</f>
        <v>121.49000000000001</v>
      </c>
      <c r="G39" s="1">
        <f>SQRT(SUM(IF(agmainc_2010!G39="NA",0,agmainc_2010!G39^2), IF(bgmainc_2010!G39="NA",0,bgmainc_2010!G39^2), IF(usc_2010!G39="NA",0,usc_2010!G39^2), IF(dsc_2010!G39="NA",0,dsc_2010!G39^2), IF(ddc_2010!G39="NA",0,ddc_2010!G39^2), IF(ltc_2010!G39="NA",0,ltc_2010!G39^2)))</f>
        <v>33.042433324439045</v>
      </c>
      <c r="H39" s="1">
        <f>SQRT(SUM(IF(agmainc_2010!H39="NA",0,agmainc_2010!H39^2), IF(bgmainc_2010!H39="NA",0,bgmainc_2010!H39^2), IF(usc_2010!H39="NA",0,usc_2010!H39^2), IF(dsc_2010!H39="NA",0,dsc_2010!H39^2), IF(ddc_2010!H39="NA",0,ddc_2010!H39^2), IF(ltc_2010!H39="NA",0,ltc_2010!H39^2)))</f>
        <v>24.960985557465474</v>
      </c>
      <c r="I39" s="1">
        <f>SQRT(SUM(IF(agmainc_2010!I39="NA",0,agmainc_2010!I39^2), IF(bgmainc_2010!I39="NA",0,bgmainc_2010!I39^2), IF(usc_2010!I39="NA",0,usc_2010!I39^2), IF(dsc_2010!I39="NA",0,dsc_2010!I39^2), IF(ddc_2010!I39="NA",0,ddc_2010!I39^2), IF(ltc_2010!I39="NA",0,ltc_2010!I39^2)))</f>
        <v>21.241426505769333</v>
      </c>
      <c r="K39" s="1"/>
      <c r="L39" s="1"/>
      <c r="M39" s="1"/>
      <c r="N39" s="1"/>
      <c r="O39" s="1"/>
      <c r="P39" s="1"/>
    </row>
    <row r="40" spans="1:16">
      <c r="A40">
        <v>91</v>
      </c>
      <c r="B40" s="2" t="s">
        <v>14</v>
      </c>
      <c r="C40" t="s">
        <v>3</v>
      </c>
      <c r="D40" s="1">
        <f>SUM(agmainc_2010!D40, bgmainc_2010!D40, usc_2010!D40, dsc_2010!D40, ddc_2010!D40, ltc_2010!D40)</f>
        <v>0.28000000000000003</v>
      </c>
      <c r="E40" s="1">
        <f>SUM(agmainc_2010!E40, bgmainc_2010!E40, usc_2010!E40, dsc_2010!E40, ddc_2010!E40, ltc_2010!E40)</f>
        <v>1058.8300000000002</v>
      </c>
      <c r="F40" s="1">
        <f>SUM(agmainc_2010!F40, bgmainc_2010!F40, usc_2010!F40, dsc_2010!F40, ddc_2010!F40, ltc_2010!F40)</f>
        <v>214.51</v>
      </c>
      <c r="G40" s="1">
        <f>SQRT(SUM(IF(agmainc_2010!G40="NA",0,agmainc_2010!G40^2), IF(bgmainc_2010!G40="NA",0,bgmainc_2010!G40^2), IF(usc_2010!G40="NA",0,usc_2010!G40^2), IF(dsc_2010!G40="NA",0,dsc_2010!G40^2), IF(ddc_2010!G40="NA",0,ddc_2010!G40^2), IF(ltc_2010!G40="NA",0,ltc_2010!G40^2)))</f>
        <v>58.815474154341388</v>
      </c>
      <c r="H40" s="1">
        <f>SQRT(SUM(IF(agmainc_2010!H40="NA",0,agmainc_2010!H40^2), IF(bgmainc_2010!H40="NA",0,bgmainc_2010!H40^2), IF(usc_2010!H40="NA",0,usc_2010!H40^2), IF(dsc_2010!H40="NA",0,dsc_2010!H40^2), IF(ddc_2010!H40="NA",0,ddc_2010!H40^2), IF(ltc_2010!H40="NA",0,ltc_2010!H40^2)))</f>
        <v>57.153694543747562</v>
      </c>
      <c r="I40" s="1">
        <f>SQRT(SUM(IF(agmainc_2010!I40="NA",0,agmainc_2010!I40^2), IF(bgmainc_2010!I40="NA",0,bgmainc_2010!I40^2), IF(usc_2010!I40="NA",0,usc_2010!I40^2), IF(dsc_2010!I40="NA",0,dsc_2010!I40^2), IF(ddc_2010!I40="NA",0,ddc_2010!I40^2), IF(ltc_2010!I40="NA",0,ltc_2010!I40^2)))</f>
        <v>38.561450958178426</v>
      </c>
      <c r="K40" s="1"/>
      <c r="L40" s="1"/>
      <c r="M40" s="1"/>
      <c r="N40" s="1"/>
      <c r="O40" s="1"/>
      <c r="P40" s="1"/>
    </row>
    <row r="41" spans="1:16">
      <c r="A41">
        <v>92</v>
      </c>
      <c r="B41" s="2" t="s">
        <v>14</v>
      </c>
      <c r="C41" t="s">
        <v>4</v>
      </c>
      <c r="D41" s="1">
        <f>SUM(agmainc_2010!D41, bgmainc_2010!D41, usc_2010!D41, dsc_2010!D41, ddc_2010!D41, ltc_2010!D41)</f>
        <v>0.28000000000000003</v>
      </c>
      <c r="E41" s="1">
        <f>SUM(agmainc_2010!E41, bgmainc_2010!E41, usc_2010!E41, dsc_2010!E41, ddc_2010!E41, ltc_2010!E41)</f>
        <v>1044.68</v>
      </c>
      <c r="F41" s="1">
        <f>SUM(agmainc_2010!F41, bgmainc_2010!F41, usc_2010!F41, dsc_2010!F41, ddc_2010!F41, ltc_2010!F41)</f>
        <v>238.24</v>
      </c>
      <c r="G41" s="1">
        <f>SQRT(SUM(IF(agmainc_2010!G41="NA",0,agmainc_2010!G41^2), IF(bgmainc_2010!G41="NA",0,bgmainc_2010!G41^2), IF(usc_2010!G41="NA",0,usc_2010!G41^2), IF(dsc_2010!G41="NA",0,dsc_2010!G41^2), IF(ddc_2010!G41="NA",0,ddc_2010!G41^2), IF(ltc_2010!G41="NA",0,ltc_2010!G41^2)))</f>
        <v>71.568181477525314</v>
      </c>
      <c r="H41" s="1">
        <f>SQRT(SUM(IF(agmainc_2010!H41="NA",0,agmainc_2010!H41^2), IF(bgmainc_2010!H41="NA",0,bgmainc_2010!H41^2), IF(usc_2010!H41="NA",0,usc_2010!H41^2), IF(dsc_2010!H41="NA",0,dsc_2010!H41^2), IF(ddc_2010!H41="NA",0,ddc_2010!H41^2), IF(ltc_2010!H41="NA",0,ltc_2010!H41^2)))</f>
        <v>67.311600040409076</v>
      </c>
      <c r="I41" s="1">
        <f>SQRT(SUM(IF(agmainc_2010!I41="NA",0,agmainc_2010!I41^2), IF(bgmainc_2010!I41="NA",0,bgmainc_2010!I41^2), IF(usc_2010!I41="NA",0,usc_2010!I41^2), IF(dsc_2010!I41="NA",0,dsc_2010!I41^2), IF(ddc_2010!I41="NA",0,ddc_2010!I41^2), IF(ltc_2010!I41="NA",0,ltc_2010!I41^2)))</f>
        <v>48.988180207066279</v>
      </c>
      <c r="K41" s="1"/>
      <c r="L41" s="1"/>
      <c r="M41" s="1"/>
      <c r="N41" s="1"/>
      <c r="O41" s="1"/>
      <c r="P41" s="1"/>
    </row>
    <row r="42" spans="1:16">
      <c r="A42">
        <v>93</v>
      </c>
      <c r="B42" s="2" t="s">
        <v>14</v>
      </c>
      <c r="C42" t="s">
        <v>5</v>
      </c>
      <c r="D42" s="1">
        <f>SUM(agmainc_2010!D42, bgmainc_2010!D42, usc_2010!D42, dsc_2010!D42, ddc_2010!D42, ltc_2010!D42)</f>
        <v>0.28000000000000003</v>
      </c>
      <c r="E42" s="1">
        <f>SUM(agmainc_2010!E42, bgmainc_2010!E42, usc_2010!E42, dsc_2010!E42, ddc_2010!E42, ltc_2010!E42)</f>
        <v>1050.8200000000002</v>
      </c>
      <c r="F42" s="1">
        <f>SUM(agmainc_2010!F42, bgmainc_2010!F42, usc_2010!F42, dsc_2010!F42, ddc_2010!F42, ltc_2010!F42)</f>
        <v>224.29000000000002</v>
      </c>
      <c r="G42" s="1">
        <f>SQRT(SUM(IF(agmainc_2010!G42="NA",0,agmainc_2010!G42^2), IF(bgmainc_2010!G42="NA",0,bgmainc_2010!G42^2), IF(usc_2010!G42="NA",0,usc_2010!G42^2), IF(dsc_2010!G42="NA",0,dsc_2010!G42^2), IF(ddc_2010!G42="NA",0,ddc_2010!G42^2), IF(ltc_2010!G42="NA",0,ltc_2010!G42^2)))</f>
        <v>49.838170110869839</v>
      </c>
      <c r="H42" s="1">
        <f>SQRT(SUM(IF(agmainc_2010!H42="NA",0,agmainc_2010!H42^2), IF(bgmainc_2010!H42="NA",0,bgmainc_2010!H42^2), IF(usc_2010!H42="NA",0,usc_2010!H42^2), IF(dsc_2010!H42="NA",0,dsc_2010!H42^2), IF(ddc_2010!H42="NA",0,ddc_2010!H42^2), IF(ltc_2010!H42="NA",0,ltc_2010!H42^2)))</f>
        <v>55.940088487595361</v>
      </c>
      <c r="I42" s="1">
        <f>SQRT(SUM(IF(agmainc_2010!I42="NA",0,agmainc_2010!I42^2), IF(bgmainc_2010!I42="NA",0,bgmainc_2010!I42^2), IF(usc_2010!I42="NA",0,usc_2010!I42^2), IF(dsc_2010!I42="NA",0,dsc_2010!I42^2), IF(ddc_2010!I42="NA",0,ddc_2010!I42^2), IF(ltc_2010!I42="NA",0,ltc_2010!I42^2)))</f>
        <v>28.245098689861219</v>
      </c>
      <c r="K42" s="1"/>
      <c r="L42" s="1"/>
      <c r="M42" s="1"/>
      <c r="N42" s="1"/>
      <c r="O42" s="1"/>
      <c r="P42" s="1"/>
    </row>
    <row r="43" spans="1:16">
      <c r="A43">
        <v>101</v>
      </c>
      <c r="B43" s="2" t="s">
        <v>15</v>
      </c>
      <c r="C43" t="s">
        <v>3</v>
      </c>
      <c r="D43" s="1">
        <f>SUM(agmainc_2010!D43, bgmainc_2010!D43, usc_2010!D43, dsc_2010!D43, ddc_2010!D43, ltc_2010!D43)</f>
        <v>2.66</v>
      </c>
      <c r="E43" s="1">
        <f>SUM(agmainc_2010!E43, bgmainc_2010!E43, usc_2010!E43, dsc_2010!E43, ddc_2010!E43, ltc_2010!E43)</f>
        <v>9.52</v>
      </c>
      <c r="F43" s="1">
        <f>SUM(agmainc_2010!F43, bgmainc_2010!F43, usc_2010!F43, dsc_2010!F43, ddc_2010!F43, ltc_2010!F43)</f>
        <v>6.5099999999999989</v>
      </c>
      <c r="G43" s="1">
        <f>SQRT(SUM(IF(agmainc_2010!G43="NA",0,agmainc_2010!G43^2), IF(bgmainc_2010!G43="NA",0,bgmainc_2010!G43^2), IF(usc_2010!G43="NA",0,usc_2010!G43^2), IF(dsc_2010!G43="NA",0,dsc_2010!G43^2), IF(ddc_2010!G43="NA",0,ddc_2010!G43^2), IF(ltc_2010!G43="NA",0,ltc_2010!G43^2)))</f>
        <v>2.1552494055213192</v>
      </c>
      <c r="H43" s="1">
        <f>SQRT(SUM(IF(agmainc_2010!H43="NA",0,agmainc_2010!H43^2), IF(bgmainc_2010!H43="NA",0,bgmainc_2010!H43^2), IF(usc_2010!H43="NA",0,usc_2010!H43^2), IF(dsc_2010!H43="NA",0,dsc_2010!H43^2), IF(ddc_2010!H43="NA",0,ddc_2010!H43^2), IF(ltc_2010!H43="NA",0,ltc_2010!H43^2)))</f>
        <v>1.7048460341039597</v>
      </c>
      <c r="I43" s="1">
        <f>SQRT(SUM(IF(agmainc_2010!I43="NA",0,agmainc_2010!I43^2), IF(bgmainc_2010!I43="NA",0,bgmainc_2010!I43^2), IF(usc_2010!I43="NA",0,usc_2010!I43^2), IF(dsc_2010!I43="NA",0,dsc_2010!I43^2), IF(ddc_2010!I43="NA",0,ddc_2010!I43^2), IF(ltc_2010!I43="NA",0,ltc_2010!I43^2)))</f>
        <v>0.84029756634182873</v>
      </c>
      <c r="K43" s="1"/>
      <c r="L43" s="1"/>
      <c r="M43" s="1"/>
      <c r="N43" s="1"/>
      <c r="O43" s="1"/>
      <c r="P43" s="1"/>
    </row>
    <row r="44" spans="1:16">
      <c r="A44">
        <v>102</v>
      </c>
      <c r="B44" s="2" t="s">
        <v>15</v>
      </c>
      <c r="C44" t="s">
        <v>4</v>
      </c>
      <c r="D44" s="1">
        <f>SUM(agmainc_2010!D44, bgmainc_2010!D44, usc_2010!D44, dsc_2010!D44, ddc_2010!D44, ltc_2010!D44)</f>
        <v>2.66</v>
      </c>
      <c r="E44" s="1">
        <f>SUM(agmainc_2010!E44, bgmainc_2010!E44, usc_2010!E44, dsc_2010!E44, ddc_2010!E44, ltc_2010!E44)</f>
        <v>9.52</v>
      </c>
      <c r="F44" s="1">
        <f>SUM(agmainc_2010!F44, bgmainc_2010!F44, usc_2010!F44, dsc_2010!F44, ddc_2010!F44, ltc_2010!F44)</f>
        <v>6.42</v>
      </c>
      <c r="G44" s="1">
        <f>SQRT(SUM(IF(agmainc_2010!G44="NA",0,agmainc_2010!G44^2), IF(bgmainc_2010!G44="NA",0,bgmainc_2010!G44^2), IF(usc_2010!G44="NA",0,usc_2010!G44^2), IF(dsc_2010!G44="NA",0,dsc_2010!G44^2), IF(ddc_2010!G44="NA",0,ddc_2010!G44^2), IF(ltc_2010!G44="NA",0,ltc_2010!G44^2)))</f>
        <v>1.0576388797694609</v>
      </c>
      <c r="H44" s="1">
        <f>SQRT(SUM(IF(agmainc_2010!H44="NA",0,agmainc_2010!H44^2), IF(bgmainc_2010!H44="NA",0,bgmainc_2010!H44^2), IF(usc_2010!H44="NA",0,usc_2010!H44^2), IF(dsc_2010!H44="NA",0,dsc_2010!H44^2), IF(ddc_2010!H44="NA",0,ddc_2010!H44^2), IF(ltc_2010!H44="NA",0,ltc_2010!H44^2)))</f>
        <v>2.1637467504308354</v>
      </c>
      <c r="I44" s="1">
        <f>SQRT(SUM(IF(agmainc_2010!I44="NA",0,agmainc_2010!I44^2), IF(bgmainc_2010!I44="NA",0,bgmainc_2010!I44^2), IF(usc_2010!I44="NA",0,usc_2010!I44^2), IF(dsc_2010!I44="NA",0,dsc_2010!I44^2), IF(ddc_2010!I44="NA",0,ddc_2010!I44^2), IF(ltc_2010!I44="NA",0,ltc_2010!I44^2)))</f>
        <v>0.11401754250991381</v>
      </c>
      <c r="K44" s="1"/>
      <c r="L44" s="1"/>
      <c r="M44" s="1"/>
      <c r="N44" s="1"/>
      <c r="O44" s="1"/>
      <c r="P44" s="1"/>
    </row>
    <row r="45" spans="1:16">
      <c r="A45">
        <v>103</v>
      </c>
      <c r="B45" s="2" t="s">
        <v>15</v>
      </c>
      <c r="C45" t="s">
        <v>5</v>
      </c>
      <c r="D45" s="1">
        <f>SUM(agmainc_2010!D45, bgmainc_2010!D45, usc_2010!D45, dsc_2010!D45, ddc_2010!D45, ltc_2010!D45)</f>
        <v>2.66</v>
      </c>
      <c r="E45" s="1">
        <f>SUM(agmainc_2010!E45, bgmainc_2010!E45, usc_2010!E45, dsc_2010!E45, ddc_2010!E45, ltc_2010!E45)</f>
        <v>9.52</v>
      </c>
      <c r="F45" s="1">
        <f>SUM(agmainc_2010!F45, bgmainc_2010!F45, usc_2010!F45, dsc_2010!F45, ddc_2010!F45, ltc_2010!F45)</f>
        <v>5.77</v>
      </c>
      <c r="G45" s="1">
        <f>SQRT(SUM(IF(agmainc_2010!G45="NA",0,agmainc_2010!G45^2), IF(bgmainc_2010!G45="NA",0,bgmainc_2010!G45^2), IF(usc_2010!G45="NA",0,usc_2010!G45^2), IF(dsc_2010!G45="NA",0,dsc_2010!G45^2), IF(ddc_2010!G45="NA",0,ddc_2010!G45^2), IF(ltc_2010!G45="NA",0,ltc_2010!G45^2)))</f>
        <v>1.354953873753642</v>
      </c>
      <c r="H45" s="1">
        <f>SQRT(SUM(IF(agmainc_2010!H45="NA",0,agmainc_2010!H45^2), IF(bgmainc_2010!H45="NA",0,bgmainc_2010!H45^2), IF(usc_2010!H45="NA",0,usc_2010!H45^2), IF(dsc_2010!H45="NA",0,dsc_2010!H45^2), IF(ddc_2010!H45="NA",0,ddc_2010!H45^2), IF(ltc_2010!H45="NA",0,ltc_2010!H45^2)))</f>
        <v>1.9022355269524329</v>
      </c>
      <c r="I45" s="1">
        <f>SQRT(SUM(IF(agmainc_2010!I45="NA",0,agmainc_2010!I45^2), IF(bgmainc_2010!I45="NA",0,bgmainc_2010!I45^2), IF(usc_2010!I45="NA",0,usc_2010!I45^2), IF(dsc_2010!I45="NA",0,dsc_2010!I45^2), IF(ddc_2010!I45="NA",0,ddc_2010!I45^2), IF(ltc_2010!I45="NA",0,ltc_2010!I45^2)))</f>
        <v>0.67623960250786852</v>
      </c>
      <c r="K45" s="1"/>
      <c r="L45" s="1"/>
      <c r="M45" s="1"/>
      <c r="N45" s="1"/>
      <c r="O45" s="1"/>
      <c r="P45" s="1"/>
    </row>
    <row r="46" spans="1:16">
      <c r="A46">
        <v>111</v>
      </c>
      <c r="B46" s="2" t="s">
        <v>31</v>
      </c>
      <c r="C46" t="s">
        <v>3</v>
      </c>
      <c r="D46" s="1">
        <f>SUM(agmainc_2010!D46, bgmainc_2010!D46, usc_2010!D46, dsc_2010!D46, ddc_2010!D46, ltc_2010!D46)</f>
        <v>5.33</v>
      </c>
      <c r="E46" s="1">
        <f>SUM(agmainc_2010!E46, bgmainc_2010!E46, usc_2010!E46, dsc_2010!E46, ddc_2010!E46, ltc_2010!E46)</f>
        <v>9.24</v>
      </c>
      <c r="F46" s="1">
        <f>SUM(agmainc_2010!F46, bgmainc_2010!F46, usc_2010!F46, dsc_2010!F46, ddc_2010!F46, ltc_2010!F46)</f>
        <v>6.3</v>
      </c>
      <c r="G46" s="1">
        <f>SQRT(SUM(IF(agmainc_2010!G46="NA",0,agmainc_2010!G46^2), IF(bgmainc_2010!G46="NA",0,bgmainc_2010!G46^2), IF(usc_2010!G46="NA",0,usc_2010!G46^2), IF(dsc_2010!G46="NA",0,dsc_2010!G46^2), IF(ddc_2010!G46="NA",0,ddc_2010!G46^2), IF(ltc_2010!G46="NA",0,ltc_2010!G46^2)))</f>
        <v>0.78102496759066542</v>
      </c>
      <c r="H46" s="1">
        <f>SQRT(SUM(IF(agmainc_2010!H46="NA",0,agmainc_2010!H46^2), IF(bgmainc_2010!H46="NA",0,bgmainc_2010!H46^2), IF(usc_2010!H46="NA",0,usc_2010!H46^2), IF(dsc_2010!H46="NA",0,dsc_2010!H46^2), IF(ddc_2010!H46="NA",0,ddc_2010!H46^2), IF(ltc_2010!H46="NA",0,ltc_2010!H46^2)))</f>
        <v>2.1708293346092411</v>
      </c>
      <c r="I46" s="1">
        <f>SQRT(SUM(IF(agmainc_2010!I46="NA",0,agmainc_2010!I46^2), IF(bgmainc_2010!I46="NA",0,bgmainc_2010!I46^2), IF(usc_2010!I46="NA",0,usc_2010!I46^2), IF(dsc_2010!I46="NA",0,dsc_2010!I46^2), IF(ddc_2010!I46="NA",0,ddc_2010!I46^2), IF(ltc_2010!I46="NA",0,ltc_2010!I46^2)))</f>
        <v>0.01</v>
      </c>
      <c r="K46" s="1"/>
      <c r="L46" s="1"/>
      <c r="M46" s="1"/>
      <c r="N46" s="1"/>
      <c r="O46" s="1"/>
      <c r="P46" s="1"/>
    </row>
    <row r="47" spans="1:16">
      <c r="A47">
        <v>112</v>
      </c>
      <c r="B47" s="2" t="s">
        <v>31</v>
      </c>
      <c r="C47" t="s">
        <v>4</v>
      </c>
      <c r="D47" s="1">
        <f>SUM(agmainc_2010!D47, bgmainc_2010!D47, usc_2010!D47, dsc_2010!D47, ddc_2010!D47, ltc_2010!D47)</f>
        <v>5.33</v>
      </c>
      <c r="E47" s="1">
        <f>SUM(agmainc_2010!E47, bgmainc_2010!E47, usc_2010!E47, dsc_2010!E47, ddc_2010!E47, ltc_2010!E47)</f>
        <v>9.24</v>
      </c>
      <c r="F47" s="1">
        <f>SUM(agmainc_2010!F47, bgmainc_2010!F47, usc_2010!F47, dsc_2010!F47, ddc_2010!F47, ltc_2010!F47)</f>
        <v>6.23</v>
      </c>
      <c r="G47" s="1">
        <f>SQRT(SUM(IF(agmainc_2010!G47="NA",0,agmainc_2010!G47^2), IF(bgmainc_2010!G47="NA",0,bgmainc_2010!G47^2), IF(usc_2010!G47="NA",0,usc_2010!G47^2), IF(dsc_2010!G47="NA",0,dsc_2010!G47^2), IF(ddc_2010!G47="NA",0,ddc_2010!G47^2), IF(ltc_2010!G47="NA",0,ltc_2010!G47^2)))</f>
        <v>0.73979726952726721</v>
      </c>
      <c r="H47" s="1">
        <f>SQRT(SUM(IF(agmainc_2010!H47="NA",0,agmainc_2010!H47^2), IF(bgmainc_2010!H47="NA",0,bgmainc_2010!H47^2), IF(usc_2010!H47="NA",0,usc_2010!H47^2), IF(dsc_2010!H47="NA",0,dsc_2010!H47^2), IF(ddc_2010!H47="NA",0,ddc_2010!H47^2), IF(ltc_2010!H47="NA",0,ltc_2010!H47^2)))</f>
        <v>2.1708293346092411</v>
      </c>
      <c r="I47" s="1">
        <f>SQRT(SUM(IF(agmainc_2010!I47="NA",0,agmainc_2010!I47^2), IF(bgmainc_2010!I47="NA",0,bgmainc_2010!I47^2), IF(usc_2010!I47="NA",0,usc_2010!I47^2), IF(dsc_2010!I47="NA",0,dsc_2010!I47^2), IF(ddc_2010!I47="NA",0,ddc_2010!I47^2), IF(ltc_2010!I47="NA",0,ltc_2010!I47^2)))</f>
        <v>0.01</v>
      </c>
      <c r="K47" s="1"/>
      <c r="L47" s="1"/>
      <c r="M47" s="1"/>
      <c r="N47" s="1"/>
      <c r="O47" s="1"/>
      <c r="P47" s="1"/>
    </row>
    <row r="48" spans="1:16">
      <c r="A48">
        <v>113</v>
      </c>
      <c r="B48" s="2" t="s">
        <v>31</v>
      </c>
      <c r="C48" t="s">
        <v>5</v>
      </c>
      <c r="D48" s="1">
        <f>SUM(agmainc_2010!D48, bgmainc_2010!D48, usc_2010!D48, dsc_2010!D48, ddc_2010!D48, ltc_2010!D48)</f>
        <v>0</v>
      </c>
      <c r="E48" s="1">
        <f>SUM(agmainc_2010!E48, bgmainc_2010!E48, usc_2010!E48, dsc_2010!E48, ddc_2010!E48, ltc_2010!E48)</f>
        <v>0</v>
      </c>
      <c r="F48" s="1">
        <f>SUM(agmainc_2010!F48, bgmainc_2010!F48, usc_2010!F48, dsc_2010!F48, ddc_2010!F48, ltc_2010!F48)</f>
        <v>0</v>
      </c>
      <c r="G48" s="1">
        <f>SQRT(SUM(IF(agmainc_2010!G48="NA",0,agmainc_2010!G48^2), IF(bgmainc_2010!G48="NA",0,bgmainc_2010!G48^2), IF(usc_2010!G48="NA",0,usc_2010!G48^2), IF(dsc_2010!G48="NA",0,dsc_2010!G48^2), IF(ddc_2010!G48="NA",0,ddc_2010!G48^2), IF(ltc_2010!G48="NA",0,ltc_2010!G48^2)))</f>
        <v>0</v>
      </c>
      <c r="H48" s="1">
        <f>SQRT(SUM(IF(agmainc_2010!H48="NA",0,agmainc_2010!H48^2), IF(bgmainc_2010!H48="NA",0,bgmainc_2010!H48^2), IF(usc_2010!H48="NA",0,usc_2010!H48^2), IF(dsc_2010!H48="NA",0,dsc_2010!H48^2), IF(ddc_2010!H48="NA",0,ddc_2010!H48^2), IF(ltc_2010!H48="NA",0,ltc_2010!H48^2)))</f>
        <v>0</v>
      </c>
      <c r="I48" s="1">
        <f>SQRT(SUM(IF(agmainc_2010!I48="NA",0,agmainc_2010!I48^2), IF(bgmainc_2010!I48="NA",0,bgmainc_2010!I48^2), IF(usc_2010!I48="NA",0,usc_2010!I48^2), IF(dsc_2010!I48="NA",0,dsc_2010!I48^2), IF(ddc_2010!I48="NA",0,ddc_2010!I48^2), IF(ltc_2010!I48="NA",0,ltc_2010!I48^2)))</f>
        <v>0</v>
      </c>
      <c r="K48" s="1"/>
      <c r="L48" s="1"/>
      <c r="M48" s="1"/>
      <c r="N48" s="1"/>
      <c r="O48" s="1"/>
      <c r="P48" s="1"/>
    </row>
    <row r="49" spans="1:16">
      <c r="A49">
        <v>121</v>
      </c>
      <c r="B49" s="2" t="s">
        <v>32</v>
      </c>
      <c r="C49" t="s">
        <v>3</v>
      </c>
      <c r="D49" s="1">
        <f>SUM(agmainc_2010!D49, bgmainc_2010!D49, usc_2010!D49, dsc_2010!D49, ddc_2010!D49, ltc_2010!D49)</f>
        <v>0</v>
      </c>
      <c r="E49" s="1">
        <f>SUM(agmainc_2010!E49, bgmainc_2010!E49, usc_2010!E49, dsc_2010!E49, ddc_2010!E49, ltc_2010!E49)</f>
        <v>0</v>
      </c>
      <c r="F49" s="1">
        <f>SUM(agmainc_2010!F49, bgmainc_2010!F49, usc_2010!F49, dsc_2010!F49, ddc_2010!F49, ltc_2010!F49)</f>
        <v>0</v>
      </c>
      <c r="G49" s="1">
        <f>SQRT(SUM(IF(agmainc_2010!G49="NA",0,agmainc_2010!G49^2), IF(bgmainc_2010!G49="NA",0,bgmainc_2010!G49^2), IF(usc_2010!G49="NA",0,usc_2010!G49^2), IF(dsc_2010!G49="NA",0,dsc_2010!G49^2), IF(ddc_2010!G49="NA",0,ddc_2010!G49^2), IF(ltc_2010!G49="NA",0,ltc_2010!G49^2)))</f>
        <v>0</v>
      </c>
      <c r="H49" s="1">
        <f>SQRT(SUM(IF(agmainc_2010!H49="NA",0,agmainc_2010!H49^2), IF(bgmainc_2010!H49="NA",0,bgmainc_2010!H49^2), IF(usc_2010!H49="NA",0,usc_2010!H49^2), IF(dsc_2010!H49="NA",0,dsc_2010!H49^2), IF(ddc_2010!H49="NA",0,ddc_2010!H49^2), IF(ltc_2010!H49="NA",0,ltc_2010!H49^2)))</f>
        <v>0</v>
      </c>
      <c r="I49" s="1">
        <f>SQRT(SUM(IF(agmainc_2010!I49="NA",0,agmainc_2010!I49^2), IF(bgmainc_2010!I49="NA",0,bgmainc_2010!I49^2), IF(usc_2010!I49="NA",0,usc_2010!I49^2), IF(dsc_2010!I49="NA",0,dsc_2010!I49^2), IF(ddc_2010!I49="NA",0,ddc_2010!I49^2), IF(ltc_2010!I49="NA",0,ltc_2010!I49^2)))</f>
        <v>0</v>
      </c>
      <c r="K49" s="1"/>
      <c r="L49" s="1"/>
      <c r="M49" s="1"/>
      <c r="N49" s="1"/>
      <c r="O49" s="1"/>
      <c r="P49" s="1"/>
    </row>
    <row r="50" spans="1:16">
      <c r="A50">
        <v>122</v>
      </c>
      <c r="B50" s="2" t="s">
        <v>32</v>
      </c>
      <c r="C50" t="s">
        <v>4</v>
      </c>
      <c r="D50" s="1">
        <f>SUM(agmainc_2010!D50, bgmainc_2010!D50, usc_2010!D50, dsc_2010!D50, ddc_2010!D50, ltc_2010!D50)</f>
        <v>0</v>
      </c>
      <c r="E50" s="1">
        <f>SUM(agmainc_2010!E50, bgmainc_2010!E50, usc_2010!E50, dsc_2010!E50, ddc_2010!E50, ltc_2010!E50)</f>
        <v>0</v>
      </c>
      <c r="F50" s="1">
        <f>SUM(agmainc_2010!F50, bgmainc_2010!F50, usc_2010!F50, dsc_2010!F50, ddc_2010!F50, ltc_2010!F50)</f>
        <v>0</v>
      </c>
      <c r="G50" s="1">
        <f>SQRT(SUM(IF(agmainc_2010!G50="NA",0,agmainc_2010!G50^2), IF(bgmainc_2010!G50="NA",0,bgmainc_2010!G50^2), IF(usc_2010!G50="NA",0,usc_2010!G50^2), IF(dsc_2010!G50="NA",0,dsc_2010!G50^2), IF(ddc_2010!G50="NA",0,ddc_2010!G50^2), IF(ltc_2010!G50="NA",0,ltc_2010!G50^2)))</f>
        <v>0</v>
      </c>
      <c r="H50" s="1">
        <f>SQRT(SUM(IF(agmainc_2010!H50="NA",0,agmainc_2010!H50^2), IF(bgmainc_2010!H50="NA",0,bgmainc_2010!H50^2), IF(usc_2010!H50="NA",0,usc_2010!H50^2), IF(dsc_2010!H50="NA",0,dsc_2010!H50^2), IF(ddc_2010!H50="NA",0,ddc_2010!H50^2), IF(ltc_2010!H50="NA",0,ltc_2010!H50^2)))</f>
        <v>0</v>
      </c>
      <c r="I50" s="1">
        <f>SQRT(SUM(IF(agmainc_2010!I50="NA",0,agmainc_2010!I50^2), IF(bgmainc_2010!I50="NA",0,bgmainc_2010!I50^2), IF(usc_2010!I50="NA",0,usc_2010!I50^2), IF(dsc_2010!I50="NA",0,dsc_2010!I50^2), IF(ddc_2010!I50="NA",0,ddc_2010!I50^2), IF(ltc_2010!I50="NA",0,ltc_2010!I50^2)))</f>
        <v>0</v>
      </c>
      <c r="K50" s="1"/>
      <c r="L50" s="1"/>
      <c r="M50" s="1"/>
      <c r="N50" s="1"/>
      <c r="O50" s="1"/>
      <c r="P50" s="1"/>
    </row>
    <row r="51" spans="1:16">
      <c r="A51">
        <v>123</v>
      </c>
      <c r="B51" s="2" t="s">
        <v>32</v>
      </c>
      <c r="C51" t="s">
        <v>5</v>
      </c>
      <c r="D51" s="1">
        <f>SUM(agmainc_2010!D51, bgmainc_2010!D51, usc_2010!D51, dsc_2010!D51, ddc_2010!D51, ltc_2010!D51)</f>
        <v>0</v>
      </c>
      <c r="E51" s="1">
        <f>SUM(agmainc_2010!E51, bgmainc_2010!E51, usc_2010!E51, dsc_2010!E51, ddc_2010!E51, ltc_2010!E51)</f>
        <v>0</v>
      </c>
      <c r="F51" s="1">
        <f>SUM(agmainc_2010!F51, bgmainc_2010!F51, usc_2010!F51, dsc_2010!F51, ddc_2010!F51, ltc_2010!F51)</f>
        <v>0</v>
      </c>
      <c r="G51" s="1">
        <f>SQRT(SUM(IF(agmainc_2010!G51="NA",0,agmainc_2010!G51^2), IF(bgmainc_2010!G51="NA",0,bgmainc_2010!G51^2), IF(usc_2010!G51="NA",0,usc_2010!G51^2), IF(dsc_2010!G51="NA",0,dsc_2010!G51^2), IF(ddc_2010!G51="NA",0,ddc_2010!G51^2), IF(ltc_2010!G51="NA",0,ltc_2010!G51^2)))</f>
        <v>0</v>
      </c>
      <c r="H51" s="1">
        <f>SQRT(SUM(IF(agmainc_2010!H51="NA",0,agmainc_2010!H51^2), IF(bgmainc_2010!H51="NA",0,bgmainc_2010!H51^2), IF(usc_2010!H51="NA",0,usc_2010!H51^2), IF(dsc_2010!H51="NA",0,dsc_2010!H51^2), IF(ddc_2010!H51="NA",0,ddc_2010!H51^2), IF(ltc_2010!H51="NA",0,ltc_2010!H51^2)))</f>
        <v>0</v>
      </c>
      <c r="I51" s="1">
        <f>SQRT(SUM(IF(agmainc_2010!I51="NA",0,agmainc_2010!I51^2), IF(bgmainc_2010!I51="NA",0,bgmainc_2010!I51^2), IF(usc_2010!I51="NA",0,usc_2010!I51^2), IF(dsc_2010!I51="NA",0,dsc_2010!I51^2), IF(ddc_2010!I51="NA",0,ddc_2010!I51^2), IF(ltc_2010!I51="NA",0,ltc_2010!I51^2)))</f>
        <v>0</v>
      </c>
      <c r="K51" s="1"/>
      <c r="L51" s="1"/>
      <c r="M51" s="1"/>
      <c r="N51" s="1"/>
      <c r="O51" s="1"/>
      <c r="P51" s="1"/>
    </row>
    <row r="52" spans="1:16">
      <c r="A52">
        <v>131</v>
      </c>
      <c r="B52" s="2" t="s">
        <v>16</v>
      </c>
      <c r="C52" t="s">
        <v>3</v>
      </c>
      <c r="D52" s="1">
        <f>SUM(agmainc_2010!D52, bgmainc_2010!D52, usc_2010!D52, dsc_2010!D52, ddc_2010!D52, ltc_2010!D52)</f>
        <v>1</v>
      </c>
      <c r="E52" s="1">
        <f>SUM(agmainc_2010!E52, bgmainc_2010!E52, usc_2010!E52, dsc_2010!E52, ddc_2010!E52, ltc_2010!E52)</f>
        <v>66</v>
      </c>
      <c r="F52" s="1">
        <f>SUM(agmainc_2010!F52, bgmainc_2010!F52, usc_2010!F52, dsc_2010!F52, ddc_2010!F52, ltc_2010!F52)</f>
        <v>8.25</v>
      </c>
      <c r="G52" s="1">
        <f>SQRT(SUM(IF(agmainc_2010!G52="NA",0,agmainc_2010!G52^2), IF(bgmainc_2010!G52="NA",0,bgmainc_2010!G52^2), IF(usc_2010!G52="NA",0,usc_2010!G52^2), IF(dsc_2010!G52="NA",0,dsc_2010!G52^2), IF(ddc_2010!G52="NA",0,ddc_2010!G52^2), IF(ltc_2010!G52="NA",0,ltc_2010!G52^2)))</f>
        <v>6.68</v>
      </c>
      <c r="H52" s="1">
        <f>SQRT(SUM(IF(agmainc_2010!H52="NA",0,agmainc_2010!H52^2), IF(bgmainc_2010!H52="NA",0,bgmainc_2010!H52^2), IF(usc_2010!H52="NA",0,usc_2010!H52^2), IF(dsc_2010!H52="NA",0,dsc_2010!H52^2), IF(ddc_2010!H52="NA",0,ddc_2010!H52^2), IF(ltc_2010!H52="NA",0,ltc_2010!H52^2)))</f>
        <v>0</v>
      </c>
      <c r="I52" s="1">
        <f>SQRT(SUM(IF(agmainc_2010!I52="NA",0,agmainc_2010!I52^2), IF(bgmainc_2010!I52="NA",0,bgmainc_2010!I52^2), IF(usc_2010!I52="NA",0,usc_2010!I52^2), IF(dsc_2010!I52="NA",0,dsc_2010!I52^2), IF(ddc_2010!I52="NA",0,ddc_2010!I52^2), IF(ltc_2010!I52="NA",0,ltc_2010!I52^2)))</f>
        <v>0</v>
      </c>
      <c r="K52" s="1"/>
      <c r="L52" s="1"/>
      <c r="M52" s="1"/>
      <c r="N52" s="1"/>
      <c r="O52" s="1"/>
      <c r="P52" s="1"/>
    </row>
    <row r="53" spans="1:16">
      <c r="A53">
        <v>132</v>
      </c>
      <c r="B53" s="2" t="s">
        <v>16</v>
      </c>
      <c r="C53" t="s">
        <v>4</v>
      </c>
      <c r="D53" s="1">
        <f>SUM(agmainc_2010!D53, bgmainc_2010!D53, usc_2010!D53, dsc_2010!D53, ddc_2010!D53, ltc_2010!D53)</f>
        <v>1</v>
      </c>
      <c r="E53" s="1">
        <f>SUM(agmainc_2010!E53, bgmainc_2010!E53, usc_2010!E53, dsc_2010!E53, ddc_2010!E53, ltc_2010!E53)</f>
        <v>66</v>
      </c>
      <c r="F53" s="1">
        <f>SUM(agmainc_2010!F53, bgmainc_2010!F53, usc_2010!F53, dsc_2010!F53, ddc_2010!F53, ltc_2010!F53)</f>
        <v>5.79</v>
      </c>
      <c r="G53" s="1">
        <f>SQRT(SUM(IF(agmainc_2010!G53="NA",0,agmainc_2010!G53^2), IF(bgmainc_2010!G53="NA",0,bgmainc_2010!G53^2), IF(usc_2010!G53="NA",0,usc_2010!G53^2), IF(dsc_2010!G53="NA",0,dsc_2010!G53^2), IF(ddc_2010!G53="NA",0,ddc_2010!G53^2), IF(ltc_2010!G53="NA",0,ltc_2010!G53^2)))</f>
        <v>5.6</v>
      </c>
      <c r="H53" s="1">
        <f>SQRT(SUM(IF(agmainc_2010!H53="NA",0,agmainc_2010!H53^2), IF(bgmainc_2010!H53="NA",0,bgmainc_2010!H53^2), IF(usc_2010!H53="NA",0,usc_2010!H53^2), IF(dsc_2010!H53="NA",0,dsc_2010!H53^2), IF(ddc_2010!H53="NA",0,ddc_2010!H53^2), IF(ltc_2010!H53="NA",0,ltc_2010!H53^2)))</f>
        <v>0</v>
      </c>
      <c r="I53" s="1">
        <f>SQRT(SUM(IF(agmainc_2010!I53="NA",0,agmainc_2010!I53^2), IF(bgmainc_2010!I53="NA",0,bgmainc_2010!I53^2), IF(usc_2010!I53="NA",0,usc_2010!I53^2), IF(dsc_2010!I53="NA",0,dsc_2010!I53^2), IF(ddc_2010!I53="NA",0,ddc_2010!I53^2), IF(ltc_2010!I53="NA",0,ltc_2010!I53^2)))</f>
        <v>0</v>
      </c>
      <c r="K53" s="1"/>
      <c r="L53" s="1"/>
      <c r="M53" s="1"/>
      <c r="N53" s="1"/>
      <c r="O53" s="1"/>
      <c r="P53" s="1"/>
    </row>
    <row r="54" spans="1:16">
      <c r="A54">
        <v>133</v>
      </c>
      <c r="B54" s="2" t="s">
        <v>16</v>
      </c>
      <c r="C54" t="s">
        <v>5</v>
      </c>
      <c r="D54" s="1">
        <f>SUM(agmainc_2010!D54, bgmainc_2010!D54, usc_2010!D54, dsc_2010!D54, ddc_2010!D54, ltc_2010!D54)</f>
        <v>1</v>
      </c>
      <c r="E54" s="1">
        <f>SUM(agmainc_2010!E54, bgmainc_2010!E54, usc_2010!E54, dsc_2010!E54, ddc_2010!E54, ltc_2010!E54)</f>
        <v>66</v>
      </c>
      <c r="F54" s="1">
        <f>SUM(agmainc_2010!F54, bgmainc_2010!F54, usc_2010!F54, dsc_2010!F54, ddc_2010!F54, ltc_2010!F54)</f>
        <v>3.61</v>
      </c>
      <c r="G54" s="1">
        <f>SQRT(SUM(IF(agmainc_2010!G54="NA",0,agmainc_2010!G54^2), IF(bgmainc_2010!G54="NA",0,bgmainc_2010!G54^2), IF(usc_2010!G54="NA",0,usc_2010!G54^2), IF(dsc_2010!G54="NA",0,dsc_2010!G54^2), IF(ddc_2010!G54="NA",0,ddc_2010!G54^2), IF(ltc_2010!G54="NA",0,ltc_2010!G54^2)))</f>
        <v>4.71</v>
      </c>
      <c r="H54" s="1">
        <f>SQRT(SUM(IF(agmainc_2010!H54="NA",0,agmainc_2010!H54^2), IF(bgmainc_2010!H54="NA",0,bgmainc_2010!H54^2), IF(usc_2010!H54="NA",0,usc_2010!H54^2), IF(dsc_2010!H54="NA",0,dsc_2010!H54^2), IF(ddc_2010!H54="NA",0,ddc_2010!H54^2), IF(ltc_2010!H54="NA",0,ltc_2010!H54^2)))</f>
        <v>0</v>
      </c>
      <c r="I54" s="1">
        <f>SQRT(SUM(IF(agmainc_2010!I54="NA",0,agmainc_2010!I54^2), IF(bgmainc_2010!I54="NA",0,bgmainc_2010!I54^2), IF(usc_2010!I54="NA",0,usc_2010!I54^2), IF(dsc_2010!I54="NA",0,dsc_2010!I54^2), IF(ddc_2010!I54="NA",0,ddc_2010!I54^2), IF(ltc_2010!I54="NA",0,ltc_2010!I54^2)))</f>
        <v>0</v>
      </c>
      <c r="K54" s="1"/>
      <c r="L54" s="1"/>
      <c r="M54" s="1"/>
      <c r="N54" s="1"/>
      <c r="O54" s="1"/>
      <c r="P54" s="1"/>
    </row>
    <row r="55" spans="1:16">
      <c r="A55">
        <v>161</v>
      </c>
      <c r="B55" s="2" t="s">
        <v>42</v>
      </c>
      <c r="C55" t="s">
        <v>3</v>
      </c>
      <c r="D55" s="1">
        <f>SUM(agmainc_2010!D55, bgmainc_2010!D55, usc_2010!D55, dsc_2010!D55, ddc_2010!D55, ltc_2010!D55)</f>
        <v>0.13</v>
      </c>
      <c r="E55" s="1">
        <f>SUM(agmainc_2010!E55, bgmainc_2010!E55, usc_2010!E55, dsc_2010!E55, ddc_2010!E55, ltc_2010!E55)</f>
        <v>47.01</v>
      </c>
      <c r="F55" s="1">
        <f>SUM(agmainc_2010!F55, bgmainc_2010!F55, usc_2010!F55, dsc_2010!F55, ddc_2010!F55, ltc_2010!F55)</f>
        <v>10.17</v>
      </c>
      <c r="G55" s="1">
        <f>SQRT(SUM(IF(agmainc_2010!G55="NA",0,agmainc_2010!G55^2), IF(bgmainc_2010!G55="NA",0,bgmainc_2010!G55^2), IF(usc_2010!G55="NA",0,usc_2010!G55^2), IF(dsc_2010!G55="NA",0,dsc_2010!G55^2), IF(ddc_2010!G55="NA",0,ddc_2010!G55^2), IF(ltc_2010!G55="NA",0,ltc_2010!G55^2)))</f>
        <v>10.19</v>
      </c>
      <c r="H55" s="1">
        <f>SQRT(SUM(IF(agmainc_2010!H55="NA",0,agmainc_2010!H55^2), IF(bgmainc_2010!H55="NA",0,bgmainc_2010!H55^2), IF(usc_2010!H55="NA",0,usc_2010!H55^2), IF(dsc_2010!H55="NA",0,dsc_2010!H55^2), IF(ddc_2010!H55="NA",0,ddc_2010!H55^2), IF(ltc_2010!H55="NA",0,ltc_2010!H55^2)))</f>
        <v>0</v>
      </c>
      <c r="I55" s="1">
        <f>SQRT(SUM(IF(agmainc_2010!I55="NA",0,agmainc_2010!I55^2), IF(bgmainc_2010!I55="NA",0,bgmainc_2010!I55^2), IF(usc_2010!I55="NA",0,usc_2010!I55^2), IF(dsc_2010!I55="NA",0,dsc_2010!I55^2), IF(ddc_2010!I55="NA",0,ddc_2010!I55^2), IF(ltc_2010!I55="NA",0,ltc_2010!I55^2)))</f>
        <v>0</v>
      </c>
    </row>
    <row r="56" spans="1:16">
      <c r="A56">
        <v>162</v>
      </c>
      <c r="B56" s="2" t="s">
        <v>42</v>
      </c>
      <c r="C56" t="s">
        <v>4</v>
      </c>
      <c r="D56" s="1">
        <f>SUM(agmainc_2010!D56, bgmainc_2010!D56, usc_2010!D56, dsc_2010!D56, ddc_2010!D56, ltc_2010!D56)</f>
        <v>0.13</v>
      </c>
      <c r="E56" s="1">
        <f>SUM(agmainc_2010!E56, bgmainc_2010!E56, usc_2010!E56, dsc_2010!E56, ddc_2010!E56, ltc_2010!E56)</f>
        <v>47.01</v>
      </c>
      <c r="F56" s="1">
        <f>SUM(agmainc_2010!F56, bgmainc_2010!F56, usc_2010!F56, dsc_2010!F56, ddc_2010!F56, ltc_2010!F56)</f>
        <v>10.17</v>
      </c>
      <c r="G56" s="1">
        <f>SQRT(SUM(IF(agmainc_2010!G56="NA",0,agmainc_2010!G56^2), IF(bgmainc_2010!G56="NA",0,bgmainc_2010!G56^2), IF(usc_2010!G56="NA",0,usc_2010!G56^2), IF(dsc_2010!G56="NA",0,dsc_2010!G56^2), IF(ddc_2010!G56="NA",0,ddc_2010!G56^2), IF(ltc_2010!G56="NA",0,ltc_2010!G56^2)))</f>
        <v>10.19</v>
      </c>
      <c r="H56" s="1">
        <f>SQRT(SUM(IF(agmainc_2010!H56="NA",0,agmainc_2010!H56^2), IF(bgmainc_2010!H56="NA",0,bgmainc_2010!H56^2), IF(usc_2010!H56="NA",0,usc_2010!H56^2), IF(dsc_2010!H56="NA",0,dsc_2010!H56^2), IF(ddc_2010!H56="NA",0,ddc_2010!H56^2), IF(ltc_2010!H56="NA",0,ltc_2010!H56^2)))</f>
        <v>0</v>
      </c>
      <c r="I56" s="1">
        <f>SQRT(SUM(IF(agmainc_2010!I56="NA",0,agmainc_2010!I56^2), IF(bgmainc_2010!I56="NA",0,bgmainc_2010!I56^2), IF(usc_2010!I56="NA",0,usc_2010!I56^2), IF(dsc_2010!I56="NA",0,dsc_2010!I56^2), IF(ddc_2010!I56="NA",0,ddc_2010!I56^2), IF(ltc_2010!I56="NA",0,ltc_2010!I56^2)))</f>
        <v>0</v>
      </c>
    </row>
    <row r="57" spans="1:16">
      <c r="A57">
        <v>163</v>
      </c>
      <c r="B57" s="2" t="s">
        <v>42</v>
      </c>
      <c r="C57" t="s">
        <v>5</v>
      </c>
      <c r="D57" s="1">
        <f>SUM(agmainc_2010!D57, bgmainc_2010!D57, usc_2010!D57, dsc_2010!D57, ddc_2010!D57, ltc_2010!D57)</f>
        <v>0.13</v>
      </c>
      <c r="E57" s="1">
        <f>SUM(agmainc_2010!E57, bgmainc_2010!E57, usc_2010!E57, dsc_2010!E57, ddc_2010!E57, ltc_2010!E57)</f>
        <v>47.01</v>
      </c>
      <c r="F57" s="1">
        <f>SUM(agmainc_2010!F57, bgmainc_2010!F57, usc_2010!F57, dsc_2010!F57, ddc_2010!F57, ltc_2010!F57)</f>
        <v>10.17</v>
      </c>
      <c r="G57" s="1">
        <f>SQRT(SUM(IF(agmainc_2010!G57="NA",0,agmainc_2010!G57^2), IF(bgmainc_2010!G57="NA",0,bgmainc_2010!G57^2), IF(usc_2010!G57="NA",0,usc_2010!G57^2), IF(dsc_2010!G57="NA",0,dsc_2010!G57^2), IF(ddc_2010!G57="NA",0,ddc_2010!G57^2), IF(ltc_2010!G57="NA",0,ltc_2010!G57^2)))</f>
        <v>10.19</v>
      </c>
      <c r="H57" s="1">
        <f>SQRT(SUM(IF(agmainc_2010!H57="NA",0,agmainc_2010!H57^2), IF(bgmainc_2010!H57="NA",0,bgmainc_2010!H57^2), IF(usc_2010!H57="NA",0,usc_2010!H57^2), IF(dsc_2010!H57="NA",0,dsc_2010!H57^2), IF(ddc_2010!H57="NA",0,ddc_2010!H57^2), IF(ltc_2010!H57="NA",0,ltc_2010!H57^2)))</f>
        <v>0</v>
      </c>
      <c r="I57" s="1">
        <f>SQRT(SUM(IF(agmainc_2010!I57="NA",0,agmainc_2010!I57^2), IF(bgmainc_2010!I57="NA",0,bgmainc_2010!I57^2), IF(usc_2010!I57="NA",0,usc_2010!I57^2), IF(dsc_2010!I57="NA",0,dsc_2010!I57^2), IF(ddc_2010!I57="NA",0,ddc_2010!I57^2), IF(ltc_2010!I57="NA",0,ltc_2010!I57^2)))</f>
        <v>0</v>
      </c>
    </row>
    <row r="58" spans="1:16">
      <c r="A58" s="2">
        <v>200</v>
      </c>
      <c r="B58" s="2" t="s">
        <v>58</v>
      </c>
      <c r="C58" s="3" t="s">
        <v>59</v>
      </c>
      <c r="D58" s="1">
        <f>SUM(agmainc_2010!D58, bgmainc_2010!D58, usc_2010!D58, dsc_2010!D58, ddc_2010!D58, ltc_2010!D58)</f>
        <v>0</v>
      </c>
      <c r="E58" s="1">
        <f>SUM(agmainc_2010!E58, bgmainc_2010!E58, usc_2010!E58, dsc_2010!E58, ddc_2010!E58, ltc_2010!E58)</f>
        <v>0</v>
      </c>
      <c r="F58" s="1">
        <f>SUM(agmainc_2010!F58, bgmainc_2010!F58, usc_2010!F58, dsc_2010!F58, ddc_2010!F58, ltc_2010!F58)</f>
        <v>0</v>
      </c>
      <c r="G58" s="1">
        <f>SQRT(SUM(IF(agmainc_2010!G58="NA",0,agmainc_2010!G58^2), IF(bgmainc_2010!G58="NA",0,bgmainc_2010!G58^2), IF(usc_2010!G58="NA",0,usc_2010!G58^2), IF(dsc_2010!G58="NA",0,dsc_2010!G58^2), IF(ddc_2010!G58="NA",0,ddc_2010!G58^2), IF(ltc_2010!G58="NA",0,ltc_2010!G58^2)))</f>
        <v>0</v>
      </c>
      <c r="H58" s="1">
        <f>SQRT(SUM(IF(agmainc_2010!H58="NA",0,agmainc_2010!H58^2), IF(bgmainc_2010!H58="NA",0,bgmainc_2010!H58^2), IF(usc_2010!H58="NA",0,usc_2010!H58^2), IF(dsc_2010!H58="NA",0,dsc_2010!H58^2), IF(ddc_2010!H58="NA",0,ddc_2010!H58^2), IF(ltc_2010!H58="NA",0,ltc_2010!H58^2)))</f>
        <v>0</v>
      </c>
      <c r="I58" s="1">
        <f>SQRT(SUM(IF(agmainc_2010!I58="NA",0,agmainc_2010!I58^2), IF(bgmainc_2010!I58="NA",0,bgmainc_2010!I58^2), IF(usc_2010!I58="NA",0,usc_2010!I58^2), IF(dsc_2010!I58="NA",0,dsc_2010!I58^2), IF(ddc_2010!I58="NA",0,ddc_2010!I58^2), IF(ltc_2010!I58="NA",0,ltc_2010!I58^2)))</f>
        <v>0</v>
      </c>
    </row>
    <row r="59" spans="1:16">
      <c r="C59" s="1"/>
      <c r="D59" s="1"/>
    </row>
    <row r="60" spans="1:16">
      <c r="C60" s="1"/>
      <c r="D60" s="1"/>
    </row>
    <row r="61" spans="1:16">
      <c r="C61" s="1"/>
      <c r="D61" s="1"/>
    </row>
    <row r="62" spans="1:16">
      <c r="D62" s="1"/>
    </row>
    <row r="63" spans="1:16">
      <c r="C63" s="1"/>
      <c r="D63" s="1"/>
    </row>
    <row r="64" spans="1:16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workbookViewId="0">
      <selection activeCell="A40" sqref="A40:XFD42"/>
    </sheetView>
  </sheetViews>
  <sheetFormatPr baseColWidth="10" defaultRowHeight="15" x14ac:dyDescent="0"/>
  <cols>
    <col min="1" max="1" width="13" customWidth="1"/>
    <col min="2" max="2" width="13.5" customWidth="1"/>
    <col min="3" max="3" width="12.6640625" customWidth="1"/>
    <col min="4" max="4" width="12" customWidth="1"/>
    <col min="5" max="5" width="12.83203125" customWidth="1"/>
    <col min="6" max="6" width="13.5" customWidth="1"/>
    <col min="7" max="7" width="15.1640625" customWidth="1"/>
    <col min="8" max="8" width="16" customWidth="1"/>
    <col min="9" max="9" width="16.33203125" customWidth="1"/>
  </cols>
  <sheetData>
    <row r="1" spans="1:16">
      <c r="A1" t="s">
        <v>45</v>
      </c>
    </row>
    <row r="2" spans="1:16">
      <c r="A2" t="s">
        <v>44</v>
      </c>
    </row>
    <row r="3" spans="1:16">
      <c r="A3" t="s">
        <v>25</v>
      </c>
    </row>
    <row r="4" spans="1:16">
      <c r="A4" t="s">
        <v>17</v>
      </c>
    </row>
    <row r="5" spans="1:16">
      <c r="A5" t="s">
        <v>34</v>
      </c>
    </row>
    <row r="6" spans="1:16">
      <c r="A6" t="s">
        <v>39</v>
      </c>
    </row>
    <row r="7" spans="1:16">
      <c r="A7" s="2" t="s">
        <v>41</v>
      </c>
    </row>
    <row r="8" spans="1:16">
      <c r="A8" t="s">
        <v>154</v>
      </c>
    </row>
    <row r="9" spans="1:16">
      <c r="A9" t="s">
        <v>61</v>
      </c>
    </row>
    <row r="10" spans="1:16">
      <c r="A10" t="s">
        <v>33</v>
      </c>
    </row>
    <row r="12" spans="1:16">
      <c r="A12" t="s">
        <v>24</v>
      </c>
      <c r="B12" t="s">
        <v>1</v>
      </c>
      <c r="C12" t="s">
        <v>2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23</v>
      </c>
    </row>
    <row r="13" spans="1:16">
      <c r="A13">
        <v>1</v>
      </c>
      <c r="B13" s="2" t="s">
        <v>0</v>
      </c>
      <c r="C13" t="s">
        <v>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K13" s="1"/>
      <c r="L13" s="1"/>
      <c r="M13" s="1"/>
      <c r="N13" s="1"/>
      <c r="O13" s="1"/>
      <c r="P13" s="1"/>
    </row>
    <row r="14" spans="1:16">
      <c r="A14">
        <v>2</v>
      </c>
      <c r="B14" s="2" t="s">
        <v>0</v>
      </c>
      <c r="C14" t="s">
        <v>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K14" s="1"/>
      <c r="L14" s="1"/>
      <c r="M14" s="1"/>
      <c r="N14" s="1"/>
      <c r="O14" s="1"/>
      <c r="P14" s="1"/>
    </row>
    <row r="15" spans="1:16">
      <c r="A15">
        <v>3</v>
      </c>
      <c r="B15" s="2" t="s">
        <v>0</v>
      </c>
      <c r="C15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K15" s="1"/>
      <c r="L15" s="1"/>
      <c r="M15" s="1"/>
      <c r="N15" s="1"/>
      <c r="O15" s="1"/>
      <c r="P15" s="1"/>
    </row>
    <row r="16" spans="1:16">
      <c r="A16">
        <v>11</v>
      </c>
      <c r="B16" s="2" t="s">
        <v>6</v>
      </c>
      <c r="C16" t="s">
        <v>3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K16" s="1"/>
      <c r="L16" s="1"/>
      <c r="M16" s="1"/>
      <c r="N16" s="1"/>
      <c r="O16" s="1"/>
      <c r="P16" s="1"/>
    </row>
    <row r="17" spans="1:16">
      <c r="A17">
        <v>12</v>
      </c>
      <c r="B17" s="2" t="s">
        <v>6</v>
      </c>
      <c r="C17" t="s">
        <v>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K17" s="1"/>
      <c r="L17" s="1"/>
      <c r="M17" s="1"/>
      <c r="N17" s="1"/>
      <c r="O17" s="1"/>
      <c r="P17" s="1"/>
    </row>
    <row r="18" spans="1:16">
      <c r="A18">
        <v>13</v>
      </c>
      <c r="B18" s="2" t="s">
        <v>6</v>
      </c>
      <c r="C18" t="s">
        <v>5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K18" s="1"/>
      <c r="L18" s="1"/>
      <c r="M18" s="1"/>
      <c r="N18" s="1"/>
      <c r="O18" s="1"/>
      <c r="P18" s="1"/>
    </row>
    <row r="19" spans="1:16">
      <c r="A19">
        <v>21</v>
      </c>
      <c r="B19" s="2" t="s">
        <v>7</v>
      </c>
      <c r="C19" t="s">
        <v>3</v>
      </c>
      <c r="D19" s="1">
        <v>0</v>
      </c>
      <c r="E19" s="1">
        <v>0.38</v>
      </c>
      <c r="F19" s="1">
        <v>0.37</v>
      </c>
      <c r="G19" s="1">
        <v>0.05</v>
      </c>
      <c r="H19" s="1">
        <v>1.5</v>
      </c>
      <c r="I19" s="1">
        <v>0.19</v>
      </c>
      <c r="K19" s="1"/>
      <c r="L19" s="1"/>
      <c r="M19" s="1"/>
      <c r="N19" s="1"/>
      <c r="O19" s="1"/>
      <c r="P19" s="1"/>
    </row>
    <row r="20" spans="1:16">
      <c r="A20">
        <v>22</v>
      </c>
      <c r="B20" s="2" t="s">
        <v>7</v>
      </c>
      <c r="C20" t="s">
        <v>4</v>
      </c>
      <c r="D20" s="1">
        <v>0</v>
      </c>
      <c r="E20" s="1">
        <v>0.38</v>
      </c>
      <c r="F20" s="1">
        <v>0.38</v>
      </c>
      <c r="G20" s="1">
        <v>0.01</v>
      </c>
      <c r="H20" s="1">
        <v>1.52</v>
      </c>
      <c r="I20" s="1">
        <v>0.06</v>
      </c>
      <c r="K20" s="1"/>
      <c r="L20" s="1"/>
      <c r="M20" s="1"/>
      <c r="N20" s="1"/>
      <c r="O20" s="1"/>
      <c r="P20" s="1"/>
    </row>
    <row r="21" spans="1:16">
      <c r="A21">
        <v>23</v>
      </c>
      <c r="B21" s="2" t="s">
        <v>7</v>
      </c>
      <c r="C21" t="s">
        <v>5</v>
      </c>
      <c r="D21" s="1">
        <v>0</v>
      </c>
      <c r="E21" s="1">
        <v>0.38</v>
      </c>
      <c r="F21" s="1">
        <v>0.38</v>
      </c>
      <c r="G21" s="1">
        <v>0.01</v>
      </c>
      <c r="H21" s="1">
        <v>1.52</v>
      </c>
      <c r="I21" s="1">
        <v>0.06</v>
      </c>
      <c r="K21" s="1"/>
      <c r="L21" s="1"/>
      <c r="M21" s="1"/>
      <c r="N21" s="1"/>
      <c r="O21" s="1"/>
      <c r="P21" s="1"/>
    </row>
    <row r="22" spans="1:16">
      <c r="A22">
        <v>31</v>
      </c>
      <c r="B22" s="2" t="s">
        <v>8</v>
      </c>
      <c r="C22" t="s">
        <v>3</v>
      </c>
      <c r="D22" s="1">
        <v>0.2</v>
      </c>
      <c r="E22" s="1">
        <v>0.94</v>
      </c>
      <c r="F22" s="1">
        <v>0.34</v>
      </c>
      <c r="G22" s="1">
        <v>0.19</v>
      </c>
      <c r="H22" s="1">
        <v>1.52</v>
      </c>
      <c r="I22" s="1">
        <v>0.01</v>
      </c>
      <c r="K22" s="1"/>
      <c r="L22" s="1"/>
      <c r="M22" s="1"/>
      <c r="N22" s="1"/>
      <c r="O22" s="1"/>
      <c r="P22" s="1"/>
    </row>
    <row r="23" spans="1:16">
      <c r="A23">
        <v>32</v>
      </c>
      <c r="B23" s="2" t="s">
        <v>8</v>
      </c>
      <c r="C23" t="s">
        <v>4</v>
      </c>
      <c r="D23" s="1">
        <v>0.2</v>
      </c>
      <c r="E23" s="1">
        <v>0.94</v>
      </c>
      <c r="F23" s="1">
        <v>0.25</v>
      </c>
      <c r="G23" s="1">
        <v>0.12</v>
      </c>
      <c r="H23" s="1">
        <v>1.52</v>
      </c>
      <c r="I23" s="1">
        <v>0.01</v>
      </c>
      <c r="K23" s="1"/>
      <c r="L23" s="1"/>
      <c r="M23" s="1"/>
      <c r="N23" s="1"/>
      <c r="O23" s="1"/>
      <c r="P23" s="1"/>
    </row>
    <row r="24" spans="1:16">
      <c r="A24">
        <v>33</v>
      </c>
      <c r="B24" s="2" t="s">
        <v>8</v>
      </c>
      <c r="C24" t="s">
        <v>5</v>
      </c>
      <c r="D24" s="1">
        <v>0.2</v>
      </c>
      <c r="E24" s="1">
        <v>0.94</v>
      </c>
      <c r="F24" s="1">
        <v>0.6</v>
      </c>
      <c r="G24" s="1">
        <v>0.14000000000000001</v>
      </c>
      <c r="H24" s="1">
        <v>1.52</v>
      </c>
      <c r="I24" s="1">
        <v>0.05</v>
      </c>
      <c r="K24" s="1"/>
      <c r="L24" s="1"/>
      <c r="M24" s="1"/>
      <c r="N24" s="1"/>
      <c r="O24" s="1"/>
      <c r="P24" s="1"/>
    </row>
    <row r="25" spans="1:16">
      <c r="A25">
        <v>41</v>
      </c>
      <c r="B25" s="2" t="s">
        <v>9</v>
      </c>
      <c r="C25" t="s">
        <v>3</v>
      </c>
      <c r="D25" s="1">
        <v>0</v>
      </c>
      <c r="E25" s="1">
        <v>74.89</v>
      </c>
      <c r="F25" s="1">
        <v>1.1100000000000001</v>
      </c>
      <c r="G25" s="1">
        <v>1.39</v>
      </c>
      <c r="H25" s="1">
        <v>0.23</v>
      </c>
      <c r="I25" s="1">
        <v>0.3</v>
      </c>
      <c r="K25" s="1"/>
      <c r="L25" s="1"/>
      <c r="M25" s="1"/>
      <c r="N25" s="1"/>
      <c r="O25" s="1"/>
      <c r="P25" s="1"/>
    </row>
    <row r="26" spans="1:16">
      <c r="A26">
        <v>42</v>
      </c>
      <c r="B26" s="2" t="s">
        <v>9</v>
      </c>
      <c r="C26" t="s">
        <v>4</v>
      </c>
      <c r="D26" s="1">
        <v>0</v>
      </c>
      <c r="E26" s="1">
        <v>74.89</v>
      </c>
      <c r="F26" s="1">
        <v>0.36</v>
      </c>
      <c r="G26" s="1">
        <v>0.56999999999999995</v>
      </c>
      <c r="H26" s="1">
        <v>0.08</v>
      </c>
      <c r="I26" s="1">
        <v>0.15</v>
      </c>
      <c r="K26" s="1"/>
      <c r="L26" s="1"/>
      <c r="M26" s="1"/>
      <c r="N26" s="1"/>
      <c r="O26" s="1"/>
      <c r="P26" s="1"/>
    </row>
    <row r="27" spans="1:16">
      <c r="A27">
        <v>43</v>
      </c>
      <c r="B27" s="2" t="s">
        <v>9</v>
      </c>
      <c r="C27" t="s">
        <v>5</v>
      </c>
      <c r="D27" s="1">
        <v>0</v>
      </c>
      <c r="E27" s="1">
        <v>57.81</v>
      </c>
      <c r="F27" s="1">
        <v>0.83</v>
      </c>
      <c r="G27" s="1">
        <v>1.25</v>
      </c>
      <c r="H27" s="1">
        <v>0.19</v>
      </c>
      <c r="I27" s="1">
        <v>0.39</v>
      </c>
      <c r="K27" s="1"/>
      <c r="L27" s="1"/>
      <c r="M27" s="1"/>
      <c r="N27" s="1"/>
      <c r="O27" s="1"/>
      <c r="P27" s="1"/>
    </row>
    <row r="28" spans="1:16">
      <c r="A28">
        <v>51</v>
      </c>
      <c r="B28" s="2" t="s">
        <v>10</v>
      </c>
      <c r="C28" t="s">
        <v>3</v>
      </c>
      <c r="D28" s="1">
        <v>0.14000000000000001</v>
      </c>
      <c r="E28" s="1">
        <v>39.950000000000003</v>
      </c>
      <c r="F28" s="1">
        <v>11.82</v>
      </c>
      <c r="G28" s="1">
        <v>7.35</v>
      </c>
      <c r="H28" s="1">
        <v>1.84</v>
      </c>
      <c r="I28" s="1">
        <v>1.0900000000000001</v>
      </c>
      <c r="K28" s="1"/>
      <c r="L28" s="1"/>
      <c r="M28" s="1"/>
      <c r="N28" s="1"/>
      <c r="O28" s="1"/>
      <c r="P28" s="1"/>
    </row>
    <row r="29" spans="1:16">
      <c r="A29">
        <v>52</v>
      </c>
      <c r="B29" s="2" t="s">
        <v>10</v>
      </c>
      <c r="C29" t="s">
        <v>4</v>
      </c>
      <c r="D29" s="1">
        <v>0.14000000000000001</v>
      </c>
      <c r="E29" s="1">
        <v>39.950000000000003</v>
      </c>
      <c r="F29" s="1">
        <v>7.05</v>
      </c>
      <c r="G29" s="1">
        <v>8.56</v>
      </c>
      <c r="H29" s="1">
        <v>1.07</v>
      </c>
      <c r="I29" s="1">
        <v>1.28</v>
      </c>
      <c r="K29" s="1"/>
      <c r="L29" s="1"/>
      <c r="M29" s="1"/>
      <c r="N29" s="1"/>
      <c r="O29" s="1"/>
      <c r="P29" s="1"/>
    </row>
    <row r="30" spans="1:16">
      <c r="A30">
        <v>53</v>
      </c>
      <c r="B30" s="2" t="s">
        <v>10</v>
      </c>
      <c r="C30" t="s">
        <v>5</v>
      </c>
      <c r="D30" s="1">
        <v>0.14000000000000001</v>
      </c>
      <c r="E30" s="1">
        <v>39.950000000000003</v>
      </c>
      <c r="F30" s="1">
        <v>6.87</v>
      </c>
      <c r="G30" s="1">
        <v>8.64</v>
      </c>
      <c r="H30" s="1">
        <v>1.03</v>
      </c>
      <c r="I30" s="1">
        <v>1.29</v>
      </c>
      <c r="K30" s="1"/>
      <c r="L30" s="1"/>
      <c r="M30" s="1"/>
      <c r="N30" s="1"/>
      <c r="O30" s="1"/>
      <c r="P30" s="1"/>
    </row>
    <row r="31" spans="1:16">
      <c r="A31">
        <v>61</v>
      </c>
      <c r="B31" s="2" t="s">
        <v>11</v>
      </c>
      <c r="C31" t="s">
        <v>3</v>
      </c>
      <c r="D31" s="1">
        <v>0</v>
      </c>
      <c r="E31" s="1">
        <v>1.77</v>
      </c>
      <c r="F31" s="1">
        <v>1.28</v>
      </c>
      <c r="G31" s="1">
        <v>0.14000000000000001</v>
      </c>
      <c r="H31" s="1">
        <v>1.53</v>
      </c>
      <c r="I31" s="1">
        <v>0.02</v>
      </c>
      <c r="K31" s="1"/>
      <c r="L31" s="1"/>
      <c r="M31" s="1"/>
      <c r="N31" s="1"/>
      <c r="O31" s="1"/>
      <c r="P31" s="1"/>
    </row>
    <row r="32" spans="1:16">
      <c r="A32">
        <v>62</v>
      </c>
      <c r="B32" s="2" t="s">
        <v>11</v>
      </c>
      <c r="C32" t="s">
        <v>4</v>
      </c>
      <c r="D32" s="1">
        <v>0</v>
      </c>
      <c r="E32" s="1">
        <v>1.77</v>
      </c>
      <c r="F32" s="1">
        <v>1.31</v>
      </c>
      <c r="G32" s="1">
        <v>0.16</v>
      </c>
      <c r="H32" s="1">
        <v>1.53</v>
      </c>
      <c r="I32" s="1">
        <v>0.02</v>
      </c>
      <c r="K32" s="1"/>
      <c r="L32" s="1"/>
      <c r="M32" s="1"/>
      <c r="N32" s="1"/>
      <c r="O32" s="1"/>
      <c r="P32" s="1"/>
    </row>
    <row r="33" spans="1:16">
      <c r="A33">
        <v>63</v>
      </c>
      <c r="B33" s="2" t="s">
        <v>11</v>
      </c>
      <c r="C33" t="s">
        <v>5</v>
      </c>
      <c r="D33" s="1">
        <v>0</v>
      </c>
      <c r="E33" s="1">
        <v>1.77</v>
      </c>
      <c r="F33" s="1">
        <v>1.25</v>
      </c>
      <c r="G33" s="1">
        <v>0.15</v>
      </c>
      <c r="H33" s="1">
        <v>1.53</v>
      </c>
      <c r="I33" s="1">
        <v>0</v>
      </c>
      <c r="K33" s="1"/>
      <c r="L33" s="1"/>
      <c r="M33" s="1"/>
      <c r="N33" s="1"/>
      <c r="O33" s="1"/>
      <c r="P33" s="1"/>
    </row>
    <row r="34" spans="1:16">
      <c r="A34">
        <v>71</v>
      </c>
      <c r="B34" s="2" t="s">
        <v>12</v>
      </c>
      <c r="C34" t="s">
        <v>3</v>
      </c>
      <c r="D34" s="1">
        <v>0.48</v>
      </c>
      <c r="E34" s="1">
        <v>257.01</v>
      </c>
      <c r="F34" s="1">
        <v>21.28</v>
      </c>
      <c r="G34" s="1">
        <v>12.82</v>
      </c>
      <c r="H34" s="1">
        <v>8.85</v>
      </c>
      <c r="I34" s="1">
        <v>5.23</v>
      </c>
      <c r="K34" s="1"/>
      <c r="L34" s="1"/>
      <c r="M34" s="1"/>
      <c r="N34" s="1"/>
      <c r="O34" s="1"/>
      <c r="P34" s="1"/>
    </row>
    <row r="35" spans="1:16">
      <c r="A35">
        <v>72</v>
      </c>
      <c r="B35" s="2" t="s">
        <v>12</v>
      </c>
      <c r="C35" t="s">
        <v>4</v>
      </c>
      <c r="D35" s="1">
        <v>0.48</v>
      </c>
      <c r="E35" s="1">
        <v>187.34</v>
      </c>
      <c r="F35" s="1">
        <v>23</v>
      </c>
      <c r="G35" s="1">
        <v>14.01</v>
      </c>
      <c r="H35" s="1">
        <v>9.4700000000000006</v>
      </c>
      <c r="I35" s="1">
        <v>5.73</v>
      </c>
      <c r="K35" s="1"/>
      <c r="L35" s="1"/>
      <c r="M35" s="1"/>
      <c r="N35" s="1"/>
      <c r="O35" s="1"/>
      <c r="P35" s="1"/>
    </row>
    <row r="36" spans="1:16">
      <c r="A36">
        <v>73</v>
      </c>
      <c r="B36" s="2" t="s">
        <v>12</v>
      </c>
      <c r="C36" t="s">
        <v>5</v>
      </c>
      <c r="D36" s="1">
        <v>0.48</v>
      </c>
      <c r="E36" s="1">
        <v>173.15</v>
      </c>
      <c r="F36" s="1">
        <v>26.48</v>
      </c>
      <c r="G36" s="1">
        <v>18.68</v>
      </c>
      <c r="H36" s="1">
        <v>10.3</v>
      </c>
      <c r="I36" s="1">
        <v>6.87</v>
      </c>
      <c r="K36" s="1"/>
      <c r="L36" s="1"/>
      <c r="M36" s="1"/>
      <c r="N36" s="1"/>
      <c r="O36" s="1"/>
      <c r="P36" s="1"/>
    </row>
    <row r="37" spans="1:16">
      <c r="A37">
        <v>81</v>
      </c>
      <c r="B37" s="2" t="s">
        <v>13</v>
      </c>
      <c r="C37" t="s">
        <v>3</v>
      </c>
      <c r="D37" s="1">
        <v>0</v>
      </c>
      <c r="E37" s="1">
        <v>448.9</v>
      </c>
      <c r="F37" s="1">
        <v>35.35</v>
      </c>
      <c r="G37" s="1">
        <v>23.42</v>
      </c>
      <c r="H37" s="1">
        <v>14.4</v>
      </c>
      <c r="I37" s="1">
        <v>7.94</v>
      </c>
      <c r="K37" s="1"/>
      <c r="L37" s="1"/>
      <c r="M37" s="1"/>
      <c r="N37" s="1"/>
      <c r="O37" s="1"/>
      <c r="P37" s="1"/>
    </row>
    <row r="38" spans="1:16">
      <c r="A38">
        <v>82</v>
      </c>
      <c r="B38" s="2" t="s">
        <v>13</v>
      </c>
      <c r="C38" t="s">
        <v>4</v>
      </c>
      <c r="D38" s="1">
        <v>0</v>
      </c>
      <c r="E38" s="1">
        <v>413.23</v>
      </c>
      <c r="F38" s="1">
        <v>29.06</v>
      </c>
      <c r="G38" s="1">
        <v>26.56</v>
      </c>
      <c r="H38" s="1">
        <v>11.88</v>
      </c>
      <c r="I38" s="1">
        <v>9.56</v>
      </c>
      <c r="K38" s="1"/>
      <c r="L38" s="1"/>
      <c r="M38" s="1"/>
      <c r="N38" s="1"/>
      <c r="O38" s="1"/>
      <c r="P38" s="1"/>
    </row>
    <row r="39" spans="1:16">
      <c r="A39">
        <v>83</v>
      </c>
      <c r="B39" s="2" t="s">
        <v>13</v>
      </c>
      <c r="C39" t="s">
        <v>5</v>
      </c>
      <c r="D39" s="1">
        <v>0</v>
      </c>
      <c r="E39" s="1">
        <v>521.32000000000005</v>
      </c>
      <c r="F39" s="1">
        <v>34.53</v>
      </c>
      <c r="G39" s="1">
        <v>28.01</v>
      </c>
      <c r="H39" s="1">
        <v>14.22</v>
      </c>
      <c r="I39" s="1">
        <v>10.130000000000001</v>
      </c>
      <c r="K39" s="1"/>
      <c r="L39" s="1"/>
      <c r="M39" s="1"/>
      <c r="N39" s="1"/>
      <c r="O39" s="1"/>
      <c r="P39" s="1"/>
    </row>
    <row r="40" spans="1:16">
      <c r="A40">
        <v>91</v>
      </c>
      <c r="B40" s="2" t="s">
        <v>14</v>
      </c>
      <c r="C40" t="s">
        <v>3</v>
      </c>
      <c r="D40" s="1">
        <v>0.28000000000000003</v>
      </c>
      <c r="E40" s="1">
        <v>596.20000000000005</v>
      </c>
      <c r="F40" s="1">
        <v>88.9</v>
      </c>
      <c r="G40" s="1">
        <v>55.39</v>
      </c>
      <c r="H40" s="1">
        <v>29.04</v>
      </c>
      <c r="I40" s="1">
        <v>19.91</v>
      </c>
      <c r="K40" s="1"/>
      <c r="L40" s="1"/>
      <c r="M40" s="1"/>
      <c r="N40" s="1"/>
      <c r="O40" s="1"/>
      <c r="P40" s="1"/>
    </row>
    <row r="41" spans="1:16">
      <c r="A41">
        <v>92</v>
      </c>
      <c r="B41" s="2" t="s">
        <v>14</v>
      </c>
      <c r="C41" t="s">
        <v>4</v>
      </c>
      <c r="D41" s="1">
        <v>0.28000000000000003</v>
      </c>
      <c r="E41" s="1">
        <v>596.20000000000005</v>
      </c>
      <c r="F41" s="1">
        <v>104.71</v>
      </c>
      <c r="G41" s="1">
        <v>67.8</v>
      </c>
      <c r="H41" s="1">
        <v>34.47</v>
      </c>
      <c r="I41" s="1">
        <v>25.38</v>
      </c>
      <c r="K41" s="1"/>
      <c r="L41" s="1"/>
      <c r="M41" s="1"/>
      <c r="N41" s="1"/>
      <c r="O41" s="1"/>
      <c r="P41" s="1"/>
    </row>
    <row r="42" spans="1:16">
      <c r="A42">
        <v>93</v>
      </c>
      <c r="B42" s="2" t="s">
        <v>14</v>
      </c>
      <c r="C42" t="s">
        <v>5</v>
      </c>
      <c r="D42" s="1">
        <v>0.28000000000000003</v>
      </c>
      <c r="E42" s="1">
        <v>596.20000000000005</v>
      </c>
      <c r="F42" s="1">
        <v>93.41</v>
      </c>
      <c r="G42" s="1">
        <v>46.95</v>
      </c>
      <c r="H42" s="1">
        <v>28.32</v>
      </c>
      <c r="I42" s="1">
        <v>14.55</v>
      </c>
      <c r="K42" s="1"/>
      <c r="L42" s="1"/>
      <c r="M42" s="1"/>
      <c r="N42" s="1"/>
      <c r="O42" s="1"/>
      <c r="P42" s="1"/>
    </row>
    <row r="43" spans="1:16">
      <c r="A43">
        <v>101</v>
      </c>
      <c r="B43" s="2" t="s">
        <v>15</v>
      </c>
      <c r="C43" t="s">
        <v>3</v>
      </c>
      <c r="D43" s="1">
        <v>0.94</v>
      </c>
      <c r="E43" s="1">
        <v>1.77</v>
      </c>
      <c r="F43" s="1">
        <v>1.34</v>
      </c>
      <c r="G43" s="1">
        <v>0.32</v>
      </c>
      <c r="H43" s="1">
        <v>1.24</v>
      </c>
      <c r="I43" s="1">
        <v>0.52</v>
      </c>
      <c r="K43" s="1"/>
      <c r="L43" s="1"/>
      <c r="M43" s="1"/>
      <c r="N43" s="1"/>
      <c r="O43" s="1"/>
      <c r="P43" s="1"/>
    </row>
    <row r="44" spans="1:16">
      <c r="A44">
        <v>102</v>
      </c>
      <c r="B44" s="2" t="s">
        <v>15</v>
      </c>
      <c r="C44" t="s">
        <v>4</v>
      </c>
      <c r="D44" s="1">
        <v>0.94</v>
      </c>
      <c r="E44" s="1">
        <v>1.77</v>
      </c>
      <c r="F44" s="1">
        <v>1.23</v>
      </c>
      <c r="G44" s="1">
        <v>0.24</v>
      </c>
      <c r="H44" s="1">
        <v>1.53</v>
      </c>
      <c r="I44" s="1">
        <v>7.0000000000000007E-2</v>
      </c>
      <c r="K44" s="1"/>
      <c r="L44" s="1"/>
      <c r="M44" s="1"/>
      <c r="N44" s="1"/>
      <c r="O44" s="1"/>
      <c r="P44" s="1"/>
    </row>
    <row r="45" spans="1:16">
      <c r="A45">
        <v>103</v>
      </c>
      <c r="B45" s="2" t="s">
        <v>15</v>
      </c>
      <c r="C45" t="s">
        <v>5</v>
      </c>
      <c r="D45" s="1">
        <v>0.94</v>
      </c>
      <c r="E45" s="1">
        <v>1.77</v>
      </c>
      <c r="F45" s="1">
        <v>1.1599999999999999</v>
      </c>
      <c r="G45" s="1">
        <v>0.19</v>
      </c>
      <c r="H45" s="1">
        <v>1.36</v>
      </c>
      <c r="I45" s="1">
        <v>0.42</v>
      </c>
      <c r="K45" s="1"/>
      <c r="L45" s="1"/>
      <c r="M45" s="1"/>
      <c r="N45" s="1"/>
      <c r="O45" s="1"/>
      <c r="P45" s="1"/>
    </row>
    <row r="46" spans="1:16">
      <c r="A46">
        <v>111</v>
      </c>
      <c r="B46" s="2" t="s">
        <v>31</v>
      </c>
      <c r="C46" t="s">
        <v>3</v>
      </c>
      <c r="D46" s="1">
        <v>1.02</v>
      </c>
      <c r="E46" s="1">
        <v>1.77</v>
      </c>
      <c r="F46" s="1">
        <v>1.21</v>
      </c>
      <c r="G46" s="1">
        <v>0.18</v>
      </c>
      <c r="H46" s="1">
        <v>1.53</v>
      </c>
      <c r="I46" s="1">
        <v>0</v>
      </c>
      <c r="K46" s="1"/>
      <c r="L46" s="1"/>
      <c r="M46" s="1"/>
      <c r="N46" s="1"/>
      <c r="O46" s="1"/>
      <c r="P46" s="1"/>
    </row>
    <row r="47" spans="1:16">
      <c r="A47">
        <v>112</v>
      </c>
      <c r="B47" s="2" t="s">
        <v>31</v>
      </c>
      <c r="C47" t="s">
        <v>4</v>
      </c>
      <c r="D47" s="1">
        <v>1.02</v>
      </c>
      <c r="E47" s="1">
        <v>1.77</v>
      </c>
      <c r="F47" s="1">
        <v>1.19</v>
      </c>
      <c r="G47" s="1">
        <v>0.17</v>
      </c>
      <c r="H47" s="1">
        <v>1.53</v>
      </c>
      <c r="I47" s="1">
        <v>0</v>
      </c>
      <c r="K47" s="1"/>
      <c r="L47" s="1"/>
      <c r="M47" s="1"/>
      <c r="N47" s="1"/>
      <c r="O47" s="1"/>
      <c r="P47" s="1"/>
    </row>
    <row r="48" spans="1:16">
      <c r="A48">
        <v>113</v>
      </c>
      <c r="B48" s="2" t="s">
        <v>31</v>
      </c>
      <c r="C48" t="s">
        <v>5</v>
      </c>
      <c r="D48" s="1" t="s">
        <v>43</v>
      </c>
      <c r="E48" s="1" t="s">
        <v>43</v>
      </c>
      <c r="F48" s="1" t="s">
        <v>43</v>
      </c>
      <c r="G48" s="1" t="s">
        <v>43</v>
      </c>
      <c r="H48" s="1" t="s">
        <v>43</v>
      </c>
      <c r="I48" s="1" t="s">
        <v>43</v>
      </c>
      <c r="K48" s="1"/>
      <c r="L48" s="1"/>
      <c r="M48" s="1"/>
      <c r="N48" s="1"/>
      <c r="O48" s="1"/>
      <c r="P48" s="1"/>
    </row>
    <row r="49" spans="1:16">
      <c r="A49">
        <v>121</v>
      </c>
      <c r="B49" s="2" t="s">
        <v>32</v>
      </c>
      <c r="C49" t="s">
        <v>3</v>
      </c>
      <c r="D49" s="1" t="s">
        <v>43</v>
      </c>
      <c r="E49" s="1" t="s">
        <v>43</v>
      </c>
      <c r="F49" s="1" t="s">
        <v>43</v>
      </c>
      <c r="G49" s="1" t="s">
        <v>43</v>
      </c>
      <c r="H49" s="1" t="s">
        <v>43</v>
      </c>
      <c r="I49" s="1" t="s">
        <v>43</v>
      </c>
      <c r="K49" s="1"/>
      <c r="L49" s="1"/>
      <c r="M49" s="1"/>
      <c r="N49" s="1"/>
      <c r="O49" s="1"/>
      <c r="P49" s="1"/>
    </row>
    <row r="50" spans="1:16">
      <c r="A50">
        <v>122</v>
      </c>
      <c r="B50" s="2" t="s">
        <v>32</v>
      </c>
      <c r="C50" t="s">
        <v>4</v>
      </c>
      <c r="D50" s="1" t="s">
        <v>43</v>
      </c>
      <c r="E50" s="1" t="s">
        <v>43</v>
      </c>
      <c r="F50" s="1" t="s">
        <v>43</v>
      </c>
      <c r="G50" s="1" t="s">
        <v>43</v>
      </c>
      <c r="H50" s="1" t="s">
        <v>43</v>
      </c>
      <c r="I50" s="1" t="s">
        <v>43</v>
      </c>
      <c r="K50" s="1"/>
      <c r="L50" s="1"/>
      <c r="M50" s="1"/>
      <c r="N50" s="1"/>
      <c r="O50" s="1"/>
      <c r="P50" s="1"/>
    </row>
    <row r="51" spans="1:16">
      <c r="A51">
        <v>123</v>
      </c>
      <c r="B51" s="2" t="s">
        <v>32</v>
      </c>
      <c r="C51" t="s">
        <v>5</v>
      </c>
      <c r="D51" s="1" t="s">
        <v>43</v>
      </c>
      <c r="E51" s="1" t="s">
        <v>43</v>
      </c>
      <c r="F51" s="1" t="s">
        <v>43</v>
      </c>
      <c r="G51" s="1" t="s">
        <v>43</v>
      </c>
      <c r="H51" s="1" t="s">
        <v>43</v>
      </c>
      <c r="I51" s="1" t="s">
        <v>43</v>
      </c>
      <c r="K51" s="1"/>
      <c r="L51" s="1"/>
      <c r="M51" s="1"/>
      <c r="N51" s="1"/>
      <c r="O51" s="1"/>
      <c r="P51" s="1"/>
    </row>
    <row r="52" spans="1:16">
      <c r="A52">
        <v>131</v>
      </c>
      <c r="B52" s="2" t="s">
        <v>16</v>
      </c>
      <c r="C52" t="s">
        <v>3</v>
      </c>
      <c r="D52" s="1">
        <v>1</v>
      </c>
      <c r="E52" s="1">
        <v>66</v>
      </c>
      <c r="F52" s="1">
        <v>8.25</v>
      </c>
      <c r="G52" s="1">
        <v>6.68</v>
      </c>
      <c r="H52" s="1" t="s">
        <v>43</v>
      </c>
      <c r="I52" s="1" t="s">
        <v>43</v>
      </c>
      <c r="K52" s="1"/>
      <c r="L52" s="1"/>
      <c r="M52" s="1"/>
      <c r="N52" s="1"/>
      <c r="O52" s="1"/>
      <c r="P52" s="1"/>
    </row>
    <row r="53" spans="1:16">
      <c r="A53">
        <v>132</v>
      </c>
      <c r="B53" s="2" t="s">
        <v>16</v>
      </c>
      <c r="C53" t="s">
        <v>4</v>
      </c>
      <c r="D53" s="1">
        <v>1</v>
      </c>
      <c r="E53" s="1">
        <v>66</v>
      </c>
      <c r="F53" s="1">
        <v>5.79</v>
      </c>
      <c r="G53" s="1">
        <v>5.6</v>
      </c>
      <c r="H53" s="1" t="s">
        <v>43</v>
      </c>
      <c r="I53" s="1" t="s">
        <v>43</v>
      </c>
      <c r="K53" s="1"/>
      <c r="L53" s="1"/>
      <c r="M53" s="1"/>
      <c r="N53" s="1"/>
      <c r="O53" s="1"/>
      <c r="P53" s="1"/>
    </row>
    <row r="54" spans="1:16">
      <c r="A54">
        <v>133</v>
      </c>
      <c r="B54" s="2" t="s">
        <v>16</v>
      </c>
      <c r="C54" t="s">
        <v>5</v>
      </c>
      <c r="D54" s="1">
        <v>1</v>
      </c>
      <c r="E54" s="1">
        <v>66</v>
      </c>
      <c r="F54" s="1">
        <v>3.61</v>
      </c>
      <c r="G54" s="1">
        <v>4.71</v>
      </c>
      <c r="H54" s="1" t="s">
        <v>43</v>
      </c>
      <c r="I54" s="1" t="s">
        <v>43</v>
      </c>
      <c r="K54" s="1"/>
      <c r="L54" s="1"/>
      <c r="M54" s="1"/>
      <c r="N54" s="1"/>
      <c r="O54" s="1"/>
      <c r="P54" s="1"/>
    </row>
    <row r="55" spans="1:16">
      <c r="A55">
        <v>161</v>
      </c>
      <c r="B55" s="2" t="s">
        <v>42</v>
      </c>
      <c r="C55" t="s">
        <v>3</v>
      </c>
      <c r="D55" s="1">
        <v>0.13</v>
      </c>
      <c r="E55" s="1">
        <v>47.01</v>
      </c>
      <c r="F55" s="1">
        <v>10.17</v>
      </c>
      <c r="G55" s="1">
        <v>10.19</v>
      </c>
      <c r="H55" s="1" t="s">
        <v>43</v>
      </c>
      <c r="I55" s="1" t="s">
        <v>43</v>
      </c>
      <c r="K55" s="1"/>
      <c r="L55" s="1"/>
      <c r="M55" s="1"/>
      <c r="N55" s="1"/>
      <c r="O55" s="1"/>
      <c r="P55" s="1"/>
    </row>
    <row r="56" spans="1:16">
      <c r="A56">
        <v>162</v>
      </c>
      <c r="B56" s="2" t="s">
        <v>42</v>
      </c>
      <c r="C56" t="s">
        <v>4</v>
      </c>
      <c r="D56" s="1">
        <v>0.13</v>
      </c>
      <c r="E56" s="1">
        <v>47.01</v>
      </c>
      <c r="F56" s="1">
        <v>10.17</v>
      </c>
      <c r="G56" s="1">
        <v>10.19</v>
      </c>
      <c r="H56" s="1" t="s">
        <v>43</v>
      </c>
      <c r="I56" s="1" t="s">
        <v>43</v>
      </c>
      <c r="K56" s="1"/>
      <c r="L56" s="1"/>
      <c r="M56" s="1"/>
      <c r="N56" s="1"/>
      <c r="O56" s="1"/>
      <c r="P56" s="1"/>
    </row>
    <row r="57" spans="1:16">
      <c r="A57">
        <v>163</v>
      </c>
      <c r="B57" s="2" t="s">
        <v>42</v>
      </c>
      <c r="C57" t="s">
        <v>5</v>
      </c>
      <c r="D57" s="1">
        <v>0.13</v>
      </c>
      <c r="E57" s="1">
        <v>47.01</v>
      </c>
      <c r="F57" s="1">
        <v>10.17</v>
      </c>
      <c r="G57" s="1">
        <v>10.19</v>
      </c>
      <c r="H57" s="1" t="s">
        <v>43</v>
      </c>
      <c r="I57" s="1" t="s">
        <v>43</v>
      </c>
      <c r="K57" s="1"/>
      <c r="L57" s="1"/>
      <c r="M57" s="1"/>
      <c r="N57" s="1"/>
      <c r="O57" s="1"/>
      <c r="P57" s="1"/>
    </row>
    <row r="58" spans="1:16">
      <c r="A58" s="2">
        <v>200</v>
      </c>
      <c r="B58" s="2" t="s">
        <v>58</v>
      </c>
      <c r="C58" s="3" t="s">
        <v>59</v>
      </c>
      <c r="D58" t="s">
        <v>43</v>
      </c>
      <c r="E58" t="s">
        <v>43</v>
      </c>
      <c r="F58" t="s">
        <v>43</v>
      </c>
      <c r="G58" t="s">
        <v>43</v>
      </c>
      <c r="H58" t="s">
        <v>43</v>
      </c>
      <c r="I58" t="s">
        <v>43</v>
      </c>
    </row>
    <row r="59" spans="1:16">
      <c r="C59" s="1"/>
      <c r="D59" s="1"/>
    </row>
    <row r="60" spans="1:16">
      <c r="C60" s="1"/>
      <c r="D60" s="1"/>
    </row>
    <row r="61" spans="1:16">
      <c r="C61" s="1"/>
      <c r="D61" s="1"/>
    </row>
    <row r="62" spans="1:16">
      <c r="D62" s="1"/>
    </row>
    <row r="63" spans="1:16">
      <c r="C63" s="1"/>
      <c r="D63" s="1"/>
    </row>
    <row r="64" spans="1:16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workbookViewId="0">
      <selection activeCell="A7" sqref="A7"/>
    </sheetView>
  </sheetViews>
  <sheetFormatPr baseColWidth="10" defaultRowHeight="15" x14ac:dyDescent="0"/>
  <cols>
    <col min="1" max="1" width="13.33203125" customWidth="1"/>
    <col min="2" max="2" width="13.1640625" customWidth="1"/>
    <col min="3" max="3" width="12.6640625" customWidth="1"/>
    <col min="4" max="4" width="12" customWidth="1"/>
    <col min="5" max="5" width="12.83203125" customWidth="1"/>
    <col min="6" max="6" width="13.5" customWidth="1"/>
    <col min="7" max="7" width="15.1640625" customWidth="1"/>
    <col min="8" max="8" width="16" customWidth="1"/>
    <col min="9" max="9" width="16.33203125" customWidth="1"/>
  </cols>
  <sheetData>
    <row r="1" spans="1:17">
      <c r="A1" t="s">
        <v>46</v>
      </c>
    </row>
    <row r="2" spans="1:17">
      <c r="A2" t="s">
        <v>44</v>
      </c>
    </row>
    <row r="3" spans="1:17">
      <c r="A3" t="s">
        <v>40</v>
      </c>
    </row>
    <row r="4" spans="1:17">
      <c r="A4" t="s">
        <v>17</v>
      </c>
    </row>
    <row r="5" spans="1:17">
      <c r="A5" t="s">
        <v>34</v>
      </c>
    </row>
    <row r="6" spans="1:17">
      <c r="A6" s="2" t="s">
        <v>41</v>
      </c>
    </row>
    <row r="7" spans="1:17">
      <c r="A7" t="s">
        <v>154</v>
      </c>
    </row>
    <row r="8" spans="1:17">
      <c r="A8" t="s">
        <v>33</v>
      </c>
    </row>
    <row r="9" spans="1:17">
      <c r="A9" t="s">
        <v>33</v>
      </c>
    </row>
    <row r="10" spans="1:17">
      <c r="A10" t="s">
        <v>33</v>
      </c>
    </row>
    <row r="12" spans="1:17">
      <c r="A12" t="s">
        <v>24</v>
      </c>
      <c r="B12" t="s">
        <v>1</v>
      </c>
      <c r="C12" t="s">
        <v>2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23</v>
      </c>
    </row>
    <row r="13" spans="1:17">
      <c r="A13">
        <v>1</v>
      </c>
      <c r="B13" s="2" t="s">
        <v>0</v>
      </c>
      <c r="C13" t="s">
        <v>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L13" s="1"/>
      <c r="M13" s="1"/>
      <c r="N13" s="1"/>
      <c r="O13" s="1"/>
      <c r="P13" s="1"/>
      <c r="Q13" s="1"/>
    </row>
    <row r="14" spans="1:17">
      <c r="A14">
        <v>2</v>
      </c>
      <c r="B14" s="2" t="s">
        <v>0</v>
      </c>
      <c r="C14" t="s">
        <v>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L14" s="1"/>
      <c r="M14" s="1"/>
      <c r="N14" s="1"/>
      <c r="O14" s="1"/>
      <c r="P14" s="1"/>
      <c r="Q14" s="1"/>
    </row>
    <row r="15" spans="1:17">
      <c r="A15">
        <v>3</v>
      </c>
      <c r="B15" s="2" t="s">
        <v>0</v>
      </c>
      <c r="C15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L15" s="1"/>
      <c r="M15" s="1"/>
      <c r="N15" s="1"/>
      <c r="O15" s="1"/>
      <c r="P15" s="1"/>
      <c r="Q15" s="1"/>
    </row>
    <row r="16" spans="1:17">
      <c r="A16">
        <v>11</v>
      </c>
      <c r="B16" s="2" t="s">
        <v>6</v>
      </c>
      <c r="C16" t="s">
        <v>3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L16" s="1"/>
      <c r="M16" s="1"/>
      <c r="N16" s="1"/>
      <c r="O16" s="1"/>
      <c r="P16" s="1"/>
      <c r="Q16" s="1"/>
    </row>
    <row r="17" spans="1:17">
      <c r="A17">
        <v>12</v>
      </c>
      <c r="B17" s="2" t="s">
        <v>6</v>
      </c>
      <c r="C17" t="s">
        <v>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L17" s="1"/>
      <c r="M17" s="1"/>
      <c r="N17" s="1"/>
      <c r="O17" s="1"/>
      <c r="P17" s="1"/>
      <c r="Q17" s="1"/>
    </row>
    <row r="18" spans="1:17">
      <c r="A18">
        <v>13</v>
      </c>
      <c r="B18" s="2" t="s">
        <v>6</v>
      </c>
      <c r="C18" t="s">
        <v>5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L18" s="1"/>
      <c r="M18" s="1"/>
      <c r="N18" s="1"/>
      <c r="O18" s="1"/>
      <c r="P18" s="1"/>
      <c r="Q18" s="1"/>
    </row>
    <row r="19" spans="1:17">
      <c r="A19">
        <v>21</v>
      </c>
      <c r="B19" s="2" t="s">
        <v>7</v>
      </c>
      <c r="C19" t="s">
        <v>3</v>
      </c>
      <c r="D19" s="1">
        <v>0</v>
      </c>
      <c r="E19" s="1">
        <v>1.59</v>
      </c>
      <c r="F19" s="1">
        <v>1.57</v>
      </c>
      <c r="G19" s="1">
        <v>0.2</v>
      </c>
      <c r="H19" s="1">
        <v>1.5</v>
      </c>
      <c r="I19" s="1">
        <v>0.19</v>
      </c>
      <c r="L19" s="1"/>
      <c r="M19" s="1"/>
      <c r="N19" s="1"/>
      <c r="O19" s="1"/>
      <c r="P19" s="1"/>
      <c r="Q19" s="1"/>
    </row>
    <row r="20" spans="1:17">
      <c r="A20">
        <v>22</v>
      </c>
      <c r="B20" s="2" t="s">
        <v>7</v>
      </c>
      <c r="C20" t="s">
        <v>4</v>
      </c>
      <c r="D20" s="1">
        <v>0</v>
      </c>
      <c r="E20" s="1">
        <v>1.59</v>
      </c>
      <c r="F20" s="1">
        <v>1.59</v>
      </c>
      <c r="G20" s="1">
        <v>0.06</v>
      </c>
      <c r="H20" s="1">
        <v>1.52</v>
      </c>
      <c r="I20" s="1">
        <v>0.06</v>
      </c>
      <c r="L20" s="1"/>
      <c r="M20" s="1"/>
      <c r="N20" s="1"/>
      <c r="O20" s="1"/>
      <c r="P20" s="1"/>
      <c r="Q20" s="1"/>
    </row>
    <row r="21" spans="1:17">
      <c r="A21">
        <v>23</v>
      </c>
      <c r="B21" s="2" t="s">
        <v>7</v>
      </c>
      <c r="C21" t="s">
        <v>5</v>
      </c>
      <c r="D21" s="1">
        <v>0</v>
      </c>
      <c r="E21" s="1">
        <v>1.59</v>
      </c>
      <c r="F21" s="1">
        <v>1.59</v>
      </c>
      <c r="G21" s="1">
        <v>0.06</v>
      </c>
      <c r="H21" s="1">
        <v>1.52</v>
      </c>
      <c r="I21" s="1">
        <v>0.06</v>
      </c>
      <c r="L21" s="1"/>
      <c r="M21" s="1"/>
      <c r="N21" s="1"/>
      <c r="O21" s="1"/>
      <c r="P21" s="1"/>
      <c r="Q21" s="1"/>
    </row>
    <row r="22" spans="1:17">
      <c r="A22">
        <v>31</v>
      </c>
      <c r="B22" s="2" t="s">
        <v>8</v>
      </c>
      <c r="C22" t="s">
        <v>3</v>
      </c>
      <c r="D22" s="1">
        <v>0.83</v>
      </c>
      <c r="E22" s="1">
        <v>2.81</v>
      </c>
      <c r="F22" s="1">
        <v>1.41</v>
      </c>
      <c r="G22" s="1">
        <v>0.8</v>
      </c>
      <c r="H22" s="1">
        <v>1.52</v>
      </c>
      <c r="I22" s="1">
        <v>0.01</v>
      </c>
      <c r="L22" s="1"/>
      <c r="M22" s="1"/>
      <c r="N22" s="1"/>
      <c r="O22" s="1"/>
      <c r="P22" s="1"/>
      <c r="Q22" s="1"/>
    </row>
    <row r="23" spans="1:17">
      <c r="A23">
        <v>32</v>
      </c>
      <c r="B23" s="2" t="s">
        <v>8</v>
      </c>
      <c r="C23" t="s">
        <v>4</v>
      </c>
      <c r="D23" s="1">
        <v>0.83</v>
      </c>
      <c r="E23" s="1">
        <v>2.81</v>
      </c>
      <c r="F23" s="1">
        <v>1.04</v>
      </c>
      <c r="G23" s="1">
        <v>0.53</v>
      </c>
      <c r="H23" s="1">
        <v>1.52</v>
      </c>
      <c r="I23" s="1">
        <v>0.01</v>
      </c>
      <c r="L23" s="1"/>
      <c r="M23" s="1"/>
      <c r="N23" s="1"/>
      <c r="O23" s="1"/>
      <c r="P23" s="1"/>
      <c r="Q23" s="1"/>
    </row>
    <row r="24" spans="1:17">
      <c r="A24">
        <v>33</v>
      </c>
      <c r="B24" s="2" t="s">
        <v>8</v>
      </c>
      <c r="C24" t="s">
        <v>5</v>
      </c>
      <c r="D24" s="1">
        <v>0.83</v>
      </c>
      <c r="E24" s="1">
        <v>2.81</v>
      </c>
      <c r="F24" s="1">
        <v>2.52</v>
      </c>
      <c r="G24" s="1">
        <v>0.59</v>
      </c>
      <c r="H24" s="1">
        <v>1.52</v>
      </c>
      <c r="I24" s="1">
        <v>0.06</v>
      </c>
      <c r="L24" s="1"/>
      <c r="M24" s="1"/>
      <c r="N24" s="1"/>
      <c r="O24" s="1"/>
      <c r="P24" s="1"/>
      <c r="Q24" s="1"/>
    </row>
    <row r="25" spans="1:17">
      <c r="A25">
        <v>41</v>
      </c>
      <c r="B25" s="2" t="s">
        <v>9</v>
      </c>
      <c r="C25" t="s">
        <v>3</v>
      </c>
      <c r="D25" s="1">
        <v>0</v>
      </c>
      <c r="E25" s="1">
        <v>14.95</v>
      </c>
      <c r="F25" s="1">
        <v>2.04</v>
      </c>
      <c r="G25" s="1">
        <v>2.52</v>
      </c>
      <c r="H25" s="1">
        <v>0</v>
      </c>
      <c r="I25" s="1">
        <v>0.17</v>
      </c>
      <c r="L25" s="1"/>
      <c r="M25" s="1"/>
      <c r="N25" s="1"/>
      <c r="O25" s="1"/>
      <c r="P25" s="1"/>
      <c r="Q25" s="1"/>
    </row>
    <row r="26" spans="1:17">
      <c r="A26">
        <v>42</v>
      </c>
      <c r="B26" s="2" t="s">
        <v>9</v>
      </c>
      <c r="C26" t="s">
        <v>4</v>
      </c>
      <c r="D26" s="1">
        <v>0</v>
      </c>
      <c r="E26" s="1">
        <v>14.95</v>
      </c>
      <c r="F26" s="1">
        <v>0.66</v>
      </c>
      <c r="G26" s="1">
        <v>0.98</v>
      </c>
      <c r="H26" s="1">
        <v>0</v>
      </c>
      <c r="I26" s="1">
        <v>0.14000000000000001</v>
      </c>
      <c r="L26" s="1"/>
      <c r="M26" s="1"/>
      <c r="N26" s="1"/>
      <c r="O26" s="1"/>
      <c r="P26" s="1"/>
      <c r="Q26" s="1"/>
    </row>
    <row r="27" spans="1:17">
      <c r="A27">
        <v>43</v>
      </c>
      <c r="B27" s="2" t="s">
        <v>9</v>
      </c>
      <c r="C27" t="s">
        <v>5</v>
      </c>
      <c r="D27" s="1">
        <v>0</v>
      </c>
      <c r="E27" s="1">
        <v>11.55</v>
      </c>
      <c r="F27" s="1">
        <v>1.5</v>
      </c>
      <c r="G27" s="1">
        <v>1.87</v>
      </c>
      <c r="H27" s="1">
        <v>0.01</v>
      </c>
      <c r="I27" s="1">
        <v>0.54</v>
      </c>
      <c r="L27" s="1"/>
      <c r="M27" s="1"/>
      <c r="N27" s="1"/>
      <c r="O27" s="1"/>
      <c r="P27" s="1"/>
      <c r="Q27" s="1"/>
    </row>
    <row r="28" spans="1:17">
      <c r="A28">
        <v>51</v>
      </c>
      <c r="B28" s="2" t="s">
        <v>10</v>
      </c>
      <c r="C28" t="s">
        <v>3</v>
      </c>
      <c r="D28" s="1">
        <v>0.26</v>
      </c>
      <c r="E28" s="1">
        <v>73.39</v>
      </c>
      <c r="F28" s="1">
        <v>21.72</v>
      </c>
      <c r="G28" s="1">
        <v>13.5</v>
      </c>
      <c r="H28" s="1">
        <v>0</v>
      </c>
      <c r="I28" s="1">
        <v>0</v>
      </c>
      <c r="L28" s="1"/>
      <c r="M28" s="1"/>
      <c r="N28" s="1"/>
      <c r="O28" s="1"/>
      <c r="P28" s="1"/>
      <c r="Q28" s="1"/>
    </row>
    <row r="29" spans="1:17">
      <c r="A29">
        <v>52</v>
      </c>
      <c r="B29" s="2" t="s">
        <v>10</v>
      </c>
      <c r="C29" t="s">
        <v>4</v>
      </c>
      <c r="D29" s="1">
        <v>0.26</v>
      </c>
      <c r="E29" s="1">
        <v>73.39</v>
      </c>
      <c r="F29" s="1">
        <v>12.95</v>
      </c>
      <c r="G29" s="1">
        <v>15.73</v>
      </c>
      <c r="H29" s="1">
        <v>0</v>
      </c>
      <c r="I29" s="1">
        <v>0</v>
      </c>
      <c r="L29" s="1"/>
      <c r="M29" s="1"/>
      <c r="N29" s="1"/>
      <c r="O29" s="1"/>
      <c r="P29" s="1"/>
      <c r="Q29" s="1"/>
    </row>
    <row r="30" spans="1:17">
      <c r="A30">
        <v>53</v>
      </c>
      <c r="B30" s="2" t="s">
        <v>10</v>
      </c>
      <c r="C30" t="s">
        <v>5</v>
      </c>
      <c r="D30" s="1">
        <v>0.26</v>
      </c>
      <c r="E30" s="1">
        <v>73.39</v>
      </c>
      <c r="F30" s="1">
        <v>12.62</v>
      </c>
      <c r="G30" s="1">
        <v>15.87</v>
      </c>
      <c r="H30" s="1">
        <v>0</v>
      </c>
      <c r="I30" s="1">
        <v>0</v>
      </c>
      <c r="L30" s="1"/>
      <c r="M30" s="1"/>
      <c r="N30" s="1"/>
      <c r="O30" s="1"/>
      <c r="P30" s="1"/>
      <c r="Q30" s="1"/>
    </row>
    <row r="31" spans="1:17">
      <c r="A31">
        <v>61</v>
      </c>
      <c r="B31" s="2" t="s">
        <v>11</v>
      </c>
      <c r="C31" t="s">
        <v>3</v>
      </c>
      <c r="D31" s="1">
        <v>0</v>
      </c>
      <c r="E31" s="1">
        <v>7.47</v>
      </c>
      <c r="F31" s="1">
        <v>5.39</v>
      </c>
      <c r="G31" s="1">
        <v>0.59</v>
      </c>
      <c r="H31" s="1">
        <v>1.54</v>
      </c>
      <c r="I31" s="1">
        <v>0.02</v>
      </c>
      <c r="L31" s="1"/>
      <c r="M31" s="1"/>
      <c r="N31" s="1"/>
      <c r="O31" s="1"/>
      <c r="P31" s="1"/>
      <c r="Q31" s="1"/>
    </row>
    <row r="32" spans="1:17">
      <c r="A32">
        <v>62</v>
      </c>
      <c r="B32" s="2" t="s">
        <v>11</v>
      </c>
      <c r="C32" t="s">
        <v>4</v>
      </c>
      <c r="D32" s="1">
        <v>0</v>
      </c>
      <c r="E32" s="1">
        <v>7.47</v>
      </c>
      <c r="F32" s="1">
        <v>5.52</v>
      </c>
      <c r="G32" s="1">
        <v>0.68</v>
      </c>
      <c r="H32" s="1">
        <v>1.54</v>
      </c>
      <c r="I32" s="1">
        <v>0.02</v>
      </c>
      <c r="L32" s="1"/>
      <c r="M32" s="1"/>
      <c r="N32" s="1"/>
      <c r="O32" s="1"/>
      <c r="P32" s="1"/>
      <c r="Q32" s="1"/>
    </row>
    <row r="33" spans="1:17">
      <c r="A33">
        <v>63</v>
      </c>
      <c r="B33" s="2" t="s">
        <v>11</v>
      </c>
      <c r="C33" t="s">
        <v>5</v>
      </c>
      <c r="D33" s="1">
        <v>0</v>
      </c>
      <c r="E33" s="1">
        <v>7.47</v>
      </c>
      <c r="F33" s="1">
        <v>5.27</v>
      </c>
      <c r="G33" s="1">
        <v>0.62</v>
      </c>
      <c r="H33" s="1">
        <v>1.54</v>
      </c>
      <c r="I33" s="1">
        <v>0.01</v>
      </c>
      <c r="L33" s="1"/>
      <c r="M33" s="1"/>
      <c r="N33" s="1"/>
      <c r="O33" s="1"/>
      <c r="P33" s="1"/>
      <c r="Q33" s="1"/>
    </row>
    <row r="34" spans="1:17">
      <c r="A34">
        <v>71</v>
      </c>
      <c r="B34" s="2" t="s">
        <v>12</v>
      </c>
      <c r="C34" t="s">
        <v>3</v>
      </c>
      <c r="D34" s="1">
        <v>0.1</v>
      </c>
      <c r="E34" s="1">
        <v>48.25</v>
      </c>
      <c r="F34" s="1">
        <v>3.98</v>
      </c>
      <c r="G34" s="1">
        <v>2.44</v>
      </c>
      <c r="H34" s="1">
        <v>13.57</v>
      </c>
      <c r="I34" s="1">
        <v>8.1300000000000008</v>
      </c>
      <c r="L34" s="1"/>
      <c r="M34" s="1"/>
      <c r="N34" s="1"/>
      <c r="O34" s="1"/>
      <c r="P34" s="1"/>
      <c r="Q34" s="1"/>
    </row>
    <row r="35" spans="1:17">
      <c r="A35">
        <v>72</v>
      </c>
      <c r="B35" s="2" t="s">
        <v>12</v>
      </c>
      <c r="C35" t="s">
        <v>4</v>
      </c>
      <c r="D35" s="1">
        <v>0.1</v>
      </c>
      <c r="E35" s="1">
        <v>37.869999999999997</v>
      </c>
      <c r="F35" s="1">
        <v>4.24</v>
      </c>
      <c r="G35" s="1">
        <v>2.66</v>
      </c>
      <c r="H35" s="1">
        <v>14.55</v>
      </c>
      <c r="I35" s="1">
        <v>8.9</v>
      </c>
      <c r="L35" s="1"/>
      <c r="M35" s="1"/>
      <c r="N35" s="1"/>
      <c r="O35" s="1"/>
      <c r="P35" s="1"/>
      <c r="Q35" s="1"/>
    </row>
    <row r="36" spans="1:17">
      <c r="A36">
        <v>73</v>
      </c>
      <c r="B36" s="2" t="s">
        <v>12</v>
      </c>
      <c r="C36" t="s">
        <v>5</v>
      </c>
      <c r="D36" s="1">
        <v>0.1</v>
      </c>
      <c r="E36" s="1">
        <v>33.72</v>
      </c>
      <c r="F36" s="1">
        <v>5.0199999999999996</v>
      </c>
      <c r="G36" s="1">
        <v>3.62</v>
      </c>
      <c r="H36" s="1">
        <v>16.03</v>
      </c>
      <c r="I36" s="1">
        <v>10.75</v>
      </c>
      <c r="L36" s="1"/>
      <c r="M36" s="1"/>
      <c r="N36" s="1"/>
      <c r="O36" s="1"/>
      <c r="P36" s="1"/>
      <c r="Q36" s="1"/>
    </row>
    <row r="37" spans="1:17">
      <c r="A37">
        <v>81</v>
      </c>
      <c r="B37" s="2" t="s">
        <v>13</v>
      </c>
      <c r="C37" t="s">
        <v>3</v>
      </c>
      <c r="D37" s="1">
        <v>0</v>
      </c>
      <c r="E37" s="1">
        <v>85.98</v>
      </c>
      <c r="F37" s="1">
        <v>8.85</v>
      </c>
      <c r="G37" s="1">
        <v>5.66</v>
      </c>
      <c r="H37" s="1">
        <v>18.39</v>
      </c>
      <c r="I37" s="1">
        <v>15.3</v>
      </c>
      <c r="L37" s="1"/>
      <c r="M37" s="1"/>
      <c r="N37" s="1"/>
      <c r="O37" s="1"/>
      <c r="P37" s="1"/>
      <c r="Q37" s="1"/>
    </row>
    <row r="38" spans="1:17">
      <c r="A38">
        <v>82</v>
      </c>
      <c r="B38" s="2" t="s">
        <v>13</v>
      </c>
      <c r="C38" t="s">
        <v>4</v>
      </c>
      <c r="D38" s="1">
        <v>0</v>
      </c>
      <c r="E38" s="1">
        <v>82.16</v>
      </c>
      <c r="F38" s="1">
        <v>6.75</v>
      </c>
      <c r="G38" s="1">
        <v>5.92</v>
      </c>
      <c r="H38" s="1">
        <v>16.440000000000001</v>
      </c>
      <c r="I38" s="1">
        <v>16</v>
      </c>
      <c r="L38" s="1"/>
      <c r="M38" s="1"/>
      <c r="N38" s="1"/>
      <c r="O38" s="1"/>
      <c r="P38" s="1"/>
      <c r="Q38" s="1"/>
    </row>
    <row r="39" spans="1:17">
      <c r="A39">
        <v>83</v>
      </c>
      <c r="B39" s="2" t="s">
        <v>13</v>
      </c>
      <c r="C39" t="s">
        <v>5</v>
      </c>
      <c r="D39" s="1">
        <v>0</v>
      </c>
      <c r="E39" s="1">
        <v>109.69</v>
      </c>
      <c r="F39" s="1">
        <v>8.7100000000000009</v>
      </c>
      <c r="G39" s="1">
        <v>6.43</v>
      </c>
      <c r="H39" s="1">
        <v>18.350000000000001</v>
      </c>
      <c r="I39" s="1">
        <v>17.79</v>
      </c>
      <c r="L39" s="1"/>
      <c r="M39" s="1"/>
      <c r="N39" s="1"/>
      <c r="O39" s="1"/>
      <c r="P39" s="1"/>
      <c r="Q39" s="1"/>
    </row>
    <row r="40" spans="1:17">
      <c r="A40">
        <v>91</v>
      </c>
      <c r="B40" s="2" t="s">
        <v>14</v>
      </c>
      <c r="C40" t="s">
        <v>3</v>
      </c>
      <c r="D40" s="1">
        <v>0</v>
      </c>
      <c r="E40" s="1">
        <v>120.34</v>
      </c>
      <c r="F40" s="1">
        <v>17.5</v>
      </c>
      <c r="G40" s="1">
        <v>11.11</v>
      </c>
      <c r="H40" s="1">
        <v>47.11</v>
      </c>
      <c r="I40" s="1">
        <v>32.53</v>
      </c>
      <c r="L40" s="1"/>
      <c r="M40" s="1"/>
      <c r="N40" s="1"/>
      <c r="O40" s="1"/>
      <c r="P40" s="1"/>
      <c r="Q40" s="1"/>
    </row>
    <row r="41" spans="1:17">
      <c r="A41">
        <v>92</v>
      </c>
      <c r="B41" s="2" t="s">
        <v>14</v>
      </c>
      <c r="C41" t="s">
        <v>4</v>
      </c>
      <c r="D41" s="1">
        <v>0</v>
      </c>
      <c r="E41" s="1">
        <v>120.34</v>
      </c>
      <c r="F41" s="1">
        <v>20.350000000000001</v>
      </c>
      <c r="G41" s="1">
        <v>13.56</v>
      </c>
      <c r="H41" s="1">
        <v>55.69</v>
      </c>
      <c r="I41" s="1">
        <v>41.36</v>
      </c>
      <c r="L41" s="1"/>
      <c r="M41" s="1"/>
      <c r="N41" s="1"/>
      <c r="O41" s="1"/>
      <c r="P41" s="1"/>
      <c r="Q41" s="1"/>
    </row>
    <row r="42" spans="1:17">
      <c r="A42">
        <v>93</v>
      </c>
      <c r="B42" s="2" t="s">
        <v>14</v>
      </c>
      <c r="C42" t="s">
        <v>5</v>
      </c>
      <c r="D42" s="1">
        <v>0</v>
      </c>
      <c r="E42" s="1">
        <v>120.34</v>
      </c>
      <c r="F42" s="1">
        <v>17.940000000000001</v>
      </c>
      <c r="G42" s="1">
        <v>9.2100000000000009</v>
      </c>
      <c r="H42" s="1">
        <v>45.87</v>
      </c>
      <c r="I42" s="1">
        <v>23.68</v>
      </c>
      <c r="L42" s="1"/>
      <c r="M42" s="1"/>
      <c r="N42" s="1"/>
      <c r="O42" s="1"/>
      <c r="P42" s="1"/>
      <c r="Q42" s="1"/>
    </row>
    <row r="43" spans="1:17">
      <c r="A43">
        <v>101</v>
      </c>
      <c r="B43" s="2" t="s">
        <v>15</v>
      </c>
      <c r="C43" t="s">
        <v>3</v>
      </c>
      <c r="D43" s="1">
        <v>1.72</v>
      </c>
      <c r="E43" s="1">
        <v>7.47</v>
      </c>
      <c r="F43" s="1">
        <v>5.0999999999999996</v>
      </c>
      <c r="G43" s="1">
        <v>2.13</v>
      </c>
      <c r="H43" s="1">
        <v>1.17</v>
      </c>
      <c r="I43" s="1">
        <v>0.66</v>
      </c>
      <c r="L43" s="1"/>
      <c r="M43" s="1"/>
      <c r="N43" s="1"/>
      <c r="O43" s="1"/>
      <c r="P43" s="1"/>
      <c r="Q43" s="1"/>
    </row>
    <row r="44" spans="1:17">
      <c r="A44">
        <v>102</v>
      </c>
      <c r="B44" s="2" t="s">
        <v>15</v>
      </c>
      <c r="C44" t="s">
        <v>4</v>
      </c>
      <c r="D44" s="1">
        <v>1.72</v>
      </c>
      <c r="E44" s="1">
        <v>7.47</v>
      </c>
      <c r="F44" s="1">
        <v>5.19</v>
      </c>
      <c r="G44" s="1">
        <v>1.03</v>
      </c>
      <c r="H44" s="1">
        <v>1.53</v>
      </c>
      <c r="I44" s="1">
        <v>0.09</v>
      </c>
      <c r="L44" s="1"/>
      <c r="M44" s="1"/>
      <c r="N44" s="1"/>
      <c r="O44" s="1"/>
      <c r="P44" s="1"/>
      <c r="Q44" s="1"/>
    </row>
    <row r="45" spans="1:17">
      <c r="A45">
        <v>103</v>
      </c>
      <c r="B45" s="2" t="s">
        <v>15</v>
      </c>
      <c r="C45" t="s">
        <v>5</v>
      </c>
      <c r="D45" s="1">
        <v>1.72</v>
      </c>
      <c r="E45" s="1">
        <v>7.47</v>
      </c>
      <c r="F45" s="1">
        <v>4.57</v>
      </c>
      <c r="G45" s="1">
        <v>1.34</v>
      </c>
      <c r="H45" s="1">
        <v>1.33</v>
      </c>
      <c r="I45" s="1">
        <v>0.53</v>
      </c>
      <c r="L45" s="1"/>
      <c r="M45" s="1"/>
      <c r="N45" s="1"/>
      <c r="O45" s="1"/>
      <c r="P45" s="1"/>
      <c r="Q45" s="1"/>
    </row>
    <row r="46" spans="1:17">
      <c r="A46">
        <v>111</v>
      </c>
      <c r="B46" s="2" t="s">
        <v>31</v>
      </c>
      <c r="C46" t="s">
        <v>3</v>
      </c>
      <c r="D46" s="1">
        <v>4.3099999999999996</v>
      </c>
      <c r="E46" s="1">
        <v>7.47</v>
      </c>
      <c r="F46" s="1">
        <v>5.09</v>
      </c>
      <c r="G46" s="1">
        <v>0.76</v>
      </c>
      <c r="H46" s="1">
        <v>1.54</v>
      </c>
      <c r="I46" s="1">
        <v>0.01</v>
      </c>
      <c r="L46" s="1"/>
      <c r="M46" s="1"/>
      <c r="N46" s="1"/>
      <c r="O46" s="1"/>
      <c r="P46" s="1"/>
      <c r="Q46" s="1"/>
    </row>
    <row r="47" spans="1:17">
      <c r="A47">
        <v>112</v>
      </c>
      <c r="B47" s="2" t="s">
        <v>31</v>
      </c>
      <c r="C47" t="s">
        <v>4</v>
      </c>
      <c r="D47" s="1">
        <v>4.3099999999999996</v>
      </c>
      <c r="E47" s="1">
        <v>7.47</v>
      </c>
      <c r="F47" s="1">
        <v>5.04</v>
      </c>
      <c r="G47" s="1">
        <v>0.72</v>
      </c>
      <c r="H47" s="1">
        <v>1.54</v>
      </c>
      <c r="I47" s="1">
        <v>0.01</v>
      </c>
      <c r="L47" s="1"/>
      <c r="M47" s="1"/>
      <c r="N47" s="1"/>
      <c r="O47" s="1"/>
      <c r="P47" s="1"/>
      <c r="Q47" s="1"/>
    </row>
    <row r="48" spans="1:17">
      <c r="A48">
        <v>113</v>
      </c>
      <c r="B48" s="2" t="s">
        <v>31</v>
      </c>
      <c r="C48" t="s">
        <v>5</v>
      </c>
      <c r="D48" s="1" t="s">
        <v>43</v>
      </c>
      <c r="E48" s="1" t="s">
        <v>43</v>
      </c>
      <c r="F48" s="1" t="s">
        <v>43</v>
      </c>
      <c r="G48" s="1" t="s">
        <v>43</v>
      </c>
      <c r="H48" s="1" t="s">
        <v>43</v>
      </c>
      <c r="I48" s="1" t="s">
        <v>43</v>
      </c>
      <c r="L48" s="1"/>
      <c r="M48" s="1"/>
      <c r="N48" s="1"/>
      <c r="O48" s="1"/>
      <c r="P48" s="1"/>
      <c r="Q48" s="1"/>
    </row>
    <row r="49" spans="1:17">
      <c r="A49">
        <v>121</v>
      </c>
      <c r="B49" s="2" t="s">
        <v>32</v>
      </c>
      <c r="C49" t="s">
        <v>3</v>
      </c>
      <c r="D49" s="1" t="s">
        <v>43</v>
      </c>
      <c r="E49" s="1" t="s">
        <v>43</v>
      </c>
      <c r="F49" s="1" t="s">
        <v>43</v>
      </c>
      <c r="G49" s="1" t="s">
        <v>43</v>
      </c>
      <c r="H49" s="1" t="s">
        <v>43</v>
      </c>
      <c r="I49" s="1" t="s">
        <v>43</v>
      </c>
      <c r="L49" s="1"/>
      <c r="M49" s="1"/>
      <c r="N49" s="1"/>
      <c r="O49" s="1"/>
      <c r="P49" s="1"/>
      <c r="Q49" s="1"/>
    </row>
    <row r="50" spans="1:17">
      <c r="A50">
        <v>122</v>
      </c>
      <c r="B50" s="2" t="s">
        <v>32</v>
      </c>
      <c r="C50" t="s">
        <v>4</v>
      </c>
      <c r="D50" s="1" t="s">
        <v>43</v>
      </c>
      <c r="E50" s="1" t="s">
        <v>43</v>
      </c>
      <c r="F50" s="1" t="s">
        <v>43</v>
      </c>
      <c r="G50" s="1" t="s">
        <v>43</v>
      </c>
      <c r="H50" s="1" t="s">
        <v>43</v>
      </c>
      <c r="I50" s="1" t="s">
        <v>43</v>
      </c>
      <c r="L50" s="1"/>
      <c r="M50" s="1"/>
      <c r="N50" s="1"/>
      <c r="O50" s="1"/>
      <c r="P50" s="1"/>
      <c r="Q50" s="1"/>
    </row>
    <row r="51" spans="1:17">
      <c r="A51">
        <v>123</v>
      </c>
      <c r="B51" s="2" t="s">
        <v>32</v>
      </c>
      <c r="C51" t="s">
        <v>5</v>
      </c>
      <c r="D51" s="1" t="s">
        <v>43</v>
      </c>
      <c r="E51" s="1" t="s">
        <v>43</v>
      </c>
      <c r="F51" s="1" t="s">
        <v>43</v>
      </c>
      <c r="G51" s="1" t="s">
        <v>43</v>
      </c>
      <c r="H51" s="1" t="s">
        <v>43</v>
      </c>
      <c r="I51" s="1" t="s">
        <v>43</v>
      </c>
      <c r="L51" s="1"/>
      <c r="M51" s="1"/>
      <c r="N51" s="1"/>
      <c r="O51" s="1"/>
      <c r="P51" s="1"/>
      <c r="Q51" s="1"/>
    </row>
    <row r="52" spans="1:17">
      <c r="A52">
        <v>131</v>
      </c>
      <c r="B52" s="2" t="s">
        <v>16</v>
      </c>
      <c r="C52" s="2" t="s">
        <v>3</v>
      </c>
      <c r="D52" s="3" t="s">
        <v>43</v>
      </c>
      <c r="E52" s="3" t="s">
        <v>43</v>
      </c>
      <c r="F52" s="3" t="s">
        <v>43</v>
      </c>
      <c r="G52" s="3" t="s">
        <v>43</v>
      </c>
      <c r="H52" s="3" t="s">
        <v>43</v>
      </c>
      <c r="I52" s="3" t="s">
        <v>43</v>
      </c>
      <c r="L52" s="1"/>
      <c r="M52" s="1"/>
      <c r="N52" s="1"/>
      <c r="O52" s="1"/>
      <c r="P52" s="1"/>
      <c r="Q52" s="1"/>
    </row>
    <row r="53" spans="1:17">
      <c r="A53">
        <v>132</v>
      </c>
      <c r="B53" s="2" t="s">
        <v>16</v>
      </c>
      <c r="C53" s="2" t="s">
        <v>4</v>
      </c>
      <c r="D53" s="3" t="s">
        <v>43</v>
      </c>
      <c r="E53" s="3" t="s">
        <v>43</v>
      </c>
      <c r="F53" s="3" t="s">
        <v>43</v>
      </c>
      <c r="G53" s="3" t="s">
        <v>43</v>
      </c>
      <c r="H53" s="3" t="s">
        <v>43</v>
      </c>
      <c r="I53" s="3" t="s">
        <v>43</v>
      </c>
      <c r="L53" s="1"/>
      <c r="M53" s="1"/>
      <c r="N53" s="1"/>
      <c r="O53" s="1"/>
      <c r="P53" s="1"/>
      <c r="Q53" s="1"/>
    </row>
    <row r="54" spans="1:17">
      <c r="A54">
        <v>133</v>
      </c>
      <c r="B54" s="2" t="s">
        <v>16</v>
      </c>
      <c r="C54" s="2" t="s">
        <v>5</v>
      </c>
      <c r="D54" s="3" t="s">
        <v>43</v>
      </c>
      <c r="E54" s="3" t="s">
        <v>43</v>
      </c>
      <c r="F54" s="3" t="s">
        <v>43</v>
      </c>
      <c r="G54" s="3" t="s">
        <v>43</v>
      </c>
      <c r="H54" s="3" t="s">
        <v>43</v>
      </c>
      <c r="I54" s="3" t="s">
        <v>43</v>
      </c>
      <c r="L54" s="1"/>
      <c r="M54" s="1"/>
      <c r="N54" s="1"/>
      <c r="O54" s="1"/>
      <c r="P54" s="1"/>
      <c r="Q54" s="1"/>
    </row>
    <row r="55" spans="1:17">
      <c r="A55">
        <v>161</v>
      </c>
      <c r="B55" s="2" t="s">
        <v>42</v>
      </c>
      <c r="C55" s="2" t="s">
        <v>3</v>
      </c>
      <c r="D55" s="3" t="s">
        <v>43</v>
      </c>
      <c r="E55" s="3" t="s">
        <v>43</v>
      </c>
      <c r="F55" s="3" t="s">
        <v>43</v>
      </c>
      <c r="G55" s="3" t="s">
        <v>43</v>
      </c>
      <c r="H55" s="3" t="s">
        <v>43</v>
      </c>
      <c r="I55" s="3" t="s">
        <v>43</v>
      </c>
      <c r="L55" s="1"/>
      <c r="M55" s="1"/>
      <c r="N55" s="1"/>
      <c r="O55" s="1"/>
      <c r="P55" s="1"/>
      <c r="Q55" s="1"/>
    </row>
    <row r="56" spans="1:17">
      <c r="A56">
        <v>162</v>
      </c>
      <c r="B56" s="2" t="s">
        <v>42</v>
      </c>
      <c r="C56" s="2" t="s">
        <v>4</v>
      </c>
      <c r="D56" s="3" t="s">
        <v>43</v>
      </c>
      <c r="E56" s="3" t="s">
        <v>43</v>
      </c>
      <c r="F56" s="3" t="s">
        <v>43</v>
      </c>
      <c r="G56" s="3" t="s">
        <v>43</v>
      </c>
      <c r="H56" s="3" t="s">
        <v>43</v>
      </c>
      <c r="I56" s="3" t="s">
        <v>43</v>
      </c>
      <c r="L56" s="1"/>
      <c r="M56" s="1"/>
      <c r="N56" s="1"/>
      <c r="O56" s="1"/>
      <c r="P56" s="1"/>
      <c r="Q56" s="1"/>
    </row>
    <row r="57" spans="1:17">
      <c r="A57">
        <v>163</v>
      </c>
      <c r="B57" s="2" t="s">
        <v>42</v>
      </c>
      <c r="C57" s="2" t="s">
        <v>5</v>
      </c>
      <c r="D57" s="3" t="s">
        <v>43</v>
      </c>
      <c r="E57" s="3" t="s">
        <v>43</v>
      </c>
      <c r="F57" s="3" t="s">
        <v>43</v>
      </c>
      <c r="G57" s="3" t="s">
        <v>43</v>
      </c>
      <c r="H57" s="3" t="s">
        <v>43</v>
      </c>
      <c r="I57" s="3" t="s">
        <v>43</v>
      </c>
      <c r="L57" s="1"/>
      <c r="M57" s="1"/>
      <c r="N57" s="1"/>
      <c r="O57" s="1"/>
      <c r="P57" s="1"/>
      <c r="Q57" s="1"/>
    </row>
    <row r="58" spans="1:17">
      <c r="A58" s="2">
        <v>200</v>
      </c>
      <c r="B58" s="2" t="s">
        <v>58</v>
      </c>
      <c r="C58" s="3" t="s">
        <v>59</v>
      </c>
      <c r="D58" s="3" t="s">
        <v>43</v>
      </c>
      <c r="E58" s="3" t="s">
        <v>43</v>
      </c>
      <c r="F58" s="3" t="s">
        <v>43</v>
      </c>
      <c r="G58" s="3" t="s">
        <v>43</v>
      </c>
      <c r="H58" s="3" t="s">
        <v>43</v>
      </c>
      <c r="I58" s="3" t="s">
        <v>43</v>
      </c>
    </row>
    <row r="59" spans="1:17">
      <c r="C59" s="1"/>
      <c r="D59" s="1"/>
    </row>
    <row r="60" spans="1:17">
      <c r="C60" s="1"/>
      <c r="D60" s="1"/>
    </row>
    <row r="61" spans="1:17">
      <c r="C61" s="1"/>
      <c r="D61" s="1"/>
    </row>
    <row r="62" spans="1:17">
      <c r="D62" s="1"/>
    </row>
    <row r="63" spans="1:17">
      <c r="C63" s="1"/>
      <c r="D63" s="1"/>
    </row>
    <row r="64" spans="1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workbookViewId="0">
      <selection activeCell="A7" sqref="A7"/>
    </sheetView>
  </sheetViews>
  <sheetFormatPr baseColWidth="10" defaultRowHeight="15" x14ac:dyDescent="0"/>
  <cols>
    <col min="1" max="1" width="13.6640625" customWidth="1"/>
    <col min="2" max="2" width="13.5" customWidth="1"/>
    <col min="3" max="3" width="12.6640625" customWidth="1"/>
    <col min="4" max="4" width="12" customWidth="1"/>
    <col min="5" max="5" width="12.83203125" customWidth="1"/>
    <col min="6" max="6" width="13.5" customWidth="1"/>
    <col min="7" max="7" width="15.1640625" customWidth="1"/>
    <col min="8" max="8" width="16" customWidth="1"/>
    <col min="9" max="9" width="16.33203125" customWidth="1"/>
  </cols>
  <sheetData>
    <row r="1" spans="1:16">
      <c r="A1" t="s">
        <v>47</v>
      </c>
    </row>
    <row r="2" spans="1:16">
      <c r="A2" t="s">
        <v>44</v>
      </c>
    </row>
    <row r="3" spans="1:16">
      <c r="A3" t="s">
        <v>37</v>
      </c>
    </row>
    <row r="4" spans="1:16">
      <c r="A4" t="s">
        <v>17</v>
      </c>
    </row>
    <row r="5" spans="1:16">
      <c r="A5" t="s">
        <v>34</v>
      </c>
    </row>
    <row r="6" spans="1:16">
      <c r="A6" s="2" t="s">
        <v>41</v>
      </c>
    </row>
    <row r="7" spans="1:16">
      <c r="A7" t="s">
        <v>154</v>
      </c>
    </row>
    <row r="8" spans="1:16">
      <c r="A8" t="s">
        <v>33</v>
      </c>
    </row>
    <row r="9" spans="1:16">
      <c r="A9" t="s">
        <v>33</v>
      </c>
    </row>
    <row r="10" spans="1:16">
      <c r="A10" t="s">
        <v>33</v>
      </c>
    </row>
    <row r="12" spans="1:16">
      <c r="A12" t="s">
        <v>24</v>
      </c>
      <c r="B12" t="s">
        <v>1</v>
      </c>
      <c r="C12" t="s">
        <v>2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23</v>
      </c>
    </row>
    <row r="13" spans="1:16">
      <c r="A13">
        <v>1</v>
      </c>
      <c r="B13" s="2" t="s">
        <v>0</v>
      </c>
      <c r="C13" t="s">
        <v>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K13" s="1"/>
      <c r="L13" s="1"/>
      <c r="M13" s="1"/>
      <c r="N13" s="1"/>
      <c r="O13" s="1"/>
      <c r="P13" s="1"/>
    </row>
    <row r="14" spans="1:16">
      <c r="A14">
        <v>2</v>
      </c>
      <c r="B14" s="2" t="s">
        <v>0</v>
      </c>
      <c r="C14" t="s">
        <v>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K14" s="1"/>
      <c r="L14" s="1"/>
      <c r="M14" s="1"/>
      <c r="N14" s="1"/>
      <c r="O14" s="1"/>
      <c r="P14" s="1"/>
    </row>
    <row r="15" spans="1:16">
      <c r="A15">
        <v>3</v>
      </c>
      <c r="B15" s="2" t="s">
        <v>0</v>
      </c>
      <c r="C15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K15" s="1"/>
      <c r="L15" s="1"/>
      <c r="M15" s="1"/>
      <c r="N15" s="1"/>
      <c r="O15" s="1"/>
      <c r="P15" s="1"/>
    </row>
    <row r="16" spans="1:16">
      <c r="A16">
        <v>11</v>
      </c>
      <c r="B16" s="2" t="s">
        <v>6</v>
      </c>
      <c r="C16" t="s">
        <v>3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K16" s="1"/>
      <c r="L16" s="1"/>
      <c r="M16" s="1"/>
      <c r="N16" s="1"/>
      <c r="O16" s="1"/>
      <c r="P16" s="1"/>
    </row>
    <row r="17" spans="1:16">
      <c r="A17">
        <v>12</v>
      </c>
      <c r="B17" s="2" t="s">
        <v>6</v>
      </c>
      <c r="C17" t="s">
        <v>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K17" s="1"/>
      <c r="L17" s="1"/>
      <c r="M17" s="1"/>
      <c r="N17" s="1"/>
      <c r="O17" s="1"/>
      <c r="P17" s="1"/>
    </row>
    <row r="18" spans="1:16">
      <c r="A18">
        <v>13</v>
      </c>
      <c r="B18" s="2" t="s">
        <v>6</v>
      </c>
      <c r="C18" t="s">
        <v>5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K18" s="1"/>
      <c r="L18" s="1"/>
      <c r="M18" s="1"/>
      <c r="N18" s="1"/>
      <c r="O18" s="1"/>
      <c r="P18" s="1"/>
    </row>
    <row r="19" spans="1:16">
      <c r="A19">
        <v>21</v>
      </c>
      <c r="B19" s="2" t="s">
        <v>7</v>
      </c>
      <c r="C19" t="s">
        <v>3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K19" s="1"/>
      <c r="L19" s="1"/>
      <c r="M19" s="1"/>
      <c r="N19" s="1"/>
      <c r="O19" s="1"/>
      <c r="P19" s="1"/>
    </row>
    <row r="20" spans="1:16">
      <c r="A20">
        <v>22</v>
      </c>
      <c r="B20" s="2" t="s">
        <v>7</v>
      </c>
      <c r="C20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K20" s="1"/>
      <c r="L20" s="1"/>
      <c r="M20" s="1"/>
      <c r="N20" s="1"/>
      <c r="O20" s="1"/>
      <c r="P20" s="1"/>
    </row>
    <row r="21" spans="1:16">
      <c r="A21">
        <v>23</v>
      </c>
      <c r="B21" s="2" t="s">
        <v>7</v>
      </c>
      <c r="C21" t="s">
        <v>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K21" s="1"/>
      <c r="L21" s="1"/>
      <c r="M21" s="1"/>
      <c r="N21" s="1"/>
      <c r="O21" s="1"/>
      <c r="P21" s="1"/>
    </row>
    <row r="22" spans="1:16">
      <c r="A22">
        <v>31</v>
      </c>
      <c r="B22" s="2" t="s">
        <v>8</v>
      </c>
      <c r="C22" t="s">
        <v>3</v>
      </c>
      <c r="D22" s="1">
        <v>0</v>
      </c>
      <c r="E22" s="1">
        <v>0.04</v>
      </c>
      <c r="F22" s="1">
        <v>0</v>
      </c>
      <c r="G22" s="1">
        <v>0</v>
      </c>
      <c r="H22" s="1">
        <v>0</v>
      </c>
      <c r="I22" s="1">
        <v>0</v>
      </c>
      <c r="K22" s="1"/>
      <c r="L22" s="1"/>
      <c r="M22" s="1"/>
      <c r="N22" s="1"/>
      <c r="O22" s="1"/>
      <c r="P22" s="1"/>
    </row>
    <row r="23" spans="1:16">
      <c r="A23">
        <v>32</v>
      </c>
      <c r="B23" s="2" t="s">
        <v>8</v>
      </c>
      <c r="C23" t="s">
        <v>4</v>
      </c>
      <c r="D23" s="1">
        <v>0</v>
      </c>
      <c r="E23" s="1">
        <v>0.04</v>
      </c>
      <c r="F23" s="1">
        <v>0</v>
      </c>
      <c r="G23" s="1">
        <v>0</v>
      </c>
      <c r="H23" s="1">
        <v>0</v>
      </c>
      <c r="I23" s="1">
        <v>0</v>
      </c>
      <c r="K23" s="1"/>
      <c r="L23" s="1"/>
      <c r="M23" s="1"/>
      <c r="N23" s="1"/>
      <c r="O23" s="1"/>
      <c r="P23" s="1"/>
    </row>
    <row r="24" spans="1:16">
      <c r="A24">
        <v>33</v>
      </c>
      <c r="B24" s="2" t="s">
        <v>8</v>
      </c>
      <c r="C24" t="s">
        <v>5</v>
      </c>
      <c r="D24" s="1">
        <v>0</v>
      </c>
      <c r="E24" s="1">
        <v>0.04</v>
      </c>
      <c r="F24" s="1">
        <v>0</v>
      </c>
      <c r="G24" s="1">
        <v>0</v>
      </c>
      <c r="H24" s="1">
        <v>0</v>
      </c>
      <c r="I24" s="1">
        <v>0</v>
      </c>
      <c r="K24" s="1"/>
      <c r="L24" s="1"/>
      <c r="M24" s="1"/>
      <c r="N24" s="1"/>
      <c r="O24" s="1"/>
      <c r="P24" s="1"/>
    </row>
    <row r="25" spans="1:16">
      <c r="A25">
        <v>41</v>
      </c>
      <c r="B25" s="2" t="s">
        <v>9</v>
      </c>
      <c r="C25" t="s">
        <v>3</v>
      </c>
      <c r="D25" s="1">
        <v>0</v>
      </c>
      <c r="E25" s="1">
        <v>8.9</v>
      </c>
      <c r="F25" s="1">
        <v>0.38</v>
      </c>
      <c r="G25" s="1">
        <v>1.6</v>
      </c>
      <c r="H25" s="1">
        <v>0.09</v>
      </c>
      <c r="I25" s="1">
        <v>0.39</v>
      </c>
      <c r="K25" s="1"/>
      <c r="L25" s="1"/>
      <c r="M25" s="1"/>
      <c r="N25" s="1"/>
      <c r="O25" s="1"/>
      <c r="P25" s="1"/>
    </row>
    <row r="26" spans="1:16">
      <c r="A26">
        <v>42</v>
      </c>
      <c r="B26" s="2" t="s">
        <v>9</v>
      </c>
      <c r="C26" t="s">
        <v>4</v>
      </c>
      <c r="D26" s="1">
        <v>0</v>
      </c>
      <c r="E26" s="1">
        <v>8.9</v>
      </c>
      <c r="F26" s="1">
        <v>0.57999999999999996</v>
      </c>
      <c r="G26" s="1">
        <v>2.14</v>
      </c>
      <c r="H26" s="1">
        <v>0.14000000000000001</v>
      </c>
      <c r="I26" s="1">
        <v>0.52</v>
      </c>
      <c r="K26" s="1"/>
      <c r="L26" s="1"/>
      <c r="M26" s="1"/>
      <c r="N26" s="1"/>
      <c r="O26" s="1"/>
      <c r="P26" s="1"/>
    </row>
    <row r="27" spans="1:16">
      <c r="A27">
        <v>43</v>
      </c>
      <c r="B27" s="2" t="s">
        <v>9</v>
      </c>
      <c r="C27" t="s">
        <v>5</v>
      </c>
      <c r="D27" s="1">
        <v>0</v>
      </c>
      <c r="E27" s="1">
        <v>8.9</v>
      </c>
      <c r="F27" s="1">
        <v>0.11</v>
      </c>
      <c r="G27" s="1">
        <v>0.74</v>
      </c>
      <c r="H27" s="1">
        <v>0.02</v>
      </c>
      <c r="I27" s="1">
        <v>0.18</v>
      </c>
      <c r="K27" s="1"/>
      <c r="L27" s="1"/>
      <c r="M27" s="1"/>
      <c r="N27" s="1"/>
      <c r="O27" s="1"/>
      <c r="P27" s="1"/>
    </row>
    <row r="28" spans="1:16">
      <c r="A28">
        <v>51</v>
      </c>
      <c r="B28" s="2" t="s">
        <v>10</v>
      </c>
      <c r="C28" t="s">
        <v>3</v>
      </c>
      <c r="D28" s="1">
        <v>0</v>
      </c>
      <c r="E28" s="1">
        <v>3.84</v>
      </c>
      <c r="F28" s="1">
        <v>1.71</v>
      </c>
      <c r="G28" s="1">
        <v>1.88</v>
      </c>
      <c r="H28" s="1">
        <v>0.27</v>
      </c>
      <c r="I28" s="1">
        <v>0.3</v>
      </c>
      <c r="K28" s="1"/>
      <c r="L28" s="1"/>
      <c r="M28" s="1"/>
      <c r="N28" s="1"/>
      <c r="O28" s="1"/>
      <c r="P28" s="1"/>
    </row>
    <row r="29" spans="1:16">
      <c r="A29">
        <v>52</v>
      </c>
      <c r="B29" s="2" t="s">
        <v>10</v>
      </c>
      <c r="C29" t="s">
        <v>4</v>
      </c>
      <c r="D29" s="1">
        <v>0</v>
      </c>
      <c r="E29" s="1">
        <v>3.84</v>
      </c>
      <c r="F29" s="1">
        <v>0.56000000000000005</v>
      </c>
      <c r="G29" s="1">
        <v>1.28</v>
      </c>
      <c r="H29" s="1">
        <v>0.09</v>
      </c>
      <c r="I29" s="1">
        <v>0.2</v>
      </c>
      <c r="K29" s="1"/>
      <c r="L29" s="1"/>
      <c r="M29" s="1"/>
      <c r="N29" s="1"/>
      <c r="O29" s="1"/>
      <c r="P29" s="1"/>
    </row>
    <row r="30" spans="1:16">
      <c r="A30">
        <v>53</v>
      </c>
      <c r="B30" s="2" t="s">
        <v>10</v>
      </c>
      <c r="C30" t="s">
        <v>5</v>
      </c>
      <c r="D30" s="1">
        <v>0</v>
      </c>
      <c r="E30" s="1">
        <v>3.84</v>
      </c>
      <c r="F30" s="1">
        <v>0.36</v>
      </c>
      <c r="G30" s="1">
        <v>0.99</v>
      </c>
      <c r="H30" s="1">
        <v>0.06</v>
      </c>
      <c r="I30" s="1">
        <v>0.16</v>
      </c>
      <c r="K30" s="1"/>
      <c r="L30" s="1"/>
      <c r="M30" s="1"/>
      <c r="N30" s="1"/>
      <c r="O30" s="1"/>
      <c r="P30" s="1"/>
    </row>
    <row r="31" spans="1:16">
      <c r="A31">
        <v>61</v>
      </c>
      <c r="B31" s="2" t="s">
        <v>11</v>
      </c>
      <c r="C31" t="s">
        <v>3</v>
      </c>
      <c r="D31" s="1">
        <v>0</v>
      </c>
      <c r="E31" s="1">
        <v>0.16</v>
      </c>
      <c r="F31" s="1">
        <v>0</v>
      </c>
      <c r="G31" s="1">
        <v>0</v>
      </c>
      <c r="H31" s="1">
        <v>0</v>
      </c>
      <c r="I31" s="1">
        <v>0</v>
      </c>
      <c r="K31" s="1"/>
      <c r="L31" s="1"/>
      <c r="M31" s="1"/>
      <c r="N31" s="1"/>
      <c r="O31" s="1"/>
      <c r="P31" s="1"/>
    </row>
    <row r="32" spans="1:16">
      <c r="A32">
        <v>62</v>
      </c>
      <c r="B32" s="2" t="s">
        <v>11</v>
      </c>
      <c r="C32" t="s">
        <v>4</v>
      </c>
      <c r="D32" s="1">
        <v>0</v>
      </c>
      <c r="E32" s="1">
        <v>0.16</v>
      </c>
      <c r="F32" s="1">
        <v>0</v>
      </c>
      <c r="G32" s="1">
        <v>0</v>
      </c>
      <c r="H32" s="1">
        <v>0</v>
      </c>
      <c r="I32" s="1">
        <v>0</v>
      </c>
      <c r="K32" s="1"/>
      <c r="L32" s="1"/>
      <c r="M32" s="1"/>
      <c r="N32" s="1"/>
      <c r="O32" s="1"/>
      <c r="P32" s="1"/>
    </row>
    <row r="33" spans="1:16">
      <c r="A33">
        <v>63</v>
      </c>
      <c r="B33" s="2" t="s">
        <v>11</v>
      </c>
      <c r="C33" t="s">
        <v>5</v>
      </c>
      <c r="D33" s="1">
        <v>0</v>
      </c>
      <c r="E33" s="1">
        <v>0.16</v>
      </c>
      <c r="F33" s="1">
        <v>0</v>
      </c>
      <c r="G33" s="1">
        <v>0</v>
      </c>
      <c r="H33" s="1">
        <v>0</v>
      </c>
      <c r="I33" s="1">
        <v>0</v>
      </c>
      <c r="K33" s="1"/>
      <c r="L33" s="1"/>
      <c r="M33" s="1"/>
      <c r="N33" s="1"/>
      <c r="O33" s="1"/>
      <c r="P33" s="1"/>
    </row>
    <row r="34" spans="1:16">
      <c r="A34">
        <v>71</v>
      </c>
      <c r="B34" s="2" t="s">
        <v>12</v>
      </c>
      <c r="C34" t="s">
        <v>3</v>
      </c>
      <c r="D34" s="1">
        <v>0.04</v>
      </c>
      <c r="E34" s="1">
        <v>10.62</v>
      </c>
      <c r="F34" s="1">
        <v>7.96</v>
      </c>
      <c r="G34" s="1">
        <v>0.5</v>
      </c>
      <c r="H34" s="1">
        <v>1.27</v>
      </c>
      <c r="I34" s="1">
        <v>0.13</v>
      </c>
      <c r="K34" s="1"/>
      <c r="L34" s="1"/>
      <c r="M34" s="1"/>
      <c r="N34" s="1"/>
      <c r="O34" s="1"/>
      <c r="P34" s="1"/>
    </row>
    <row r="35" spans="1:16">
      <c r="A35">
        <v>72</v>
      </c>
      <c r="B35" s="2" t="s">
        <v>12</v>
      </c>
      <c r="C35" t="s">
        <v>4</v>
      </c>
      <c r="D35" s="1">
        <v>3.27</v>
      </c>
      <c r="E35" s="1">
        <v>10.62</v>
      </c>
      <c r="F35" s="1">
        <v>7.91</v>
      </c>
      <c r="G35" s="1">
        <v>0.45</v>
      </c>
      <c r="H35" s="1">
        <v>1.27</v>
      </c>
      <c r="I35" s="1">
        <v>0.15</v>
      </c>
      <c r="K35" s="1"/>
      <c r="L35" s="1"/>
      <c r="M35" s="1"/>
      <c r="N35" s="1"/>
      <c r="O35" s="1"/>
      <c r="P35" s="1"/>
    </row>
    <row r="36" spans="1:16">
      <c r="A36">
        <v>73</v>
      </c>
      <c r="B36" s="2" t="s">
        <v>12</v>
      </c>
      <c r="C36" t="s">
        <v>5</v>
      </c>
      <c r="D36" s="1">
        <v>3.27</v>
      </c>
      <c r="E36" s="1">
        <v>10.62</v>
      </c>
      <c r="F36" s="1">
        <v>7.22</v>
      </c>
      <c r="G36" s="1">
        <v>1.01</v>
      </c>
      <c r="H36" s="1">
        <v>1.44</v>
      </c>
      <c r="I36" s="1">
        <v>0.24</v>
      </c>
      <c r="K36" s="1"/>
      <c r="L36" s="1"/>
      <c r="M36" s="1"/>
      <c r="N36" s="1"/>
      <c r="O36" s="1"/>
      <c r="P36" s="1"/>
    </row>
    <row r="37" spans="1:16">
      <c r="A37">
        <v>81</v>
      </c>
      <c r="B37" s="2" t="s">
        <v>13</v>
      </c>
      <c r="C37" t="s">
        <v>3</v>
      </c>
      <c r="D37" s="1">
        <v>0.02</v>
      </c>
      <c r="E37" s="1">
        <v>13.24</v>
      </c>
      <c r="F37" s="1">
        <v>6.05</v>
      </c>
      <c r="G37" s="1">
        <v>1.94</v>
      </c>
      <c r="H37" s="1">
        <v>1.73</v>
      </c>
      <c r="I37" s="1">
        <v>0.34</v>
      </c>
      <c r="K37" s="1"/>
      <c r="L37" s="1"/>
      <c r="M37" s="1"/>
      <c r="N37" s="1"/>
      <c r="O37" s="1"/>
      <c r="P37" s="1"/>
    </row>
    <row r="38" spans="1:16">
      <c r="A38">
        <v>82</v>
      </c>
      <c r="B38" s="2" t="s">
        <v>13</v>
      </c>
      <c r="C38" t="s">
        <v>4</v>
      </c>
      <c r="D38" s="1">
        <v>0.02</v>
      </c>
      <c r="E38" s="1">
        <v>13.24</v>
      </c>
      <c r="F38" s="1">
        <v>6.92</v>
      </c>
      <c r="G38" s="1">
        <v>2.14</v>
      </c>
      <c r="H38" s="1">
        <v>1.87</v>
      </c>
      <c r="I38" s="1">
        <v>0.44</v>
      </c>
      <c r="K38" s="1"/>
      <c r="L38" s="1"/>
      <c r="M38" s="1"/>
      <c r="N38" s="1"/>
      <c r="O38" s="1"/>
      <c r="P38" s="1"/>
    </row>
    <row r="39" spans="1:16">
      <c r="A39">
        <v>83</v>
      </c>
      <c r="B39" s="2" t="s">
        <v>13</v>
      </c>
      <c r="C39" t="s">
        <v>5</v>
      </c>
      <c r="D39" s="1">
        <v>0.02</v>
      </c>
      <c r="E39" s="1">
        <v>13.24</v>
      </c>
      <c r="F39" s="1">
        <v>6.11</v>
      </c>
      <c r="G39" s="1">
        <v>1.94</v>
      </c>
      <c r="H39" s="1">
        <v>1.73</v>
      </c>
      <c r="I39" s="1">
        <v>0.34</v>
      </c>
      <c r="K39" s="1"/>
      <c r="L39" s="1"/>
      <c r="M39" s="1"/>
      <c r="N39" s="1"/>
      <c r="O39" s="1"/>
      <c r="P39" s="1"/>
    </row>
    <row r="40" spans="1:16">
      <c r="A40">
        <v>91</v>
      </c>
      <c r="B40" s="2" t="s">
        <v>14</v>
      </c>
      <c r="C40" t="s">
        <v>3</v>
      </c>
      <c r="D40" s="1">
        <v>0</v>
      </c>
      <c r="E40" s="1">
        <v>11.5</v>
      </c>
      <c r="F40" s="1">
        <v>5.45</v>
      </c>
      <c r="G40" s="1">
        <v>1.28</v>
      </c>
      <c r="H40" s="1">
        <v>1.39</v>
      </c>
      <c r="I40" s="1">
        <v>0.32</v>
      </c>
      <c r="K40" s="1"/>
      <c r="L40" s="1"/>
      <c r="M40" s="1"/>
      <c r="N40" s="1"/>
      <c r="O40" s="1"/>
      <c r="P40" s="1"/>
    </row>
    <row r="41" spans="1:16">
      <c r="A41">
        <v>92</v>
      </c>
      <c r="B41" s="2" t="s">
        <v>14</v>
      </c>
      <c r="C41" t="s">
        <v>4</v>
      </c>
      <c r="D41" s="1">
        <v>0</v>
      </c>
      <c r="E41" s="1">
        <v>11.5</v>
      </c>
      <c r="F41" s="1">
        <v>5.28</v>
      </c>
      <c r="G41" s="1">
        <v>1.23</v>
      </c>
      <c r="H41" s="1">
        <v>1.34</v>
      </c>
      <c r="I41" s="1">
        <v>0.31</v>
      </c>
      <c r="K41" s="1"/>
      <c r="L41" s="1"/>
      <c r="M41" s="1"/>
      <c r="N41" s="1"/>
      <c r="O41" s="1"/>
      <c r="P41" s="1"/>
    </row>
    <row r="42" spans="1:16">
      <c r="A42">
        <v>93</v>
      </c>
      <c r="B42" s="2" t="s">
        <v>14</v>
      </c>
      <c r="C42" t="s">
        <v>5</v>
      </c>
      <c r="D42" s="1">
        <v>0</v>
      </c>
      <c r="E42" s="1">
        <v>11.5</v>
      </c>
      <c r="F42" s="1">
        <v>5.04</v>
      </c>
      <c r="G42" s="1">
        <v>1.1299999999999999</v>
      </c>
      <c r="H42" s="1">
        <v>1.29</v>
      </c>
      <c r="I42" s="1">
        <v>0.28999999999999998</v>
      </c>
      <c r="K42" s="1"/>
      <c r="L42" s="1"/>
      <c r="M42" s="1"/>
      <c r="N42" s="1"/>
      <c r="O42" s="1"/>
      <c r="P42" s="1"/>
    </row>
    <row r="43" spans="1:16">
      <c r="A43">
        <v>101</v>
      </c>
      <c r="B43" s="2" t="s">
        <v>15</v>
      </c>
      <c r="C43" t="s">
        <v>3</v>
      </c>
      <c r="D43" s="1">
        <v>0</v>
      </c>
      <c r="E43" s="1">
        <v>0.04</v>
      </c>
      <c r="F43" s="1">
        <v>0.01</v>
      </c>
      <c r="G43" s="1">
        <v>0.02</v>
      </c>
      <c r="H43" s="1">
        <v>0</v>
      </c>
      <c r="I43" s="1">
        <v>0.01</v>
      </c>
      <c r="K43" s="1"/>
      <c r="L43" s="1"/>
      <c r="M43" s="1"/>
      <c r="N43" s="1"/>
      <c r="O43" s="1"/>
      <c r="P43" s="1"/>
    </row>
    <row r="44" spans="1:16">
      <c r="A44">
        <v>102</v>
      </c>
      <c r="B44" s="2" t="s">
        <v>15</v>
      </c>
      <c r="C44" t="s">
        <v>4</v>
      </c>
      <c r="D44" s="1">
        <v>0</v>
      </c>
      <c r="E44" s="1">
        <v>0.04</v>
      </c>
      <c r="F44" s="1">
        <v>0</v>
      </c>
      <c r="G44" s="1">
        <v>0</v>
      </c>
      <c r="H44" s="1">
        <v>0</v>
      </c>
      <c r="I44" s="1">
        <v>0</v>
      </c>
      <c r="K44" s="1"/>
      <c r="L44" s="1"/>
      <c r="M44" s="1"/>
      <c r="N44" s="1"/>
      <c r="O44" s="1"/>
      <c r="P44" s="1"/>
    </row>
    <row r="45" spans="1:16">
      <c r="A45">
        <v>103</v>
      </c>
      <c r="B45" s="2" t="s">
        <v>15</v>
      </c>
      <c r="C45" t="s">
        <v>5</v>
      </c>
      <c r="D45" s="1">
        <v>0</v>
      </c>
      <c r="E45" s="1">
        <v>0.04</v>
      </c>
      <c r="F45" s="1">
        <v>0.01</v>
      </c>
      <c r="G45" s="1">
        <v>0.01</v>
      </c>
      <c r="H45" s="1">
        <v>0</v>
      </c>
      <c r="I45" s="1">
        <v>0</v>
      </c>
      <c r="K45" s="1"/>
      <c r="L45" s="1"/>
      <c r="M45" s="1"/>
      <c r="N45" s="1"/>
      <c r="O45" s="1"/>
      <c r="P45" s="1"/>
    </row>
    <row r="46" spans="1:16">
      <c r="A46">
        <v>111</v>
      </c>
      <c r="B46" s="2" t="s">
        <v>31</v>
      </c>
      <c r="C46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K46" s="1"/>
      <c r="L46" s="1"/>
      <c r="M46" s="1"/>
      <c r="N46" s="1"/>
      <c r="O46" s="1"/>
      <c r="P46" s="1"/>
    </row>
    <row r="47" spans="1:16">
      <c r="A47">
        <v>112</v>
      </c>
      <c r="B47" s="2" t="s">
        <v>31</v>
      </c>
      <c r="C47" t="s">
        <v>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K47" s="1"/>
      <c r="L47" s="1"/>
      <c r="M47" s="1"/>
      <c r="N47" s="1"/>
      <c r="O47" s="1"/>
      <c r="P47" s="1"/>
    </row>
    <row r="48" spans="1:16">
      <c r="A48">
        <v>113</v>
      </c>
      <c r="B48" s="2" t="s">
        <v>31</v>
      </c>
      <c r="C48" t="s">
        <v>5</v>
      </c>
      <c r="D48" s="1" t="s">
        <v>43</v>
      </c>
      <c r="E48" s="1" t="s">
        <v>43</v>
      </c>
      <c r="F48" s="1" t="s">
        <v>43</v>
      </c>
      <c r="G48" s="1" t="s">
        <v>43</v>
      </c>
      <c r="H48" s="1" t="s">
        <v>43</v>
      </c>
      <c r="I48" s="1" t="s">
        <v>43</v>
      </c>
    </row>
    <row r="49" spans="1:9">
      <c r="A49">
        <v>121</v>
      </c>
      <c r="B49" s="2" t="s">
        <v>32</v>
      </c>
      <c r="C49" t="s">
        <v>3</v>
      </c>
      <c r="D49" s="1" t="s">
        <v>43</v>
      </c>
      <c r="E49" s="1" t="s">
        <v>43</v>
      </c>
      <c r="F49" s="1" t="s">
        <v>43</v>
      </c>
      <c r="G49" s="1" t="s">
        <v>43</v>
      </c>
      <c r="H49" s="1" t="s">
        <v>43</v>
      </c>
      <c r="I49" s="1" t="s">
        <v>43</v>
      </c>
    </row>
    <row r="50" spans="1:9">
      <c r="A50">
        <v>122</v>
      </c>
      <c r="B50" s="2" t="s">
        <v>32</v>
      </c>
      <c r="C50" t="s">
        <v>4</v>
      </c>
      <c r="D50" s="1" t="s">
        <v>43</v>
      </c>
      <c r="E50" s="1" t="s">
        <v>43</v>
      </c>
      <c r="F50" s="1" t="s">
        <v>43</v>
      </c>
      <c r="G50" s="1" t="s">
        <v>43</v>
      </c>
      <c r="H50" s="1" t="s">
        <v>43</v>
      </c>
      <c r="I50" s="1" t="s">
        <v>43</v>
      </c>
    </row>
    <row r="51" spans="1:9">
      <c r="A51">
        <v>123</v>
      </c>
      <c r="B51" s="2" t="s">
        <v>32</v>
      </c>
      <c r="C51" t="s">
        <v>5</v>
      </c>
      <c r="D51" s="1" t="s">
        <v>43</v>
      </c>
      <c r="E51" s="1" t="s">
        <v>43</v>
      </c>
      <c r="F51" s="1" t="s">
        <v>43</v>
      </c>
      <c r="G51" s="1" t="s">
        <v>43</v>
      </c>
      <c r="H51" s="1" t="s">
        <v>43</v>
      </c>
      <c r="I51" s="1" t="s">
        <v>43</v>
      </c>
    </row>
    <row r="52" spans="1:9">
      <c r="A52">
        <v>131</v>
      </c>
      <c r="B52" s="2" t="s">
        <v>16</v>
      </c>
      <c r="C52" t="s">
        <v>3</v>
      </c>
      <c r="D52" s="1" t="s">
        <v>43</v>
      </c>
      <c r="E52" s="1" t="s">
        <v>43</v>
      </c>
      <c r="F52" s="1" t="s">
        <v>43</v>
      </c>
      <c r="G52" s="1" t="s">
        <v>43</v>
      </c>
      <c r="H52" s="1" t="s">
        <v>43</v>
      </c>
      <c r="I52" s="1" t="s">
        <v>43</v>
      </c>
    </row>
    <row r="53" spans="1:9">
      <c r="A53">
        <v>132</v>
      </c>
      <c r="B53" s="2" t="s">
        <v>16</v>
      </c>
      <c r="C53" t="s">
        <v>4</v>
      </c>
      <c r="D53" s="1" t="s">
        <v>43</v>
      </c>
      <c r="E53" s="1" t="s">
        <v>43</v>
      </c>
      <c r="F53" s="1" t="s">
        <v>43</v>
      </c>
      <c r="G53" s="1" t="s">
        <v>43</v>
      </c>
      <c r="H53" s="1" t="s">
        <v>43</v>
      </c>
      <c r="I53" s="1" t="s">
        <v>43</v>
      </c>
    </row>
    <row r="54" spans="1:9">
      <c r="A54">
        <v>133</v>
      </c>
      <c r="B54" s="2" t="s">
        <v>16</v>
      </c>
      <c r="C54" t="s">
        <v>5</v>
      </c>
      <c r="D54" s="1" t="s">
        <v>43</v>
      </c>
      <c r="E54" s="1" t="s">
        <v>43</v>
      </c>
      <c r="F54" s="1" t="s">
        <v>43</v>
      </c>
      <c r="G54" s="1" t="s">
        <v>43</v>
      </c>
      <c r="H54" s="1" t="s">
        <v>43</v>
      </c>
      <c r="I54" s="1" t="s">
        <v>43</v>
      </c>
    </row>
    <row r="55" spans="1:9">
      <c r="A55">
        <v>161</v>
      </c>
      <c r="B55" s="2" t="s">
        <v>42</v>
      </c>
      <c r="C55" t="s">
        <v>3</v>
      </c>
      <c r="D55" s="1" t="s">
        <v>43</v>
      </c>
      <c r="E55" s="1" t="s">
        <v>43</v>
      </c>
      <c r="F55" s="1" t="s">
        <v>43</v>
      </c>
      <c r="G55" s="1" t="s">
        <v>43</v>
      </c>
      <c r="H55" s="1" t="s">
        <v>43</v>
      </c>
      <c r="I55" s="1" t="s">
        <v>43</v>
      </c>
    </row>
    <row r="56" spans="1:9">
      <c r="A56">
        <v>162</v>
      </c>
      <c r="B56" s="2" t="s">
        <v>42</v>
      </c>
      <c r="C56" t="s">
        <v>4</v>
      </c>
      <c r="D56" s="1" t="s">
        <v>43</v>
      </c>
      <c r="E56" s="1" t="s">
        <v>43</v>
      </c>
      <c r="F56" s="1" t="s">
        <v>43</v>
      </c>
      <c r="G56" s="1" t="s">
        <v>43</v>
      </c>
      <c r="H56" s="1" t="s">
        <v>43</v>
      </c>
      <c r="I56" s="1" t="s">
        <v>43</v>
      </c>
    </row>
    <row r="57" spans="1:9">
      <c r="A57">
        <v>163</v>
      </c>
      <c r="B57" s="2" t="s">
        <v>42</v>
      </c>
      <c r="C57" t="s">
        <v>5</v>
      </c>
      <c r="D57" s="1" t="s">
        <v>43</v>
      </c>
      <c r="E57" s="1" t="s">
        <v>43</v>
      </c>
      <c r="F57" s="1" t="s">
        <v>43</v>
      </c>
      <c r="G57" s="1" t="s">
        <v>43</v>
      </c>
      <c r="H57" s="1" t="s">
        <v>43</v>
      </c>
      <c r="I57" s="1" t="s">
        <v>43</v>
      </c>
    </row>
    <row r="58" spans="1:9">
      <c r="A58">
        <v>200</v>
      </c>
      <c r="B58" s="2" t="s">
        <v>58</v>
      </c>
      <c r="C58" s="1" t="s">
        <v>59</v>
      </c>
      <c r="D58" s="1" t="s">
        <v>43</v>
      </c>
      <c r="E58" s="1" t="s">
        <v>43</v>
      </c>
      <c r="F58" s="1" t="s">
        <v>43</v>
      </c>
      <c r="G58" s="1" t="s">
        <v>43</v>
      </c>
      <c r="H58" s="1" t="s">
        <v>43</v>
      </c>
      <c r="I58" s="1" t="s">
        <v>43</v>
      </c>
    </row>
    <row r="59" spans="1:9">
      <c r="C59" s="1"/>
      <c r="D59" s="1"/>
    </row>
    <row r="60" spans="1:9">
      <c r="C60" s="1"/>
      <c r="D60" s="1"/>
    </row>
    <row r="62" spans="1:9">
      <c r="C62" s="1"/>
      <c r="D62" s="1"/>
    </row>
    <row r="63" spans="1:9">
      <c r="C63" s="1"/>
      <c r="D63" s="1"/>
    </row>
    <row r="64" spans="1:9">
      <c r="C64" s="1"/>
      <c r="D64" s="1"/>
    </row>
    <row r="65" spans="3:4"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workbookViewId="0">
      <selection activeCell="A7" sqref="A7"/>
    </sheetView>
  </sheetViews>
  <sheetFormatPr baseColWidth="10" defaultRowHeight="15" x14ac:dyDescent="0"/>
  <cols>
    <col min="1" max="1" width="13.5" customWidth="1"/>
    <col min="2" max="2" width="12.83203125" customWidth="1"/>
    <col min="3" max="3" width="12.6640625" customWidth="1"/>
    <col min="4" max="4" width="12" customWidth="1"/>
    <col min="5" max="5" width="12.83203125" customWidth="1"/>
    <col min="6" max="6" width="13.5" customWidth="1"/>
    <col min="7" max="7" width="15.1640625" customWidth="1"/>
    <col min="8" max="8" width="16" customWidth="1"/>
    <col min="9" max="9" width="16.33203125" customWidth="1"/>
  </cols>
  <sheetData>
    <row r="1" spans="1:16">
      <c r="A1" t="s">
        <v>26</v>
      </c>
    </row>
    <row r="2" spans="1:16">
      <c r="A2" t="s">
        <v>44</v>
      </c>
    </row>
    <row r="3" spans="1:16">
      <c r="A3" t="s">
        <v>36</v>
      </c>
    </row>
    <row r="4" spans="1:16">
      <c r="A4" t="s">
        <v>17</v>
      </c>
    </row>
    <row r="5" spans="1:16">
      <c r="A5" t="s">
        <v>34</v>
      </c>
    </row>
    <row r="6" spans="1:16">
      <c r="A6" s="2" t="s">
        <v>41</v>
      </c>
    </row>
    <row r="7" spans="1:16">
      <c r="A7" t="s">
        <v>154</v>
      </c>
    </row>
    <row r="8" spans="1:16">
      <c r="A8" t="s">
        <v>33</v>
      </c>
    </row>
    <row r="9" spans="1:16">
      <c r="A9" t="s">
        <v>33</v>
      </c>
    </row>
    <row r="10" spans="1:16">
      <c r="A10" t="s">
        <v>33</v>
      </c>
    </row>
    <row r="12" spans="1:16">
      <c r="A12" t="s">
        <v>24</v>
      </c>
      <c r="B12" t="s">
        <v>1</v>
      </c>
      <c r="C12" t="s">
        <v>2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23</v>
      </c>
    </row>
    <row r="13" spans="1:16">
      <c r="A13">
        <v>1</v>
      </c>
      <c r="B13" s="2" t="s">
        <v>0</v>
      </c>
      <c r="C13" t="s">
        <v>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K13" s="1"/>
      <c r="L13" s="1"/>
      <c r="M13" s="1"/>
      <c r="N13" s="1"/>
      <c r="O13" s="1"/>
      <c r="P13" s="1"/>
    </row>
    <row r="14" spans="1:16">
      <c r="A14">
        <v>2</v>
      </c>
      <c r="B14" s="2" t="s">
        <v>0</v>
      </c>
      <c r="C14" t="s">
        <v>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K14" s="1"/>
      <c r="L14" s="1"/>
      <c r="M14" s="1"/>
      <c r="N14" s="1"/>
      <c r="O14" s="1"/>
      <c r="P14" s="1"/>
    </row>
    <row r="15" spans="1:16">
      <c r="A15">
        <v>3</v>
      </c>
      <c r="B15" s="2" t="s">
        <v>0</v>
      </c>
      <c r="C15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K15" s="1"/>
      <c r="L15" s="1"/>
      <c r="M15" s="1"/>
      <c r="N15" s="1"/>
      <c r="O15" s="1"/>
      <c r="P15" s="1"/>
    </row>
    <row r="16" spans="1:16">
      <c r="A16">
        <v>11</v>
      </c>
      <c r="B16" s="2" t="s">
        <v>6</v>
      </c>
      <c r="C16" t="s">
        <v>3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K16" s="1"/>
      <c r="L16" s="1"/>
      <c r="M16" s="1"/>
      <c r="N16" s="1"/>
      <c r="O16" s="1"/>
      <c r="P16" s="1"/>
    </row>
    <row r="17" spans="1:16">
      <c r="A17">
        <v>12</v>
      </c>
      <c r="B17" s="2" t="s">
        <v>6</v>
      </c>
      <c r="C17" t="s">
        <v>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K17" s="1"/>
      <c r="L17" s="1"/>
      <c r="M17" s="1"/>
      <c r="N17" s="1"/>
      <c r="O17" s="1"/>
      <c r="P17" s="1"/>
    </row>
    <row r="18" spans="1:16">
      <c r="A18">
        <v>13</v>
      </c>
      <c r="B18" s="2" t="s">
        <v>6</v>
      </c>
      <c r="C18" t="s">
        <v>5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K18" s="1"/>
      <c r="L18" s="1"/>
      <c r="M18" s="1"/>
      <c r="N18" s="1"/>
      <c r="O18" s="1"/>
      <c r="P18" s="1"/>
    </row>
    <row r="19" spans="1:16">
      <c r="A19">
        <v>21</v>
      </c>
      <c r="B19" s="2" t="s">
        <v>7</v>
      </c>
      <c r="C19" t="s">
        <v>3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K19" s="1"/>
      <c r="L19" s="1"/>
      <c r="M19" s="1"/>
      <c r="N19" s="1"/>
      <c r="O19" s="1"/>
      <c r="P19" s="1"/>
    </row>
    <row r="20" spans="1:16">
      <c r="A20">
        <v>22</v>
      </c>
      <c r="B20" s="2" t="s">
        <v>7</v>
      </c>
      <c r="C20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K20" s="1"/>
      <c r="L20" s="1"/>
      <c r="M20" s="1"/>
      <c r="N20" s="1"/>
      <c r="O20" s="1"/>
      <c r="P20" s="1"/>
    </row>
    <row r="21" spans="1:16">
      <c r="A21">
        <v>23</v>
      </c>
      <c r="B21" s="2" t="s">
        <v>7</v>
      </c>
      <c r="C21" t="s">
        <v>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K21" s="1"/>
      <c r="L21" s="1"/>
      <c r="M21" s="1"/>
      <c r="N21" s="1"/>
      <c r="O21" s="1"/>
      <c r="P21" s="1"/>
    </row>
    <row r="22" spans="1:16">
      <c r="A22">
        <v>31</v>
      </c>
      <c r="B22" s="2" t="s">
        <v>8</v>
      </c>
      <c r="C22" t="s">
        <v>3</v>
      </c>
      <c r="D22" s="1">
        <v>0</v>
      </c>
      <c r="E22" s="1">
        <v>0.02</v>
      </c>
      <c r="F22" s="1">
        <v>0</v>
      </c>
      <c r="G22" s="1">
        <v>0</v>
      </c>
      <c r="H22" s="1">
        <v>0</v>
      </c>
      <c r="I22" s="1">
        <v>0</v>
      </c>
      <c r="K22" s="1"/>
      <c r="L22" s="1"/>
      <c r="M22" s="1"/>
      <c r="N22" s="1"/>
      <c r="O22" s="1"/>
      <c r="P22" s="1"/>
    </row>
    <row r="23" spans="1:16">
      <c r="A23">
        <v>32</v>
      </c>
      <c r="B23" s="2" t="s">
        <v>8</v>
      </c>
      <c r="C23" t="s">
        <v>4</v>
      </c>
      <c r="D23" s="1">
        <v>0</v>
      </c>
      <c r="E23" s="1">
        <v>0.02</v>
      </c>
      <c r="F23" s="1">
        <v>0</v>
      </c>
      <c r="G23" s="1">
        <v>0</v>
      </c>
      <c r="H23" s="1">
        <v>0</v>
      </c>
      <c r="I23" s="1">
        <v>0</v>
      </c>
      <c r="K23" s="1"/>
      <c r="L23" s="1"/>
      <c r="M23" s="1"/>
      <c r="N23" s="1"/>
      <c r="O23" s="1"/>
      <c r="P23" s="1"/>
    </row>
    <row r="24" spans="1:16">
      <c r="A24">
        <v>33</v>
      </c>
      <c r="B24" s="2" t="s">
        <v>8</v>
      </c>
      <c r="C24" t="s">
        <v>5</v>
      </c>
      <c r="D24" s="1">
        <v>0</v>
      </c>
      <c r="E24" s="1">
        <v>0.02</v>
      </c>
      <c r="F24" s="1">
        <v>0</v>
      </c>
      <c r="G24" s="1">
        <v>0</v>
      </c>
      <c r="H24" s="1">
        <v>0</v>
      </c>
      <c r="I24" s="1">
        <v>0</v>
      </c>
      <c r="K24" s="1"/>
      <c r="L24" s="1"/>
      <c r="M24" s="1"/>
      <c r="N24" s="1"/>
      <c r="O24" s="1"/>
      <c r="P24" s="1"/>
    </row>
    <row r="25" spans="1:16">
      <c r="A25">
        <v>41</v>
      </c>
      <c r="B25" s="2" t="s">
        <v>9</v>
      </c>
      <c r="C25" t="s">
        <v>3</v>
      </c>
      <c r="D25" s="1">
        <v>0</v>
      </c>
      <c r="E25" s="1">
        <v>1.56</v>
      </c>
      <c r="F25" s="1">
        <v>0.14000000000000001</v>
      </c>
      <c r="G25" s="1">
        <v>0.13</v>
      </c>
      <c r="H25" s="1">
        <v>0</v>
      </c>
      <c r="I25" s="1">
        <v>0.02</v>
      </c>
      <c r="K25" s="1"/>
      <c r="L25" s="1"/>
      <c r="M25" s="1"/>
      <c r="N25" s="1"/>
      <c r="O25" s="1"/>
      <c r="P25" s="1"/>
    </row>
    <row r="26" spans="1:16">
      <c r="A26">
        <v>42</v>
      </c>
      <c r="B26" s="2" t="s">
        <v>9</v>
      </c>
      <c r="C26" t="s">
        <v>4</v>
      </c>
      <c r="D26" s="1">
        <v>0</v>
      </c>
      <c r="E26" s="1">
        <v>1.56</v>
      </c>
      <c r="F26" s="1">
        <v>0.08</v>
      </c>
      <c r="G26" s="1">
        <v>7.0000000000000007E-2</v>
      </c>
      <c r="H26" s="1">
        <v>0</v>
      </c>
      <c r="I26" s="1">
        <v>0.02</v>
      </c>
      <c r="K26" s="1"/>
      <c r="L26" s="1"/>
      <c r="M26" s="1"/>
      <c r="N26" s="1"/>
      <c r="O26" s="1"/>
      <c r="P26" s="1"/>
    </row>
    <row r="27" spans="1:16">
      <c r="A27">
        <v>43</v>
      </c>
      <c r="B27" s="2" t="s">
        <v>9</v>
      </c>
      <c r="C27" t="s">
        <v>5</v>
      </c>
      <c r="D27" s="1">
        <v>0</v>
      </c>
      <c r="E27" s="1">
        <v>1.56</v>
      </c>
      <c r="F27" s="1">
        <v>0.14000000000000001</v>
      </c>
      <c r="G27" s="1">
        <v>0.1</v>
      </c>
      <c r="H27" s="1">
        <v>0</v>
      </c>
      <c r="I27" s="1">
        <v>0.06</v>
      </c>
      <c r="K27" s="1"/>
      <c r="L27" s="1"/>
      <c r="M27" s="1"/>
      <c r="N27" s="1"/>
      <c r="O27" s="1"/>
      <c r="P27" s="1"/>
    </row>
    <row r="28" spans="1:16">
      <c r="A28">
        <v>51</v>
      </c>
      <c r="B28" s="2" t="s">
        <v>10</v>
      </c>
      <c r="C28" t="s">
        <v>3</v>
      </c>
      <c r="D28" s="1">
        <v>0</v>
      </c>
      <c r="E28" s="1">
        <v>13.18</v>
      </c>
      <c r="F28" s="1">
        <v>3.62</v>
      </c>
      <c r="G28" s="1">
        <v>2.15</v>
      </c>
      <c r="H28" s="1">
        <v>0</v>
      </c>
      <c r="I28" s="1">
        <v>0</v>
      </c>
      <c r="K28" s="1"/>
      <c r="L28" s="1"/>
      <c r="M28" s="1"/>
      <c r="N28" s="1"/>
      <c r="O28" s="1"/>
      <c r="P28" s="1"/>
    </row>
    <row r="29" spans="1:16">
      <c r="A29">
        <v>52</v>
      </c>
      <c r="B29" s="2" t="s">
        <v>10</v>
      </c>
      <c r="C29" t="s">
        <v>4</v>
      </c>
      <c r="D29" s="1">
        <v>0</v>
      </c>
      <c r="E29" s="1">
        <v>13.18</v>
      </c>
      <c r="F29" s="1">
        <v>2.1</v>
      </c>
      <c r="G29" s="1">
        <v>2.34</v>
      </c>
      <c r="H29" s="1">
        <v>0</v>
      </c>
      <c r="I29" s="1">
        <v>0</v>
      </c>
      <c r="K29" s="1"/>
      <c r="L29" s="1"/>
      <c r="M29" s="1"/>
      <c r="N29" s="1"/>
      <c r="O29" s="1"/>
      <c r="P29" s="1"/>
    </row>
    <row r="30" spans="1:16">
      <c r="A30">
        <v>53</v>
      </c>
      <c r="B30" s="2" t="s">
        <v>10</v>
      </c>
      <c r="C30" t="s">
        <v>5</v>
      </c>
      <c r="D30" s="1">
        <v>0</v>
      </c>
      <c r="E30" s="1">
        <v>13.18</v>
      </c>
      <c r="F30" s="1">
        <v>1.94</v>
      </c>
      <c r="G30" s="1">
        <v>2.33</v>
      </c>
      <c r="H30" s="1">
        <v>0</v>
      </c>
      <c r="I30" s="1">
        <v>0</v>
      </c>
      <c r="K30" s="1"/>
      <c r="L30" s="1"/>
      <c r="M30" s="1"/>
      <c r="N30" s="1"/>
      <c r="O30" s="1"/>
      <c r="P30" s="1"/>
    </row>
    <row r="31" spans="1:16">
      <c r="A31">
        <v>61</v>
      </c>
      <c r="B31" s="2" t="s">
        <v>11</v>
      </c>
      <c r="C3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K31" s="1"/>
      <c r="L31" s="1"/>
      <c r="M31" s="1"/>
      <c r="N31" s="1"/>
      <c r="O31" s="1"/>
      <c r="P31" s="1"/>
    </row>
    <row r="32" spans="1:16">
      <c r="A32">
        <v>62</v>
      </c>
      <c r="B32" s="2" t="s">
        <v>11</v>
      </c>
      <c r="C32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K32" s="1"/>
      <c r="L32" s="1"/>
      <c r="M32" s="1"/>
      <c r="N32" s="1"/>
      <c r="O32" s="1"/>
      <c r="P32" s="1"/>
    </row>
    <row r="33" spans="1:16">
      <c r="A33">
        <v>63</v>
      </c>
      <c r="B33" s="2" t="s">
        <v>11</v>
      </c>
      <c r="C33" t="s">
        <v>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K33" s="1"/>
      <c r="L33" s="1"/>
      <c r="M33" s="1"/>
      <c r="N33" s="1"/>
      <c r="O33" s="1"/>
      <c r="P33" s="1"/>
    </row>
    <row r="34" spans="1:16">
      <c r="A34">
        <v>71</v>
      </c>
      <c r="B34" s="2" t="s">
        <v>12</v>
      </c>
      <c r="C34" t="s">
        <v>3</v>
      </c>
      <c r="D34" s="1">
        <v>0</v>
      </c>
      <c r="E34" s="1">
        <v>52.83</v>
      </c>
      <c r="F34" s="1">
        <v>0.55000000000000004</v>
      </c>
      <c r="G34" s="1">
        <v>0.96</v>
      </c>
      <c r="H34" s="1">
        <v>0.8</v>
      </c>
      <c r="I34" s="1">
        <v>1.29</v>
      </c>
      <c r="K34" s="1"/>
      <c r="L34" s="1"/>
      <c r="M34" s="1"/>
      <c r="N34" s="1"/>
      <c r="O34" s="1"/>
      <c r="P34" s="1"/>
    </row>
    <row r="35" spans="1:16">
      <c r="A35">
        <v>72</v>
      </c>
      <c r="B35" s="2" t="s">
        <v>12</v>
      </c>
      <c r="C35" t="s">
        <v>4</v>
      </c>
      <c r="D35" s="1">
        <v>0</v>
      </c>
      <c r="E35" s="1">
        <v>21.78</v>
      </c>
      <c r="F35" s="1">
        <v>0.63</v>
      </c>
      <c r="G35" s="1">
        <v>1.08</v>
      </c>
      <c r="H35" s="1">
        <v>0.94</v>
      </c>
      <c r="I35" s="1">
        <v>1.67</v>
      </c>
      <c r="K35" s="1"/>
      <c r="L35" s="1"/>
      <c r="M35" s="1"/>
      <c r="N35" s="1"/>
      <c r="O35" s="1"/>
      <c r="P35" s="1"/>
    </row>
    <row r="36" spans="1:16">
      <c r="A36">
        <v>73</v>
      </c>
      <c r="B36" s="2" t="s">
        <v>12</v>
      </c>
      <c r="C36" t="s">
        <v>5</v>
      </c>
      <c r="D36" s="1">
        <v>0</v>
      </c>
      <c r="E36" s="1">
        <v>21.78</v>
      </c>
      <c r="F36" s="1">
        <v>1.62</v>
      </c>
      <c r="G36" s="1">
        <v>1.97</v>
      </c>
      <c r="H36" s="1">
        <v>1.75</v>
      </c>
      <c r="I36" s="1">
        <v>1.99</v>
      </c>
      <c r="K36" s="1"/>
      <c r="L36" s="1"/>
      <c r="M36" s="1"/>
      <c r="N36" s="1"/>
      <c r="O36" s="1"/>
      <c r="P36" s="1"/>
    </row>
    <row r="37" spans="1:16">
      <c r="A37">
        <v>81</v>
      </c>
      <c r="B37" s="2" t="s">
        <v>13</v>
      </c>
      <c r="C37" t="s">
        <v>3</v>
      </c>
      <c r="D37" s="1">
        <v>0</v>
      </c>
      <c r="E37" s="1">
        <v>42</v>
      </c>
      <c r="F37" s="1">
        <v>3.45</v>
      </c>
      <c r="G37" s="1">
        <v>2.98</v>
      </c>
      <c r="H37" s="1">
        <v>1.92</v>
      </c>
      <c r="I37" s="1">
        <v>2.04</v>
      </c>
      <c r="K37" s="1"/>
      <c r="L37" s="1"/>
      <c r="M37" s="1"/>
      <c r="N37" s="1"/>
      <c r="O37" s="1"/>
      <c r="P37" s="1"/>
    </row>
    <row r="38" spans="1:16">
      <c r="A38">
        <v>82</v>
      </c>
      <c r="B38" s="2" t="s">
        <v>13</v>
      </c>
      <c r="C38" t="s">
        <v>4</v>
      </c>
      <c r="D38" s="1">
        <v>0</v>
      </c>
      <c r="E38" s="1">
        <v>42</v>
      </c>
      <c r="F38" s="1">
        <v>2.59</v>
      </c>
      <c r="G38" s="1">
        <v>2.94</v>
      </c>
      <c r="H38" s="1">
        <v>1.73</v>
      </c>
      <c r="I38" s="1">
        <v>2.25</v>
      </c>
      <c r="K38" s="1"/>
      <c r="L38" s="1"/>
      <c r="M38" s="1"/>
      <c r="N38" s="1"/>
      <c r="O38" s="1"/>
      <c r="P38" s="1"/>
    </row>
    <row r="39" spans="1:16">
      <c r="A39">
        <v>83</v>
      </c>
      <c r="B39" s="2" t="s">
        <v>13</v>
      </c>
      <c r="C39" t="s">
        <v>5</v>
      </c>
      <c r="D39" s="1">
        <v>0</v>
      </c>
      <c r="E39" s="1">
        <v>52.83</v>
      </c>
      <c r="F39" s="1">
        <v>3.56</v>
      </c>
      <c r="G39" s="1">
        <v>3.09</v>
      </c>
      <c r="H39" s="1">
        <v>2.13</v>
      </c>
      <c r="I39" s="1">
        <v>2.4</v>
      </c>
      <c r="K39" s="1"/>
      <c r="L39" s="1"/>
      <c r="M39" s="1"/>
      <c r="N39" s="1"/>
      <c r="O39" s="1"/>
      <c r="P39" s="1"/>
    </row>
    <row r="40" spans="1:16">
      <c r="A40">
        <v>91</v>
      </c>
      <c r="B40" s="2" t="s">
        <v>14</v>
      </c>
      <c r="C40" t="s">
        <v>3</v>
      </c>
      <c r="D40" s="1">
        <v>0</v>
      </c>
      <c r="E40" s="1">
        <v>52.83</v>
      </c>
      <c r="F40" s="1">
        <v>6.41</v>
      </c>
      <c r="G40" s="1">
        <v>3.91</v>
      </c>
      <c r="H40" s="1">
        <v>5.53</v>
      </c>
      <c r="I40" s="1">
        <v>3.24</v>
      </c>
      <c r="K40" s="1"/>
      <c r="L40" s="1"/>
      <c r="M40" s="1"/>
      <c r="N40" s="1"/>
      <c r="O40" s="1"/>
      <c r="P40" s="1"/>
    </row>
    <row r="41" spans="1:16">
      <c r="A41">
        <v>92</v>
      </c>
      <c r="B41" s="2" t="s">
        <v>14</v>
      </c>
      <c r="C41" t="s">
        <v>4</v>
      </c>
      <c r="D41" s="1">
        <v>0</v>
      </c>
      <c r="E41" s="1">
        <v>46.69</v>
      </c>
      <c r="F41" s="1">
        <v>7.16</v>
      </c>
      <c r="G41" s="1">
        <v>4.22</v>
      </c>
      <c r="H41" s="1">
        <v>6.36</v>
      </c>
      <c r="I41" s="1">
        <v>3.71</v>
      </c>
      <c r="K41" s="1"/>
      <c r="L41" s="1"/>
      <c r="M41" s="1"/>
      <c r="N41" s="1"/>
      <c r="O41" s="1"/>
      <c r="P41" s="1"/>
    </row>
    <row r="42" spans="1:16">
      <c r="A42">
        <v>93</v>
      </c>
      <c r="B42" s="2" t="s">
        <v>14</v>
      </c>
      <c r="C42" t="s">
        <v>5</v>
      </c>
      <c r="D42" s="1">
        <v>0</v>
      </c>
      <c r="E42" s="1">
        <v>52.83</v>
      </c>
      <c r="F42" s="1">
        <v>7.76</v>
      </c>
      <c r="G42" s="1">
        <v>3.96</v>
      </c>
      <c r="H42" s="1">
        <v>6.48</v>
      </c>
      <c r="I42" s="1">
        <v>3.09</v>
      </c>
      <c r="K42" s="1"/>
      <c r="L42" s="1"/>
      <c r="M42" s="1"/>
      <c r="N42" s="1"/>
      <c r="O42" s="1"/>
      <c r="P42" s="1"/>
    </row>
    <row r="43" spans="1:16">
      <c r="A43">
        <v>101</v>
      </c>
      <c r="B43" s="2" t="s">
        <v>15</v>
      </c>
      <c r="C43" t="s">
        <v>3</v>
      </c>
      <c r="D43" s="1">
        <v>0</v>
      </c>
      <c r="E43" s="1">
        <v>0.02</v>
      </c>
      <c r="F43" s="1">
        <v>0.01</v>
      </c>
      <c r="G43" s="1">
        <v>0.01</v>
      </c>
      <c r="H43" s="1">
        <v>0</v>
      </c>
      <c r="I43" s="1">
        <v>0</v>
      </c>
      <c r="K43" s="1"/>
      <c r="L43" s="1"/>
      <c r="M43" s="1"/>
      <c r="N43" s="1"/>
      <c r="O43" s="1"/>
      <c r="P43" s="1"/>
    </row>
    <row r="44" spans="1:16">
      <c r="A44">
        <v>102</v>
      </c>
      <c r="B44" s="2" t="s">
        <v>15</v>
      </c>
      <c r="C44" t="s">
        <v>4</v>
      </c>
      <c r="D44" s="1">
        <v>0</v>
      </c>
      <c r="E44" s="1">
        <v>0.02</v>
      </c>
      <c r="F44" s="1">
        <v>0</v>
      </c>
      <c r="G44" s="1">
        <v>0</v>
      </c>
      <c r="H44" s="1">
        <v>0</v>
      </c>
      <c r="I44" s="1">
        <v>0</v>
      </c>
      <c r="K44" s="1"/>
      <c r="L44" s="1"/>
      <c r="M44" s="1"/>
      <c r="N44" s="1"/>
      <c r="O44" s="1"/>
      <c r="P44" s="1"/>
    </row>
    <row r="45" spans="1:16">
      <c r="A45">
        <v>103</v>
      </c>
      <c r="B45" s="2" t="s">
        <v>15</v>
      </c>
      <c r="C45" t="s">
        <v>5</v>
      </c>
      <c r="D45" s="1">
        <v>0</v>
      </c>
      <c r="E45" s="1">
        <v>0.02</v>
      </c>
      <c r="F45" s="1">
        <v>0</v>
      </c>
      <c r="G45" s="1">
        <v>0.01</v>
      </c>
      <c r="H45" s="1">
        <v>0</v>
      </c>
      <c r="I45" s="1">
        <v>0</v>
      </c>
      <c r="K45" s="1"/>
      <c r="L45" s="1"/>
      <c r="M45" s="1"/>
      <c r="N45" s="1"/>
      <c r="O45" s="1"/>
      <c r="P45" s="1"/>
    </row>
    <row r="46" spans="1:16">
      <c r="A46">
        <v>111</v>
      </c>
      <c r="B46" s="2" t="s">
        <v>31</v>
      </c>
      <c r="C46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K46" s="1"/>
      <c r="L46" s="1"/>
      <c r="M46" s="1"/>
      <c r="N46" s="1"/>
      <c r="O46" s="1"/>
      <c r="P46" s="1"/>
    </row>
    <row r="47" spans="1:16">
      <c r="A47">
        <v>112</v>
      </c>
      <c r="B47" s="2" t="s">
        <v>31</v>
      </c>
      <c r="C47" t="s">
        <v>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K47" s="1"/>
      <c r="L47" s="1"/>
      <c r="M47" s="1"/>
      <c r="N47" s="1"/>
      <c r="O47" s="1"/>
      <c r="P47" s="1"/>
    </row>
    <row r="48" spans="1:16">
      <c r="A48">
        <v>113</v>
      </c>
      <c r="B48" s="2" t="s">
        <v>31</v>
      </c>
      <c r="C48" t="s">
        <v>5</v>
      </c>
      <c r="D48" s="1" t="s">
        <v>43</v>
      </c>
      <c r="E48" s="1" t="s">
        <v>43</v>
      </c>
      <c r="F48" s="1" t="s">
        <v>43</v>
      </c>
      <c r="G48" s="1" t="s">
        <v>43</v>
      </c>
      <c r="H48" s="1" t="s">
        <v>43</v>
      </c>
      <c r="I48" s="1" t="s">
        <v>43</v>
      </c>
    </row>
    <row r="49" spans="1:9">
      <c r="A49">
        <v>121</v>
      </c>
      <c r="B49" s="2" t="s">
        <v>32</v>
      </c>
      <c r="C49" t="s">
        <v>3</v>
      </c>
      <c r="D49" s="1" t="s">
        <v>43</v>
      </c>
      <c r="E49" s="1" t="s">
        <v>43</v>
      </c>
      <c r="F49" s="1" t="s">
        <v>43</v>
      </c>
      <c r="G49" s="1" t="s">
        <v>43</v>
      </c>
      <c r="H49" s="1" t="s">
        <v>43</v>
      </c>
      <c r="I49" s="1" t="s">
        <v>43</v>
      </c>
    </row>
    <row r="50" spans="1:9">
      <c r="A50">
        <v>122</v>
      </c>
      <c r="B50" s="2" t="s">
        <v>32</v>
      </c>
      <c r="C50" t="s">
        <v>4</v>
      </c>
      <c r="D50" s="1" t="s">
        <v>43</v>
      </c>
      <c r="E50" s="1" t="s">
        <v>43</v>
      </c>
      <c r="F50" s="1" t="s">
        <v>43</v>
      </c>
      <c r="G50" s="1" t="s">
        <v>43</v>
      </c>
      <c r="H50" s="1" t="s">
        <v>43</v>
      </c>
      <c r="I50" s="1" t="s">
        <v>43</v>
      </c>
    </row>
    <row r="51" spans="1:9">
      <c r="A51">
        <v>123</v>
      </c>
      <c r="B51" s="2" t="s">
        <v>32</v>
      </c>
      <c r="C51" t="s">
        <v>5</v>
      </c>
      <c r="D51" s="1" t="s">
        <v>43</v>
      </c>
      <c r="E51" s="1" t="s">
        <v>43</v>
      </c>
      <c r="F51" s="1" t="s">
        <v>43</v>
      </c>
      <c r="G51" s="1" t="s">
        <v>43</v>
      </c>
      <c r="H51" s="1" t="s">
        <v>43</v>
      </c>
      <c r="I51" s="1" t="s">
        <v>43</v>
      </c>
    </row>
    <row r="52" spans="1:9">
      <c r="A52">
        <v>131</v>
      </c>
      <c r="B52" s="2" t="s">
        <v>16</v>
      </c>
      <c r="C52" t="s">
        <v>3</v>
      </c>
      <c r="D52" s="1" t="s">
        <v>43</v>
      </c>
      <c r="E52" s="1" t="s">
        <v>43</v>
      </c>
      <c r="F52" s="1" t="s">
        <v>43</v>
      </c>
      <c r="G52" s="1" t="s">
        <v>43</v>
      </c>
      <c r="H52" s="1" t="s">
        <v>43</v>
      </c>
      <c r="I52" s="1" t="s">
        <v>43</v>
      </c>
    </row>
    <row r="53" spans="1:9">
      <c r="A53">
        <v>132</v>
      </c>
      <c r="B53" s="2" t="s">
        <v>16</v>
      </c>
      <c r="C53" t="s">
        <v>4</v>
      </c>
      <c r="D53" s="1" t="s">
        <v>43</v>
      </c>
      <c r="E53" s="1" t="s">
        <v>43</v>
      </c>
      <c r="F53" s="1" t="s">
        <v>43</v>
      </c>
      <c r="G53" s="1" t="s">
        <v>43</v>
      </c>
      <c r="H53" s="1" t="s">
        <v>43</v>
      </c>
      <c r="I53" s="1" t="s">
        <v>43</v>
      </c>
    </row>
    <row r="54" spans="1:9">
      <c r="A54">
        <v>133</v>
      </c>
      <c r="B54" s="2" t="s">
        <v>16</v>
      </c>
      <c r="C54" t="s">
        <v>5</v>
      </c>
      <c r="D54" s="1" t="s">
        <v>43</v>
      </c>
      <c r="E54" s="1" t="s">
        <v>43</v>
      </c>
      <c r="F54" s="1" t="s">
        <v>43</v>
      </c>
      <c r="G54" s="1" t="s">
        <v>43</v>
      </c>
      <c r="H54" s="1" t="s">
        <v>43</v>
      </c>
      <c r="I54" s="1" t="s">
        <v>43</v>
      </c>
    </row>
    <row r="55" spans="1:9">
      <c r="A55">
        <v>161</v>
      </c>
      <c r="B55" s="2" t="s">
        <v>42</v>
      </c>
      <c r="C55" t="s">
        <v>3</v>
      </c>
      <c r="D55" s="1" t="s">
        <v>43</v>
      </c>
      <c r="E55" s="1" t="s">
        <v>43</v>
      </c>
      <c r="F55" s="1" t="s">
        <v>43</v>
      </c>
      <c r="G55" s="1" t="s">
        <v>43</v>
      </c>
      <c r="H55" s="1" t="s">
        <v>43</v>
      </c>
      <c r="I55" s="1" t="s">
        <v>43</v>
      </c>
    </row>
    <row r="56" spans="1:9">
      <c r="A56">
        <v>162</v>
      </c>
      <c r="B56" s="2" t="s">
        <v>42</v>
      </c>
      <c r="C56" t="s">
        <v>4</v>
      </c>
      <c r="D56" s="1" t="s">
        <v>43</v>
      </c>
      <c r="E56" s="1" t="s">
        <v>43</v>
      </c>
      <c r="F56" s="1" t="s">
        <v>43</v>
      </c>
      <c r="G56" s="1" t="s">
        <v>43</v>
      </c>
      <c r="H56" s="1" t="s">
        <v>43</v>
      </c>
      <c r="I56" s="1" t="s">
        <v>43</v>
      </c>
    </row>
    <row r="57" spans="1:9">
      <c r="A57">
        <v>163</v>
      </c>
      <c r="B57" s="2" t="s">
        <v>42</v>
      </c>
      <c r="C57" t="s">
        <v>5</v>
      </c>
      <c r="D57" s="1" t="s">
        <v>43</v>
      </c>
      <c r="E57" s="1" t="s">
        <v>43</v>
      </c>
      <c r="F57" s="1" t="s">
        <v>43</v>
      </c>
      <c r="G57" s="1" t="s">
        <v>43</v>
      </c>
      <c r="H57" s="1" t="s">
        <v>43</v>
      </c>
      <c r="I57" s="1" t="s">
        <v>43</v>
      </c>
    </row>
    <row r="58" spans="1:9">
      <c r="A58">
        <v>200</v>
      </c>
      <c r="B58" s="2" t="s">
        <v>58</v>
      </c>
      <c r="C58" s="1" t="s">
        <v>59</v>
      </c>
      <c r="D58" s="1" t="s">
        <v>43</v>
      </c>
      <c r="E58" s="1" t="s">
        <v>43</v>
      </c>
      <c r="F58" s="1" t="s">
        <v>43</v>
      </c>
      <c r="G58" s="1" t="s">
        <v>43</v>
      </c>
      <c r="H58" s="1" t="s">
        <v>43</v>
      </c>
      <c r="I58" s="1" t="s">
        <v>43</v>
      </c>
    </row>
    <row r="59" spans="1:9">
      <c r="C59" s="1"/>
      <c r="D59" s="1"/>
    </row>
    <row r="60" spans="1:9">
      <c r="C60" s="1"/>
      <c r="D60" s="1"/>
    </row>
    <row r="62" spans="1:9">
      <c r="C62" s="1"/>
      <c r="D62" s="1"/>
    </row>
    <row r="63" spans="1:9">
      <c r="C63" s="1"/>
      <c r="D63" s="1"/>
    </row>
    <row r="64" spans="1:9">
      <c r="C64" s="1"/>
      <c r="D64" s="1"/>
    </row>
    <row r="65" spans="3:4"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workbookViewId="0">
      <selection activeCell="A7" sqref="A7"/>
    </sheetView>
  </sheetViews>
  <sheetFormatPr baseColWidth="10" defaultRowHeight="15" x14ac:dyDescent="0"/>
  <cols>
    <col min="1" max="1" width="13.83203125" customWidth="1"/>
    <col min="2" max="2" width="13.33203125" customWidth="1"/>
    <col min="3" max="3" width="12.6640625" customWidth="1"/>
    <col min="4" max="4" width="12" customWidth="1"/>
    <col min="5" max="5" width="12.83203125" customWidth="1"/>
    <col min="6" max="6" width="13.5" customWidth="1"/>
    <col min="7" max="7" width="15.1640625" customWidth="1"/>
    <col min="8" max="8" width="16" customWidth="1"/>
    <col min="9" max="9" width="16.5" customWidth="1"/>
  </cols>
  <sheetData>
    <row r="1" spans="1:16">
      <c r="A1" t="s">
        <v>27</v>
      </c>
    </row>
    <row r="2" spans="1:16">
      <c r="A2" t="s">
        <v>44</v>
      </c>
    </row>
    <row r="3" spans="1:16">
      <c r="A3" t="s">
        <v>35</v>
      </c>
    </row>
    <row r="4" spans="1:16">
      <c r="A4" t="s">
        <v>17</v>
      </c>
    </row>
    <row r="5" spans="1:16">
      <c r="A5" t="s">
        <v>34</v>
      </c>
    </row>
    <row r="6" spans="1:16">
      <c r="A6" s="2" t="s">
        <v>41</v>
      </c>
    </row>
    <row r="7" spans="1:16">
      <c r="A7" t="s">
        <v>154</v>
      </c>
    </row>
    <row r="8" spans="1:16">
      <c r="A8" t="s">
        <v>33</v>
      </c>
    </row>
    <row r="9" spans="1:16">
      <c r="A9" t="s">
        <v>33</v>
      </c>
    </row>
    <row r="10" spans="1:16">
      <c r="A10" t="s">
        <v>33</v>
      </c>
    </row>
    <row r="12" spans="1:16">
      <c r="A12" t="s">
        <v>24</v>
      </c>
      <c r="B12" t="s">
        <v>1</v>
      </c>
      <c r="C12" t="s">
        <v>2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23</v>
      </c>
    </row>
    <row r="13" spans="1:16">
      <c r="A13">
        <v>1</v>
      </c>
      <c r="B13" s="2" t="s">
        <v>0</v>
      </c>
      <c r="C13" t="s">
        <v>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K13" s="1"/>
      <c r="L13" s="1"/>
      <c r="M13" s="1"/>
      <c r="N13" s="1"/>
      <c r="O13" s="1"/>
      <c r="P13" s="1"/>
    </row>
    <row r="14" spans="1:16">
      <c r="A14">
        <v>2</v>
      </c>
      <c r="B14" s="2" t="s">
        <v>0</v>
      </c>
      <c r="C14" t="s">
        <v>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K14" s="1"/>
      <c r="L14" s="1"/>
      <c r="M14" s="1"/>
      <c r="N14" s="1"/>
      <c r="O14" s="1"/>
      <c r="P14" s="1"/>
    </row>
    <row r="15" spans="1:16">
      <c r="A15">
        <v>3</v>
      </c>
      <c r="B15" s="2" t="s">
        <v>0</v>
      </c>
      <c r="C15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K15" s="1"/>
      <c r="L15" s="1"/>
      <c r="M15" s="1"/>
      <c r="N15" s="1"/>
      <c r="O15" s="1"/>
      <c r="P15" s="1"/>
    </row>
    <row r="16" spans="1:16">
      <c r="A16">
        <v>11</v>
      </c>
      <c r="B16" s="2" t="s">
        <v>6</v>
      </c>
      <c r="C16" t="s">
        <v>3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K16" s="1"/>
      <c r="L16" s="1"/>
      <c r="M16" s="1"/>
      <c r="N16" s="1"/>
      <c r="O16" s="1"/>
      <c r="P16" s="1"/>
    </row>
    <row r="17" spans="1:16">
      <c r="A17">
        <v>12</v>
      </c>
      <c r="B17" s="2" t="s">
        <v>6</v>
      </c>
      <c r="C17" t="s">
        <v>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K17" s="1"/>
      <c r="L17" s="1"/>
      <c r="M17" s="1"/>
      <c r="N17" s="1"/>
      <c r="O17" s="1"/>
      <c r="P17" s="1"/>
    </row>
    <row r="18" spans="1:16">
      <c r="A18">
        <v>13</v>
      </c>
      <c r="B18" s="2" t="s">
        <v>6</v>
      </c>
      <c r="C18" t="s">
        <v>5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K18" s="1"/>
      <c r="L18" s="1"/>
      <c r="M18" s="1"/>
      <c r="N18" s="1"/>
      <c r="O18" s="1"/>
      <c r="P18" s="1"/>
    </row>
    <row r="19" spans="1:16">
      <c r="A19">
        <v>21</v>
      </c>
      <c r="B19" s="2" t="s">
        <v>7</v>
      </c>
      <c r="C19" t="s">
        <v>3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K19" s="1"/>
      <c r="L19" s="1"/>
      <c r="M19" s="1"/>
      <c r="N19" s="1"/>
      <c r="O19" s="1"/>
      <c r="P19" s="1"/>
    </row>
    <row r="20" spans="1:16">
      <c r="A20">
        <v>22</v>
      </c>
      <c r="B20" s="2" t="s">
        <v>7</v>
      </c>
      <c r="C20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K20" s="1"/>
      <c r="L20" s="1"/>
      <c r="M20" s="1"/>
      <c r="N20" s="1"/>
      <c r="O20" s="1"/>
      <c r="P20" s="1"/>
    </row>
    <row r="21" spans="1:16">
      <c r="A21">
        <v>23</v>
      </c>
      <c r="B21" s="2" t="s">
        <v>7</v>
      </c>
      <c r="C21" t="s">
        <v>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K21" s="1"/>
      <c r="L21" s="1"/>
      <c r="M21" s="1"/>
      <c r="N21" s="1"/>
      <c r="O21" s="1"/>
      <c r="P21" s="1"/>
    </row>
    <row r="22" spans="1:16">
      <c r="A22">
        <v>31</v>
      </c>
      <c r="B22" s="2" t="s">
        <v>8</v>
      </c>
      <c r="C22" t="s">
        <v>3</v>
      </c>
      <c r="D22" s="1">
        <v>0</v>
      </c>
      <c r="E22" s="1">
        <v>0.16</v>
      </c>
      <c r="F22" s="1">
        <v>0</v>
      </c>
      <c r="G22" s="1">
        <v>0</v>
      </c>
      <c r="H22" s="1">
        <v>0</v>
      </c>
      <c r="I22" s="1">
        <v>0</v>
      </c>
      <c r="K22" s="1"/>
      <c r="L22" s="1"/>
      <c r="M22" s="1"/>
      <c r="N22" s="1"/>
      <c r="O22" s="1"/>
      <c r="P22" s="1"/>
    </row>
    <row r="23" spans="1:16">
      <c r="A23">
        <v>32</v>
      </c>
      <c r="B23" s="2" t="s">
        <v>8</v>
      </c>
      <c r="C23" t="s">
        <v>4</v>
      </c>
      <c r="D23" s="1">
        <v>0</v>
      </c>
      <c r="E23" s="1">
        <v>0.16</v>
      </c>
      <c r="F23" s="1">
        <v>0</v>
      </c>
      <c r="G23" s="1">
        <v>0</v>
      </c>
      <c r="H23" s="1">
        <v>0</v>
      </c>
      <c r="I23" s="1">
        <v>0</v>
      </c>
      <c r="K23" s="1"/>
      <c r="L23" s="1"/>
      <c r="M23" s="1"/>
      <c r="N23" s="1"/>
      <c r="O23" s="1"/>
      <c r="P23" s="1"/>
    </row>
    <row r="24" spans="1:16">
      <c r="A24">
        <v>33</v>
      </c>
      <c r="B24" s="2" t="s">
        <v>8</v>
      </c>
      <c r="C24" t="s">
        <v>5</v>
      </c>
      <c r="D24" s="1">
        <v>0</v>
      </c>
      <c r="E24" s="1">
        <v>0.16</v>
      </c>
      <c r="F24" s="1">
        <v>0</v>
      </c>
      <c r="G24" s="1">
        <v>0.01</v>
      </c>
      <c r="H24" s="1">
        <v>0</v>
      </c>
      <c r="I24" s="1">
        <v>0</v>
      </c>
      <c r="K24" s="1"/>
      <c r="L24" s="1"/>
      <c r="M24" s="1"/>
      <c r="N24" s="1"/>
      <c r="O24" s="1"/>
      <c r="P24" s="1"/>
    </row>
    <row r="25" spans="1:16">
      <c r="A25">
        <v>41</v>
      </c>
      <c r="B25" s="2" t="s">
        <v>9</v>
      </c>
      <c r="C25" t="s">
        <v>3</v>
      </c>
      <c r="D25" s="1">
        <v>0</v>
      </c>
      <c r="E25" s="1">
        <v>16.23</v>
      </c>
      <c r="F25" s="1">
        <v>0.65</v>
      </c>
      <c r="G25" s="1">
        <v>0.77</v>
      </c>
      <c r="H25" s="1">
        <v>0.01</v>
      </c>
      <c r="I25" s="1">
        <v>0.04</v>
      </c>
      <c r="K25" s="1"/>
      <c r="L25" s="1"/>
      <c r="M25" s="1"/>
      <c r="N25" s="1"/>
      <c r="O25" s="1"/>
      <c r="P25" s="1"/>
    </row>
    <row r="26" spans="1:16">
      <c r="A26">
        <v>42</v>
      </c>
      <c r="B26" s="2" t="s">
        <v>9</v>
      </c>
      <c r="C26" t="s">
        <v>4</v>
      </c>
      <c r="D26" s="1">
        <v>0</v>
      </c>
      <c r="E26" s="1">
        <v>17.850000000000001</v>
      </c>
      <c r="F26" s="1">
        <v>0.24</v>
      </c>
      <c r="G26" s="1">
        <v>0.37</v>
      </c>
      <c r="H26" s="1">
        <v>0.01</v>
      </c>
      <c r="I26" s="1">
        <v>0.04</v>
      </c>
      <c r="K26" s="1"/>
      <c r="L26" s="1"/>
      <c r="M26" s="1"/>
      <c r="N26" s="1"/>
      <c r="O26" s="1"/>
      <c r="P26" s="1"/>
    </row>
    <row r="27" spans="1:16">
      <c r="A27">
        <v>43</v>
      </c>
      <c r="B27" s="2" t="s">
        <v>9</v>
      </c>
      <c r="C27" t="s">
        <v>5</v>
      </c>
      <c r="D27" s="1">
        <v>0</v>
      </c>
      <c r="E27" s="1">
        <v>13.29</v>
      </c>
      <c r="F27" s="1">
        <v>0.62</v>
      </c>
      <c r="G27" s="1">
        <v>0.57999999999999996</v>
      </c>
      <c r="H27" s="1">
        <v>0</v>
      </c>
      <c r="I27" s="1">
        <v>0.09</v>
      </c>
      <c r="K27" s="1"/>
      <c r="L27" s="1"/>
      <c r="M27" s="1"/>
      <c r="N27" s="1"/>
      <c r="O27" s="1"/>
      <c r="P27" s="1"/>
    </row>
    <row r="28" spans="1:16">
      <c r="A28">
        <v>51</v>
      </c>
      <c r="B28" s="2" t="s">
        <v>10</v>
      </c>
      <c r="C28" t="s">
        <v>3</v>
      </c>
      <c r="D28" s="1">
        <v>0</v>
      </c>
      <c r="E28" s="1">
        <v>2.17</v>
      </c>
      <c r="F28" s="1">
        <v>1.47</v>
      </c>
      <c r="G28" s="1">
        <v>0.95</v>
      </c>
      <c r="H28" s="1">
        <v>0</v>
      </c>
      <c r="I28" s="1">
        <v>0</v>
      </c>
      <c r="K28" s="1"/>
      <c r="L28" s="1"/>
      <c r="M28" s="1"/>
      <c r="N28" s="1"/>
      <c r="O28" s="1"/>
      <c r="P28" s="1"/>
    </row>
    <row r="29" spans="1:16">
      <c r="A29">
        <v>52</v>
      </c>
      <c r="B29" s="2" t="s">
        <v>10</v>
      </c>
      <c r="C29" t="s">
        <v>4</v>
      </c>
      <c r="D29" s="1">
        <v>0</v>
      </c>
      <c r="E29" s="1">
        <v>2.17</v>
      </c>
      <c r="F29" s="1">
        <v>0.73</v>
      </c>
      <c r="G29" s="1">
        <v>0.9</v>
      </c>
      <c r="H29" s="1">
        <v>0</v>
      </c>
      <c r="I29" s="1">
        <v>0</v>
      </c>
      <c r="K29" s="1"/>
      <c r="L29" s="1"/>
      <c r="M29" s="1"/>
      <c r="N29" s="1"/>
      <c r="O29" s="1"/>
      <c r="P29" s="1"/>
    </row>
    <row r="30" spans="1:16">
      <c r="A30">
        <v>53</v>
      </c>
      <c r="B30" s="2" t="s">
        <v>10</v>
      </c>
      <c r="C30" t="s">
        <v>5</v>
      </c>
      <c r="D30" s="1">
        <v>0</v>
      </c>
      <c r="E30" s="1">
        <v>2.17</v>
      </c>
      <c r="F30" s="1">
        <v>0.63</v>
      </c>
      <c r="G30" s="1">
        <v>0.87</v>
      </c>
      <c r="H30" s="1">
        <v>0</v>
      </c>
      <c r="I30" s="1">
        <v>0</v>
      </c>
      <c r="K30" s="1"/>
      <c r="L30" s="1"/>
      <c r="M30" s="1"/>
      <c r="N30" s="1"/>
      <c r="O30" s="1"/>
      <c r="P30" s="1"/>
    </row>
    <row r="31" spans="1:16">
      <c r="A31">
        <v>61</v>
      </c>
      <c r="B31" s="2" t="s">
        <v>11</v>
      </c>
      <c r="C3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K31" s="1"/>
      <c r="L31" s="1"/>
      <c r="M31" s="1"/>
      <c r="N31" s="1"/>
      <c r="O31" s="1"/>
      <c r="P31" s="1"/>
    </row>
    <row r="32" spans="1:16">
      <c r="A32">
        <v>62</v>
      </c>
      <c r="B32" s="2" t="s">
        <v>11</v>
      </c>
      <c r="C32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K32" s="1"/>
      <c r="L32" s="1"/>
      <c r="M32" s="1"/>
      <c r="N32" s="1"/>
      <c r="O32" s="1"/>
      <c r="P32" s="1"/>
    </row>
    <row r="33" spans="1:16">
      <c r="A33">
        <v>63</v>
      </c>
      <c r="B33" s="2" t="s">
        <v>11</v>
      </c>
      <c r="C33" t="s">
        <v>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K33" s="1"/>
      <c r="L33" s="1"/>
      <c r="M33" s="1"/>
      <c r="N33" s="1"/>
      <c r="O33" s="1"/>
      <c r="P33" s="1"/>
    </row>
    <row r="34" spans="1:16">
      <c r="A34">
        <v>71</v>
      </c>
      <c r="B34" s="2" t="s">
        <v>12</v>
      </c>
      <c r="C34" t="s">
        <v>3</v>
      </c>
      <c r="D34" s="1">
        <v>2.4900000000000002</v>
      </c>
      <c r="E34" s="1">
        <v>88.45</v>
      </c>
      <c r="F34" s="1">
        <v>5.18</v>
      </c>
      <c r="G34" s="1">
        <v>2.83</v>
      </c>
      <c r="H34" s="1">
        <v>2.14</v>
      </c>
      <c r="I34" s="1">
        <v>1.06</v>
      </c>
      <c r="K34" s="1"/>
      <c r="L34" s="1"/>
      <c r="M34" s="1"/>
      <c r="N34" s="1"/>
      <c r="O34" s="1"/>
      <c r="P34" s="1"/>
    </row>
    <row r="35" spans="1:16">
      <c r="A35">
        <v>72</v>
      </c>
      <c r="B35" s="2" t="s">
        <v>12</v>
      </c>
      <c r="C35" t="s">
        <v>4</v>
      </c>
      <c r="D35" s="1">
        <v>2.4900000000000002</v>
      </c>
      <c r="E35" s="1">
        <v>39.21</v>
      </c>
      <c r="F35" s="1">
        <v>5.46</v>
      </c>
      <c r="G35" s="1">
        <v>2.4</v>
      </c>
      <c r="H35" s="1">
        <v>2.2599999999999998</v>
      </c>
      <c r="I35" s="1">
        <v>0.91</v>
      </c>
      <c r="K35" s="1"/>
      <c r="L35" s="1"/>
      <c r="M35" s="1"/>
      <c r="N35" s="1"/>
      <c r="O35" s="1"/>
      <c r="P35" s="1"/>
    </row>
    <row r="36" spans="1:16">
      <c r="A36">
        <v>73</v>
      </c>
      <c r="B36" s="2" t="s">
        <v>12</v>
      </c>
      <c r="C36" t="s">
        <v>5</v>
      </c>
      <c r="D36" s="1">
        <v>2.4900000000000002</v>
      </c>
      <c r="E36" s="1">
        <v>41.62</v>
      </c>
      <c r="F36" s="1">
        <v>9.5</v>
      </c>
      <c r="G36" s="1">
        <v>6.53</v>
      </c>
      <c r="H36" s="1">
        <v>3.67</v>
      </c>
      <c r="I36" s="1">
        <v>2.38</v>
      </c>
      <c r="K36" s="1"/>
      <c r="L36" s="1"/>
      <c r="M36" s="1"/>
      <c r="N36" s="1"/>
      <c r="O36" s="1"/>
      <c r="P36" s="1"/>
    </row>
    <row r="37" spans="1:16">
      <c r="A37">
        <v>81</v>
      </c>
      <c r="B37" s="2" t="s">
        <v>13</v>
      </c>
      <c r="C37" t="s">
        <v>3</v>
      </c>
      <c r="D37" s="1">
        <v>0</v>
      </c>
      <c r="E37" s="1">
        <v>119.06</v>
      </c>
      <c r="F37" s="1">
        <v>12.16</v>
      </c>
      <c r="G37" s="1">
        <v>7.28</v>
      </c>
      <c r="H37" s="1">
        <v>4.3099999999999996</v>
      </c>
      <c r="I37" s="1">
        <v>3.41</v>
      </c>
      <c r="K37" s="1"/>
      <c r="L37" s="1"/>
      <c r="M37" s="1"/>
      <c r="N37" s="1"/>
      <c r="O37" s="1"/>
      <c r="P37" s="1"/>
    </row>
    <row r="38" spans="1:16">
      <c r="A38">
        <v>82</v>
      </c>
      <c r="B38" s="2" t="s">
        <v>13</v>
      </c>
      <c r="C38" t="s">
        <v>4</v>
      </c>
      <c r="D38" s="1">
        <v>0</v>
      </c>
      <c r="E38" s="1">
        <v>119.06</v>
      </c>
      <c r="F38" s="1">
        <v>11.2</v>
      </c>
      <c r="G38" s="1">
        <v>8.32</v>
      </c>
      <c r="H38" s="1">
        <v>4.08</v>
      </c>
      <c r="I38" s="1">
        <v>3.53</v>
      </c>
      <c r="K38" s="1"/>
      <c r="L38" s="1"/>
      <c r="M38" s="1"/>
      <c r="N38" s="1"/>
      <c r="O38" s="1"/>
      <c r="P38" s="1"/>
    </row>
    <row r="39" spans="1:16">
      <c r="A39">
        <v>83</v>
      </c>
      <c r="B39" s="2" t="s">
        <v>13</v>
      </c>
      <c r="C39" t="s">
        <v>5</v>
      </c>
      <c r="D39" s="1">
        <v>0</v>
      </c>
      <c r="E39" s="1">
        <v>111.15</v>
      </c>
      <c r="F39" s="1">
        <v>12.8</v>
      </c>
      <c r="G39" s="1">
        <v>8.24</v>
      </c>
      <c r="H39" s="1">
        <v>4.51</v>
      </c>
      <c r="I39" s="1">
        <v>3.7</v>
      </c>
      <c r="K39" s="1"/>
      <c r="L39" s="1"/>
      <c r="M39" s="1"/>
      <c r="N39" s="1"/>
      <c r="O39" s="1"/>
      <c r="P39" s="1"/>
    </row>
    <row r="40" spans="1:16">
      <c r="A40">
        <v>91</v>
      </c>
      <c r="B40" s="2" t="s">
        <v>14</v>
      </c>
      <c r="C40" t="s">
        <v>3</v>
      </c>
      <c r="D40" s="1">
        <v>0</v>
      </c>
      <c r="E40" s="1">
        <v>152.47999999999999</v>
      </c>
      <c r="F40" s="1">
        <v>26.96</v>
      </c>
      <c r="G40" s="1">
        <v>12.62</v>
      </c>
      <c r="H40" s="1">
        <v>9.1</v>
      </c>
      <c r="I40" s="1">
        <v>4.38</v>
      </c>
      <c r="K40" s="1"/>
      <c r="L40" s="1"/>
      <c r="M40" s="1"/>
      <c r="N40" s="1"/>
      <c r="O40" s="1"/>
      <c r="P40" s="1"/>
    </row>
    <row r="41" spans="1:16">
      <c r="A41">
        <v>92</v>
      </c>
      <c r="B41" s="2" t="s">
        <v>14</v>
      </c>
      <c r="C41" t="s">
        <v>4</v>
      </c>
      <c r="D41" s="1">
        <v>0</v>
      </c>
      <c r="E41" s="1">
        <v>152.47999999999999</v>
      </c>
      <c r="F41" s="1">
        <v>29.47</v>
      </c>
      <c r="G41" s="1">
        <v>14.79</v>
      </c>
      <c r="H41" s="1">
        <v>10.130000000000001</v>
      </c>
      <c r="I41" s="1">
        <v>5.3</v>
      </c>
      <c r="K41" s="1"/>
      <c r="L41" s="1"/>
      <c r="M41" s="1"/>
      <c r="N41" s="1"/>
      <c r="O41" s="1"/>
      <c r="P41" s="1"/>
    </row>
    <row r="42" spans="1:16">
      <c r="A42">
        <v>93</v>
      </c>
      <c r="B42" s="2" t="s">
        <v>14</v>
      </c>
      <c r="C42" t="s">
        <v>5</v>
      </c>
      <c r="D42" s="1">
        <v>0</v>
      </c>
      <c r="E42" s="1">
        <v>152.47999999999999</v>
      </c>
      <c r="F42" s="1">
        <v>29.25</v>
      </c>
      <c r="G42" s="1">
        <v>11.55</v>
      </c>
      <c r="H42" s="1">
        <v>9.5399999999999991</v>
      </c>
      <c r="I42" s="1">
        <v>3.73</v>
      </c>
      <c r="K42" s="1"/>
      <c r="L42" s="1"/>
      <c r="M42" s="1"/>
      <c r="N42" s="1"/>
      <c r="O42" s="1"/>
      <c r="P42" s="1"/>
    </row>
    <row r="43" spans="1:16">
      <c r="A43">
        <v>101</v>
      </c>
      <c r="B43" s="2" t="s">
        <v>15</v>
      </c>
      <c r="C43" t="s">
        <v>3</v>
      </c>
      <c r="D43" s="1">
        <v>0</v>
      </c>
      <c r="E43" s="1">
        <v>0.16</v>
      </c>
      <c r="F43" s="1">
        <v>0.04</v>
      </c>
      <c r="G43" s="1">
        <v>7.0000000000000007E-2</v>
      </c>
      <c r="H43" s="1">
        <v>0</v>
      </c>
      <c r="I43" s="1">
        <v>0</v>
      </c>
      <c r="K43" s="1"/>
      <c r="L43" s="1"/>
      <c r="M43" s="1"/>
      <c r="N43" s="1"/>
      <c r="O43" s="1"/>
      <c r="P43" s="1"/>
    </row>
    <row r="44" spans="1:16">
      <c r="A44">
        <v>102</v>
      </c>
      <c r="B44" s="2" t="s">
        <v>15</v>
      </c>
      <c r="C44" t="s">
        <v>4</v>
      </c>
      <c r="D44" s="1">
        <v>0</v>
      </c>
      <c r="E44" s="1">
        <v>0.16</v>
      </c>
      <c r="F44" s="1">
        <v>0</v>
      </c>
      <c r="G44" s="1">
        <v>0.01</v>
      </c>
      <c r="H44" s="1">
        <v>0</v>
      </c>
      <c r="I44" s="1">
        <v>0</v>
      </c>
      <c r="K44" s="1"/>
      <c r="L44" s="1"/>
      <c r="M44" s="1"/>
      <c r="N44" s="1"/>
      <c r="O44" s="1"/>
      <c r="P44" s="1"/>
    </row>
    <row r="45" spans="1:16">
      <c r="A45">
        <v>103</v>
      </c>
      <c r="B45" s="2" t="s">
        <v>15</v>
      </c>
      <c r="C45" t="s">
        <v>5</v>
      </c>
      <c r="D45" s="1">
        <v>0</v>
      </c>
      <c r="E45" s="1">
        <v>0.16</v>
      </c>
      <c r="F45" s="1">
        <v>0.02</v>
      </c>
      <c r="G45" s="1">
        <v>0.06</v>
      </c>
      <c r="H45" s="1">
        <v>0</v>
      </c>
      <c r="I45" s="1">
        <v>0</v>
      </c>
      <c r="K45" s="1"/>
      <c r="L45" s="1"/>
      <c r="M45" s="1"/>
      <c r="N45" s="1"/>
      <c r="O45" s="1"/>
      <c r="P45" s="1"/>
    </row>
    <row r="46" spans="1:16">
      <c r="A46">
        <v>111</v>
      </c>
      <c r="B46" s="2" t="s">
        <v>31</v>
      </c>
      <c r="C46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K46" s="1"/>
      <c r="L46" s="1"/>
      <c r="M46" s="1"/>
      <c r="N46" s="1"/>
      <c r="O46" s="1"/>
      <c r="P46" s="1"/>
    </row>
    <row r="47" spans="1:16">
      <c r="A47">
        <v>112</v>
      </c>
      <c r="B47" s="2" t="s">
        <v>31</v>
      </c>
      <c r="C47" t="s">
        <v>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K47" s="1"/>
      <c r="L47" s="1"/>
      <c r="M47" s="1"/>
      <c r="N47" s="1"/>
      <c r="O47" s="1"/>
      <c r="P47" s="1"/>
    </row>
    <row r="48" spans="1:16">
      <c r="A48">
        <v>113</v>
      </c>
      <c r="B48" s="2" t="s">
        <v>31</v>
      </c>
      <c r="C48" t="s">
        <v>5</v>
      </c>
      <c r="D48" s="1" t="s">
        <v>43</v>
      </c>
      <c r="E48" s="1" t="s">
        <v>43</v>
      </c>
      <c r="F48" s="1" t="s">
        <v>43</v>
      </c>
      <c r="G48" s="1" t="s">
        <v>43</v>
      </c>
      <c r="H48" s="1" t="s">
        <v>43</v>
      </c>
      <c r="I48" s="1" t="s">
        <v>43</v>
      </c>
    </row>
    <row r="49" spans="1:9">
      <c r="A49">
        <v>121</v>
      </c>
      <c r="B49" s="2" t="s">
        <v>32</v>
      </c>
      <c r="C49" t="s">
        <v>3</v>
      </c>
      <c r="D49" s="1" t="s">
        <v>43</v>
      </c>
      <c r="E49" s="1" t="s">
        <v>43</v>
      </c>
      <c r="F49" s="1" t="s">
        <v>43</v>
      </c>
      <c r="G49" s="1" t="s">
        <v>43</v>
      </c>
      <c r="H49" s="1" t="s">
        <v>43</v>
      </c>
      <c r="I49" s="1" t="s">
        <v>43</v>
      </c>
    </row>
    <row r="50" spans="1:9">
      <c r="A50">
        <v>122</v>
      </c>
      <c r="B50" s="2" t="s">
        <v>32</v>
      </c>
      <c r="C50" t="s">
        <v>4</v>
      </c>
      <c r="D50" s="1" t="s">
        <v>43</v>
      </c>
      <c r="E50" s="1" t="s">
        <v>43</v>
      </c>
      <c r="F50" s="1" t="s">
        <v>43</v>
      </c>
      <c r="G50" s="1" t="s">
        <v>43</v>
      </c>
      <c r="H50" s="1" t="s">
        <v>43</v>
      </c>
      <c r="I50" s="1" t="s">
        <v>43</v>
      </c>
    </row>
    <row r="51" spans="1:9">
      <c r="A51">
        <v>123</v>
      </c>
      <c r="B51" s="2" t="s">
        <v>32</v>
      </c>
      <c r="C51" t="s">
        <v>5</v>
      </c>
      <c r="D51" s="1" t="s">
        <v>43</v>
      </c>
      <c r="E51" s="1" t="s">
        <v>43</v>
      </c>
      <c r="F51" s="1" t="s">
        <v>43</v>
      </c>
      <c r="G51" s="1" t="s">
        <v>43</v>
      </c>
      <c r="H51" s="1" t="s">
        <v>43</v>
      </c>
      <c r="I51" s="1" t="s">
        <v>43</v>
      </c>
    </row>
    <row r="52" spans="1:9">
      <c r="A52">
        <v>131</v>
      </c>
      <c r="B52" s="2" t="s">
        <v>16</v>
      </c>
      <c r="C52" t="s">
        <v>3</v>
      </c>
      <c r="D52" s="1" t="s">
        <v>43</v>
      </c>
      <c r="E52" s="1" t="s">
        <v>43</v>
      </c>
      <c r="F52" s="1" t="s">
        <v>43</v>
      </c>
      <c r="G52" s="1" t="s">
        <v>43</v>
      </c>
      <c r="H52" s="1" t="s">
        <v>43</v>
      </c>
      <c r="I52" s="1" t="s">
        <v>43</v>
      </c>
    </row>
    <row r="53" spans="1:9">
      <c r="A53">
        <v>132</v>
      </c>
      <c r="B53" s="2" t="s">
        <v>16</v>
      </c>
      <c r="C53" t="s">
        <v>4</v>
      </c>
      <c r="D53" s="1" t="s">
        <v>43</v>
      </c>
      <c r="E53" s="1" t="s">
        <v>43</v>
      </c>
      <c r="F53" s="1" t="s">
        <v>43</v>
      </c>
      <c r="G53" s="1" t="s">
        <v>43</v>
      </c>
      <c r="H53" s="1" t="s">
        <v>43</v>
      </c>
      <c r="I53" s="1" t="s">
        <v>43</v>
      </c>
    </row>
    <row r="54" spans="1:9">
      <c r="A54">
        <v>133</v>
      </c>
      <c r="B54" s="2" t="s">
        <v>16</v>
      </c>
      <c r="C54" t="s">
        <v>5</v>
      </c>
      <c r="D54" s="1" t="s">
        <v>43</v>
      </c>
      <c r="E54" s="1" t="s">
        <v>43</v>
      </c>
      <c r="F54" s="1" t="s">
        <v>43</v>
      </c>
      <c r="G54" s="1" t="s">
        <v>43</v>
      </c>
      <c r="H54" s="1" t="s">
        <v>43</v>
      </c>
      <c r="I54" s="1" t="s">
        <v>43</v>
      </c>
    </row>
    <row r="55" spans="1:9">
      <c r="A55">
        <v>161</v>
      </c>
      <c r="B55" s="2" t="s">
        <v>42</v>
      </c>
      <c r="C55" t="s">
        <v>3</v>
      </c>
      <c r="D55" s="1" t="s">
        <v>43</v>
      </c>
      <c r="E55" s="1" t="s">
        <v>43</v>
      </c>
      <c r="F55" s="1" t="s">
        <v>43</v>
      </c>
      <c r="G55" s="1" t="s">
        <v>43</v>
      </c>
      <c r="H55" s="1" t="s">
        <v>43</v>
      </c>
      <c r="I55" s="1" t="s">
        <v>43</v>
      </c>
    </row>
    <row r="56" spans="1:9">
      <c r="A56">
        <v>162</v>
      </c>
      <c r="B56" s="2" t="s">
        <v>42</v>
      </c>
      <c r="C56" t="s">
        <v>4</v>
      </c>
      <c r="D56" s="1" t="s">
        <v>43</v>
      </c>
      <c r="E56" s="1" t="s">
        <v>43</v>
      </c>
      <c r="F56" s="1" t="s">
        <v>43</v>
      </c>
      <c r="G56" s="1" t="s">
        <v>43</v>
      </c>
      <c r="H56" s="1" t="s">
        <v>43</v>
      </c>
      <c r="I56" s="1" t="s">
        <v>43</v>
      </c>
    </row>
    <row r="57" spans="1:9">
      <c r="A57">
        <v>163</v>
      </c>
      <c r="B57" s="2" t="s">
        <v>42</v>
      </c>
      <c r="C57" t="s">
        <v>5</v>
      </c>
      <c r="D57" s="1" t="s">
        <v>43</v>
      </c>
      <c r="E57" s="1" t="s">
        <v>43</v>
      </c>
      <c r="F57" s="1" t="s">
        <v>43</v>
      </c>
      <c r="G57" s="1" t="s">
        <v>43</v>
      </c>
      <c r="H57" s="1" t="s">
        <v>43</v>
      </c>
      <c r="I57" s="1" t="s">
        <v>43</v>
      </c>
    </row>
    <row r="58" spans="1:9">
      <c r="A58">
        <v>200</v>
      </c>
      <c r="B58" s="2" t="s">
        <v>58</v>
      </c>
      <c r="C58" s="1" t="s">
        <v>59</v>
      </c>
      <c r="D58" s="1" t="s">
        <v>43</v>
      </c>
      <c r="E58" s="1" t="s">
        <v>43</v>
      </c>
      <c r="F58" s="1" t="s">
        <v>43</v>
      </c>
      <c r="G58" s="1" t="s">
        <v>43</v>
      </c>
      <c r="H58" s="1" t="s">
        <v>43</v>
      </c>
      <c r="I58" s="1" t="s">
        <v>43</v>
      </c>
    </row>
    <row r="59" spans="1:9">
      <c r="C59" s="1"/>
      <c r="D59" s="1"/>
    </row>
    <row r="60" spans="1:9">
      <c r="C60" s="1"/>
      <c r="D60" s="1"/>
    </row>
    <row r="62" spans="1:9">
      <c r="C62" s="1"/>
      <c r="D62" s="1"/>
    </row>
    <row r="63" spans="1:9">
      <c r="C63" s="1"/>
      <c r="D63" s="1"/>
    </row>
    <row r="64" spans="1:9">
      <c r="C64" s="1"/>
      <c r="D64" s="1"/>
    </row>
    <row r="65" spans="3:4"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workbookViewId="0">
      <selection activeCell="A7" sqref="A7"/>
    </sheetView>
  </sheetViews>
  <sheetFormatPr baseColWidth="10" defaultRowHeight="15" x14ac:dyDescent="0"/>
  <cols>
    <col min="1" max="1" width="13.6640625" customWidth="1"/>
    <col min="2" max="2" width="14.5" customWidth="1"/>
    <col min="3" max="3" width="12.6640625" customWidth="1"/>
    <col min="4" max="4" width="12" customWidth="1"/>
    <col min="5" max="5" width="12.83203125" customWidth="1"/>
    <col min="6" max="6" width="13.5" customWidth="1"/>
    <col min="7" max="7" width="15.1640625" customWidth="1"/>
    <col min="8" max="8" width="16" customWidth="1"/>
    <col min="9" max="9" width="16.6640625" customWidth="1"/>
  </cols>
  <sheetData>
    <row r="1" spans="1:16">
      <c r="A1" t="s">
        <v>28</v>
      </c>
    </row>
    <row r="2" spans="1:16">
      <c r="A2" t="s">
        <v>44</v>
      </c>
    </row>
    <row r="3" spans="1:16">
      <c r="A3" t="s">
        <v>38</v>
      </c>
    </row>
    <row r="4" spans="1:16">
      <c r="A4" t="s">
        <v>17</v>
      </c>
    </row>
    <row r="5" spans="1:16">
      <c r="A5" t="s">
        <v>34</v>
      </c>
    </row>
    <row r="6" spans="1:16">
      <c r="A6" s="2" t="s">
        <v>41</v>
      </c>
    </row>
    <row r="7" spans="1:16">
      <c r="A7" t="s">
        <v>154</v>
      </c>
    </row>
    <row r="8" spans="1:16">
      <c r="A8" t="s">
        <v>33</v>
      </c>
    </row>
    <row r="9" spans="1:16">
      <c r="A9" t="s">
        <v>33</v>
      </c>
    </row>
    <row r="10" spans="1:16">
      <c r="A10" t="s">
        <v>33</v>
      </c>
    </row>
    <row r="12" spans="1:16">
      <c r="A12" t="s">
        <v>24</v>
      </c>
      <c r="B12" t="s">
        <v>1</v>
      </c>
      <c r="C12" t="s">
        <v>2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23</v>
      </c>
    </row>
    <row r="13" spans="1:16">
      <c r="A13">
        <v>1</v>
      </c>
      <c r="B13" s="2" t="s">
        <v>0</v>
      </c>
      <c r="C13" t="s">
        <v>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K13" s="1"/>
      <c r="L13" s="1"/>
      <c r="M13" s="1"/>
      <c r="N13" s="1"/>
      <c r="O13" s="1"/>
      <c r="P13" s="1"/>
    </row>
    <row r="14" spans="1:16">
      <c r="A14">
        <v>2</v>
      </c>
      <c r="B14" s="2" t="s">
        <v>0</v>
      </c>
      <c r="C14" t="s">
        <v>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K14" s="1"/>
      <c r="L14" s="1"/>
      <c r="M14" s="1"/>
      <c r="N14" s="1"/>
      <c r="O14" s="1"/>
      <c r="P14" s="1"/>
    </row>
    <row r="15" spans="1:16">
      <c r="A15">
        <v>3</v>
      </c>
      <c r="B15" s="2" t="s">
        <v>0</v>
      </c>
      <c r="C15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K15" s="1"/>
      <c r="L15" s="1"/>
      <c r="M15" s="1"/>
      <c r="N15" s="1"/>
      <c r="O15" s="1"/>
      <c r="P15" s="1"/>
    </row>
    <row r="16" spans="1:16">
      <c r="A16">
        <v>11</v>
      </c>
      <c r="B16" s="2" t="s">
        <v>6</v>
      </c>
      <c r="C16" t="s">
        <v>3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K16" s="1"/>
      <c r="L16" s="1"/>
      <c r="M16" s="1"/>
      <c r="N16" s="1"/>
      <c r="O16" s="1"/>
      <c r="P16" s="1"/>
    </row>
    <row r="17" spans="1:16">
      <c r="A17">
        <v>12</v>
      </c>
      <c r="B17" s="2" t="s">
        <v>6</v>
      </c>
      <c r="C17" t="s">
        <v>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K17" s="1"/>
      <c r="L17" s="1"/>
      <c r="M17" s="1"/>
      <c r="N17" s="1"/>
      <c r="O17" s="1"/>
      <c r="P17" s="1"/>
    </row>
    <row r="18" spans="1:16">
      <c r="A18">
        <v>13</v>
      </c>
      <c r="B18" s="2" t="s">
        <v>6</v>
      </c>
      <c r="C18" t="s">
        <v>5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K18" s="1"/>
      <c r="L18" s="1"/>
      <c r="M18" s="1"/>
      <c r="N18" s="1"/>
      <c r="O18" s="1"/>
      <c r="P18" s="1"/>
    </row>
    <row r="19" spans="1:16">
      <c r="A19">
        <v>21</v>
      </c>
      <c r="B19" s="2" t="s">
        <v>7</v>
      </c>
      <c r="C19" t="s">
        <v>3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K19" s="1"/>
      <c r="L19" s="1"/>
      <c r="M19" s="1"/>
      <c r="N19" s="1"/>
      <c r="O19" s="1"/>
      <c r="P19" s="1"/>
    </row>
    <row r="20" spans="1:16">
      <c r="A20">
        <v>22</v>
      </c>
      <c r="B20" s="2" t="s">
        <v>7</v>
      </c>
      <c r="C20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K20" s="1"/>
      <c r="L20" s="1"/>
      <c r="M20" s="1"/>
      <c r="N20" s="1"/>
      <c r="O20" s="1"/>
      <c r="P20" s="1"/>
    </row>
    <row r="21" spans="1:16">
      <c r="A21">
        <v>23</v>
      </c>
      <c r="B21" s="2" t="s">
        <v>7</v>
      </c>
      <c r="C21" t="s">
        <v>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K21" s="1"/>
      <c r="L21" s="1"/>
      <c r="M21" s="1"/>
      <c r="N21" s="1"/>
      <c r="O21" s="1"/>
      <c r="P21" s="1"/>
    </row>
    <row r="22" spans="1:16">
      <c r="A22">
        <v>31</v>
      </c>
      <c r="B22" s="2" t="s">
        <v>8</v>
      </c>
      <c r="C22" t="s">
        <v>3</v>
      </c>
      <c r="D22" s="1">
        <v>0</v>
      </c>
      <c r="E22" s="1">
        <v>0.06</v>
      </c>
      <c r="F22" s="1">
        <v>0</v>
      </c>
      <c r="G22" s="1">
        <v>0</v>
      </c>
      <c r="H22" s="1">
        <v>0</v>
      </c>
      <c r="I22" s="1">
        <v>0</v>
      </c>
      <c r="K22" s="1"/>
      <c r="L22" s="1"/>
      <c r="M22" s="1"/>
      <c r="N22" s="1"/>
      <c r="O22" s="1"/>
      <c r="P22" s="1"/>
    </row>
    <row r="23" spans="1:16">
      <c r="A23">
        <v>32</v>
      </c>
      <c r="B23" s="2" t="s">
        <v>8</v>
      </c>
      <c r="C23" t="s">
        <v>4</v>
      </c>
      <c r="D23" s="1">
        <v>0</v>
      </c>
      <c r="E23" s="1">
        <v>0.06</v>
      </c>
      <c r="F23" s="1">
        <v>0</v>
      </c>
      <c r="G23" s="1">
        <v>0</v>
      </c>
      <c r="H23" s="1">
        <v>0</v>
      </c>
      <c r="I23" s="1">
        <v>0</v>
      </c>
      <c r="K23" s="1"/>
      <c r="L23" s="1"/>
      <c r="M23" s="1"/>
      <c r="N23" s="1"/>
      <c r="O23" s="1"/>
      <c r="P23" s="1"/>
    </row>
    <row r="24" spans="1:16">
      <c r="A24">
        <v>33</v>
      </c>
      <c r="B24" s="2" t="s">
        <v>8</v>
      </c>
      <c r="C24" t="s">
        <v>5</v>
      </c>
      <c r="D24" s="1">
        <v>0</v>
      </c>
      <c r="E24" s="1">
        <v>0.06</v>
      </c>
      <c r="F24" s="1">
        <v>0</v>
      </c>
      <c r="G24" s="1">
        <v>0</v>
      </c>
      <c r="H24" s="1">
        <v>0</v>
      </c>
      <c r="I24" s="1">
        <v>0</v>
      </c>
      <c r="K24" s="1"/>
      <c r="L24" s="1"/>
      <c r="M24" s="1"/>
      <c r="N24" s="1"/>
      <c r="O24" s="1"/>
      <c r="P24" s="1"/>
    </row>
    <row r="25" spans="1:16">
      <c r="A25">
        <v>41</v>
      </c>
      <c r="B25" s="2" t="s">
        <v>9</v>
      </c>
      <c r="C25" t="s">
        <v>3</v>
      </c>
      <c r="D25" s="1">
        <v>0</v>
      </c>
      <c r="E25" s="1">
        <v>77.45</v>
      </c>
      <c r="F25" s="1">
        <v>8.18</v>
      </c>
      <c r="G25" s="1">
        <v>12.42</v>
      </c>
      <c r="H25" s="1">
        <v>0.25</v>
      </c>
      <c r="I25" s="1">
        <v>1.33</v>
      </c>
      <c r="K25" s="1"/>
      <c r="L25" s="1"/>
      <c r="M25" s="1"/>
      <c r="N25" s="1"/>
      <c r="O25" s="1"/>
      <c r="P25" s="1"/>
    </row>
    <row r="26" spans="1:16">
      <c r="A26">
        <v>42</v>
      </c>
      <c r="B26" s="2" t="s">
        <v>9</v>
      </c>
      <c r="C26" t="s">
        <v>4</v>
      </c>
      <c r="D26" s="1">
        <v>0</v>
      </c>
      <c r="E26" s="1">
        <v>88.87</v>
      </c>
      <c r="F26" s="1">
        <v>3.49</v>
      </c>
      <c r="G26" s="1">
        <v>10.78</v>
      </c>
      <c r="H26" s="1">
        <v>0.46</v>
      </c>
      <c r="I26" s="1">
        <v>1.78</v>
      </c>
      <c r="K26" s="1"/>
      <c r="L26" s="1"/>
      <c r="M26" s="1"/>
      <c r="N26" s="1"/>
      <c r="O26" s="1"/>
      <c r="P26" s="1"/>
    </row>
    <row r="27" spans="1:16">
      <c r="A27">
        <v>43</v>
      </c>
      <c r="B27" s="2" t="s">
        <v>9</v>
      </c>
      <c r="C27" t="s">
        <v>5</v>
      </c>
      <c r="D27" s="1">
        <v>0</v>
      </c>
      <c r="E27" s="1">
        <v>69.83</v>
      </c>
      <c r="F27" s="1">
        <v>3.98</v>
      </c>
      <c r="G27" s="1">
        <v>8.9</v>
      </c>
      <c r="H27" s="1">
        <v>0.06</v>
      </c>
      <c r="I27" s="1">
        <v>0.65</v>
      </c>
      <c r="K27" s="1"/>
      <c r="L27" s="1"/>
      <c r="M27" s="1"/>
      <c r="N27" s="1"/>
      <c r="O27" s="1"/>
      <c r="P27" s="1"/>
    </row>
    <row r="28" spans="1:16">
      <c r="A28">
        <v>51</v>
      </c>
      <c r="B28" s="2" t="s">
        <v>10</v>
      </c>
      <c r="C28" t="s">
        <v>3</v>
      </c>
      <c r="D28" s="1">
        <v>0</v>
      </c>
      <c r="E28" s="1">
        <v>25.57</v>
      </c>
      <c r="F28" s="1">
        <v>16.07</v>
      </c>
      <c r="G28" s="1">
        <v>11.46</v>
      </c>
      <c r="H28" s="1">
        <v>0</v>
      </c>
      <c r="I28" s="1">
        <v>0</v>
      </c>
      <c r="K28" s="1"/>
      <c r="L28" s="1"/>
      <c r="M28" s="1"/>
      <c r="N28" s="1"/>
      <c r="O28" s="1"/>
      <c r="P28" s="1"/>
    </row>
    <row r="29" spans="1:16">
      <c r="A29">
        <v>52</v>
      </c>
      <c r="B29" s="2" t="s">
        <v>10</v>
      </c>
      <c r="C29" t="s">
        <v>4</v>
      </c>
      <c r="D29" s="1">
        <v>0</v>
      </c>
      <c r="E29" s="1">
        <v>25.57</v>
      </c>
      <c r="F29" s="1">
        <v>6.9</v>
      </c>
      <c r="G29" s="1">
        <v>10.36</v>
      </c>
      <c r="H29" s="1">
        <v>0</v>
      </c>
      <c r="I29" s="1">
        <v>0</v>
      </c>
      <c r="K29" s="1"/>
      <c r="L29" s="1"/>
      <c r="M29" s="1"/>
      <c r="N29" s="1"/>
      <c r="O29" s="1"/>
      <c r="P29" s="1"/>
    </row>
    <row r="30" spans="1:16">
      <c r="A30">
        <v>53</v>
      </c>
      <c r="B30" s="2" t="s">
        <v>10</v>
      </c>
      <c r="C30" t="s">
        <v>5</v>
      </c>
      <c r="D30" s="1">
        <v>0</v>
      </c>
      <c r="E30" s="1">
        <v>25.57</v>
      </c>
      <c r="F30" s="1">
        <v>5.86</v>
      </c>
      <c r="G30" s="1">
        <v>9.67</v>
      </c>
      <c r="H30" s="1">
        <v>0</v>
      </c>
      <c r="I30" s="1">
        <v>0</v>
      </c>
      <c r="K30" s="1"/>
      <c r="L30" s="1"/>
      <c r="M30" s="1"/>
      <c r="N30" s="1"/>
      <c r="O30" s="1"/>
      <c r="P30" s="1"/>
    </row>
    <row r="31" spans="1:16">
      <c r="A31">
        <v>61</v>
      </c>
      <c r="B31" s="2" t="s">
        <v>11</v>
      </c>
      <c r="C31" t="s">
        <v>3</v>
      </c>
      <c r="D31" s="1">
        <v>0</v>
      </c>
      <c r="E31" s="1">
        <v>0.01</v>
      </c>
      <c r="F31" s="1">
        <v>0</v>
      </c>
      <c r="G31" s="1">
        <v>0</v>
      </c>
      <c r="H31" s="1">
        <v>0</v>
      </c>
      <c r="I31" s="1">
        <v>0</v>
      </c>
      <c r="K31" s="1"/>
      <c r="L31" s="1"/>
      <c r="M31" s="1"/>
      <c r="N31" s="1"/>
      <c r="O31" s="1"/>
      <c r="P31" s="1"/>
    </row>
    <row r="32" spans="1:16">
      <c r="A32">
        <v>62</v>
      </c>
      <c r="B32" s="2" t="s">
        <v>11</v>
      </c>
      <c r="C32" t="s">
        <v>4</v>
      </c>
      <c r="D32" s="1">
        <v>0</v>
      </c>
      <c r="E32" s="1">
        <v>0.01</v>
      </c>
      <c r="F32" s="1">
        <v>0</v>
      </c>
      <c r="G32" s="1">
        <v>0</v>
      </c>
      <c r="H32" s="1">
        <v>0</v>
      </c>
      <c r="I32" s="1">
        <v>0</v>
      </c>
      <c r="K32" s="1"/>
      <c r="L32" s="1"/>
      <c r="M32" s="1"/>
      <c r="N32" s="1"/>
      <c r="O32" s="1"/>
      <c r="P32" s="1"/>
    </row>
    <row r="33" spans="1:16">
      <c r="A33">
        <v>63</v>
      </c>
      <c r="B33" s="2" t="s">
        <v>11</v>
      </c>
      <c r="C33" t="s">
        <v>5</v>
      </c>
      <c r="D33" s="1">
        <v>0</v>
      </c>
      <c r="E33" s="1">
        <v>0.01</v>
      </c>
      <c r="F33" s="1">
        <v>0</v>
      </c>
      <c r="G33" s="1">
        <v>0</v>
      </c>
      <c r="H33" s="1">
        <v>0</v>
      </c>
      <c r="I33" s="1">
        <v>0</v>
      </c>
      <c r="K33" s="1"/>
      <c r="L33" s="1"/>
      <c r="M33" s="1"/>
      <c r="N33" s="1"/>
      <c r="O33" s="1"/>
      <c r="P33" s="1"/>
    </row>
    <row r="34" spans="1:16">
      <c r="A34">
        <v>71</v>
      </c>
      <c r="B34" s="2" t="s">
        <v>12</v>
      </c>
      <c r="C34" t="s">
        <v>3</v>
      </c>
      <c r="D34" s="1">
        <v>49.37</v>
      </c>
      <c r="E34" s="1">
        <v>117.47</v>
      </c>
      <c r="F34" s="1">
        <v>57.3</v>
      </c>
      <c r="G34" s="1">
        <v>1.7</v>
      </c>
      <c r="H34" s="1">
        <v>1.43</v>
      </c>
      <c r="I34" s="1">
        <v>2.0499999999999998</v>
      </c>
      <c r="K34" s="1"/>
      <c r="L34" s="1"/>
      <c r="M34" s="1"/>
      <c r="N34" s="1"/>
      <c r="O34" s="1"/>
      <c r="P34" s="1"/>
    </row>
    <row r="35" spans="1:16">
      <c r="A35">
        <v>72</v>
      </c>
      <c r="B35" s="2" t="s">
        <v>12</v>
      </c>
      <c r="C35" t="s">
        <v>4</v>
      </c>
      <c r="D35" s="1">
        <v>49.37</v>
      </c>
      <c r="E35" s="1">
        <v>78.010000000000005</v>
      </c>
      <c r="F35" s="1">
        <v>57.27</v>
      </c>
      <c r="G35" s="1">
        <v>1.24</v>
      </c>
      <c r="H35" s="1">
        <v>1.48</v>
      </c>
      <c r="I35" s="1">
        <v>2.11</v>
      </c>
      <c r="K35" s="1"/>
      <c r="L35" s="1"/>
      <c r="M35" s="1"/>
      <c r="N35" s="1"/>
      <c r="O35" s="1"/>
      <c r="P35" s="1"/>
    </row>
    <row r="36" spans="1:16">
      <c r="A36">
        <v>73</v>
      </c>
      <c r="B36" s="2" t="s">
        <v>12</v>
      </c>
      <c r="C36" t="s">
        <v>5</v>
      </c>
      <c r="D36" s="1">
        <v>49.37</v>
      </c>
      <c r="E36" s="1">
        <v>78.010000000000005</v>
      </c>
      <c r="F36" s="1">
        <v>59.98</v>
      </c>
      <c r="G36" s="1">
        <v>4.66</v>
      </c>
      <c r="H36" s="1">
        <v>5.15</v>
      </c>
      <c r="I36" s="1">
        <v>4.22</v>
      </c>
      <c r="K36" s="1"/>
      <c r="L36" s="1"/>
      <c r="M36" s="1"/>
      <c r="N36" s="1"/>
      <c r="O36" s="1"/>
      <c r="P36" s="1"/>
    </row>
    <row r="37" spans="1:16">
      <c r="A37">
        <v>81</v>
      </c>
      <c r="B37" s="2" t="s">
        <v>13</v>
      </c>
      <c r="C37" t="s">
        <v>3</v>
      </c>
      <c r="D37" s="1">
        <v>0</v>
      </c>
      <c r="E37" s="1">
        <v>125.48</v>
      </c>
      <c r="F37" s="1">
        <v>54.39</v>
      </c>
      <c r="G37" s="1">
        <v>13.23</v>
      </c>
      <c r="H37" s="1">
        <v>7.3</v>
      </c>
      <c r="I37" s="1">
        <v>3.6</v>
      </c>
      <c r="K37" s="1"/>
      <c r="L37" s="1"/>
      <c r="M37" s="1"/>
      <c r="N37" s="1"/>
      <c r="O37" s="1"/>
      <c r="P37" s="1"/>
    </row>
    <row r="38" spans="1:16">
      <c r="A38">
        <v>82</v>
      </c>
      <c r="B38" s="2" t="s">
        <v>13</v>
      </c>
      <c r="C38" t="s">
        <v>4</v>
      </c>
      <c r="D38" s="1">
        <v>0</v>
      </c>
      <c r="E38" s="1">
        <v>125.48</v>
      </c>
      <c r="F38" s="1">
        <v>55.79</v>
      </c>
      <c r="G38" s="1">
        <v>11.21</v>
      </c>
      <c r="H38" s="1">
        <v>7.82</v>
      </c>
      <c r="I38" s="1">
        <v>2.83</v>
      </c>
      <c r="K38" s="1"/>
      <c r="L38" s="1"/>
      <c r="M38" s="1"/>
      <c r="N38" s="1"/>
      <c r="O38" s="1"/>
      <c r="P38" s="1"/>
    </row>
    <row r="39" spans="1:16">
      <c r="A39">
        <v>83</v>
      </c>
      <c r="B39" s="2" t="s">
        <v>13</v>
      </c>
      <c r="C39" t="s">
        <v>5</v>
      </c>
      <c r="D39" s="1">
        <v>0</v>
      </c>
      <c r="E39" s="1">
        <v>125.48</v>
      </c>
      <c r="F39" s="1">
        <v>55.78</v>
      </c>
      <c r="G39" s="1">
        <v>13.59</v>
      </c>
      <c r="H39" s="1">
        <v>7.5</v>
      </c>
      <c r="I39" s="1">
        <v>3.54</v>
      </c>
      <c r="K39" s="1"/>
      <c r="L39" s="1"/>
      <c r="M39" s="1"/>
      <c r="N39" s="1"/>
      <c r="O39" s="1"/>
      <c r="P39" s="1"/>
    </row>
    <row r="40" spans="1:16">
      <c r="A40">
        <v>91</v>
      </c>
      <c r="B40" s="2" t="s">
        <v>14</v>
      </c>
      <c r="C40" t="s">
        <v>3</v>
      </c>
      <c r="D40" s="1">
        <v>0</v>
      </c>
      <c r="E40" s="1">
        <v>125.48</v>
      </c>
      <c r="F40" s="1">
        <v>69.290000000000006</v>
      </c>
      <c r="G40" s="1">
        <v>9.57</v>
      </c>
      <c r="H40" s="1">
        <v>9.41</v>
      </c>
      <c r="I40" s="1">
        <v>1.61</v>
      </c>
      <c r="K40" s="1"/>
      <c r="L40" s="1"/>
      <c r="M40" s="1"/>
      <c r="N40" s="1"/>
      <c r="O40" s="1"/>
      <c r="P40" s="1"/>
    </row>
    <row r="41" spans="1:16">
      <c r="A41">
        <v>92</v>
      </c>
      <c r="B41" s="2" t="s">
        <v>14</v>
      </c>
      <c r="C41" t="s">
        <v>4</v>
      </c>
      <c r="D41" s="1">
        <v>0</v>
      </c>
      <c r="E41" s="1">
        <v>117.47</v>
      </c>
      <c r="F41" s="1">
        <v>71.27</v>
      </c>
      <c r="G41" s="1">
        <v>10.16</v>
      </c>
      <c r="H41" s="1">
        <v>9.82</v>
      </c>
      <c r="I41" s="1">
        <v>1.76</v>
      </c>
      <c r="K41" s="1"/>
      <c r="L41" s="1"/>
      <c r="M41" s="1"/>
      <c r="N41" s="1"/>
      <c r="O41" s="1"/>
      <c r="P41" s="1"/>
    </row>
    <row r="42" spans="1:16">
      <c r="A42">
        <v>93</v>
      </c>
      <c r="B42" s="2" t="s">
        <v>14</v>
      </c>
      <c r="C42" t="s">
        <v>5</v>
      </c>
      <c r="D42" s="1">
        <v>0</v>
      </c>
      <c r="E42" s="1">
        <v>117.47</v>
      </c>
      <c r="F42" s="1">
        <v>70.89</v>
      </c>
      <c r="G42" s="1">
        <v>6.66</v>
      </c>
      <c r="H42" s="1">
        <v>9.41</v>
      </c>
      <c r="I42" s="1">
        <v>1.34</v>
      </c>
      <c r="K42" s="1"/>
      <c r="L42" s="1"/>
      <c r="M42" s="1"/>
      <c r="N42" s="1"/>
      <c r="O42" s="1"/>
      <c r="P42" s="1"/>
    </row>
    <row r="43" spans="1:16">
      <c r="A43">
        <v>101</v>
      </c>
      <c r="B43" s="2" t="s">
        <v>15</v>
      </c>
      <c r="C43" t="s">
        <v>3</v>
      </c>
      <c r="D43" s="1">
        <v>0</v>
      </c>
      <c r="E43" s="1">
        <v>0.06</v>
      </c>
      <c r="F43" s="1">
        <v>0.01</v>
      </c>
      <c r="G43" s="1">
        <v>0.02</v>
      </c>
      <c r="H43" s="1">
        <v>0</v>
      </c>
      <c r="I43" s="1">
        <v>0</v>
      </c>
      <c r="K43" s="1"/>
      <c r="L43" s="1"/>
      <c r="M43" s="1"/>
      <c r="N43" s="1"/>
      <c r="O43" s="1"/>
      <c r="P43" s="1"/>
    </row>
    <row r="44" spans="1:16">
      <c r="A44">
        <v>102</v>
      </c>
      <c r="B44" s="2" t="s">
        <v>15</v>
      </c>
      <c r="C44" t="s">
        <v>4</v>
      </c>
      <c r="D44" s="1">
        <v>0</v>
      </c>
      <c r="E44" s="1">
        <v>0.06</v>
      </c>
      <c r="F44" s="1">
        <v>0</v>
      </c>
      <c r="G44" s="1">
        <v>0</v>
      </c>
      <c r="H44" s="1">
        <v>0</v>
      </c>
      <c r="I44" s="1">
        <v>0</v>
      </c>
      <c r="K44" s="1"/>
      <c r="L44" s="1"/>
      <c r="M44" s="1"/>
      <c r="N44" s="1"/>
      <c r="O44" s="1"/>
      <c r="P44" s="1"/>
    </row>
    <row r="45" spans="1:16">
      <c r="A45">
        <v>103</v>
      </c>
      <c r="B45" s="2" t="s">
        <v>15</v>
      </c>
      <c r="C45" t="s">
        <v>5</v>
      </c>
      <c r="D45" s="1">
        <v>0</v>
      </c>
      <c r="E45" s="1">
        <v>0.06</v>
      </c>
      <c r="F45" s="1">
        <v>0.01</v>
      </c>
      <c r="G45" s="1">
        <v>0.02</v>
      </c>
      <c r="H45" s="1">
        <v>0</v>
      </c>
      <c r="I45" s="1">
        <v>0</v>
      </c>
      <c r="K45" s="1"/>
      <c r="L45" s="1"/>
      <c r="M45" s="1"/>
      <c r="N45" s="1"/>
      <c r="O45" s="1"/>
      <c r="P45" s="1"/>
    </row>
    <row r="46" spans="1:16">
      <c r="A46">
        <v>111</v>
      </c>
      <c r="B46" s="2" t="s">
        <v>31</v>
      </c>
      <c r="C46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K46" s="1"/>
      <c r="L46" s="1"/>
      <c r="M46" s="1"/>
      <c r="N46" s="1"/>
      <c r="O46" s="1"/>
      <c r="P46" s="1"/>
    </row>
    <row r="47" spans="1:16">
      <c r="A47">
        <v>112</v>
      </c>
      <c r="B47" s="2" t="s">
        <v>31</v>
      </c>
      <c r="C47" t="s">
        <v>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K47" s="1"/>
      <c r="L47" s="1"/>
      <c r="M47" s="1"/>
      <c r="N47" s="1"/>
      <c r="O47" s="1"/>
      <c r="P47" s="1"/>
    </row>
    <row r="48" spans="1:16">
      <c r="A48">
        <v>113</v>
      </c>
      <c r="B48" s="2" t="s">
        <v>31</v>
      </c>
      <c r="C48" t="s">
        <v>5</v>
      </c>
      <c r="D48" s="1" t="s">
        <v>43</v>
      </c>
      <c r="E48" s="1" t="s">
        <v>43</v>
      </c>
      <c r="F48" s="1" t="s">
        <v>43</v>
      </c>
      <c r="G48" s="1" t="s">
        <v>43</v>
      </c>
      <c r="H48" s="1" t="s">
        <v>43</v>
      </c>
      <c r="I48" s="1" t="s">
        <v>43</v>
      </c>
    </row>
    <row r="49" spans="1:9">
      <c r="A49">
        <v>121</v>
      </c>
      <c r="B49" s="2" t="s">
        <v>32</v>
      </c>
      <c r="C49" t="s">
        <v>3</v>
      </c>
      <c r="D49" s="1" t="s">
        <v>43</v>
      </c>
      <c r="E49" s="1" t="s">
        <v>43</v>
      </c>
      <c r="F49" s="1" t="s">
        <v>43</v>
      </c>
      <c r="G49" s="1" t="s">
        <v>43</v>
      </c>
      <c r="H49" s="1" t="s">
        <v>43</v>
      </c>
      <c r="I49" s="1" t="s">
        <v>43</v>
      </c>
    </row>
    <row r="50" spans="1:9">
      <c r="A50">
        <v>122</v>
      </c>
      <c r="B50" s="2" t="s">
        <v>32</v>
      </c>
      <c r="C50" t="s">
        <v>4</v>
      </c>
      <c r="D50" s="1" t="s">
        <v>43</v>
      </c>
      <c r="E50" s="1" t="s">
        <v>43</v>
      </c>
      <c r="F50" s="1" t="s">
        <v>43</v>
      </c>
      <c r="G50" s="1" t="s">
        <v>43</v>
      </c>
      <c r="H50" s="1" t="s">
        <v>43</v>
      </c>
      <c r="I50" s="1" t="s">
        <v>43</v>
      </c>
    </row>
    <row r="51" spans="1:9">
      <c r="A51">
        <v>123</v>
      </c>
      <c r="B51" s="2" t="s">
        <v>32</v>
      </c>
      <c r="C51" t="s">
        <v>5</v>
      </c>
      <c r="D51" s="1" t="s">
        <v>43</v>
      </c>
      <c r="E51" s="1" t="s">
        <v>43</v>
      </c>
      <c r="F51" s="1" t="s">
        <v>43</v>
      </c>
      <c r="G51" s="1" t="s">
        <v>43</v>
      </c>
      <c r="H51" s="1" t="s">
        <v>43</v>
      </c>
      <c r="I51" s="1" t="s">
        <v>43</v>
      </c>
    </row>
    <row r="52" spans="1:9">
      <c r="A52">
        <v>131</v>
      </c>
      <c r="B52" s="2" t="s">
        <v>16</v>
      </c>
      <c r="C52" t="s">
        <v>3</v>
      </c>
      <c r="D52" s="1" t="s">
        <v>43</v>
      </c>
      <c r="E52" s="1" t="s">
        <v>43</v>
      </c>
      <c r="F52" s="1" t="s">
        <v>43</v>
      </c>
      <c r="G52" s="1" t="s">
        <v>43</v>
      </c>
      <c r="H52" s="1" t="s">
        <v>43</v>
      </c>
      <c r="I52" s="1" t="s">
        <v>43</v>
      </c>
    </row>
    <row r="53" spans="1:9">
      <c r="A53">
        <v>132</v>
      </c>
      <c r="B53" s="2" t="s">
        <v>16</v>
      </c>
      <c r="C53" t="s">
        <v>4</v>
      </c>
      <c r="D53" s="1" t="s">
        <v>43</v>
      </c>
      <c r="E53" s="1" t="s">
        <v>43</v>
      </c>
      <c r="F53" s="1" t="s">
        <v>43</v>
      </c>
      <c r="G53" s="1" t="s">
        <v>43</v>
      </c>
      <c r="H53" s="1" t="s">
        <v>43</v>
      </c>
      <c r="I53" s="1" t="s">
        <v>43</v>
      </c>
    </row>
    <row r="54" spans="1:9">
      <c r="A54">
        <v>133</v>
      </c>
      <c r="B54" s="2" t="s">
        <v>16</v>
      </c>
      <c r="C54" t="s">
        <v>5</v>
      </c>
      <c r="D54" s="1" t="s">
        <v>43</v>
      </c>
      <c r="E54" s="1" t="s">
        <v>43</v>
      </c>
      <c r="F54" s="1" t="s">
        <v>43</v>
      </c>
      <c r="G54" s="1" t="s">
        <v>43</v>
      </c>
      <c r="H54" s="1" t="s">
        <v>43</v>
      </c>
      <c r="I54" s="1" t="s">
        <v>43</v>
      </c>
    </row>
    <row r="55" spans="1:9">
      <c r="A55">
        <v>161</v>
      </c>
      <c r="B55" s="2" t="s">
        <v>42</v>
      </c>
      <c r="C55" t="s">
        <v>3</v>
      </c>
      <c r="D55" s="1" t="s">
        <v>43</v>
      </c>
      <c r="E55" s="1" t="s">
        <v>43</v>
      </c>
      <c r="F55" s="1" t="s">
        <v>43</v>
      </c>
      <c r="G55" s="1" t="s">
        <v>43</v>
      </c>
      <c r="H55" s="1" t="s">
        <v>43</v>
      </c>
      <c r="I55" s="1" t="s">
        <v>43</v>
      </c>
    </row>
    <row r="56" spans="1:9">
      <c r="A56">
        <v>162</v>
      </c>
      <c r="B56" s="2" t="s">
        <v>42</v>
      </c>
      <c r="C56" t="s">
        <v>4</v>
      </c>
      <c r="D56" s="1" t="s">
        <v>43</v>
      </c>
      <c r="E56" s="1" t="s">
        <v>43</v>
      </c>
      <c r="F56" s="1" t="s">
        <v>43</v>
      </c>
      <c r="G56" s="1" t="s">
        <v>43</v>
      </c>
      <c r="H56" s="1" t="s">
        <v>43</v>
      </c>
      <c r="I56" s="1" t="s">
        <v>43</v>
      </c>
    </row>
    <row r="57" spans="1:9">
      <c r="A57">
        <v>163</v>
      </c>
      <c r="B57" s="2" t="s">
        <v>42</v>
      </c>
      <c r="C57" t="s">
        <v>5</v>
      </c>
      <c r="D57" s="1" t="s">
        <v>43</v>
      </c>
      <c r="E57" s="1" t="s">
        <v>43</v>
      </c>
      <c r="F57" s="1" t="s">
        <v>43</v>
      </c>
      <c r="G57" s="1" t="s">
        <v>43</v>
      </c>
      <c r="H57" s="1" t="s">
        <v>43</v>
      </c>
      <c r="I57" s="1" t="s">
        <v>43</v>
      </c>
    </row>
    <row r="58" spans="1:9">
      <c r="A58">
        <v>200</v>
      </c>
      <c r="B58" s="2" t="s">
        <v>58</v>
      </c>
      <c r="C58" s="1" t="s">
        <v>59</v>
      </c>
      <c r="D58" s="1" t="s">
        <v>43</v>
      </c>
      <c r="E58" s="1" t="s">
        <v>43</v>
      </c>
      <c r="F58" s="1" t="s">
        <v>43</v>
      </c>
      <c r="G58" s="1" t="s">
        <v>43</v>
      </c>
      <c r="H58" s="1" t="s">
        <v>43</v>
      </c>
      <c r="I58" s="1" t="s">
        <v>43</v>
      </c>
    </row>
    <row r="59" spans="1:9">
      <c r="C59" s="1"/>
      <c r="D59" s="1"/>
    </row>
    <row r="60" spans="1:9">
      <c r="C60" s="1"/>
      <c r="D60" s="1"/>
    </row>
    <row r="62" spans="1:9">
      <c r="C62" s="1"/>
      <c r="D62" s="1"/>
    </row>
    <row r="63" spans="1:9">
      <c r="C63" s="1"/>
      <c r="D63" s="1"/>
    </row>
    <row r="64" spans="1:9">
      <c r="C64" s="1"/>
      <c r="D64" s="1"/>
    </row>
    <row r="65" spans="3:4"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I36" sqref="I36"/>
    </sheetView>
  </sheetViews>
  <sheetFormatPr baseColWidth="10" defaultRowHeight="15" x14ac:dyDescent="0"/>
  <cols>
    <col min="1" max="1" width="13.5" customWidth="1"/>
    <col min="2" max="2" width="12.83203125" customWidth="1"/>
    <col min="3" max="3" width="12.6640625" customWidth="1"/>
    <col min="4" max="4" width="12" customWidth="1"/>
    <col min="5" max="5" width="12.83203125" customWidth="1"/>
    <col min="6" max="6" width="13.5" customWidth="1"/>
    <col min="7" max="7" width="15.1640625" customWidth="1"/>
    <col min="8" max="8" width="16" customWidth="1"/>
    <col min="9" max="9" width="16.33203125" customWidth="1"/>
  </cols>
  <sheetData>
    <row r="1" spans="1:12">
      <c r="A1" t="s">
        <v>29</v>
      </c>
    </row>
    <row r="2" spans="1:12">
      <c r="A2" t="s">
        <v>44</v>
      </c>
    </row>
    <row r="3" spans="1:12">
      <c r="A3" t="s">
        <v>160</v>
      </c>
    </row>
    <row r="4" spans="1:12">
      <c r="A4" t="s">
        <v>30</v>
      </c>
    </row>
    <row r="5" spans="1:12">
      <c r="A5" t="s">
        <v>48</v>
      </c>
    </row>
    <row r="6" spans="1:12">
      <c r="A6" s="2" t="s">
        <v>41</v>
      </c>
    </row>
    <row r="7" spans="1:12">
      <c r="A7" t="s">
        <v>154</v>
      </c>
    </row>
    <row r="8" spans="1:12">
      <c r="A8" t="s">
        <v>155</v>
      </c>
    </row>
    <row r="9" spans="1:12">
      <c r="A9" t="s">
        <v>161</v>
      </c>
    </row>
    <row r="10" spans="1:12">
      <c r="A10" t="s">
        <v>33</v>
      </c>
    </row>
    <row r="12" spans="1:12">
      <c r="A12" t="s">
        <v>24</v>
      </c>
      <c r="B12" t="s">
        <v>1</v>
      </c>
      <c r="C12" t="s">
        <v>2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23</v>
      </c>
    </row>
    <row r="13" spans="1:12">
      <c r="A13">
        <v>1</v>
      </c>
      <c r="B13" s="2" t="s">
        <v>0</v>
      </c>
      <c r="C13" t="s">
        <v>3</v>
      </c>
      <c r="D13" s="1">
        <v>0</v>
      </c>
      <c r="E13" s="1">
        <v>3570.48</v>
      </c>
      <c r="F13" s="1">
        <v>25.94</v>
      </c>
      <c r="G13" s="1">
        <v>173.09</v>
      </c>
      <c r="H13" s="1" t="s">
        <v>43</v>
      </c>
      <c r="I13" s="1" t="s">
        <v>43</v>
      </c>
      <c r="J13" s="1"/>
      <c r="K13" s="1"/>
      <c r="L13" s="1"/>
    </row>
    <row r="14" spans="1:12">
      <c r="A14">
        <v>2</v>
      </c>
      <c r="B14" s="2" t="s">
        <v>0</v>
      </c>
      <c r="C14" t="s">
        <v>4</v>
      </c>
      <c r="D14" s="1">
        <v>0</v>
      </c>
      <c r="E14" s="1">
        <v>3570.48</v>
      </c>
      <c r="F14" s="1">
        <v>26.68</v>
      </c>
      <c r="G14" s="1">
        <v>136.96</v>
      </c>
      <c r="H14" s="1" t="s">
        <v>43</v>
      </c>
      <c r="I14" s="1" t="s">
        <v>43</v>
      </c>
      <c r="J14" s="1"/>
      <c r="K14" s="1"/>
      <c r="L14" s="1"/>
    </row>
    <row r="15" spans="1:12">
      <c r="A15">
        <v>3</v>
      </c>
      <c r="B15" s="2" t="s">
        <v>0</v>
      </c>
      <c r="C15" t="s">
        <v>5</v>
      </c>
      <c r="D15" s="1">
        <v>0</v>
      </c>
      <c r="E15" s="1">
        <v>1202.19</v>
      </c>
      <c r="F15" s="1">
        <v>9.1199999999999992</v>
      </c>
      <c r="G15" s="1">
        <v>25.63</v>
      </c>
      <c r="H15" s="1" t="s">
        <v>43</v>
      </c>
      <c r="I15" s="1" t="s">
        <v>43</v>
      </c>
      <c r="J15" s="1"/>
      <c r="K15" s="1"/>
      <c r="L15" s="1"/>
    </row>
    <row r="16" spans="1:12">
      <c r="A16">
        <v>11</v>
      </c>
      <c r="B16" s="2" t="s">
        <v>6</v>
      </c>
      <c r="C16" t="s">
        <v>3</v>
      </c>
      <c r="D16" s="1">
        <v>0</v>
      </c>
      <c r="E16" s="1">
        <v>72.64</v>
      </c>
      <c r="F16" s="1">
        <v>10.64</v>
      </c>
      <c r="G16" s="1">
        <v>13.71</v>
      </c>
      <c r="H16" s="1" t="s">
        <v>43</v>
      </c>
      <c r="I16" s="1" t="s">
        <v>43</v>
      </c>
      <c r="J16" s="1"/>
      <c r="K16" s="1"/>
      <c r="L16" s="1"/>
    </row>
    <row r="17" spans="1:12">
      <c r="A17">
        <v>12</v>
      </c>
      <c r="B17" s="2" t="s">
        <v>6</v>
      </c>
      <c r="C17" t="s">
        <v>4</v>
      </c>
      <c r="D17" s="1">
        <v>0</v>
      </c>
      <c r="E17" s="1">
        <v>154.87</v>
      </c>
      <c r="F17" s="1">
        <v>3.1</v>
      </c>
      <c r="G17" s="1">
        <v>13.85</v>
      </c>
      <c r="H17" s="1" t="s">
        <v>43</v>
      </c>
      <c r="I17" s="1" t="s">
        <v>43</v>
      </c>
      <c r="J17" s="1"/>
      <c r="K17" s="1"/>
      <c r="L17" s="1"/>
    </row>
    <row r="18" spans="1:12">
      <c r="A18">
        <v>13</v>
      </c>
      <c r="B18" s="2" t="s">
        <v>6</v>
      </c>
      <c r="C18" t="s">
        <v>5</v>
      </c>
      <c r="D18" s="1">
        <v>0</v>
      </c>
      <c r="E18" s="1">
        <v>189.7</v>
      </c>
      <c r="F18" s="1">
        <v>13.82</v>
      </c>
      <c r="G18" s="1">
        <v>13.52</v>
      </c>
      <c r="H18" s="1" t="s">
        <v>43</v>
      </c>
      <c r="I18" s="1" t="s">
        <v>43</v>
      </c>
      <c r="J18" s="1"/>
      <c r="K18" s="1"/>
      <c r="L18" s="1"/>
    </row>
    <row r="19" spans="1:12">
      <c r="A19">
        <v>21</v>
      </c>
      <c r="B19" s="2" t="s">
        <v>7</v>
      </c>
      <c r="C19" t="s">
        <v>3</v>
      </c>
      <c r="D19" s="1">
        <v>0</v>
      </c>
      <c r="E19" s="1">
        <v>2435.42</v>
      </c>
      <c r="F19" s="1">
        <v>20.5</v>
      </c>
      <c r="G19" s="1">
        <v>33.6</v>
      </c>
      <c r="H19" s="1" t="s">
        <v>43</v>
      </c>
      <c r="I19" s="1" t="s">
        <v>43</v>
      </c>
      <c r="J19" s="1"/>
      <c r="K19" s="1"/>
      <c r="L19" s="1"/>
    </row>
    <row r="20" spans="1:12">
      <c r="A20">
        <v>22</v>
      </c>
      <c r="B20" s="2" t="s">
        <v>7</v>
      </c>
      <c r="C20" t="s">
        <v>4</v>
      </c>
      <c r="D20" s="1">
        <v>0</v>
      </c>
      <c r="E20" s="1">
        <v>2342.37</v>
      </c>
      <c r="F20" s="1">
        <v>7.69</v>
      </c>
      <c r="G20" s="1">
        <v>20.62</v>
      </c>
      <c r="H20" s="1" t="s">
        <v>43</v>
      </c>
      <c r="I20" s="1" t="s">
        <v>43</v>
      </c>
      <c r="J20" s="1"/>
      <c r="K20" s="1"/>
      <c r="L20" s="1"/>
    </row>
    <row r="21" spans="1:12">
      <c r="A21">
        <v>23</v>
      </c>
      <c r="B21" s="2" t="s">
        <v>7</v>
      </c>
      <c r="C21" t="s">
        <v>5</v>
      </c>
      <c r="D21" s="1">
        <v>0</v>
      </c>
      <c r="E21" s="1">
        <v>643.37</v>
      </c>
      <c r="F21" s="1">
        <v>12.29</v>
      </c>
      <c r="G21" s="1">
        <v>16.399999999999999</v>
      </c>
      <c r="H21" s="1" t="s">
        <v>43</v>
      </c>
      <c r="I21" s="1" t="s">
        <v>43</v>
      </c>
      <c r="J21" s="1"/>
      <c r="K21" s="1"/>
      <c r="L21" s="1"/>
    </row>
    <row r="22" spans="1:12">
      <c r="A22">
        <v>31</v>
      </c>
      <c r="B22" s="2" t="s">
        <v>8</v>
      </c>
      <c r="C22" t="s">
        <v>3</v>
      </c>
      <c r="D22" s="1">
        <v>0</v>
      </c>
      <c r="E22" s="1">
        <v>2342.37</v>
      </c>
      <c r="F22" s="1">
        <v>22.35</v>
      </c>
      <c r="G22" s="1">
        <v>30.92</v>
      </c>
      <c r="H22" s="1" t="s">
        <v>43</v>
      </c>
      <c r="I22" s="1" t="s">
        <v>43</v>
      </c>
      <c r="J22" s="1"/>
      <c r="K22" s="1"/>
      <c r="L22" s="1"/>
    </row>
    <row r="23" spans="1:12">
      <c r="A23">
        <v>32</v>
      </c>
      <c r="B23" s="2" t="s">
        <v>8</v>
      </c>
      <c r="C23" t="s">
        <v>4</v>
      </c>
      <c r="D23" s="1">
        <v>0</v>
      </c>
      <c r="E23" s="1">
        <v>2163.7800000000002</v>
      </c>
      <c r="F23" s="1">
        <v>5.62</v>
      </c>
      <c r="G23" s="1">
        <v>16.940000000000001</v>
      </c>
      <c r="H23" s="1" t="s">
        <v>43</v>
      </c>
      <c r="I23" s="1" t="s">
        <v>43</v>
      </c>
      <c r="J23" s="1"/>
      <c r="K23" s="1"/>
      <c r="L23" s="1"/>
    </row>
    <row r="24" spans="1:12">
      <c r="A24">
        <v>33</v>
      </c>
      <c r="B24" s="2" t="s">
        <v>8</v>
      </c>
      <c r="C24" t="s">
        <v>5</v>
      </c>
      <c r="D24" s="1">
        <v>0</v>
      </c>
      <c r="E24" s="1">
        <v>643.37</v>
      </c>
      <c r="F24" s="1">
        <v>19.12</v>
      </c>
      <c r="G24" s="1">
        <v>22.46</v>
      </c>
      <c r="H24" s="1" t="s">
        <v>43</v>
      </c>
      <c r="I24" s="1" t="s">
        <v>43</v>
      </c>
      <c r="J24" s="1"/>
      <c r="K24" s="1"/>
      <c r="L24" s="1"/>
    </row>
    <row r="25" spans="1:12">
      <c r="A25">
        <v>41</v>
      </c>
      <c r="B25" s="2" t="s">
        <v>9</v>
      </c>
      <c r="C25" t="s">
        <v>3</v>
      </c>
      <c r="D25" s="1">
        <v>0</v>
      </c>
      <c r="E25" s="1">
        <v>2326.4699999999998</v>
      </c>
      <c r="F25" s="1">
        <v>28.31</v>
      </c>
      <c r="G25" s="1">
        <v>38.81</v>
      </c>
      <c r="H25" s="1" t="s">
        <v>43</v>
      </c>
      <c r="I25" s="1" t="s">
        <v>43</v>
      </c>
      <c r="J25" s="1"/>
      <c r="K25" s="1"/>
      <c r="L25" s="1"/>
    </row>
    <row r="26" spans="1:12">
      <c r="A26">
        <v>42</v>
      </c>
      <c r="B26" s="2" t="s">
        <v>9</v>
      </c>
      <c r="C26" t="s">
        <v>4</v>
      </c>
      <c r="D26" s="1">
        <v>0</v>
      </c>
      <c r="E26" s="1">
        <v>2326.4699999999998</v>
      </c>
      <c r="F26" s="1">
        <v>4.08</v>
      </c>
      <c r="G26" s="1">
        <v>15.54</v>
      </c>
      <c r="H26" s="1" t="s">
        <v>43</v>
      </c>
      <c r="I26" s="1" t="s">
        <v>43</v>
      </c>
      <c r="J26" s="1"/>
      <c r="K26" s="1"/>
      <c r="L26" s="1"/>
    </row>
    <row r="27" spans="1:12">
      <c r="A27">
        <v>43</v>
      </c>
      <c r="B27" s="2" t="s">
        <v>9</v>
      </c>
      <c r="C27" t="s">
        <v>5</v>
      </c>
      <c r="D27" s="1">
        <v>0</v>
      </c>
      <c r="E27" s="1">
        <v>409.65</v>
      </c>
      <c r="F27" s="1">
        <v>11.77</v>
      </c>
      <c r="G27" s="1">
        <v>14.23</v>
      </c>
      <c r="H27" s="1" t="s">
        <v>43</v>
      </c>
      <c r="I27" s="1" t="s">
        <v>43</v>
      </c>
      <c r="J27" s="1"/>
      <c r="K27" s="1"/>
      <c r="L27" s="1"/>
    </row>
    <row r="28" spans="1:12">
      <c r="A28">
        <v>51</v>
      </c>
      <c r="B28" s="2" t="s">
        <v>10</v>
      </c>
      <c r="C28" t="s">
        <v>3</v>
      </c>
      <c r="D28" s="1">
        <v>0</v>
      </c>
      <c r="E28" s="1">
        <v>2435.42</v>
      </c>
      <c r="F28" s="1">
        <v>44.38</v>
      </c>
      <c r="G28" s="1">
        <v>49.06</v>
      </c>
      <c r="H28" s="1" t="s">
        <v>43</v>
      </c>
      <c r="I28" s="1" t="s">
        <v>43</v>
      </c>
      <c r="J28" s="1"/>
      <c r="K28" s="1"/>
      <c r="L28" s="1"/>
    </row>
    <row r="29" spans="1:12">
      <c r="A29">
        <v>52</v>
      </c>
      <c r="B29" s="2" t="s">
        <v>10</v>
      </c>
      <c r="C29" t="s">
        <v>4</v>
      </c>
      <c r="D29" s="1">
        <v>0</v>
      </c>
      <c r="E29" s="1">
        <v>2435.42</v>
      </c>
      <c r="F29" s="1">
        <v>32.1</v>
      </c>
      <c r="G29" s="1">
        <v>41.68</v>
      </c>
      <c r="H29" s="1" t="s">
        <v>43</v>
      </c>
      <c r="I29" s="1" t="s">
        <v>43</v>
      </c>
      <c r="J29" s="1"/>
      <c r="K29" s="1"/>
      <c r="L29" s="1"/>
    </row>
    <row r="30" spans="1:12">
      <c r="A30">
        <v>53</v>
      </c>
      <c r="B30" s="2" t="s">
        <v>10</v>
      </c>
      <c r="C30" t="s">
        <v>5</v>
      </c>
      <c r="D30" s="1">
        <v>0</v>
      </c>
      <c r="E30" s="1">
        <v>1202.19</v>
      </c>
      <c r="F30" s="1">
        <v>22.49</v>
      </c>
      <c r="G30" s="1">
        <v>19.39</v>
      </c>
      <c r="H30" s="1" t="s">
        <v>43</v>
      </c>
      <c r="I30" s="1" t="s">
        <v>43</v>
      </c>
      <c r="J30" s="1"/>
      <c r="K30" s="1"/>
      <c r="L30" s="1"/>
    </row>
    <row r="31" spans="1:12">
      <c r="A31">
        <v>61</v>
      </c>
      <c r="B31" s="2" t="s">
        <v>11</v>
      </c>
      <c r="C31" t="s">
        <v>3</v>
      </c>
      <c r="D31" s="1">
        <v>47</v>
      </c>
      <c r="E31" s="1">
        <v>246</v>
      </c>
      <c r="F31" s="1">
        <v>116</v>
      </c>
      <c r="G31" s="1">
        <v>79.92</v>
      </c>
      <c r="H31" s="1">
        <v>9</v>
      </c>
      <c r="I31" s="1" t="s">
        <v>43</v>
      </c>
      <c r="J31" s="1"/>
      <c r="K31" s="1"/>
      <c r="L31" s="1"/>
    </row>
    <row r="32" spans="1:12">
      <c r="A32">
        <v>62</v>
      </c>
      <c r="B32" s="2" t="s">
        <v>11</v>
      </c>
      <c r="C32" t="s">
        <v>4</v>
      </c>
      <c r="D32" s="1">
        <v>47</v>
      </c>
      <c r="E32" s="1">
        <v>246</v>
      </c>
      <c r="F32" s="1">
        <v>116</v>
      </c>
      <c r="G32" s="1">
        <v>82.5</v>
      </c>
      <c r="H32" s="1">
        <v>9</v>
      </c>
      <c r="I32" s="1" t="s">
        <v>43</v>
      </c>
      <c r="J32" s="1"/>
      <c r="K32" s="1"/>
      <c r="L32" s="1"/>
    </row>
    <row r="33" spans="1:12">
      <c r="A33">
        <v>63</v>
      </c>
      <c r="B33" s="2" t="s">
        <v>11</v>
      </c>
      <c r="C33" t="s">
        <v>5</v>
      </c>
      <c r="D33" s="1">
        <v>47</v>
      </c>
      <c r="E33" s="1">
        <v>246</v>
      </c>
      <c r="F33" s="1">
        <v>116</v>
      </c>
      <c r="G33" s="1">
        <v>23.32</v>
      </c>
      <c r="H33" s="1">
        <v>9</v>
      </c>
      <c r="I33" s="1" t="s">
        <v>43</v>
      </c>
      <c r="J33" s="1"/>
      <c r="K33" s="1"/>
      <c r="L33" s="1"/>
    </row>
    <row r="34" spans="1:12">
      <c r="A34">
        <v>71</v>
      </c>
      <c r="B34" s="2" t="s">
        <v>12</v>
      </c>
      <c r="C34" t="s">
        <v>3</v>
      </c>
      <c r="D34" s="1">
        <v>47</v>
      </c>
      <c r="E34" s="1">
        <v>246</v>
      </c>
      <c r="F34" s="1">
        <v>155</v>
      </c>
      <c r="G34" s="1">
        <v>48.1</v>
      </c>
      <c r="H34" s="1">
        <v>9</v>
      </c>
      <c r="I34" s="1" t="s">
        <v>43</v>
      </c>
      <c r="J34" s="1"/>
      <c r="K34" s="1"/>
      <c r="L34" s="1"/>
    </row>
    <row r="35" spans="1:12">
      <c r="A35">
        <v>72</v>
      </c>
      <c r="B35" s="2" t="s">
        <v>12</v>
      </c>
      <c r="C35" t="s">
        <v>4</v>
      </c>
      <c r="D35" s="1">
        <v>47</v>
      </c>
      <c r="E35" s="1">
        <v>246</v>
      </c>
      <c r="F35" s="1">
        <v>155</v>
      </c>
      <c r="G35" s="1">
        <v>49.2</v>
      </c>
      <c r="H35" s="1">
        <v>9</v>
      </c>
      <c r="I35" s="1" t="s">
        <v>43</v>
      </c>
      <c r="J35" s="1"/>
      <c r="K35" s="1"/>
      <c r="L35" s="1"/>
    </row>
    <row r="36" spans="1:12">
      <c r="A36">
        <v>73</v>
      </c>
      <c r="B36" s="2" t="s">
        <v>12</v>
      </c>
      <c r="C36" t="s">
        <v>5</v>
      </c>
      <c r="D36" s="1">
        <v>47</v>
      </c>
      <c r="E36" s="1">
        <v>246</v>
      </c>
      <c r="F36" s="1">
        <v>155</v>
      </c>
      <c r="G36" s="1">
        <v>23.87</v>
      </c>
      <c r="H36" s="1">
        <v>9</v>
      </c>
      <c r="I36" s="1" t="s">
        <v>43</v>
      </c>
      <c r="J36" s="1"/>
      <c r="K36" s="1"/>
      <c r="L36" s="1"/>
    </row>
    <row r="37" spans="1:12">
      <c r="A37">
        <v>81</v>
      </c>
      <c r="B37" s="2" t="s">
        <v>13</v>
      </c>
      <c r="C37" t="s">
        <v>3</v>
      </c>
      <c r="D37" s="1">
        <v>47</v>
      </c>
      <c r="E37" s="1">
        <v>246</v>
      </c>
      <c r="F37" s="1">
        <v>155</v>
      </c>
      <c r="G37" s="1">
        <v>58.21</v>
      </c>
      <c r="H37" s="1">
        <v>9</v>
      </c>
      <c r="I37" s="1" t="s">
        <v>43</v>
      </c>
      <c r="J37" s="1"/>
      <c r="K37" s="1"/>
      <c r="L37" s="1"/>
    </row>
    <row r="38" spans="1:12">
      <c r="A38">
        <v>82</v>
      </c>
      <c r="B38" s="2" t="s">
        <v>13</v>
      </c>
      <c r="C38" t="s">
        <v>4</v>
      </c>
      <c r="D38" s="1">
        <v>47</v>
      </c>
      <c r="E38" s="1">
        <v>246</v>
      </c>
      <c r="F38" s="1">
        <v>155</v>
      </c>
      <c r="G38" s="1">
        <v>54.88</v>
      </c>
      <c r="H38" s="1">
        <v>9</v>
      </c>
      <c r="I38" s="1" t="s">
        <v>43</v>
      </c>
      <c r="J38" s="1"/>
      <c r="K38" s="1"/>
      <c r="L38" s="1"/>
    </row>
    <row r="39" spans="1:12">
      <c r="A39">
        <v>83</v>
      </c>
      <c r="B39" s="2" t="s">
        <v>13</v>
      </c>
      <c r="C39" t="s">
        <v>5</v>
      </c>
      <c r="D39" s="1">
        <v>47</v>
      </c>
      <c r="E39" s="1">
        <v>246</v>
      </c>
      <c r="F39" s="1">
        <v>155</v>
      </c>
      <c r="G39" s="1">
        <v>31.66</v>
      </c>
      <c r="H39" s="1">
        <v>9</v>
      </c>
      <c r="I39" s="1" t="s">
        <v>43</v>
      </c>
      <c r="J39" s="1"/>
      <c r="K39" s="1"/>
      <c r="L39" s="1"/>
    </row>
    <row r="40" spans="1:12">
      <c r="A40">
        <v>91</v>
      </c>
      <c r="B40" s="2" t="s">
        <v>14</v>
      </c>
      <c r="C40" t="s">
        <v>3</v>
      </c>
      <c r="D40" s="1">
        <v>0</v>
      </c>
      <c r="E40" s="1">
        <v>2357.89</v>
      </c>
      <c r="F40" s="1">
        <v>80.650000000000006</v>
      </c>
      <c r="G40" s="1">
        <v>69.56</v>
      </c>
      <c r="H40" s="1" t="s">
        <v>43</v>
      </c>
      <c r="I40" s="1" t="s">
        <v>43</v>
      </c>
      <c r="J40" s="1"/>
      <c r="K40" s="1"/>
      <c r="L40" s="1"/>
    </row>
    <row r="41" spans="1:12">
      <c r="A41">
        <v>92</v>
      </c>
      <c r="B41" s="2" t="s">
        <v>14</v>
      </c>
      <c r="C41" t="s">
        <v>4</v>
      </c>
      <c r="D41" s="1">
        <v>0</v>
      </c>
      <c r="E41" s="1">
        <v>1024.79</v>
      </c>
      <c r="F41" s="1">
        <v>82.97</v>
      </c>
      <c r="G41" s="1">
        <v>73.61</v>
      </c>
      <c r="H41" s="1" t="s">
        <v>43</v>
      </c>
      <c r="I41" s="1" t="s">
        <v>43</v>
      </c>
      <c r="J41" s="1"/>
      <c r="K41" s="1"/>
      <c r="L41" s="1"/>
    </row>
    <row r="42" spans="1:12">
      <c r="A42">
        <v>93</v>
      </c>
      <c r="B42" s="2" t="s">
        <v>14</v>
      </c>
      <c r="C42" t="s">
        <v>5</v>
      </c>
      <c r="D42" s="1">
        <v>0</v>
      </c>
      <c r="E42" s="1">
        <v>1202.19</v>
      </c>
      <c r="F42" s="1">
        <v>44.62</v>
      </c>
      <c r="G42" s="1">
        <v>36.35</v>
      </c>
      <c r="H42" s="1" t="s">
        <v>43</v>
      </c>
      <c r="I42" s="1" t="s">
        <v>43</v>
      </c>
      <c r="J42" s="1"/>
      <c r="K42" s="1"/>
      <c r="L42" s="1"/>
    </row>
    <row r="43" spans="1:12">
      <c r="A43">
        <v>101</v>
      </c>
      <c r="B43" s="2" t="s">
        <v>15</v>
      </c>
      <c r="C43" t="s">
        <v>3</v>
      </c>
      <c r="D43" s="1">
        <v>0</v>
      </c>
      <c r="E43" s="1">
        <v>2435.42</v>
      </c>
      <c r="F43" s="1">
        <v>96.07</v>
      </c>
      <c r="G43" s="1">
        <v>238.73</v>
      </c>
      <c r="H43" s="1" t="s">
        <v>43</v>
      </c>
      <c r="I43" s="1" t="s">
        <v>43</v>
      </c>
      <c r="J43" s="1"/>
      <c r="K43" s="1"/>
      <c r="L43" s="1"/>
    </row>
    <row r="44" spans="1:12">
      <c r="A44">
        <v>102</v>
      </c>
      <c r="B44" s="2" t="s">
        <v>15</v>
      </c>
      <c r="C44" t="s">
        <v>4</v>
      </c>
      <c r="D44" s="1">
        <v>0</v>
      </c>
      <c r="E44" s="1">
        <v>2342.37</v>
      </c>
      <c r="F44" s="1">
        <v>34.81</v>
      </c>
      <c r="G44" s="1">
        <v>99.59</v>
      </c>
      <c r="H44" s="1" t="s">
        <v>43</v>
      </c>
      <c r="I44" s="1" t="s">
        <v>43</v>
      </c>
      <c r="J44" s="1"/>
      <c r="K44" s="1"/>
      <c r="L44" s="1"/>
    </row>
    <row r="45" spans="1:12">
      <c r="A45">
        <v>103</v>
      </c>
      <c r="B45" s="2" t="s">
        <v>15</v>
      </c>
      <c r="C45" t="s">
        <v>5</v>
      </c>
      <c r="D45" s="1">
        <v>0</v>
      </c>
      <c r="E45" s="1">
        <v>643.37</v>
      </c>
      <c r="F45" s="1">
        <v>24.68</v>
      </c>
      <c r="G45" s="1">
        <v>27.77</v>
      </c>
      <c r="H45" s="1" t="s">
        <v>43</v>
      </c>
      <c r="I45" s="1" t="s">
        <v>43</v>
      </c>
      <c r="J45" s="1"/>
      <c r="K45" s="1"/>
      <c r="L45" s="1"/>
    </row>
    <row r="46" spans="1:12">
      <c r="A46">
        <v>111</v>
      </c>
      <c r="B46" s="2" t="s">
        <v>31</v>
      </c>
      <c r="C46" t="s">
        <v>3</v>
      </c>
      <c r="D46" s="1">
        <v>0</v>
      </c>
      <c r="E46" s="1">
        <v>3570.48</v>
      </c>
      <c r="F46" s="1">
        <v>920.7</v>
      </c>
      <c r="G46" s="1">
        <v>1013.17</v>
      </c>
      <c r="H46" s="1" t="s">
        <v>43</v>
      </c>
      <c r="I46" s="1" t="s">
        <v>43</v>
      </c>
      <c r="J46" s="1"/>
      <c r="K46" s="1"/>
      <c r="L46" s="1"/>
    </row>
    <row r="47" spans="1:12">
      <c r="A47">
        <v>112</v>
      </c>
      <c r="B47" s="2" t="s">
        <v>31</v>
      </c>
      <c r="C47" t="s">
        <v>4</v>
      </c>
      <c r="D47" s="1">
        <v>0</v>
      </c>
      <c r="E47" s="1">
        <v>3570.48</v>
      </c>
      <c r="F47" s="1">
        <v>677.68</v>
      </c>
      <c r="G47" s="1">
        <v>947.81</v>
      </c>
      <c r="H47" s="1" t="s">
        <v>43</v>
      </c>
      <c r="I47" s="1" t="s">
        <v>43</v>
      </c>
      <c r="J47" s="1"/>
      <c r="K47" s="1"/>
      <c r="L47" s="1"/>
    </row>
    <row r="48" spans="1:12">
      <c r="A48">
        <v>113</v>
      </c>
      <c r="B48" s="2" t="s">
        <v>31</v>
      </c>
      <c r="C48" t="s">
        <v>5</v>
      </c>
      <c r="D48" s="1" t="s">
        <v>43</v>
      </c>
      <c r="E48" s="1" t="s">
        <v>43</v>
      </c>
      <c r="F48" s="1" t="s">
        <v>43</v>
      </c>
      <c r="G48" s="1" t="s">
        <v>43</v>
      </c>
      <c r="H48" s="1" t="s">
        <v>43</v>
      </c>
      <c r="I48" s="1" t="s">
        <v>43</v>
      </c>
      <c r="J48" s="1"/>
      <c r="K48" s="1"/>
      <c r="L48" s="1"/>
    </row>
    <row r="49" spans="1:12">
      <c r="A49">
        <v>121</v>
      </c>
      <c r="B49" s="2" t="s">
        <v>32</v>
      </c>
      <c r="C49" t="s">
        <v>3</v>
      </c>
      <c r="D49" s="1" t="s">
        <v>43</v>
      </c>
      <c r="E49" s="1" t="s">
        <v>43</v>
      </c>
      <c r="F49" s="1" t="s">
        <v>43</v>
      </c>
      <c r="G49" s="1" t="s">
        <v>43</v>
      </c>
      <c r="H49" s="1" t="s">
        <v>43</v>
      </c>
      <c r="I49" s="1" t="s">
        <v>43</v>
      </c>
      <c r="J49" s="1"/>
      <c r="K49" s="1"/>
      <c r="L49" s="1"/>
    </row>
    <row r="50" spans="1:12">
      <c r="A50">
        <v>122</v>
      </c>
      <c r="B50" s="2" t="s">
        <v>32</v>
      </c>
      <c r="C50" t="s">
        <v>4</v>
      </c>
      <c r="D50" s="1" t="s">
        <v>43</v>
      </c>
      <c r="E50" s="1" t="s">
        <v>43</v>
      </c>
      <c r="F50" s="1" t="s">
        <v>43</v>
      </c>
      <c r="G50" s="1" t="s">
        <v>43</v>
      </c>
      <c r="H50" s="1" t="s">
        <v>43</v>
      </c>
      <c r="I50" s="1" t="s">
        <v>43</v>
      </c>
      <c r="J50" s="1"/>
      <c r="K50" s="1"/>
      <c r="L50" s="1"/>
    </row>
    <row r="51" spans="1:12">
      <c r="A51">
        <v>123</v>
      </c>
      <c r="B51" s="2" t="s">
        <v>32</v>
      </c>
      <c r="C51" t="s">
        <v>5</v>
      </c>
      <c r="D51" s="1" t="s">
        <v>43</v>
      </c>
      <c r="E51" s="1" t="s">
        <v>43</v>
      </c>
      <c r="F51" s="1" t="s">
        <v>43</v>
      </c>
      <c r="G51" s="1" t="s">
        <v>43</v>
      </c>
      <c r="H51" s="1" t="s">
        <v>43</v>
      </c>
      <c r="I51" s="1" t="s">
        <v>43</v>
      </c>
      <c r="J51" s="1"/>
      <c r="K51" s="1"/>
      <c r="L51" s="1"/>
    </row>
    <row r="52" spans="1:12">
      <c r="A52">
        <v>131</v>
      </c>
      <c r="B52" s="2" t="s">
        <v>16</v>
      </c>
      <c r="C52" t="s">
        <v>3</v>
      </c>
      <c r="D52" s="1">
        <v>0</v>
      </c>
      <c r="E52" s="1">
        <v>3570.48</v>
      </c>
      <c r="F52" s="1">
        <v>82.19</v>
      </c>
      <c r="G52" s="1">
        <v>133.81</v>
      </c>
      <c r="H52" s="1" t="s">
        <v>43</v>
      </c>
      <c r="I52" s="1" t="s">
        <v>43</v>
      </c>
      <c r="J52" s="1"/>
      <c r="K52" s="1"/>
      <c r="L52" s="1"/>
    </row>
    <row r="53" spans="1:12">
      <c r="A53">
        <v>132</v>
      </c>
      <c r="B53" s="2" t="s">
        <v>16</v>
      </c>
      <c r="C53" t="s">
        <v>4</v>
      </c>
      <c r="D53" s="1">
        <v>0</v>
      </c>
      <c r="E53" s="1">
        <v>3570.48</v>
      </c>
      <c r="F53" s="1">
        <v>110.63</v>
      </c>
      <c r="G53" s="1">
        <v>215.76</v>
      </c>
      <c r="H53" s="1" t="s">
        <v>43</v>
      </c>
      <c r="I53" s="1" t="s">
        <v>43</v>
      </c>
      <c r="J53" s="1"/>
      <c r="K53" s="1"/>
      <c r="L53" s="1"/>
    </row>
    <row r="54" spans="1:12">
      <c r="A54">
        <v>133</v>
      </c>
      <c r="B54" s="2" t="s">
        <v>16</v>
      </c>
      <c r="C54" t="s">
        <v>5</v>
      </c>
      <c r="D54" s="1">
        <v>0</v>
      </c>
      <c r="E54" s="1">
        <v>419.91</v>
      </c>
      <c r="F54" s="1">
        <v>50.08</v>
      </c>
      <c r="G54" s="1">
        <v>35.479999999999997</v>
      </c>
      <c r="H54" s="1" t="s">
        <v>43</v>
      </c>
      <c r="I54" s="1" t="s">
        <v>43</v>
      </c>
      <c r="J54" s="1"/>
      <c r="K54" s="1"/>
      <c r="L54" s="1"/>
    </row>
    <row r="55" spans="1:12">
      <c r="A55">
        <v>161</v>
      </c>
      <c r="B55" s="2" t="s">
        <v>42</v>
      </c>
      <c r="C55" t="s">
        <v>3</v>
      </c>
      <c r="D55" s="1">
        <v>0</v>
      </c>
      <c r="E55" s="1">
        <v>2435.42</v>
      </c>
      <c r="F55" s="1">
        <v>67.010000000000005</v>
      </c>
      <c r="G55" s="1">
        <v>83.08</v>
      </c>
      <c r="H55" s="1" t="s">
        <v>43</v>
      </c>
      <c r="I55" s="1" t="s">
        <v>43</v>
      </c>
      <c r="J55" s="1"/>
      <c r="K55" s="1"/>
      <c r="L55" s="1"/>
    </row>
    <row r="56" spans="1:12">
      <c r="A56">
        <v>162</v>
      </c>
      <c r="B56" s="2" t="s">
        <v>42</v>
      </c>
      <c r="C56" t="s">
        <v>4</v>
      </c>
      <c r="D56" s="1">
        <v>0</v>
      </c>
      <c r="E56" s="1">
        <v>2435.42</v>
      </c>
      <c r="F56" s="1">
        <v>70.86</v>
      </c>
      <c r="G56" s="1">
        <v>109.23</v>
      </c>
      <c r="H56" s="1" t="s">
        <v>43</v>
      </c>
      <c r="I56" s="1" t="s">
        <v>43</v>
      </c>
      <c r="J56" s="1"/>
      <c r="K56" s="1"/>
      <c r="L56" s="1"/>
    </row>
    <row r="57" spans="1:12">
      <c r="A57">
        <v>163</v>
      </c>
      <c r="B57" s="2" t="s">
        <v>42</v>
      </c>
      <c r="C57" t="s">
        <v>5</v>
      </c>
      <c r="D57" s="1">
        <v>0</v>
      </c>
      <c r="E57" s="1">
        <v>1202.19</v>
      </c>
      <c r="F57" s="1">
        <v>40.409999999999997</v>
      </c>
      <c r="G57" s="1">
        <v>38.729999999999997</v>
      </c>
      <c r="H57" s="1" t="s">
        <v>43</v>
      </c>
      <c r="I57" s="1" t="s">
        <v>43</v>
      </c>
      <c r="J57" s="1"/>
      <c r="K57" s="1"/>
      <c r="L57" s="1"/>
    </row>
    <row r="58" spans="1:12">
      <c r="A58">
        <v>200</v>
      </c>
      <c r="B58" s="2" t="s">
        <v>58</v>
      </c>
      <c r="C58" s="1" t="s">
        <v>59</v>
      </c>
      <c r="D58" s="1" t="s">
        <v>43</v>
      </c>
      <c r="E58" s="1" t="s">
        <v>43</v>
      </c>
      <c r="F58" s="1" t="s">
        <v>43</v>
      </c>
      <c r="G58" s="1" t="s">
        <v>43</v>
      </c>
      <c r="H58" s="1" t="s">
        <v>43</v>
      </c>
      <c r="I58" s="1" t="s">
        <v>43</v>
      </c>
    </row>
    <row r="59" spans="1:12">
      <c r="C59" s="1"/>
      <c r="D59" s="1"/>
    </row>
    <row r="60" spans="1:12">
      <c r="C60" s="1"/>
      <c r="D60" s="1"/>
    </row>
    <row r="62" spans="1:12">
      <c r="C62" s="1"/>
      <c r="D62" s="1"/>
    </row>
    <row r="63" spans="1:12">
      <c r="C63" s="1"/>
      <c r="D63" s="1"/>
    </row>
    <row r="64" spans="1:12">
      <c r="C64" s="1"/>
      <c r="D64" s="1"/>
    </row>
    <row r="65" spans="3:4"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sum_allorgc_2010</vt:lpstr>
      <vt:lpstr>sum_biomassc_2010</vt:lpstr>
      <vt:lpstr>agmainc_2010</vt:lpstr>
      <vt:lpstr>bgmainc_2010</vt:lpstr>
      <vt:lpstr>usc_2010</vt:lpstr>
      <vt:lpstr>dsc_2010</vt:lpstr>
      <vt:lpstr>ddc_2010</vt:lpstr>
      <vt:lpstr>ltc_2010</vt:lpstr>
      <vt:lpstr>soc_2010</vt:lpstr>
      <vt:lpstr>vegc_uptake</vt:lpstr>
      <vt:lpstr>soilc_accum</vt:lpstr>
      <vt:lpstr>conversion2ag_urban</vt:lpstr>
      <vt:lpstr>forest_manage</vt:lpstr>
      <vt:lpstr>dev_manage</vt:lpstr>
      <vt:lpstr>grass_manage</vt:lpstr>
      <vt:lpstr>ag_manage</vt:lpstr>
      <vt:lpstr>wildfire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Di Vittorio</dc:creator>
  <cp:lastModifiedBy>Alan Di Vittorio</cp:lastModifiedBy>
  <dcterms:created xsi:type="dcterms:W3CDTF">2016-09-07T19:51:12Z</dcterms:created>
  <dcterms:modified xsi:type="dcterms:W3CDTF">2016-11-15T20:00:44Z</dcterms:modified>
</cp:coreProperties>
</file>