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66925"/>
  <mc:AlternateContent xmlns:mc="http://schemas.openxmlformats.org/markup-compatibility/2006">
    <mc:Choice Requires="x15">
      <x15ac:absPath xmlns:x15ac="http://schemas.microsoft.com/office/spreadsheetml/2010/11/ac" url="N:\National Grid\12957 - Black Start NIC\4 - PET WS\7 PET.2.1 Power System Studies\Restoration plans\Chapelcross\Final restoration plans\"/>
    </mc:Choice>
  </mc:AlternateContent>
  <xr:revisionPtr revIDLastSave="0" documentId="13_ncr:1_{C7301214-0A39-416F-A6C3-9042E4DF5392}" xr6:coauthVersionLast="45" xr6:coauthVersionMax="45" xr10:uidLastSave="{00000000-0000-0000-0000-000000000000}"/>
  <bookViews>
    <workbookView xWindow="16350" yWindow="2235" windowWidth="15375" windowHeight="9795" tabRatio="589" firstSheet="16" activeTab="16" xr2:uid="{00000000-000D-0000-FFFF-FFFF00000000}"/>
  </bookViews>
  <sheets>
    <sheet name="Overview (1)" sheetId="16" state="hidden" r:id="rId1"/>
    <sheet name="Overview (MF)" sheetId="43" state="hidden" r:id="rId2"/>
    <sheet name="Overview (2)" sheetId="56" state="hidden" r:id="rId3"/>
    <sheet name="Revision History" sheetId="58" r:id="rId4"/>
    <sheet name="Overview" sheetId="44" r:id="rId5"/>
    <sheet name="CB Config Option 1" sheetId="14" r:id="rId6"/>
    <sheet name="CB Config Opt 1-NM" sheetId="8" state="hidden" r:id="rId7"/>
    <sheet name="Restore Option 1 (2)" sheetId="53" state="hidden" r:id="rId8"/>
    <sheet name="Restore Option 1" sheetId="15" r:id="rId9"/>
    <sheet name="CB Config Option 2 v1" sheetId="20" state="hidden" r:id="rId10"/>
    <sheet name="CB Config Option 2" sheetId="57" r:id="rId11"/>
    <sheet name="Restore Option 2" sheetId="19" r:id="rId12"/>
    <sheet name=" CB Config Option 3" sheetId="45" r:id="rId13"/>
    <sheet name="Restore Option 3A-D" sheetId="46" r:id="rId14"/>
    <sheet name=" CB Config Option 4" sheetId="47" r:id="rId15"/>
    <sheet name="Restore Option 4A" sheetId="48" r:id="rId16"/>
    <sheet name="Restore Option 4B" sheetId="49" r:id="rId17"/>
    <sheet name=" CB Config Option 5" sheetId="50" r:id="rId18"/>
    <sheet name="Restore Option 5" sheetId="51" r:id="rId19"/>
    <sheet name="CB Config Opt 2" sheetId="10" state="hidden" r:id="rId20"/>
    <sheet name="Rest Opt 2" sheetId="9" state="hidden" r:id="rId21"/>
    <sheet name="Rest Opt 3" sheetId="11" state="hidden" r:id="rId22"/>
    <sheet name="Rest Opt 4" sheetId="12" state="hidden" r:id="rId23"/>
    <sheet name="Rest Opt 5" sheetId="13" state="hidden" r:id="rId24"/>
    <sheet name="Option 2" sheetId="3" state="hidden" r:id="rId25"/>
    <sheet name="Option 3" sheetId="4" state="hidden" r:id="rId26"/>
    <sheet name="Option 4" sheetId="5" state="hidden" r:id="rId27"/>
    <sheet name="Option 5" sheetId="6" state="hidden" r:id="rId28"/>
    <sheet name="Option 6" sheetId="7" state="hidden" r:id="rId29"/>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 i="57" l="1"/>
  <c r="K8" i="57"/>
  <c r="L8" i="57"/>
  <c r="M8" i="57"/>
  <c r="N8" i="57"/>
  <c r="I8" i="57"/>
  <c r="A5" i="46" l="1"/>
  <c r="A3" i="46"/>
  <c r="B33" i="56" l="1"/>
  <c r="B34" i="56" s="1"/>
  <c r="B29" i="56"/>
  <c r="B30" i="56" s="1"/>
  <c r="B31" i="56" s="1"/>
  <c r="B25" i="56"/>
  <c r="B26" i="56" s="1"/>
  <c r="B27" i="56" s="1"/>
  <c r="B21" i="56"/>
  <c r="B22" i="56" s="1"/>
  <c r="B23" i="56" s="1"/>
  <c r="K19" i="56"/>
  <c r="K20" i="56" s="1"/>
  <c r="J19" i="56"/>
  <c r="J20" i="56" s="1"/>
  <c r="H15" i="44" l="1"/>
  <c r="H16" i="44" s="1"/>
  <c r="I15" i="44"/>
  <c r="I16" i="44" s="1"/>
  <c r="A3" i="53" l="1"/>
  <c r="N76" i="20" l="1"/>
  <c r="N75" i="20"/>
  <c r="N74" i="20"/>
  <c r="N73" i="20"/>
  <c r="N72" i="20"/>
  <c r="N71" i="20"/>
  <c r="N68" i="20"/>
  <c r="N67" i="20"/>
  <c r="N66" i="20"/>
  <c r="N65" i="20"/>
  <c r="N63" i="20"/>
  <c r="N62" i="20"/>
  <c r="N60" i="20"/>
  <c r="N59" i="20"/>
  <c r="N58" i="20"/>
  <c r="N57" i="20"/>
  <c r="N56" i="20"/>
  <c r="N55" i="20"/>
  <c r="N54" i="20"/>
  <c r="N53" i="20"/>
  <c r="N52" i="20"/>
  <c r="N50" i="20"/>
  <c r="N49" i="20"/>
  <c r="N48" i="20"/>
  <c r="N47" i="20"/>
  <c r="N46" i="20"/>
  <c r="N45" i="20"/>
  <c r="N43" i="20"/>
  <c r="N42" i="20"/>
  <c r="N41" i="20"/>
  <c r="N39" i="20"/>
  <c r="N38" i="20"/>
  <c r="N36" i="20"/>
  <c r="N35" i="20"/>
  <c r="N34" i="20"/>
  <c r="N33" i="20"/>
  <c r="N32" i="20"/>
  <c r="N31" i="20"/>
  <c r="N30" i="20"/>
  <c r="N29" i="20"/>
  <c r="N27" i="20"/>
  <c r="N26" i="20"/>
  <c r="N25" i="20"/>
  <c r="N24" i="20"/>
  <c r="N23" i="20"/>
  <c r="N22" i="20"/>
  <c r="N21" i="20"/>
  <c r="N20" i="20"/>
  <c r="N19" i="20"/>
  <c r="N18" i="20"/>
  <c r="N17" i="20"/>
  <c r="N16" i="20"/>
  <c r="N15" i="20"/>
  <c r="N14" i="20"/>
  <c r="N13" i="20"/>
  <c r="N12" i="20"/>
  <c r="N11" i="20"/>
  <c r="N10" i="20"/>
  <c r="N9" i="20"/>
  <c r="M4" i="20"/>
  <c r="L4" i="20"/>
  <c r="AA80" i="3" l="1"/>
  <c r="Y94" i="4" l="1"/>
  <c r="Y91" i="4"/>
  <c r="Y88" i="4"/>
  <c r="Y85" i="4"/>
  <c r="Y82" i="4"/>
  <c r="Y79" i="4"/>
  <c r="Y76" i="4"/>
  <c r="V80" i="3"/>
  <c r="Y80" i="3" s="1"/>
  <c r="Y79" i="3"/>
  <c r="Y78" i="3"/>
  <c r="Y77" i="3"/>
  <c r="V54" i="3"/>
  <c r="Y54" i="3" s="1"/>
  <c r="Y53" i="3"/>
  <c r="Y52" i="3"/>
  <c r="Y51" i="3"/>
  <c r="Y35" i="3"/>
  <c r="Y27" i="3"/>
  <c r="Y73" i="4" l="1"/>
  <c r="Y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Dieter Gutschow</author>
  </authors>
  <commentList>
    <comment ref="B35" authorId="0" shapeId="0" xr:uid="{B1616FCB-823A-48C9-AAD1-5813A6D22005}">
      <text>
        <r>
          <rPr>
            <b/>
            <sz val="9"/>
            <color indexed="81"/>
            <rFont val="Tahoma"/>
            <family val="2"/>
          </rPr>
          <t>Dieter Gutschow:</t>
        </r>
        <r>
          <rPr>
            <sz val="9"/>
            <color indexed="81"/>
            <rFont val="Tahoma"/>
            <family val="2"/>
          </rPr>
          <t xml:space="preserve">
Option C is preferred over option A due to overloading of transformers due to cold load pickup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Dieter Gutschow</author>
    <author>Lauren McVey</author>
  </authors>
  <commentList>
    <comment ref="I8" authorId="0" shapeId="0" xr:uid="{00000000-0006-0000-0400-000001000000}">
      <text>
        <r>
          <rPr>
            <b/>
            <sz val="9"/>
            <color indexed="81"/>
            <rFont val="Tahoma"/>
            <family val="2"/>
          </rPr>
          <t>Dieter Gutschow:</t>
        </r>
        <r>
          <rPr>
            <sz val="9"/>
            <color indexed="81"/>
            <rFont val="Tahoma"/>
            <family val="2"/>
          </rPr>
          <t xml:space="preserve">
Will change colour automatically if different from post blackout
</t>
        </r>
      </text>
    </comment>
    <comment ref="I28" authorId="1" shapeId="0" xr:uid="{04A4AFAC-9F83-424B-B7EA-007D50BD1E5B}">
      <text>
        <r>
          <rPr>
            <b/>
            <sz val="9"/>
            <color indexed="81"/>
            <rFont val="Tahoma"/>
            <family val="2"/>
          </rPr>
          <t>Lauren McVey:</t>
        </r>
        <r>
          <rPr>
            <sz val="9"/>
            <color indexed="81"/>
            <rFont val="Tahoma"/>
            <family val="2"/>
          </rPr>
          <t xml:space="preserve">
Should this be closed? As open on diagram and not previously listed. IT is open in scenraio 1</t>
        </r>
      </text>
    </comment>
    <comment ref="I37" authorId="1" shapeId="0" xr:uid="{2A2FBDD8-3FEC-4C3E-85DE-8ABDED0C0F81}">
      <text>
        <r>
          <rPr>
            <b/>
            <sz val="9"/>
            <color indexed="81"/>
            <rFont val="Tahoma"/>
            <family val="2"/>
          </rPr>
          <t>Lauren McVey:</t>
        </r>
        <r>
          <rPr>
            <sz val="9"/>
            <color indexed="81"/>
            <rFont val="Tahoma"/>
            <family val="2"/>
          </rPr>
          <t xml:space="preserve">
Should this be closed? As open on diagram and not previously listed. IT is open in scenraio 1
</t>
        </r>
      </text>
    </comment>
    <comment ref="I40" authorId="1" shapeId="0" xr:uid="{5A0C1B8D-699B-4F78-AAF2-16558C76EC91}">
      <text>
        <r>
          <rPr>
            <b/>
            <sz val="9"/>
            <color indexed="81"/>
            <rFont val="Tahoma"/>
            <family val="2"/>
          </rPr>
          <t>Lauren McVey:</t>
        </r>
        <r>
          <rPr>
            <sz val="9"/>
            <color indexed="81"/>
            <rFont val="Tahoma"/>
            <family val="2"/>
          </rPr>
          <t xml:space="preserve">
Should this be closed? As open on diagram and not previously listed. IT is open in scenraio 1</t>
        </r>
      </text>
    </comment>
    <comment ref="I44" authorId="1" shapeId="0" xr:uid="{E4497027-496F-47D6-87B5-A8E30BBCDBE9}">
      <text>
        <r>
          <rPr>
            <b/>
            <sz val="9"/>
            <color indexed="81"/>
            <rFont val="Tahoma"/>
            <family val="2"/>
          </rPr>
          <t>Lauren McVey:</t>
        </r>
        <r>
          <rPr>
            <sz val="9"/>
            <color indexed="81"/>
            <rFont val="Tahoma"/>
            <family val="2"/>
          </rPr>
          <t xml:space="preserve">
Should this be closed? As open on diagram and not previously listed. IT is open in scenraio 1</t>
        </r>
      </text>
    </comment>
    <comment ref="I51" authorId="1" shapeId="0" xr:uid="{E903FCA9-FDB5-43AE-8661-91F620B153AD}">
      <text>
        <r>
          <rPr>
            <b/>
            <sz val="9"/>
            <color indexed="81"/>
            <rFont val="Tahoma"/>
            <family val="2"/>
          </rPr>
          <t>Lauren McVey:</t>
        </r>
        <r>
          <rPr>
            <sz val="9"/>
            <color indexed="81"/>
            <rFont val="Tahoma"/>
            <family val="2"/>
          </rPr>
          <t xml:space="preserve">
Should this be closed? As open on diagram and not previously listed. IT is open in scenraio 1</t>
        </r>
      </text>
    </comment>
    <comment ref="I61" authorId="1" shapeId="0" xr:uid="{0B1B20E3-F0F2-4A56-A21E-34EBDE806DE8}">
      <text>
        <r>
          <rPr>
            <b/>
            <sz val="9"/>
            <color indexed="81"/>
            <rFont val="Tahoma"/>
            <family val="2"/>
          </rPr>
          <t>Lauren McVey:</t>
        </r>
        <r>
          <rPr>
            <sz val="9"/>
            <color indexed="81"/>
            <rFont val="Tahoma"/>
            <family val="2"/>
          </rPr>
          <t xml:space="preserve">
Should this be closed? As open on diagram and not previously listed. IT is open in scenraio 1</t>
        </r>
      </text>
    </comment>
    <comment ref="I64" authorId="1" shapeId="0" xr:uid="{096709DD-E427-4E68-9EA7-91F28485C77D}">
      <text>
        <r>
          <rPr>
            <b/>
            <sz val="9"/>
            <color indexed="81"/>
            <rFont val="Tahoma"/>
            <family val="2"/>
          </rPr>
          <t>Lauren McVey:</t>
        </r>
        <r>
          <rPr>
            <sz val="9"/>
            <color indexed="81"/>
            <rFont val="Tahoma"/>
            <family val="2"/>
          </rPr>
          <t xml:space="preserve">
Should this be closed? As open on diagram and not previously listed. IT is open in scenraio 1</t>
        </r>
      </text>
    </comment>
    <comment ref="I70" authorId="1" shapeId="0" xr:uid="{F5C48A51-654B-4B32-BD2A-C72B882029D3}">
      <text>
        <r>
          <rPr>
            <b/>
            <sz val="9"/>
            <color indexed="81"/>
            <rFont val="Tahoma"/>
            <family val="2"/>
          </rPr>
          <t>Lauren McVey:</t>
        </r>
        <r>
          <rPr>
            <sz val="9"/>
            <color indexed="81"/>
            <rFont val="Tahoma"/>
            <family val="2"/>
          </rPr>
          <t xml:space="preserve">
Should this be closed? As open on diagram and not previously listed. IT is open in scenraio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Dieter Gutschow</author>
  </authors>
  <commentList>
    <comment ref="B31" authorId="0" shapeId="0" xr:uid="{41706307-20A3-43DB-AFBC-424AD6B45955}">
      <text>
        <r>
          <rPr>
            <b/>
            <sz val="9"/>
            <color indexed="81"/>
            <rFont val="Tahoma"/>
            <family val="2"/>
          </rPr>
          <t>Dieter Gutschow:</t>
        </r>
        <r>
          <rPr>
            <sz val="9"/>
            <color indexed="81"/>
            <rFont val="Tahoma"/>
            <family val="2"/>
          </rPr>
          <t xml:space="preserve">
Option C is preferred over option A due to overloading of transformers due to cold load pickup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Dieter Gutschow</author>
  </authors>
  <commentList>
    <comment ref="I8" authorId="0" shapeId="0" xr:uid="{D04305F4-B3F1-41CF-A5A7-11F252F97A27}">
      <text>
        <r>
          <rPr>
            <b/>
            <sz val="9"/>
            <color indexed="81"/>
            <rFont val="Tahoma"/>
            <family val="2"/>
          </rPr>
          <t>Dieter Gutschow:</t>
        </r>
        <r>
          <rPr>
            <sz val="9"/>
            <color indexed="81"/>
            <rFont val="Tahoma"/>
            <family val="2"/>
          </rPr>
          <t xml:space="preserve">
Will change colour automatically if different from post blackout
</t>
        </r>
      </text>
    </comment>
    <comment ref="K8" authorId="0" shapeId="0" xr:uid="{279C38F8-2DD9-4B1D-8BAF-C9E8DA73D68A}">
      <text>
        <r>
          <rPr>
            <b/>
            <sz val="9"/>
            <color indexed="81"/>
            <rFont val="Tahoma"/>
            <family val="2"/>
          </rPr>
          <t>Dieter Gutschow:</t>
        </r>
        <r>
          <rPr>
            <sz val="9"/>
            <color indexed="81"/>
            <rFont val="Tahoma"/>
            <family val="2"/>
          </rPr>
          <t xml:space="preserve">
Will change colour automatically if different from post blackout
</t>
        </r>
      </text>
    </comment>
    <comment ref="L8" authorId="0" shapeId="0" xr:uid="{98BBA65B-B7F1-4857-87FE-F648FF5255C7}">
      <text>
        <r>
          <rPr>
            <b/>
            <sz val="9"/>
            <color indexed="81"/>
            <rFont val="Tahoma"/>
            <family val="2"/>
          </rPr>
          <t>Dieter Gutschow:</t>
        </r>
        <r>
          <rPr>
            <sz val="9"/>
            <color indexed="81"/>
            <rFont val="Tahoma"/>
            <family val="2"/>
          </rPr>
          <t xml:space="preserve">
Will change colour automatically if different from post blackout
</t>
        </r>
      </text>
    </comment>
    <comment ref="M8" authorId="0" shapeId="0" xr:uid="{6B348A70-013F-4CE9-8870-3A8BAA190A2E}">
      <text>
        <r>
          <rPr>
            <b/>
            <sz val="9"/>
            <color indexed="81"/>
            <rFont val="Tahoma"/>
            <family val="2"/>
          </rPr>
          <t>Dieter Gutschow:</t>
        </r>
        <r>
          <rPr>
            <sz val="9"/>
            <color indexed="81"/>
            <rFont val="Tahoma"/>
            <family val="2"/>
          </rPr>
          <t xml:space="preserve">
Will change colour automatically if different from post blackout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Dieter Gutschow</author>
  </authors>
  <commentList>
    <comment ref="B41" authorId="0" shapeId="0" xr:uid="{FBE21D33-D156-4DE5-93E4-6F9C8EEFEC5D}">
      <text>
        <r>
          <rPr>
            <b/>
            <sz val="9"/>
            <color indexed="81"/>
            <rFont val="Tahoma"/>
            <family val="2"/>
          </rPr>
          <t>Dieter Gutschow:</t>
        </r>
        <r>
          <rPr>
            <sz val="9"/>
            <color indexed="81"/>
            <rFont val="Tahoma"/>
            <family val="2"/>
          </rPr>
          <t xml:space="preserve">
Option C is preferred over option A due to overloading of transformers due to cold load pickup </t>
        </r>
      </text>
    </comment>
    <comment ref="B120" authorId="0" shapeId="0" xr:uid="{BEA8C55A-A7AC-42FF-BAF6-AC2EFF1AF0AC}">
      <text>
        <r>
          <rPr>
            <b/>
            <sz val="9"/>
            <color indexed="81"/>
            <rFont val="Tahoma"/>
            <family val="2"/>
          </rPr>
          <t>Dieter Gutschow:</t>
        </r>
        <r>
          <rPr>
            <sz val="9"/>
            <color indexed="81"/>
            <rFont val="Tahoma"/>
            <family val="2"/>
          </rPr>
          <t xml:space="preserve">
Option C is preferred over option A due to overloading of transformers due to cold load pickup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Dieter Gutschow</author>
    <author>Lauren McVey</author>
  </authors>
  <commentList>
    <comment ref="I8" authorId="0" shapeId="0" xr:uid="{44B92876-97A3-4B7B-A87B-2B1881E7495D}">
      <text>
        <r>
          <rPr>
            <b/>
            <sz val="9"/>
            <color indexed="81"/>
            <rFont val="Tahoma"/>
            <family val="2"/>
          </rPr>
          <t>Dieter Gutschow:</t>
        </r>
        <r>
          <rPr>
            <sz val="9"/>
            <color indexed="81"/>
            <rFont val="Tahoma"/>
            <family val="2"/>
          </rPr>
          <t xml:space="preserve">
Will change colour automatically if different from post blackout
</t>
        </r>
      </text>
    </comment>
    <comment ref="J8" authorId="0" shapeId="0" xr:uid="{2D008256-727F-4A5D-8342-9776CEFF93B2}">
      <text>
        <r>
          <rPr>
            <b/>
            <sz val="9"/>
            <color indexed="81"/>
            <rFont val="Tahoma"/>
            <family val="2"/>
          </rPr>
          <t>Dieter Gutschow:</t>
        </r>
        <r>
          <rPr>
            <sz val="9"/>
            <color indexed="81"/>
            <rFont val="Tahoma"/>
            <family val="2"/>
          </rPr>
          <t xml:space="preserve">
Will change colour automatically if different from post blackout
</t>
        </r>
      </text>
    </comment>
    <comment ref="G35" authorId="1" shapeId="0" xr:uid="{7AFB895C-E0C4-407E-8713-3C10481051C9}">
      <text>
        <r>
          <rPr>
            <b/>
            <sz val="9"/>
            <color indexed="81"/>
            <rFont val="Tahoma"/>
            <family val="2"/>
          </rPr>
          <t>Lauren McVey:</t>
        </r>
        <r>
          <rPr>
            <sz val="9"/>
            <color indexed="81"/>
            <rFont val="Tahoma"/>
            <family val="2"/>
          </rPr>
          <t xml:space="preserve">
check status of CB after blackout</t>
        </r>
      </text>
    </comment>
    <comment ref="G36" authorId="1" shapeId="0" xr:uid="{8C0AE5FF-4497-4FFE-B2D2-AAA4F0D1078E}">
      <text>
        <r>
          <rPr>
            <b/>
            <sz val="9"/>
            <color indexed="81"/>
            <rFont val="Tahoma"/>
            <family val="2"/>
          </rPr>
          <t>Lauren McVey:</t>
        </r>
        <r>
          <rPr>
            <sz val="9"/>
            <color indexed="81"/>
            <rFont val="Tahoma"/>
            <family val="2"/>
          </rPr>
          <t xml:space="preserve">
check status of CB after blackout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Dieter Gutschow</author>
    <author>Lauren McVey</author>
  </authors>
  <commentList>
    <comment ref="I8" authorId="0" shapeId="0" xr:uid="{5414236F-DD64-42A5-97AC-7CDE658341D0}">
      <text>
        <r>
          <rPr>
            <b/>
            <sz val="9"/>
            <color indexed="81"/>
            <rFont val="Tahoma"/>
            <family val="2"/>
          </rPr>
          <t>Dieter Gutschow:</t>
        </r>
        <r>
          <rPr>
            <sz val="9"/>
            <color indexed="81"/>
            <rFont val="Tahoma"/>
            <family val="2"/>
          </rPr>
          <t xml:space="preserve">
Will change colour automatically if different from post blackout
</t>
        </r>
      </text>
    </comment>
    <comment ref="G29" authorId="1" shapeId="0" xr:uid="{CD908811-8999-4178-905A-B8F70BF5113E}">
      <text>
        <r>
          <rPr>
            <b/>
            <sz val="9"/>
            <color indexed="81"/>
            <rFont val="Tahoma"/>
            <family val="2"/>
          </rPr>
          <t>Lauren McVey:</t>
        </r>
        <r>
          <rPr>
            <sz val="9"/>
            <color indexed="81"/>
            <rFont val="Tahoma"/>
            <family val="2"/>
          </rPr>
          <t xml:space="preserve">
check status of CB after blackout</t>
        </r>
      </text>
    </comment>
    <comment ref="G31" authorId="1" shapeId="0" xr:uid="{55C0A6E8-160C-4D7F-986D-DE44B5E7B4DB}">
      <text>
        <r>
          <rPr>
            <b/>
            <sz val="9"/>
            <color indexed="81"/>
            <rFont val="Tahoma"/>
            <family val="2"/>
          </rPr>
          <t>Lauren McVey:</t>
        </r>
        <r>
          <rPr>
            <sz val="9"/>
            <color indexed="81"/>
            <rFont val="Tahoma"/>
            <family val="2"/>
          </rPr>
          <t xml:space="preserve">
Check Status after black start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Dieter Gutschow</author>
  </authors>
  <commentList>
    <comment ref="B46" authorId="0" shapeId="0" xr:uid="{60415DF8-2291-40C9-8D03-792B5D580B7D}">
      <text>
        <r>
          <rPr>
            <b/>
            <sz val="9"/>
            <color indexed="81"/>
            <rFont val="Tahoma"/>
            <family val="2"/>
          </rPr>
          <t>Dieter Gutschow:</t>
        </r>
        <r>
          <rPr>
            <sz val="9"/>
            <color indexed="81"/>
            <rFont val="Tahoma"/>
            <family val="2"/>
          </rPr>
          <t xml:space="preserve">
Option C is preferred over option A due to overloading of transformers due to cold load pickup </t>
        </r>
      </text>
    </comment>
  </commentList>
</comments>
</file>

<file path=xl/sharedStrings.xml><?xml version="1.0" encoding="utf-8"?>
<sst xmlns="http://schemas.openxmlformats.org/spreadsheetml/2006/main" count="7289" uniqueCount="1289">
  <si>
    <t>MVA</t>
  </si>
  <si>
    <t>MW</t>
  </si>
  <si>
    <t>kV</t>
  </si>
  <si>
    <t>Cum. MVA</t>
  </si>
  <si>
    <t>Name</t>
  </si>
  <si>
    <t>PF</t>
  </si>
  <si>
    <t>Length 
(km)</t>
  </si>
  <si>
    <t>Charging 
Power
(MVAr)</t>
  </si>
  <si>
    <t>Maximum
MVA</t>
  </si>
  <si>
    <t>Minimum
MVA</t>
  </si>
  <si>
    <t>Maximum
% of DER</t>
  </si>
  <si>
    <t xml:space="preserve">Starting up Stevens Croft anchor DER </t>
  </si>
  <si>
    <t xml:space="preserve"> </t>
  </si>
  <si>
    <t>DER step up transformer</t>
  </si>
  <si>
    <t>Energisation of Chapelcross GSP 33kV busbar</t>
  </si>
  <si>
    <t>Energise unit step up transformer</t>
  </si>
  <si>
    <t>Energise the circuit to Middlebie SWS</t>
  </si>
  <si>
    <t>Energise Middlebie SWS busbar</t>
  </si>
  <si>
    <t>Restoration of power supply to Middlebie PS</t>
  </si>
  <si>
    <t>Restoration of power supply to Annan PS</t>
  </si>
  <si>
    <t>Chapelcross GSP</t>
  </si>
  <si>
    <t>Middlebie SWS</t>
  </si>
  <si>
    <t>Middlebie PS</t>
  </si>
  <si>
    <t>Switch / Maintain NOP CB's open</t>
  </si>
  <si>
    <t>Restoration of power supply to Lockerbie, Kirkbank and Moffat PS</t>
  </si>
  <si>
    <t>MINSCA WF</t>
  </si>
  <si>
    <t>EWE HILL WF</t>
  </si>
  <si>
    <t>Connection of CRAIG  and CRAIG II WF to Chapelcross GSP network</t>
  </si>
  <si>
    <t>Connection of EWE HILL WF to Chapelcross GSP network</t>
  </si>
  <si>
    <t>Connection of MINSCA WF to Chapelcross GSP network</t>
  </si>
  <si>
    <t>Langholm PS</t>
  </si>
  <si>
    <t>Craig WF</t>
  </si>
  <si>
    <t>Craig II WF</t>
  </si>
  <si>
    <t>Block Loads</t>
  </si>
  <si>
    <t>Start Stevens Croft anchor DER</t>
  </si>
  <si>
    <t>Locations</t>
  </si>
  <si>
    <t>Pick up auxiliary load</t>
  </si>
  <si>
    <t>Energise the SPD 33 kV busbar</t>
  </si>
  <si>
    <t>Energize the 33 kV cable circuit</t>
  </si>
  <si>
    <t>Energise the site 33 kV busbar</t>
  </si>
  <si>
    <t>Energise Chapelcross first 33 kV busbar</t>
  </si>
  <si>
    <t>Energise Chapelcross second 33 kV busbar</t>
  </si>
  <si>
    <t>Energise transformer feeder 1</t>
  </si>
  <si>
    <t>Annan PS</t>
  </si>
  <si>
    <t>Pick up block load at Annan PS automatically</t>
  </si>
  <si>
    <t>Control system frequency if necessary</t>
  </si>
  <si>
    <t>Control system voltage if necessary</t>
  </si>
  <si>
    <t>Energise transformer feeder to Middlebie PS</t>
  </si>
  <si>
    <t>Pick up block load at Middlebie PS automatically</t>
  </si>
  <si>
    <t>Stevens Croft AL</t>
  </si>
  <si>
    <t>Stevens Croft - Chapelcross GSP</t>
  </si>
  <si>
    <t>Chapelcross GSP - Middlebie SWS</t>
  </si>
  <si>
    <t>Chapelcross GSP - Gretna B</t>
  </si>
  <si>
    <t>Total block load</t>
  </si>
  <si>
    <t>Energise the transformer feeder to Gretna A</t>
  </si>
  <si>
    <t>Energise the transformer feeder to Gretna B</t>
  </si>
  <si>
    <t>Energise the transformer feeder to Langholm B</t>
  </si>
  <si>
    <t>Energise the transformer feeder to Langholm A</t>
  </si>
  <si>
    <t>Energise transformer feeder 2</t>
  </si>
  <si>
    <t>Chapelcross - Annan 1</t>
  </si>
  <si>
    <t>Chapelcross - Annan 2</t>
  </si>
  <si>
    <t>Energise transformer feeder to Lockerbie A</t>
  </si>
  <si>
    <t>Energise transformer feeder to Lockerbie B</t>
  </si>
  <si>
    <t>Energise transformer feeder to Kirkbank</t>
  </si>
  <si>
    <t>Chapelcross GSP - Lockerbie A</t>
  </si>
  <si>
    <t>Chapelcross GSP - Lockerbie B</t>
  </si>
  <si>
    <t>Energise transformer feeder 1 to Moffat</t>
  </si>
  <si>
    <t>Energise transformer feeder 2 to Moffat</t>
  </si>
  <si>
    <t>Gretna</t>
  </si>
  <si>
    <t>Langholm</t>
  </si>
  <si>
    <t xml:space="preserve">Lockerbie </t>
  </si>
  <si>
    <t xml:space="preserve">Energise the circuit to MINSCA WF </t>
  </si>
  <si>
    <t>Chapelcross GSP - MINSCA WF</t>
  </si>
  <si>
    <t>Energise the 33 kV busbar at the WF SPD substation</t>
  </si>
  <si>
    <t>MINSCA WF (SPD)</t>
  </si>
  <si>
    <t>Network switching operation and control actions</t>
  </si>
  <si>
    <t xml:space="preserve">Energise the circuit to EWE HILL WF </t>
  </si>
  <si>
    <t>EWE HILL WF (SPD)</t>
  </si>
  <si>
    <t>Energise the 33 kV busbar at the WF substation (POC)</t>
  </si>
  <si>
    <t>Energise WF transformers and connect MINSCA WF</t>
  </si>
  <si>
    <t>Energise WF transformers and connect EWE HILL WF</t>
  </si>
  <si>
    <t>Adjust V-setting point and control mode for MINSCA WF</t>
  </si>
  <si>
    <t xml:space="preserve">Adjust F-setting point and control mode for MINSCA WF </t>
  </si>
  <si>
    <t>Adjust V-setting point and control mode for EWE HILL WF</t>
  </si>
  <si>
    <t xml:space="preserve">Adjust F-setting point and control mode for EWE HILL WF </t>
  </si>
  <si>
    <t>Energise the circuit to Craig WF</t>
  </si>
  <si>
    <t>Energise the circuit to Craig II WF</t>
  </si>
  <si>
    <t>Energise the 11 kV busbar at Craig WF</t>
  </si>
  <si>
    <t>Energise the 11 kV busbar at Craig II WF</t>
  </si>
  <si>
    <t>Energise WF transformers and connect Craig WF</t>
  </si>
  <si>
    <t>Energise WF transformers and connect Craig II WF</t>
  </si>
  <si>
    <t>Maintain acceptable unit voltage and speed</t>
  </si>
  <si>
    <t>Annan 33/11 kV T1</t>
  </si>
  <si>
    <t>Annan 33/11 kV T2</t>
  </si>
  <si>
    <t xml:space="preserve">Pick up block load at Gretna PS automatically </t>
  </si>
  <si>
    <t>Gretna PS</t>
  </si>
  <si>
    <t>Pick up block load at Langholm PS automatically</t>
  </si>
  <si>
    <t>Pick up block load at Newcastelton PS automatically</t>
  </si>
  <si>
    <t>Newcastelton PS</t>
  </si>
  <si>
    <t>Form double supply loop to Gretna PS</t>
  </si>
  <si>
    <t>Form double supply loop to Langholm PS</t>
  </si>
  <si>
    <t>Maintain NOP's at Gretna PS</t>
  </si>
  <si>
    <t>Maintain NOP's at Langholm PS</t>
  </si>
  <si>
    <t xml:space="preserve">Pick up block load at Lockerbie PS automatically </t>
  </si>
  <si>
    <t>Lockerbie PS</t>
  </si>
  <si>
    <t>Pick up block load at Kirkbank PS automatically</t>
  </si>
  <si>
    <t>Kirkbank PS</t>
  </si>
  <si>
    <t>Pick up block load at Moffat PS automatically</t>
  </si>
  <si>
    <t>Moffat PS</t>
  </si>
  <si>
    <t>Form double supply loop to Lockerbie PS</t>
  </si>
  <si>
    <t>Maintain NOP's at Lockerbie PS</t>
  </si>
  <si>
    <t>Form double supply loop to Annan PS</t>
  </si>
  <si>
    <t>Switch 33 kV CB on Chapelcross side of the circuit</t>
  </si>
  <si>
    <t>Switch 11 kV CB for site auxiliary transformer</t>
  </si>
  <si>
    <t>Switch 11 kV CB for the unit step-up transformer</t>
  </si>
  <si>
    <t>Switch 33 kV CB for the unit step-up transformer</t>
  </si>
  <si>
    <t>Switch 33 kV CB to the SPD substation</t>
  </si>
  <si>
    <t>Switch 33kV busbar coupler</t>
  </si>
  <si>
    <t>Switch 33 kV CB to Annan PS T1</t>
  </si>
  <si>
    <t>Switch 33 kV CB to Annan PS T2</t>
  </si>
  <si>
    <t>Switch 33 kV CB for the circuit to WF POC</t>
  </si>
  <si>
    <t>Switch 33 kV CB or CBs to MINSCA WF</t>
  </si>
  <si>
    <t>Switch 33 kV CB or CBs to EWE HILL WF</t>
  </si>
  <si>
    <t>Switch 11 kV CB or CBs to Craig WF</t>
  </si>
  <si>
    <t>Switch 11 kV CB or CBs to Craig II WF</t>
  </si>
  <si>
    <t>Switch 33 kV CB on Chapelcross GSP side of the circuit</t>
  </si>
  <si>
    <t>Switch 33 kV CB to Middlebie SWS side of the circuit</t>
  </si>
  <si>
    <t>Switch 33 kV CB to Middlebie 33/11 kV transformer</t>
  </si>
  <si>
    <t>Middlebie SWS - Langholm A</t>
  </si>
  <si>
    <t>Chapelcross GSP -  Gretna A -</t>
  </si>
  <si>
    <t>Switch 33 kV CB on Langholm side of the circuit</t>
  </si>
  <si>
    <t>Switch 33 kV CB on MINSCA WF side of the circuit</t>
  </si>
  <si>
    <t>Switch 33 kV CB on Middlebie SWS side of the circuit</t>
  </si>
  <si>
    <t>Switch 33 kV CB on EWE HILL WF side of the circuit</t>
  </si>
  <si>
    <t>Middlebie SWS - EWE HILL WF</t>
  </si>
  <si>
    <t>Langholm PS - Craig WF</t>
  </si>
  <si>
    <t>Langholm PS - Craig II WF</t>
  </si>
  <si>
    <t>Switch 11 kV CB on Langholm PS side of the circuit</t>
  </si>
  <si>
    <t>Switch 11 kV CB on Craig WF side of the circuit</t>
  </si>
  <si>
    <t>Switch 11 kV CB on Craig II WF side of the circuit</t>
  </si>
  <si>
    <t>Inrush 
Current (Inrush/Irated)</t>
  </si>
  <si>
    <t>Restoration of power supply to Langholm, Newcastelton and Gretna PS</t>
  </si>
  <si>
    <t xml:space="preserve">Energise transformer feeder to Newcastelton </t>
  </si>
  <si>
    <t>Restoration of supply to Annan, Middlebie, Langholm, Newcastelton, Gretna, Lockerbie, Kirkbank and Moffat PS</t>
  </si>
  <si>
    <t>1.10</t>
  </si>
  <si>
    <t>1.9</t>
  </si>
  <si>
    <t>2.1</t>
  </si>
  <si>
    <t>2.2</t>
  </si>
  <si>
    <t>2.3</t>
  </si>
  <si>
    <t>1.1</t>
  </si>
  <si>
    <t>1.2</t>
  </si>
  <si>
    <t>2.4</t>
  </si>
  <si>
    <t>3.1</t>
  </si>
  <si>
    <t>3.2</t>
  </si>
  <si>
    <t>3.3</t>
  </si>
  <si>
    <t>Pick up block load at Annan PS</t>
  </si>
  <si>
    <t>Switch 11 kV CB feeder</t>
  </si>
  <si>
    <t>6.2</t>
  </si>
  <si>
    <t>6.3</t>
  </si>
  <si>
    <t>8.1</t>
  </si>
  <si>
    <t>8.2</t>
  </si>
  <si>
    <t>8.3</t>
  </si>
  <si>
    <t>8.4</t>
  </si>
  <si>
    <t>8.5</t>
  </si>
  <si>
    <t>9.1</t>
  </si>
  <si>
    <t>9.2</t>
  </si>
  <si>
    <t>9.3</t>
  </si>
  <si>
    <t>9.4</t>
  </si>
  <si>
    <t>9.5</t>
  </si>
  <si>
    <t>Pick up block load at Langholm PS</t>
  </si>
  <si>
    <t>Pick up block load at Newcastelton PS</t>
  </si>
  <si>
    <t>Pick up block load at Moffat PS</t>
  </si>
  <si>
    <t>Energisation of Dumfries GSP</t>
  </si>
  <si>
    <t>Switch 33 kV CB for Carrutherstown NOP</t>
  </si>
  <si>
    <t>Dumfries GSP</t>
  </si>
  <si>
    <t>Carrutherstown</t>
  </si>
  <si>
    <t>Switch 33 kV CB at Dumfries GSP</t>
  </si>
  <si>
    <t>Energise Carrutherstown second 33 kV busbar and circuit to Dumfries GSP</t>
  </si>
  <si>
    <t>Energise Dumfries GSP first 33 kV busbar</t>
  </si>
  <si>
    <t>Energise Dumfries GSP second 33 kV busbar</t>
  </si>
  <si>
    <t>Switch 33 kV busbar coupler</t>
  </si>
  <si>
    <t>Connection of Dalswinton Wind Farm</t>
  </si>
  <si>
    <t>Energize WF transformer and connect Dalswinton WF</t>
  </si>
  <si>
    <t>Switch 33 kV CB on Dumfries GSP side of the circuit</t>
  </si>
  <si>
    <t>Dalswinton WF</t>
  </si>
  <si>
    <t>Adjust V-setting point and control mode for Dalswinton WF</t>
  </si>
  <si>
    <t xml:space="preserve">Adjust F-setting point and control mode for Dalswinton WF </t>
  </si>
  <si>
    <t>Restoration of power supply to Heathall PS and 3  generation sites</t>
  </si>
  <si>
    <t>Heathall 33/11 kV T1</t>
  </si>
  <si>
    <t>Dumfries - Heathall 1</t>
  </si>
  <si>
    <t>Dumfries - Dalswinton WF</t>
  </si>
  <si>
    <t>Carrutherstown - Dumfries</t>
  </si>
  <si>
    <t>Heathall 33/11 kV T2</t>
  </si>
  <si>
    <t>Dumfries - Heathall 2</t>
  </si>
  <si>
    <t>Switch 33 kV CB to Heathall T2</t>
  </si>
  <si>
    <t>Switch 33 kV CB to Heathall T1</t>
  </si>
  <si>
    <t>Pick up block load at Heathall PS automatically</t>
  </si>
  <si>
    <t>Heathall PS</t>
  </si>
  <si>
    <t>Switch 11 kV CB to Dargavel 11/0.4 kV transformer</t>
  </si>
  <si>
    <t>Switch 11 kV CB to Locharmoss 11/0.4 kV transformer</t>
  </si>
  <si>
    <t>Switch 11 kV CB to Tinwald House 11/0.4 kV transformer</t>
  </si>
  <si>
    <t>Dargavel 11/0.4 kV</t>
  </si>
  <si>
    <t xml:space="preserve"> Locharmoss 11/0.4 kV </t>
  </si>
  <si>
    <t xml:space="preserve">Tinwald House 11/0.4 kV </t>
  </si>
  <si>
    <t>Restoration of power supply to Carrutherstown PS</t>
  </si>
  <si>
    <t>Carrutherstown SWS</t>
  </si>
  <si>
    <t>Energise the circuit to Carrutherstown SWS</t>
  </si>
  <si>
    <t>Switch 33 kV CB on Carrutherstown side of the circuit</t>
  </si>
  <si>
    <t>Switch 33 kV CB on Carrutherstown SWS side of the circuit</t>
  </si>
  <si>
    <t>Energise the 33 kV Carrutherstown SWS busbar</t>
  </si>
  <si>
    <t>Switch 33 kV CB to Carrutherstown 33/11 kV transformer</t>
  </si>
  <si>
    <t>Carrutherstown 33/11 kV</t>
  </si>
  <si>
    <t>Carrutherstown PS</t>
  </si>
  <si>
    <t>Pick up block load at Carrutherstown PS automatically</t>
  </si>
  <si>
    <t>Energise transformer feeder to Carrutherstown PS</t>
  </si>
  <si>
    <t>Carrutherstown A - Carrutherstown SWS</t>
  </si>
  <si>
    <t>Carrutherstown B - Carrutherstown SWS</t>
  </si>
  <si>
    <t>Restoration of power supply to Cargenbridge PS</t>
  </si>
  <si>
    <t>Switch 33 kV CB to Cargenbridge T1</t>
  </si>
  <si>
    <t>Switch 33 kV CB to Cargenbridge T2</t>
  </si>
  <si>
    <t>Pick up block load at Cargenbridge PS automatically</t>
  </si>
  <si>
    <t>Cargenbridge PS</t>
  </si>
  <si>
    <t>Cargenbridge 33/11 kV T1</t>
  </si>
  <si>
    <t>Cargenbridge 33/11 kV T2</t>
  </si>
  <si>
    <t>Dumfries - Cargenbridge 1</t>
  </si>
  <si>
    <t>Dumfries - Cargenbridge 2</t>
  </si>
  <si>
    <t>Restoration of power supply to Lochside and Dunscore PS</t>
  </si>
  <si>
    <t>Switch 33 kV CB to Lochside</t>
  </si>
  <si>
    <t>Dunscore PS</t>
  </si>
  <si>
    <t>Pick up block load at Lochside PS automatically</t>
  </si>
  <si>
    <t>Lochside PS</t>
  </si>
  <si>
    <t>Pick up block load at Dunscore PS automatically</t>
  </si>
  <si>
    <t>Restoration of power supply to Maxwellton and Stelrad PS</t>
  </si>
  <si>
    <t>Pick up block load at Maxwellton PS automatically</t>
  </si>
  <si>
    <t>Dumfries - Stelrad</t>
  </si>
  <si>
    <t>Maxwellton PS</t>
  </si>
  <si>
    <t>Pick up block load at Stelrad PS automatically</t>
  </si>
  <si>
    <t>Stelrad PS</t>
  </si>
  <si>
    <t>Switch 33 kV CB to Maxwellton T2</t>
  </si>
  <si>
    <t>Switch 33 kV CB to Maxwellton T1 and Stelrad</t>
  </si>
  <si>
    <t>Maxwellton 33/11 kV T1</t>
  </si>
  <si>
    <t>Dumfries - Maxwellton T1</t>
  </si>
  <si>
    <t>Maxwellton 33/11 kV T2</t>
  </si>
  <si>
    <t>Dumfries - Maxwellton T2</t>
  </si>
  <si>
    <t>Restoration of power supply to Penpont PS</t>
  </si>
  <si>
    <t>Penpont A</t>
  </si>
  <si>
    <t>Switch 33 kV CB on Penpont A side of the circuit</t>
  </si>
  <si>
    <t>Dumfries - Penpont A</t>
  </si>
  <si>
    <t>Energise the circuit to Penpont B</t>
  </si>
  <si>
    <t>Switch 33 kV CB on Dumfries side of the circuit</t>
  </si>
  <si>
    <t>Dumfries - Penpont B</t>
  </si>
  <si>
    <t>Switch 33 kV CB on Penpont B side of the circuit</t>
  </si>
  <si>
    <t>Penpont B</t>
  </si>
  <si>
    <t>Switch 33 kV CB to Penpont 33/11 kV T1</t>
  </si>
  <si>
    <t>Penpont 33/11 kV T1</t>
  </si>
  <si>
    <t>Penpont 33/11 kV T2</t>
  </si>
  <si>
    <t>Energize WF transformer and connect Wetherhill WF</t>
  </si>
  <si>
    <t>Penpont B - Wetherhill WF</t>
  </si>
  <si>
    <t>Wetherhill T1</t>
  </si>
  <si>
    <t xml:space="preserve">Pick up block load at Penpont PS automatically </t>
  </si>
  <si>
    <t>Penpont PS</t>
  </si>
  <si>
    <t>Restoration of Chapelcross 132 kV network</t>
  </si>
  <si>
    <t>132/33 kV Chapelcross GT1</t>
  </si>
  <si>
    <t>Energise Chapelcross 132 kV busbar</t>
  </si>
  <si>
    <t>132/33 kV Chapelcross GT2</t>
  </si>
  <si>
    <t>Energise Chapelcross 132/33 kV GT2</t>
  </si>
  <si>
    <t>Energise Chapelcross 132/33 kV GT1</t>
  </si>
  <si>
    <t>Switch 132 kV CB for 132/33 kV GT2</t>
  </si>
  <si>
    <t>Switch 33 kV CB for 132/33 kV GT1</t>
  </si>
  <si>
    <t>Switch 132 kV CB for 132/33 kV GT1</t>
  </si>
  <si>
    <t>Operate Chapelcross 132/33 kV GT1 and GT2 in parallel</t>
  </si>
  <si>
    <t>Switch 33 kV CB for 132/33 kV GT2</t>
  </si>
  <si>
    <t>Change tap positions of the two GTs to maintain voltage profile at 132 kV within acceptable limits.</t>
  </si>
  <si>
    <t>Connection of Dumfries 132 kV</t>
  </si>
  <si>
    <t>Energise the circuit to Dumfries GSP</t>
  </si>
  <si>
    <t xml:space="preserve">Chapelcross 132 kV - Dumfries 132 kV </t>
  </si>
  <si>
    <t>Energise Dumfries GSP busbar</t>
  </si>
  <si>
    <t>Switch 132 kV CB at Chapelcross GSP</t>
  </si>
  <si>
    <t>Switch 132 kV CB at Dumfries GSP</t>
  </si>
  <si>
    <t>Energise the second circuit to Dumfries GSP</t>
  </si>
  <si>
    <t>Operate Chapelcross 132 kV circuits 1 and 2 in parallel</t>
  </si>
  <si>
    <t>Energise Dumfries GSP GT1</t>
  </si>
  <si>
    <t>132/33 kV Dumfries GT1</t>
  </si>
  <si>
    <t>Energise Dumfries 132/33 kV GT2</t>
  </si>
  <si>
    <t>132/33 kV Dumfries GT2</t>
  </si>
  <si>
    <t>Operate Dumfries 132/33 kV GT1 and GT2 in parallel</t>
  </si>
  <si>
    <t>Energise Gretna GSP busbar</t>
  </si>
  <si>
    <t>Gretna GSP</t>
  </si>
  <si>
    <t>Switch 132 kV CB to transformer feeder of 132 kV connected Wind Farm</t>
  </si>
  <si>
    <t>Energize WF transformer and connect Gretna WF</t>
  </si>
  <si>
    <t>Gretna GSP - Gretna WF</t>
  </si>
  <si>
    <t>Gretna WF</t>
  </si>
  <si>
    <t>Adjust V-setting point and control mode for Gretna WF</t>
  </si>
  <si>
    <t xml:space="preserve">Adjust F-setting point and control mode for Gretna WF </t>
  </si>
  <si>
    <t>Connection of Gretna 132 kV Wind Farm</t>
  </si>
  <si>
    <t>Connection of NGET 400 kV network at Gretna GSP</t>
  </si>
  <si>
    <t>Energise Gretna 400 kV busbar</t>
  </si>
  <si>
    <t>Operate Gretna 400/132 kV GT1 and GT2 in parallel</t>
  </si>
  <si>
    <t>Gretna 400 kV - Harker 400 kV</t>
  </si>
  <si>
    <t>System Restoration Plan</t>
  </si>
  <si>
    <t>Restoration Description</t>
  </si>
  <si>
    <t>Option 2 – Chapelcross GSP 33 kV Island System Restoration Plan B</t>
  </si>
  <si>
    <t>Option 3 – Chapelcross GSP 33 kV Island System Restoration Plan C</t>
  </si>
  <si>
    <t>Option 4 – Chapelcross GSP 33 kV Island System to Start Dumfries GSP 33 kV Network</t>
  </si>
  <si>
    <t>Option 5 – Chapelcross GSP 33 kV Island System to Start Dumfries GSP 132/33 kV Network</t>
  </si>
  <si>
    <t>Option 6 – Chapelcross GSP 33 kV Island System to Start Gretna 400 kV Network</t>
  </si>
  <si>
    <t>Gretna 33/11 kV T1</t>
  </si>
  <si>
    <t>Gretna 33/11 kV T2</t>
  </si>
  <si>
    <t>Langholm 33/11 kV T1</t>
  </si>
  <si>
    <t>Langholm 33/11 kV T2</t>
  </si>
  <si>
    <t>Moffat 33/11 kV T1</t>
  </si>
  <si>
    <t>Newcastelton 33/11 kV T1</t>
  </si>
  <si>
    <t>Lockerbie A 33/11 kV T1</t>
  </si>
  <si>
    <t>Moffat 33/11 kV T2</t>
  </si>
  <si>
    <t>Middlebie 33/11 kV T1</t>
  </si>
  <si>
    <t>Energise Carrutherstown sector 414 (first half 33 kV busbar)</t>
  </si>
  <si>
    <t xml:space="preserve">Chapelcross GSP X1 - Carrutherstown </t>
  </si>
  <si>
    <t>Form double supply loop to Heathall PS</t>
  </si>
  <si>
    <t>Energise and connect Dargavel biomass power plant</t>
  </si>
  <si>
    <t>Energise and connect Locharmoss landfill power plant</t>
  </si>
  <si>
    <t>Energise and connect Tinwald House Waste incineration plant</t>
  </si>
  <si>
    <t>Adjust V-setting point and control mode for Dargavel unit</t>
  </si>
  <si>
    <t>Dargavel plant</t>
  </si>
  <si>
    <t>Adjust F-setting point and control mode for Dargavel unit</t>
  </si>
  <si>
    <t>Locharmoss plant</t>
  </si>
  <si>
    <t>Adjust V-setting point and control mode for Locharmoss unit</t>
  </si>
  <si>
    <t>Adjust F-setting point and control mode for Locharmoss unit</t>
  </si>
  <si>
    <t>3.10</t>
  </si>
  <si>
    <t>3.11</t>
  </si>
  <si>
    <t>3.12</t>
  </si>
  <si>
    <t>3.13</t>
  </si>
  <si>
    <t>Tinwald House plant</t>
  </si>
  <si>
    <t>Adjust V-setting point and control mode for Tinwald House unit</t>
  </si>
  <si>
    <t>Adjust F-setting point and control mode for Tinwald House unit</t>
  </si>
  <si>
    <t>4.4</t>
  </si>
  <si>
    <t>4.5</t>
  </si>
  <si>
    <t>4.6</t>
  </si>
  <si>
    <t>Energise the second circuit to Carrutherstown 33 kV</t>
  </si>
  <si>
    <t>5.2</t>
  </si>
  <si>
    <t>Form double supply loop to Cargenbridge PS</t>
  </si>
  <si>
    <t>Form double supply loop to Maxwellton</t>
  </si>
  <si>
    <t>Energise transformer feeder to Maxwellton T1</t>
  </si>
  <si>
    <t>Energise transformer feeder to Maxwellton T2</t>
  </si>
  <si>
    <t>Chapelcross GSP -  Gretna B</t>
  </si>
  <si>
    <t>Chapelcross GSP -  Langholm B</t>
  </si>
  <si>
    <t>Langholm B -  Newcastelton</t>
  </si>
  <si>
    <t>Lockerbie A - Kirkbank</t>
  </si>
  <si>
    <t>Kirkbank - Moffat T1</t>
  </si>
  <si>
    <t>Lockerbie B - Moffat T2</t>
  </si>
  <si>
    <t>Switch 132 kV CB at Chapelcross GSP side of the circuit</t>
  </si>
  <si>
    <t>Chapelcross 132 kV - Gretna 132 kV 1</t>
  </si>
  <si>
    <t>Chapelcross 132 kV - Gretna 132 kV 2</t>
  </si>
  <si>
    <t>Energise the first circuit to Gretna GSP</t>
  </si>
  <si>
    <t xml:space="preserve">Energise the second circuit to Gretna GSP </t>
  </si>
  <si>
    <t>Switch 132 kV CB at Gretna GSP side of the circuit</t>
  </si>
  <si>
    <t>Energise Gretna 400/132 kV SGT1</t>
  </si>
  <si>
    <t>Switch 132 kV CB for 400/132 kV SGT1</t>
  </si>
  <si>
    <t>400/132 kV Gretna SGT1</t>
  </si>
  <si>
    <t>Switch 400 kV CB for 400/132 kV SGT1</t>
  </si>
  <si>
    <t>Energise Gretna 400/132 kV SGT2</t>
  </si>
  <si>
    <t>Switch 400 kV CB for 400/132 kV SGT2</t>
  </si>
  <si>
    <t>400/132 kV Gretna SGT2</t>
  </si>
  <si>
    <t>Switch 132 kV CB for 400/132 kV SGT2</t>
  </si>
  <si>
    <t>Change tap positions of the two SGTs to maintain voltage profile at 400 kV within acceptable limits.</t>
  </si>
  <si>
    <t xml:space="preserve">Switch 400 kV CB's at Gretna GSP </t>
  </si>
  <si>
    <t>Energise 400 kV circuit to Harker including the series capacitor compensation</t>
  </si>
  <si>
    <t xml:space="preserve">Energise the first 33 kV busbar at Penpoint A </t>
  </si>
  <si>
    <t xml:space="preserve">Energise the second 33 kV busbar at Penpoint B </t>
  </si>
  <si>
    <t>Form double supply loop to Penpoint PS</t>
  </si>
  <si>
    <t>Switch 33 kV CB to Penpont 33/11 kV T2</t>
  </si>
  <si>
    <t>??</t>
  </si>
  <si>
    <t xml:space="preserve">Chapelcross GSP -  Gretna A </t>
  </si>
  <si>
    <t>Switching operation at Chapelcross GSP if necessary</t>
  </si>
  <si>
    <t>Switching operation at Middlebie SWS if necessary</t>
  </si>
  <si>
    <t>Switching operation at 33 kV NOP if necessary</t>
  </si>
  <si>
    <t>Enable CB status "on" for busbar coupler</t>
  </si>
  <si>
    <t>Enable CB status "on" for circuit to Stevens Croft</t>
  </si>
  <si>
    <t xml:space="preserve">Enable CB status "on" for circuit to  MINSCA WF </t>
  </si>
  <si>
    <t>Enable CB status "on" for circuit to  Middlebie SWS</t>
  </si>
  <si>
    <t>Enable CB status "on" for circuit to  Annan PS T1</t>
  </si>
  <si>
    <t>Enable CB status "on" for circuit to  Annan PS T2</t>
  </si>
  <si>
    <t>Enable CB status "on" for circuit to  Gretna 33/11 kV PT1</t>
  </si>
  <si>
    <t>Enable CB status "on" for circuit to  Gretna 33/11 kV PT2</t>
  </si>
  <si>
    <t>Enable CB status "on" for circuit to  Lockerbie A</t>
  </si>
  <si>
    <t>Enable CB status "on" for circuit to  Lockerbie B</t>
  </si>
  <si>
    <t>Enable CB status "on" for circuit to Chapelcross GSP</t>
  </si>
  <si>
    <t>Enable CB status "on" for circuit to  EWE HILL WF</t>
  </si>
  <si>
    <t>Enable CB status "on" for circuit to  Middlebie PS</t>
  </si>
  <si>
    <t>Enable CB status "on" for circuit to  Langholm T1</t>
  </si>
  <si>
    <t>Switch 11 kV CB to Annan PS T1</t>
  </si>
  <si>
    <t>Switch 11 kV CB to Annan PS T2</t>
  </si>
  <si>
    <t xml:space="preserve">Enable CB status "off" for all feeders to  Annan PS </t>
  </si>
  <si>
    <t>Switch 11 kV CB to all 11 kV feeders</t>
  </si>
  <si>
    <t>4.1A</t>
  </si>
  <si>
    <t>4.1B</t>
  </si>
  <si>
    <t>4.1C</t>
  </si>
  <si>
    <t>4.2A</t>
  </si>
  <si>
    <t>4.2B</t>
  </si>
  <si>
    <t>Enable CB status "on" for circuit to Middlebie PS T1</t>
  </si>
  <si>
    <t xml:space="preserve">Enable CB status "off" for all feeders to Middlebie PS </t>
  </si>
  <si>
    <t>4.3A</t>
  </si>
  <si>
    <t>4.3B</t>
  </si>
  <si>
    <t>Enable CB status "on" for circuit to Langholm PS T1</t>
  </si>
  <si>
    <t>Enable CB status "on" for circuit to Langholm PS T2</t>
  </si>
  <si>
    <t>Switch 11 kV CB to Langholm PS T1</t>
  </si>
  <si>
    <t>Switch 11 kV CB to Langholm PS T2</t>
  </si>
  <si>
    <t>4.3C</t>
  </si>
  <si>
    <t xml:space="preserve">Enable CB status "off" for all feeders to Langholm PS </t>
  </si>
  <si>
    <t>4.4A</t>
  </si>
  <si>
    <t>4.4B</t>
  </si>
  <si>
    <t>Enable CB status "on" for circuit to Newcastelton PS T1</t>
  </si>
  <si>
    <t xml:space="preserve">Enable CB status "off" for all feeders to Newcastelton PS </t>
  </si>
  <si>
    <t>Switch 11 kV CB to Newcastelton PS T1</t>
  </si>
  <si>
    <t>Switch 11 kV CB to Middlebie PS T1</t>
  </si>
  <si>
    <t>4.5A</t>
  </si>
  <si>
    <t>4.5B</t>
  </si>
  <si>
    <t>4.5C</t>
  </si>
  <si>
    <t>Enable CB status "on" for circuit to Gretna PS T1</t>
  </si>
  <si>
    <t>Enable CB status "on" for circuit to Gretna PS T2</t>
  </si>
  <si>
    <t xml:space="preserve">Enable CB status "off" for all feeders to Gretna PS </t>
  </si>
  <si>
    <t>Switch 11 kV CB to Gretna PS T1</t>
  </si>
  <si>
    <t>Switch 11 kV CB to Gretna PS T2</t>
  </si>
  <si>
    <t>4.6A</t>
  </si>
  <si>
    <t>4.6B</t>
  </si>
  <si>
    <t>4.6C</t>
  </si>
  <si>
    <t>Enable CB status "on" for circuit to Lockerbie PS T1</t>
  </si>
  <si>
    <t>Enable CB status "on" for circuit to Lockerbie PS T2</t>
  </si>
  <si>
    <t xml:space="preserve">Enable CB status "off" for all feeders to Lockerbie PS </t>
  </si>
  <si>
    <t>Switch 11 kV CB to Lockerbie PS T1</t>
  </si>
  <si>
    <t>Switch 11 kV CB to Lockerbie PS T2</t>
  </si>
  <si>
    <t>4.7A</t>
  </si>
  <si>
    <t>4.7B</t>
  </si>
  <si>
    <t>Enable CB status "on" for circuit to Kirkbank PS T1</t>
  </si>
  <si>
    <t xml:space="preserve">Enable CB status "off" for all feeders to Kirkbank PS </t>
  </si>
  <si>
    <t>Switch 11 kV CB to Kirkbank PS T1</t>
  </si>
  <si>
    <t>Kirkbank 33/11 kV T1</t>
  </si>
  <si>
    <t>4.8A</t>
  </si>
  <si>
    <t>4.8B</t>
  </si>
  <si>
    <t>4.8C</t>
  </si>
  <si>
    <t>Enable CB status "on" for circuit to Moffat PS T1</t>
  </si>
  <si>
    <t>Enable CB status "on" for circuit to Moffat PS T2</t>
  </si>
  <si>
    <t xml:space="preserve">Enable CB status "off" for all feeders to Moffat PS </t>
  </si>
  <si>
    <t>Switch 11 kV CB to Moffat PS T1</t>
  </si>
  <si>
    <t>Switch 11 kV CB to Moffat PS T2</t>
  </si>
  <si>
    <t>5.3</t>
  </si>
  <si>
    <t>5.4</t>
  </si>
  <si>
    <t>6.1</t>
  </si>
  <si>
    <t>7.1A</t>
  </si>
  <si>
    <t>7.1B</t>
  </si>
  <si>
    <t>7.1C</t>
  </si>
  <si>
    <t>7.2A</t>
  </si>
  <si>
    <t>7.2B</t>
  </si>
  <si>
    <t>7.2C</t>
  </si>
  <si>
    <t>Pick up block load at Middlebie PS</t>
  </si>
  <si>
    <t>7.3A</t>
  </si>
  <si>
    <t>7.4B</t>
  </si>
  <si>
    <t>7.3C</t>
  </si>
  <si>
    <t>7.3B</t>
  </si>
  <si>
    <t>Pick up block load at Gretna PS</t>
  </si>
  <si>
    <t>7.4C</t>
  </si>
  <si>
    <t>7.4A</t>
  </si>
  <si>
    <t>7.5A</t>
  </si>
  <si>
    <t>7.5B</t>
  </si>
  <si>
    <t>7.5C</t>
  </si>
  <si>
    <t>7.6A</t>
  </si>
  <si>
    <t>7.6B</t>
  </si>
  <si>
    <t>7.6C</t>
  </si>
  <si>
    <t>7.7A</t>
  </si>
  <si>
    <t>7.7B</t>
  </si>
  <si>
    <t>7.7C</t>
  </si>
  <si>
    <t>Pick up block load at Lockerbie PS</t>
  </si>
  <si>
    <t>7.8A</t>
  </si>
  <si>
    <t>7.8B</t>
  </si>
  <si>
    <t>7.8C</t>
  </si>
  <si>
    <t>Switching operation at Primary Substations if necessary</t>
  </si>
  <si>
    <t>Energize the 33 kV Chapelcross GSP 33 kV busbar automatically</t>
  </si>
  <si>
    <t>Energize the 33 kV feeder and Annan PS T1 automatically</t>
  </si>
  <si>
    <t>Energize the 33 kV feeder and Annan PS T2 automatically</t>
  </si>
  <si>
    <t>Energize the 33 kV feeder to Middlebie SWS automatically</t>
  </si>
  <si>
    <t>Energize Middlebie PS T1 automatically</t>
  </si>
  <si>
    <t>Energize the 33 kV feeder to Langholm PS T1 automatically</t>
  </si>
  <si>
    <t>Energize the 33 kV feeder to Langholm PS T2 automatically</t>
  </si>
  <si>
    <t>Energize the 33 kV feeder to Newcastelton PS T1 automatically</t>
  </si>
  <si>
    <t>Energize the 33 kV feeder to Gretna PS T1 automatically</t>
  </si>
  <si>
    <t>Energize the 33 kV feeder to Gretna PS T2 automatically</t>
  </si>
  <si>
    <t>Energize the 33 kV feeder to Lockerbie PS T1 automatically</t>
  </si>
  <si>
    <t>Energize the 33 kV feeder to Lockerbie PS T2 automatically</t>
  </si>
  <si>
    <t>Energize the 33 kV feeder to Kirkbank PS T1 automatically</t>
  </si>
  <si>
    <t>Energize the 33 kV feeder to Moffat PS T1 automatically</t>
  </si>
  <si>
    <t>Energize the 33 kV feeder to Moffat PS T2 automatically</t>
  </si>
  <si>
    <t>Middlebie</t>
  </si>
  <si>
    <t>Lockerbie B 33/11 kV T2</t>
  </si>
  <si>
    <t>Lochside 33/11 kV T1</t>
  </si>
  <si>
    <t>Dunscore 33/11 kV T1</t>
  </si>
  <si>
    <t>Stelrad 33/11 kV T1</t>
  </si>
  <si>
    <t>Energise transformer feeder to Stelrad T1</t>
  </si>
  <si>
    <t>Carrutherstown 33/11 kV T1</t>
  </si>
  <si>
    <t>Energise transformer feeder to Lochside T1</t>
  </si>
  <si>
    <t>Energise transformer feeder to Dunscore T1</t>
  </si>
  <si>
    <t>Energise transformer feeder 1 to Penpoint PS T1</t>
  </si>
  <si>
    <t>Energise transformer feeder 2 to Penpont PS T2</t>
  </si>
  <si>
    <t>6.4</t>
  </si>
  <si>
    <t>Stevens Croft</t>
  </si>
  <si>
    <t>Adjust V-setting point for Stevens Croft DER</t>
  </si>
  <si>
    <t>Adjust F-setting point for Stevens Croft DER</t>
  </si>
  <si>
    <t>Switch 33 kV CB on Stevens Croft side of the circuit</t>
  </si>
  <si>
    <t>Pick up auxiliary load at Stevens Croft</t>
  </si>
  <si>
    <t>Step</t>
  </si>
  <si>
    <t>Stage</t>
  </si>
  <si>
    <t>Load Flow Check</t>
  </si>
  <si>
    <t>Voltage &amp; Control check</t>
  </si>
  <si>
    <t>Transient stability check</t>
  </si>
  <si>
    <t>System studies results</t>
  </si>
  <si>
    <t>Transformers Energised</t>
  </si>
  <si>
    <t>Circuits energised</t>
  </si>
  <si>
    <t>Name 
(Substation, Trfr no)</t>
  </si>
  <si>
    <t>Circuit Name
(Source - Destination)</t>
  </si>
  <si>
    <t>Frequency response check</t>
  </si>
  <si>
    <t>System studies results check</t>
  </si>
  <si>
    <t>DER connected</t>
  </si>
  <si>
    <t>Sending BB
(e.g. CHAP3-)</t>
  </si>
  <si>
    <t>Receiving BB
(e.g. STCR3-)</t>
  </si>
  <si>
    <t>CB closed 
(e.g. CHAP3-11)</t>
  </si>
  <si>
    <t xml:space="preserve">Description  
</t>
  </si>
  <si>
    <t>Circuit Breakers</t>
  </si>
  <si>
    <t>Switching required?</t>
  </si>
  <si>
    <t>Comments</t>
  </si>
  <si>
    <t xml:space="preserve">Required </t>
  </si>
  <si>
    <t>Chapelcross</t>
  </si>
  <si>
    <t>Grid 1</t>
  </si>
  <si>
    <t>Open</t>
  </si>
  <si>
    <t>Y</t>
  </si>
  <si>
    <t xml:space="preserve">Chapelcross </t>
  </si>
  <si>
    <t>Grid 2</t>
  </si>
  <si>
    <t>N</t>
  </si>
  <si>
    <t>Ewe Hill WF</t>
  </si>
  <si>
    <t>Substations</t>
  </si>
  <si>
    <t>Minsca WF</t>
  </si>
  <si>
    <t>CB Status</t>
  </si>
  <si>
    <t>Stevens Croft Customer S/S</t>
  </si>
  <si>
    <t>Minsca WF Customer S/S</t>
  </si>
  <si>
    <t>Circuit</t>
  </si>
  <si>
    <t>Circuit Breaker</t>
  </si>
  <si>
    <t>No.</t>
  </si>
  <si>
    <t>tbc</t>
  </si>
  <si>
    <t>Action</t>
  </si>
  <si>
    <t>CLOSE</t>
  </si>
  <si>
    <t>SPD Steven's Croft s/s to Chapelcross 33kV BB</t>
  </si>
  <si>
    <t>Steven's Croft gen</t>
  </si>
  <si>
    <t xml:space="preserve">Steven's Croft   </t>
  </si>
  <si>
    <t>Earthing Tx switching tbc</t>
  </si>
  <si>
    <t>STCR gen has energised up to Steven's Croft 33kV interface CB</t>
  </si>
  <si>
    <t>Circuits Energised</t>
  </si>
  <si>
    <t>Description</t>
  </si>
  <si>
    <t>Min
MVA</t>
  </si>
  <si>
    <t>Max
MVA</t>
  </si>
  <si>
    <t>STCR to CHAP 33kV cable circuit</t>
  </si>
  <si>
    <t>Chapelcross 33kV BB</t>
  </si>
  <si>
    <t>Chap to SPD Minsca WF s/s</t>
  </si>
  <si>
    <t>Minsca WF 33kV</t>
  </si>
  <si>
    <t>Energise supplies to Minsca and Ewe Hill WFs</t>
  </si>
  <si>
    <t>Minsca WF customer switching to energise wF network - load only, no MWs until instructed</t>
  </si>
  <si>
    <t>Middlebie 33kV SwStn</t>
  </si>
  <si>
    <t>Chap to Ewe Hill WF via MIBI3-</t>
  </si>
  <si>
    <t>Ewe Hill WF 33kV</t>
  </si>
  <si>
    <t xml:space="preserve">tbc </t>
  </si>
  <si>
    <t>33kV interconnecting cable to WF</t>
  </si>
  <si>
    <t>Sequential 33kV Restoration (Gen + Chap BB + WFs + Load)</t>
  </si>
  <si>
    <t>Post BS</t>
  </si>
  <si>
    <t>Pre-restoraton status required</t>
  </si>
  <si>
    <t>CLOSED</t>
  </si>
  <si>
    <t>OPEN</t>
  </si>
  <si>
    <t>status change required</t>
  </si>
  <si>
    <t>Substation</t>
  </si>
  <si>
    <t>Number</t>
  </si>
  <si>
    <t>Annan No.1</t>
  </si>
  <si>
    <t>UF trip</t>
  </si>
  <si>
    <t>may want to SCADA open in case not opened</t>
  </si>
  <si>
    <t>Lockerbie No.1</t>
  </si>
  <si>
    <t>Gretna No.2</t>
  </si>
  <si>
    <t>Bus section</t>
  </si>
  <si>
    <t>tbc by SCADA</t>
  </si>
  <si>
    <t>Langholm No.2/Newcastleton</t>
  </si>
  <si>
    <t>Lockerbie No.2</t>
  </si>
  <si>
    <t>Annan No.2</t>
  </si>
  <si>
    <t>via existing SCADA control</t>
  </si>
  <si>
    <t>Middlebie 33kV Sw Stn</t>
  </si>
  <si>
    <t>Langholm No.1</t>
  </si>
  <si>
    <t>Middlebie 33/11</t>
  </si>
  <si>
    <t>Steven's Croft</t>
  </si>
  <si>
    <t xml:space="preserve">OPEN </t>
  </si>
  <si>
    <t>via G59</t>
  </si>
  <si>
    <t>Stevens Croft SPD S/S</t>
  </si>
  <si>
    <t>SPD substation</t>
  </si>
  <si>
    <t>i/t from SPD G59</t>
  </si>
  <si>
    <t>Customer's equipment</t>
  </si>
  <si>
    <t>Ewe Hill WF SPD S/S</t>
  </si>
  <si>
    <t>Ewe Hill WF Customer S/S</t>
  </si>
  <si>
    <t>Middlebie 33/11kV</t>
  </si>
  <si>
    <t>All 11kV CBs</t>
  </si>
  <si>
    <t>Langholm 33/11kV</t>
  </si>
  <si>
    <t>normally open</t>
  </si>
  <si>
    <t>Direct &amp; network 11kV G59 will be open</t>
  </si>
  <si>
    <t>Network 11kV G59 connections will be open</t>
  </si>
  <si>
    <t>Annan 33/11kV</t>
  </si>
  <si>
    <t>Lockerbie 33/11kV</t>
  </si>
  <si>
    <t>Kirkbank 33/11kV</t>
  </si>
  <si>
    <t>Moffat 33/11kV</t>
  </si>
  <si>
    <t>Newcastleton 33/11kV</t>
  </si>
  <si>
    <t xml:space="preserve"> Bus section</t>
  </si>
  <si>
    <t>Gretna 33/11kV</t>
  </si>
  <si>
    <t>Minsca WF SPD S/S</t>
  </si>
  <si>
    <t xml:space="preserve">Minsca WF </t>
  </si>
  <si>
    <t>Connect Primary s/s Demand</t>
  </si>
  <si>
    <t>Annan Primary</t>
  </si>
  <si>
    <t>Annan No.1 &amp; No.2 33kV, all 11kV</t>
  </si>
  <si>
    <t>Annan No.1 33kV, all 11kV</t>
  </si>
  <si>
    <t>(only vaible if no closed 11kV rings)</t>
  </si>
  <si>
    <t>Annan No.1 33kV, ~50% 11kV</t>
  </si>
  <si>
    <t>Annan No.2 33kV, ~50% 11kV</t>
  </si>
  <si>
    <t>(3  options to be  considered initially)</t>
  </si>
  <si>
    <t>Kirkbank/Moffat No.1</t>
  </si>
  <si>
    <t>All other 11kV CBs</t>
  </si>
  <si>
    <t>Moffat No.2</t>
  </si>
  <si>
    <t>Langholm Primary</t>
  </si>
  <si>
    <t>Middlebie 33kV SW Stn</t>
  </si>
  <si>
    <t>Steven's Croft 33kV</t>
  </si>
  <si>
    <t>Chapelcross 33kV</t>
  </si>
  <si>
    <t>Langholm No.1 33kV</t>
  </si>
  <si>
    <t>Newcastleton Primary</t>
  </si>
  <si>
    <t>Gretna No.1/Lang No.2/Newcastleton</t>
  </si>
  <si>
    <t>Newcastleton T1</t>
  </si>
  <si>
    <t>Lang T1 33/11kV</t>
  </si>
  <si>
    <t>Annan T2 33/11kV</t>
  </si>
  <si>
    <t>Annan T1 33/11kV</t>
  </si>
  <si>
    <t>Annan T1 &amp; T2 33/11kV</t>
  </si>
  <si>
    <t>Gretna Primary</t>
  </si>
  <si>
    <t>Gretna T2</t>
  </si>
  <si>
    <t>Lockerbie/Kirkbank/Moffat Primaries</t>
  </si>
  <si>
    <t>4.2C</t>
  </si>
  <si>
    <r>
      <t xml:space="preserve">Lockerbie No.1 </t>
    </r>
    <r>
      <rPr>
        <sz val="11"/>
        <color rgb="FFFF0000"/>
        <rFont val="Calibri"/>
        <family val="2"/>
        <scheme val="minor"/>
      </rPr>
      <t>Dumfries?</t>
    </r>
  </si>
  <si>
    <t>Lockerbie T1</t>
  </si>
  <si>
    <t>Lockerbie 33kV</t>
  </si>
  <si>
    <t>Kbank/Moffat No.1</t>
  </si>
  <si>
    <t>Kirkbank/Mofat No.1 33kV</t>
  </si>
  <si>
    <t>Kirkbank T1, Moffat T1</t>
  </si>
  <si>
    <t>Simultaneous 33kV Restoration (Gen + Chap BB + WFs)  + Load</t>
  </si>
  <si>
    <t>TO BE UPDATED</t>
  </si>
  <si>
    <t>Initial CB configuration in Restoration Option 1</t>
  </si>
  <si>
    <t>Initial CB configuration in Restoration Option 2</t>
  </si>
  <si>
    <t>Option 2 – Chapelcross GSP 33 kV Island System Restoration Plan A</t>
  </si>
  <si>
    <t>Based on CB Configuration Option 2</t>
  </si>
  <si>
    <t>Chapelcross 132/33kV Tx (3A - sequential incl Ecclefecan, 3B sequential excl Ecclfecan, 3C Simultaneous incl Ecclfechan, 3D Simulatneous excl Ecclefechan)</t>
  </si>
  <si>
    <t>Option 3 – Chapelcross GSP 33 kV Island System Restoration Plan A</t>
  </si>
  <si>
    <t>Option 4 – Chapelcross GSP 33 kV Island System Restoration Plan A</t>
  </si>
  <si>
    <t>Expand from Chapelcross 132kV to Dumfries</t>
  </si>
  <si>
    <t>Expand from Chapelcross 132kV to Gretna</t>
  </si>
  <si>
    <t>Notes:</t>
  </si>
  <si>
    <t>1)</t>
  </si>
  <si>
    <t>The results from the Annan primary energising options may determine the preferred method of energising a primary.</t>
  </si>
  <si>
    <t>2)</t>
  </si>
  <si>
    <t>In reality when a primary demand block is switched in it is anticipated that a load bank will be switched out,  or other DER (apart from anchor gen) will automatically help support the frequency.</t>
  </si>
  <si>
    <t>Brkr Status</t>
  </si>
  <si>
    <t>Post Blackout</t>
  </si>
  <si>
    <t>CB status</t>
  </si>
  <si>
    <t>Restoration Option 1</t>
  </si>
  <si>
    <t>Energise Steven's Croft</t>
  </si>
  <si>
    <t>Seq</t>
  </si>
  <si>
    <t>Energise Minsca WF</t>
  </si>
  <si>
    <t xml:space="preserve">Energise Minsca WF, load only, MW only when instructed </t>
  </si>
  <si>
    <t>Chapelcross to Ewe Hill WF via MIBI3</t>
  </si>
  <si>
    <t>Last values</t>
  </si>
  <si>
    <t>Energise  Ewe Hill WF, load only, MW only when instructed</t>
  </si>
  <si>
    <t>Annan No.2 33kV, all 11kV</t>
  </si>
  <si>
    <t>Lockerbie No.1 Dumfries?</t>
  </si>
  <si>
    <t>Initial Circuit Breaker configuration</t>
  </si>
  <si>
    <t>Description:</t>
  </si>
  <si>
    <t>Initial Circuit Breaker Configuration - Restoration Option 1</t>
  </si>
  <si>
    <t>Restoration switching - Option 1</t>
  </si>
  <si>
    <t>Substation Name</t>
  </si>
  <si>
    <t>Option no</t>
  </si>
  <si>
    <t>Chapelcross GSP - Restoration plans</t>
  </si>
  <si>
    <t>Main Stages</t>
  </si>
  <si>
    <t>CB action</t>
  </si>
  <si>
    <t>Circuit Energised</t>
  </si>
  <si>
    <t>System studies results (OK vs Fail)</t>
  </si>
  <si>
    <t>Circuit Breaker Operation</t>
  </si>
  <si>
    <t>Restoration Actions</t>
  </si>
  <si>
    <t>Comment</t>
  </si>
  <si>
    <t xml:space="preserve">MVA </t>
  </si>
  <si>
    <t>Cumulative MVA</t>
  </si>
  <si>
    <t>Busbar
Name</t>
  </si>
  <si>
    <t>Busbar
Number</t>
  </si>
  <si>
    <t>CB
Number</t>
  </si>
  <si>
    <t>Start anchor DER</t>
  </si>
  <si>
    <t>CHAPA3A1</t>
  </si>
  <si>
    <t>Restoration of Power Supply to Minsca Windfarm</t>
  </si>
  <si>
    <t>CHAPA3A2</t>
  </si>
  <si>
    <t>Stevens Croft 33 kV</t>
  </si>
  <si>
    <t>Energise Chapelcross 33 kV busbars</t>
  </si>
  <si>
    <t>01</t>
  </si>
  <si>
    <t>i/t from SPD G59, tbc</t>
  </si>
  <si>
    <t>15</t>
  </si>
  <si>
    <t xml:space="preserve">via G59 </t>
  </si>
  <si>
    <t>All 33 kV feeders</t>
  </si>
  <si>
    <t>Step-up transformer</t>
  </si>
  <si>
    <t>Minsca SPD S/S</t>
  </si>
  <si>
    <t xml:space="preserve">Customer S/S </t>
  </si>
  <si>
    <t>Energise customer S/S 33 kV busbar</t>
  </si>
  <si>
    <t>33 kV feeders</t>
  </si>
  <si>
    <t>Restoration of Power Supply to EWE Hill Windfarm</t>
  </si>
  <si>
    <t>EWE Hill SPD S/S</t>
  </si>
  <si>
    <t>Minsca Customer S/S</t>
  </si>
  <si>
    <t>EWE Hill Customer S/S</t>
  </si>
  <si>
    <t>EWE Hill WF Aux</t>
  </si>
  <si>
    <t>5.1A</t>
  </si>
  <si>
    <t>ANAN5-</t>
  </si>
  <si>
    <t>11kV busbar for T2</t>
  </si>
  <si>
    <t>5.1B</t>
  </si>
  <si>
    <t>5.2B</t>
  </si>
  <si>
    <t>Annan T1 33/11kV
Annan T2 33/11kV</t>
  </si>
  <si>
    <t>12
12</t>
  </si>
  <si>
    <t>Energise circuit and Minsca SPD 33 kV busbar</t>
  </si>
  <si>
    <t>Energise circuit to EWE Hill WF via Middlebie SWS</t>
  </si>
  <si>
    <t>Ensure CB 20 closed in pre-restoration</t>
  </si>
  <si>
    <t>Restoration of Power Supply to Annan PS (3  trial options to be considered initially)</t>
  </si>
  <si>
    <t>5.1C</t>
  </si>
  <si>
    <t>5.2C</t>
  </si>
  <si>
    <t>5.3C</t>
  </si>
  <si>
    <t>Energise feeder transformer for T1 and pick up block load</t>
  </si>
  <si>
    <t>6.6 tbc</t>
  </si>
  <si>
    <t>Ensure CB 20 to be closed in pre-restoration</t>
  </si>
  <si>
    <t>5.4C</t>
  </si>
  <si>
    <t>Restoration of Power Supply to Langholm PS</t>
  </si>
  <si>
    <t>Langholm T1 33/11kV</t>
  </si>
  <si>
    <t>Restoration of Power Supply to Gretna PS</t>
  </si>
  <si>
    <t>Energise feeder transformer for T2 and pick up block load</t>
  </si>
  <si>
    <t>Gretna T2 33/11kV</t>
  </si>
  <si>
    <t>Restoration of Power Supply to Middlebie PS</t>
  </si>
  <si>
    <t>Middlebie No.1</t>
  </si>
  <si>
    <t>Energise feeder transformer and pick up block load</t>
  </si>
  <si>
    <t>Restoration of Power Supply to Newcastelton PS</t>
  </si>
  <si>
    <t>Gretna No.1, Langholm No.2, 
and Newcastelton.</t>
  </si>
  <si>
    <t>Restoration of Power Supply to Lockerbie PS</t>
  </si>
  <si>
    <t>Lockerbie T1 33/11kV</t>
  </si>
  <si>
    <t>LOBI3A</t>
  </si>
  <si>
    <t>Lockerbie</t>
  </si>
  <si>
    <t>Kirkbank &amp; Moffat No.1</t>
  </si>
  <si>
    <t>Energise 2 feeder transformer and pick up block load</t>
  </si>
  <si>
    <t>Kirkbank 33/11kV
Moffat T1 33/11kV</t>
  </si>
  <si>
    <t>5
7.5</t>
  </si>
  <si>
    <t xml:space="preserve">CHAPA3A1 - ANANT1
CHAPA3A2 - ANNAT2 </t>
  </si>
  <si>
    <t>CHAPA3A1 - ANANT1</t>
  </si>
  <si>
    <t>CHAPA3A2 - ANANT2</t>
  </si>
  <si>
    <t>MIBI3- - LAHO3A</t>
  </si>
  <si>
    <t>MIBI3-</t>
  </si>
  <si>
    <t>EWHC3-</t>
  </si>
  <si>
    <t>MINS3-</t>
  </si>
  <si>
    <t>LAHO5-</t>
  </si>
  <si>
    <t>GRNA5-</t>
  </si>
  <si>
    <t>LOBI5-</t>
  </si>
  <si>
    <t>MOFT5-</t>
  </si>
  <si>
    <t>20</t>
  </si>
  <si>
    <t>STCR3-</t>
  </si>
  <si>
    <t>LOBI3B</t>
  </si>
  <si>
    <t>KIBA5-</t>
  </si>
  <si>
    <t>MIBI5-</t>
  </si>
  <si>
    <t>12</t>
  </si>
  <si>
    <t>11</t>
  </si>
  <si>
    <t>NEWC5-</t>
  </si>
  <si>
    <t>STCR3- - CHAPA3A1</t>
  </si>
  <si>
    <t>CHAPA3A2 - MINS3-</t>
  </si>
  <si>
    <t>CHAPA3A1 - MIBI3-
MIBI3- - EWHC3-</t>
  </si>
  <si>
    <t>CHAPA3A1 - X1
X1 - LOBI3A</t>
  </si>
  <si>
    <t>LOBI3A - X4
X4 - KIBAT1
X4 - MOFTT1</t>
  </si>
  <si>
    <t>CHAPA3A1 - GRNA3B</t>
  </si>
  <si>
    <t>CHAPA3A2 - X3
X3 - GRNA3A
X3 - LAHO3B</t>
  </si>
  <si>
    <t>Pre-restoration status required</t>
  </si>
  <si>
    <t>Auxiliary transformer</t>
  </si>
  <si>
    <t>Run 2x11 kV sections (only viable if no closed 11kV rings)</t>
  </si>
  <si>
    <t>1 - Start anchor generator</t>
  </si>
  <si>
    <t>2 - Energise Chapelcross 33 kV Busbar</t>
  </si>
  <si>
    <t xml:space="preserve">4 - Pick up load at primary substations sequentially </t>
  </si>
  <si>
    <t>3 - Energise WFs and supply WF's auxiliary load</t>
  </si>
  <si>
    <t xml:space="preserve">3 - Pick up load at primary substations sequentially </t>
  </si>
  <si>
    <t xml:space="preserve">5 - Restore loop supply to primary substations if exists </t>
  </si>
  <si>
    <t xml:space="preserve">4 - Restore loop supply to primary substations if exists </t>
  </si>
  <si>
    <t>6 - Increase MW output from wind generation if available</t>
  </si>
  <si>
    <t>1 - Start Anchor Generator (may need reduced DER terminal voltage)</t>
  </si>
  <si>
    <t>2 - Energise the whole Chapelcross 33 kV network simultaneously</t>
  </si>
  <si>
    <t>5 - Increase MW output from wind generation if available</t>
  </si>
  <si>
    <t>Chapelcross 132/33kV Tx (3A - sequential incl Ecclefecan, 3B sequential excl Ecclfecan, 3C Simultaneous incl Ecclfechan, 3D Simultaneous excl Ecclefechan)</t>
  </si>
  <si>
    <t>Energise 33kV cable to Chapelcross</t>
  </si>
  <si>
    <t>STCR gen has energised up to SPD Steven's Croft 33kV interface CB</t>
  </si>
  <si>
    <t>Stevens Croft Cust S/S</t>
  </si>
  <si>
    <t>Stevens Croft SPD s/s</t>
  </si>
  <si>
    <t>Cust switching.Energise SPD 33 kV busbar and earthing Tx + Load bank</t>
  </si>
  <si>
    <t>Energise cable feeders. Restore aux to WTGs.</t>
  </si>
  <si>
    <t>No MWs from WTGs until instructed.</t>
  </si>
  <si>
    <t>Restores No.2 33kV cct for security/protection purposes.</t>
  </si>
  <si>
    <t>A) Energise feeder transformer for T1 and pick up block load</t>
  </si>
  <si>
    <t xml:space="preserve">B) Energise feeder transformers T1&amp;T2 and pick up block load </t>
  </si>
  <si>
    <t>C) Energise feeder transformer T1 and pick up half block load</t>
  </si>
  <si>
    <t>C) Energise feeder transformer T2 and pick up half block load</t>
  </si>
  <si>
    <t>Energise Lockerbie T1 &amp; No.2 33kV cct, pick up block load</t>
  </si>
  <si>
    <t xml:space="preserve">
Newcastelton 33/11 kV</t>
  </si>
  <si>
    <t xml:space="preserve">
10</t>
  </si>
  <si>
    <t>Energise Newcastleton T1 and pick up block load</t>
  </si>
  <si>
    <t>Dumfries?</t>
  </si>
  <si>
    <t>Restoration of Power Supply to Kirkbank/Moffat PS</t>
  </si>
  <si>
    <t>Ecclefechan</t>
  </si>
  <si>
    <t>Railtrack</t>
  </si>
  <si>
    <t>EC/S1</t>
  </si>
  <si>
    <t>Initial Circuit Breaker Configuration - Restoration Option 2</t>
  </si>
  <si>
    <t>Simultaneous 33kV Restoration of Gen+ Chap BB + WFs. Followed by sequential restoration of demand as per Options 1.</t>
  </si>
  <si>
    <t>Kirkbank No.1</t>
  </si>
  <si>
    <t>10</t>
  </si>
  <si>
    <t>Newcastleton No.1</t>
  </si>
  <si>
    <t>Langholm No.2</t>
  </si>
  <si>
    <t>Moffat No.1</t>
  </si>
  <si>
    <t>Chapelcross 132/33kV transformer</t>
  </si>
  <si>
    <t>EC/S2</t>
  </si>
  <si>
    <t>CHAP3A2</t>
  </si>
  <si>
    <t>Dumfries</t>
  </si>
  <si>
    <t>320</t>
  </si>
  <si>
    <t>120</t>
  </si>
  <si>
    <t>Grid 4</t>
  </si>
  <si>
    <t>IC1 Dumfries</t>
  </si>
  <si>
    <t>653 03</t>
  </si>
  <si>
    <t>653 02</t>
  </si>
  <si>
    <t>close bus sections</t>
  </si>
  <si>
    <t>Grid 1B</t>
  </si>
  <si>
    <t>Grid 2B</t>
  </si>
  <si>
    <t>653 12</t>
  </si>
  <si>
    <t>653 14</t>
  </si>
  <si>
    <t>DUMF3A1</t>
  </si>
  <si>
    <t>DUMF3I</t>
  </si>
  <si>
    <t>Dumfries No.1</t>
  </si>
  <si>
    <t>653 21</t>
  </si>
  <si>
    <t>653 11</t>
  </si>
  <si>
    <t>33kV bus section reactor</t>
  </si>
  <si>
    <t>DUMF3A2</t>
  </si>
  <si>
    <t>Start anchor generator</t>
  </si>
  <si>
    <t>Energise Chapelcross 33 kV Busbar</t>
  </si>
  <si>
    <t>Energise WFs and supply WF's auxiliary load</t>
  </si>
  <si>
    <t xml:space="preserve">Pick up load at primary substations sequentially </t>
  </si>
  <si>
    <t xml:space="preserve">Restore loop supply to primary substations if exists </t>
  </si>
  <si>
    <t>Increase MW output from wind generation if available</t>
  </si>
  <si>
    <t>Scenario A</t>
  </si>
  <si>
    <t>Chapelcross Restoratiopn Plans</t>
  </si>
  <si>
    <t>Sequence</t>
  </si>
  <si>
    <t>Option No</t>
  </si>
  <si>
    <t>Pick up load at primary substations sequentially
- Energise transformer only first (No Load). 
- Allow transformer taps to adjust (Power Source Required)
- Then pick up both half of busbar including load.</t>
  </si>
  <si>
    <t>Pick up load at primary substations sequentially
- Energise transformer only first (No Load). 
- Allow transformer taps to adjust (Power Source Required)
- Then pick up one half of busbar including load.
- then close bus section taking on second half</t>
  </si>
  <si>
    <t>Pick up load at primary substations sequentially
- Energise transformer only first (No Load). 
- Allow transformer taps to adjust (Power Source Required)
- Then pick up feeders individually.</t>
  </si>
  <si>
    <t>Scenario B (MD&lt;10MW)</t>
  </si>
  <si>
    <t>Scenario D (MD&gt;15MW)</t>
  </si>
  <si>
    <t>Scenario C (10MW&lt;MD&lt;15MW)</t>
  </si>
  <si>
    <t>Start Anchor Generator (may need reduced DER terminal voltage)</t>
  </si>
  <si>
    <t>Energise Chapelcross 33 kV Busbar, WFs and supply WF's auxiliary load all simultaneously</t>
  </si>
  <si>
    <t>Same stages as option 1.4-1.6 (Including alternate scenarios A-D)</t>
  </si>
  <si>
    <t>Scenario E</t>
  </si>
  <si>
    <t>Scenario F</t>
  </si>
  <si>
    <t>The 4 scenarios, A-D, detailed in the table above should be studied then continue to next step for each</t>
  </si>
  <si>
    <t>Simultaneous 33kV Restoration of Gen+ Chap BB + WFs. Followed by sequential restoration of demand as per Option 1.</t>
  </si>
  <si>
    <r>
      <t xml:space="preserve">Sequential 33kV Restoration of Gen </t>
    </r>
    <r>
      <rPr>
        <sz val="11"/>
        <color theme="1"/>
        <rFont val="Calibri"/>
        <family val="2"/>
      </rPr>
      <t>→</t>
    </r>
    <r>
      <rPr>
        <sz val="11"/>
        <color theme="1"/>
        <rFont val="Calibri"/>
        <family val="2"/>
        <scheme val="minor"/>
      </rPr>
      <t xml:space="preserve"> Chap BB → WFs → trf &amp; Load/trf → load.</t>
    </r>
  </si>
  <si>
    <t>Scenario B</t>
  </si>
  <si>
    <t>Annan T2</t>
  </si>
  <si>
    <t>Annan T1</t>
  </si>
  <si>
    <t>LOBI3-</t>
  </si>
  <si>
    <t>Lockerbie T2</t>
  </si>
  <si>
    <t>Moffat T1</t>
  </si>
  <si>
    <t>Moffat T2</t>
  </si>
  <si>
    <t>Scenario C</t>
  </si>
  <si>
    <t>Scenario D</t>
  </si>
  <si>
    <t>Middlebie T1</t>
  </si>
  <si>
    <t>T2</t>
  </si>
  <si>
    <t>T1</t>
  </si>
  <si>
    <t>Langholm 33kV</t>
  </si>
  <si>
    <t>Gretna 33kV</t>
  </si>
  <si>
    <t>Annan Primary Substation 33/11kV</t>
  </si>
  <si>
    <t>Lockerbie Primary Substation 33/11kV</t>
  </si>
  <si>
    <t>Lockerbie Switching Station 33kV</t>
  </si>
  <si>
    <t>Moffat Primary Substation 33/11kV</t>
  </si>
  <si>
    <t>Chapelcross Grid 
33kV Busbar</t>
  </si>
  <si>
    <t>Middlebie Primary Substation 33/11kV</t>
  </si>
  <si>
    <t>Langholm Primary Substation 33/11kV</t>
  </si>
  <si>
    <t>Newcastleton Primary Substation 33/11kV</t>
  </si>
  <si>
    <t>Gretna Primary Substation 33/11kV</t>
  </si>
  <si>
    <t>Initial Circuit Breaker Configuration - Restoration Option 3</t>
  </si>
  <si>
    <t>Option 3A and 3B builds on the CB configuration for option 1 plus the additional below
Option 3C and 3D builds on the CB configuration for option 2 plus the additional below</t>
  </si>
  <si>
    <t>Chapelcross 132kV bus bar</t>
  </si>
  <si>
    <t>Harker</t>
  </si>
  <si>
    <t>Restoration switching - Option 3</t>
  </si>
  <si>
    <t>To energise Ecclefechan No 1.</t>
  </si>
  <si>
    <t>Grid T2</t>
  </si>
  <si>
    <t>Grid T1</t>
  </si>
  <si>
    <t>CHAP1</t>
  </si>
  <si>
    <t>DUMF1</t>
  </si>
  <si>
    <t>Grid 1A</t>
  </si>
  <si>
    <t>Grid 2A</t>
  </si>
  <si>
    <t>Dalswinton 33kV Busbar</t>
  </si>
  <si>
    <t>Nothing connected</t>
  </si>
  <si>
    <t>653 13</t>
  </si>
  <si>
    <t>Cargenbridge T1</t>
  </si>
  <si>
    <t>Heathhall T1</t>
  </si>
  <si>
    <t>653 15</t>
  </si>
  <si>
    <t>Maxwelltown T1/ Stelrad Edingham T1</t>
  </si>
  <si>
    <t>653 16</t>
  </si>
  <si>
    <t>Lochside T2/ Dunscore T1/ Penpoint 33kV Busbar</t>
  </si>
  <si>
    <t>653 17</t>
  </si>
  <si>
    <t>Nothing Connected</t>
  </si>
  <si>
    <t>653 23</t>
  </si>
  <si>
    <t>Cargenbridge T2</t>
  </si>
  <si>
    <t>653 24</t>
  </si>
  <si>
    <t>Heathhall T2</t>
  </si>
  <si>
    <t>653 25</t>
  </si>
  <si>
    <t>Maxwelltown T2</t>
  </si>
  <si>
    <t>653 26</t>
  </si>
  <si>
    <t>Penpoint 33kV Busbar</t>
  </si>
  <si>
    <t>653 27</t>
  </si>
  <si>
    <t>Carrutherstown 33kV</t>
  </si>
  <si>
    <t>653 28</t>
  </si>
  <si>
    <t>Bus Section</t>
  </si>
  <si>
    <t>653 01</t>
  </si>
  <si>
    <t>Stage 1 to 4 are the restoration steps from Option 1</t>
  </si>
  <si>
    <t>Dumfries 33kV busbar</t>
  </si>
  <si>
    <t>Dalswinton Wind Farm</t>
  </si>
  <si>
    <t>Cargenbridge Primary No.1</t>
  </si>
  <si>
    <t>Close Chapelcross Grid T1 breaker to energie 132/33kV transformer</t>
  </si>
  <si>
    <t>Bus Coupler</t>
  </si>
  <si>
    <t>400kV substation</t>
  </si>
  <si>
    <t>GRNA1</t>
  </si>
  <si>
    <t>780</t>
  </si>
  <si>
    <t>Hawick/Harker</t>
  </si>
  <si>
    <t>505</t>
  </si>
  <si>
    <t>305</t>
  </si>
  <si>
    <t>205</t>
  </si>
  <si>
    <t>To 400kV substation</t>
  </si>
  <si>
    <t>680</t>
  </si>
  <si>
    <t>Hawick</t>
  </si>
  <si>
    <t>405</t>
  </si>
  <si>
    <t>Ewe hill</t>
  </si>
  <si>
    <t>805</t>
  </si>
  <si>
    <t>400kV bus bar</t>
  </si>
  <si>
    <t>GRNA4</t>
  </si>
  <si>
    <t>X510</t>
  </si>
  <si>
    <t>Chap3A1</t>
  </si>
  <si>
    <t>Gretna No.1</t>
  </si>
  <si>
    <t>Gretna 132kV bus bar</t>
  </si>
  <si>
    <t>Close Gretna 132kV breaker 305 to energise Gretna 132kV bus bar</t>
  </si>
  <si>
    <t>Ewe Hill</t>
  </si>
  <si>
    <t>Close Gretna 132kV breaker to Ewe Hill wind farm</t>
  </si>
  <si>
    <t>5b</t>
  </si>
  <si>
    <t>6b</t>
  </si>
  <si>
    <t>7b</t>
  </si>
  <si>
    <t>8b</t>
  </si>
  <si>
    <t>9b</t>
  </si>
  <si>
    <t>10b</t>
  </si>
  <si>
    <t>11b</t>
  </si>
  <si>
    <t xml:space="preserve">Energise feeder transformer for T1 </t>
  </si>
  <si>
    <t>11kV busbar for T1</t>
  </si>
  <si>
    <t>Take on Full load at Annan Primary</t>
  </si>
  <si>
    <t>Take on Full load at Middlebie Primary</t>
  </si>
  <si>
    <t>Take on Full load at Langholm Primary</t>
  </si>
  <si>
    <t>Take on Full load at Gretna Primary</t>
  </si>
  <si>
    <t>Take on Full load at Newcastelton Primary</t>
  </si>
  <si>
    <t>Energise Lockerbie T1</t>
  </si>
  <si>
    <t>Take on Full load at Lockerbie Primary</t>
  </si>
  <si>
    <t>Energise Newcastleton T1</t>
  </si>
  <si>
    <t xml:space="preserve">Energise feeder transformer for T2 </t>
  </si>
  <si>
    <t>Energise feeder transformer for T1</t>
  </si>
  <si>
    <t>Energise feeder transformer</t>
  </si>
  <si>
    <t>Lockerbie SWS</t>
  </si>
  <si>
    <t>Energise 2 feeder transformers</t>
  </si>
  <si>
    <t>Take on Full load at Kirkbank Primary</t>
  </si>
  <si>
    <t>MOFF5-</t>
  </si>
  <si>
    <t>Take on Full load at Moffat Primary</t>
  </si>
  <si>
    <t>5c</t>
  </si>
  <si>
    <t>6d</t>
  </si>
  <si>
    <t>6c</t>
  </si>
  <si>
    <t>7c</t>
  </si>
  <si>
    <t>8c</t>
  </si>
  <si>
    <t>9c</t>
  </si>
  <si>
    <t>10c</t>
  </si>
  <si>
    <t>11c</t>
  </si>
  <si>
    <t>11kV busbar</t>
  </si>
  <si>
    <t>Take on Half load at Annan Primary</t>
  </si>
  <si>
    <t>11kV bus-section</t>
  </si>
  <si>
    <t>Take on Half load at Langholm Primary</t>
  </si>
  <si>
    <t>Take on Half load at Gretna Primary</t>
  </si>
  <si>
    <t>Take on Half load at Lockerbie Primary</t>
  </si>
  <si>
    <t>Close bus-section and energise second half of the Primary load</t>
  </si>
  <si>
    <t>Newcastelton 33/11kV
Gretna T1 33/11kV
Langholm T2 33/11kV</t>
  </si>
  <si>
    <t>5d</t>
  </si>
  <si>
    <t>7d</t>
  </si>
  <si>
    <t>8d</t>
  </si>
  <si>
    <t>9d</t>
  </si>
  <si>
    <t>10d</t>
  </si>
  <si>
    <t>11d</t>
  </si>
  <si>
    <t>11kV feeders</t>
  </si>
  <si>
    <t>Energise 11kV busbar</t>
  </si>
  <si>
    <t>?</t>
  </si>
  <si>
    <t>Take on feeders one at a time</t>
  </si>
  <si>
    <t>CHAPELCROSS</t>
  </si>
  <si>
    <t>ANNAN</t>
  </si>
  <si>
    <t>GRETNA</t>
  </si>
  <si>
    <t>KIRKBANK</t>
  </si>
  <si>
    <t>N/K</t>
  </si>
  <si>
    <t>LANGHOLM</t>
  </si>
  <si>
    <t>LOCKERBIE</t>
  </si>
  <si>
    <t>MIDDLEBIE</t>
  </si>
  <si>
    <t>MOFFAT</t>
  </si>
  <si>
    <t>NEWCASTLETON</t>
  </si>
  <si>
    <t>Column1</t>
  </si>
  <si>
    <t>Column2</t>
  </si>
  <si>
    <t>Column3</t>
  </si>
  <si>
    <t>Column4</t>
  </si>
  <si>
    <t>Column5</t>
  </si>
  <si>
    <t>Energise Chapelcross 33kV busbar and Multiple trf at once (See scenario E-F for details). Both scenario should be studied then results from studied scenarios A-D can be applied without the need for additional studies.</t>
  </si>
  <si>
    <t>Energise the following groups of  primary transformers:
- Kirkbank T1, Moffat T1 , Lockerbie T1 &amp; MiddlebieT1  
- Langholm T2,  Newcastleton T1 , Gretna T1  &amp;  Annan T2</t>
  </si>
  <si>
    <t>14</t>
  </si>
  <si>
    <t>13</t>
  </si>
  <si>
    <t>Energise the following groups of  primary transformers:
-  MiddlebieT1  &amp;  Annan T1
- Kirkbank T1, Moffat T1 &amp; Lockerbie T1
- Langholm T2,  Newcastleton T1  &amp; Gretna T1</t>
  </si>
  <si>
    <t>E</t>
  </si>
  <si>
    <t>F</t>
  </si>
  <si>
    <t>Simultaneous restoration of multiple trf (2-3 in scenario E/4 in scenario F). Followed by sequential restoration of demand as per Options 1.</t>
  </si>
  <si>
    <t>Restoration of Power Supply to Primary Substation (PS), energising the trf then taking on full load</t>
  </si>
  <si>
    <t xml:space="preserve">Restoration of Power Supply to Primary Substation (PS), energising the trf, then taking on each half of the primary busbar </t>
  </si>
  <si>
    <t>Restoration of Power Supply to Primary Substation (PS), energising the trf then taking on individual feeders</t>
  </si>
  <si>
    <t>Name 
(Substation, Trf no)</t>
  </si>
  <si>
    <t>10 (5 in LTDS?)
12
12</t>
  </si>
  <si>
    <t>Primary Restoration Scearios</t>
  </si>
  <si>
    <t>Closing 33kV Primary feeder breaker energising primary transformer including demand</t>
  </si>
  <si>
    <t>Closing 33kV Primary feeder breaker energising primary transformer (No load)
- Allow transformer taps to adjust (Power Source Required)
- Close trf 11kV CB to pick up full demand</t>
  </si>
  <si>
    <t>Close 33kV primary feeder CB to energise T1 and back energise T2 including picking up full Primary demand</t>
  </si>
  <si>
    <t>Close 33kV Primary feeder No1 &amp; No2 to energise primary trf individually with 11kV bus section open</t>
  </si>
  <si>
    <t>Transformer energisation scenario</t>
  </si>
  <si>
    <t>A</t>
  </si>
  <si>
    <t>653 22</t>
  </si>
  <si>
    <t xml:space="preserve">Dumfries </t>
  </si>
  <si>
    <t>Scenario G</t>
  </si>
  <si>
    <t>Scenario H</t>
  </si>
  <si>
    <t>Scenario E (Change to B)</t>
  </si>
  <si>
    <t>Scenario F (Change to C)</t>
  </si>
  <si>
    <t>Scenario B (Change to D) (MD&lt;10MW)</t>
  </si>
  <si>
    <t>Scenario C (Change to E) (10MW&lt;MD&lt;15MW)</t>
  </si>
  <si>
    <t>Scenario D (Change to F) (MD&gt;15MW)</t>
  </si>
  <si>
    <t>B</t>
  </si>
  <si>
    <t>C</t>
  </si>
  <si>
    <t>D</t>
  </si>
  <si>
    <t>6.06 tbc</t>
  </si>
  <si>
    <t>Restoration of Power Supply to Annan Primary Substation. Primary restoration options A-F considered.</t>
  </si>
  <si>
    <t>5 in LTDS
12
12</t>
  </si>
  <si>
    <t>Option 1</t>
  </si>
  <si>
    <t>Summary</t>
  </si>
  <si>
    <t>Option 2</t>
  </si>
  <si>
    <t>Option 5</t>
  </si>
  <si>
    <t>Energise feeder transformer T1 and pick up half block load</t>
  </si>
  <si>
    <t>Energise feeder transformer T2 and pick up half block load</t>
  </si>
  <si>
    <t>Scenarios A-F, detailed in the "Primary Substation Restoration Options " document, should be studied for Annan Primary</t>
  </si>
  <si>
    <t xml:space="preserve">Energise feeder transformers T1 &amp;T2 and pick up block load </t>
  </si>
  <si>
    <t>Sequential 33kV Restoration</t>
  </si>
  <si>
    <t>Simultaneous 33kV Restoration</t>
  </si>
  <si>
    <t>Option 3A</t>
  </si>
  <si>
    <t>Option 3B</t>
  </si>
  <si>
    <t>Option 3C</t>
  </si>
  <si>
    <t>Option 3D</t>
  </si>
  <si>
    <t>Option 4A</t>
  </si>
  <si>
    <t>Option 4B</t>
  </si>
  <si>
    <t>Energise Dumfries 33kV bus bar</t>
  </si>
  <si>
    <t>Energise circuit to Dalswinton WF</t>
  </si>
  <si>
    <t>Energise circuit to Cargenbridge primary No.1</t>
  </si>
  <si>
    <t>Sequential restoration of Chapelcross 33kV busbar plus Chapelcross 132kV Grid 1 transformer including Dumfries 132kV Grid 1 transformer and Dumfries 33kV busbar</t>
  </si>
  <si>
    <t>Close Dumfries 33kV breaker to Dalswinton wind farm</t>
  </si>
  <si>
    <t>Chap3A2</t>
  </si>
  <si>
    <t>Sequential restoration of Chapelcross 33kV busbar plus Chapelcross 132kV Grid 1 transformer including Dumfries 132kV Grid 2 transformer, Dumfries 33kV busbar</t>
  </si>
  <si>
    <t>Energise Chapelcross 132kV Grid 1 Transformer</t>
  </si>
  <si>
    <t>Dumfries No.2</t>
  </si>
  <si>
    <t>Energise Gretna 132kV busbar</t>
  </si>
  <si>
    <t>Energise Gretna 400kV transformer</t>
  </si>
  <si>
    <t>Chapelcross 132kV busbar</t>
  </si>
  <si>
    <t>Simultaneous restoration of Chapelcross 132kV Grid 1 Transformer including Ecclefechan 132kV line and transformer T1</t>
  </si>
  <si>
    <t>Sequential restoration of Chapelcross 33kV busbar plus Chapelcross 132kV  Grid 1 Transfomer including Ecclefechan 132kV line and transformer T1</t>
  </si>
  <si>
    <t>Sequential 33kV Restoration extending to Gretna 400kV</t>
  </si>
  <si>
    <t>Chapelcross Restoration Plans</t>
  </si>
  <si>
    <t>New Castleton Primary Substation 33/11kV</t>
  </si>
  <si>
    <t>Restoration of Power Supply to Ewe Hill Windfarm</t>
  </si>
  <si>
    <t>Ewe Hill WF Aux</t>
  </si>
  <si>
    <t>Option, Main Stage</t>
  </si>
  <si>
    <t xml:space="preserve"> Option 4A</t>
  </si>
  <si>
    <t>Cust switching.Energise SPD 33 kV busbar and earthing trfr + Load bank</t>
  </si>
  <si>
    <t>Energise circuit to Ewe Hill WF via Middlebie SWS</t>
  </si>
  <si>
    <t>Ewe Hill SPD S/S</t>
  </si>
  <si>
    <t>Ewe Hill Customer S/S</t>
  </si>
  <si>
    <t>Stages 5 and 6 are the additional switching required to Energise Dumfries 132kV 1A and 1B plus the 33kV busbar</t>
  </si>
  <si>
    <t>Close Dumfries 132kV breaker Grid 1B to energise Dumfries 33kV bus bar</t>
  </si>
  <si>
    <t>Close Dumfries 33kV breaker to energise Cargenbridge primary substation</t>
  </si>
  <si>
    <t>Cust switching. Energise SPD 33 kV busbar and earthing Tx + Load bank</t>
  </si>
  <si>
    <t>Energise only one 33/11kV trfr - full load</t>
  </si>
  <si>
    <t>Energise both 33/11kV trfrs - full load</t>
  </si>
  <si>
    <t>Energise trfr1 - half load, then energise trfr 2 - rest of load</t>
  </si>
  <si>
    <t>Energise only one trfr  - then switch full load</t>
  </si>
  <si>
    <t>Energise trfr1 - then switch half load, then energise trfr 2 -  and switch rest of load</t>
  </si>
  <si>
    <t>Energise one trfr, switch 11kV load sequentially</t>
  </si>
  <si>
    <t>Energise WFs and supply WF's auxiliary load sequentially</t>
  </si>
  <si>
    <t>Customer switching. Energise SPD 33 kV busbar and earthing trfr + Load bank</t>
  </si>
  <si>
    <t>Stage 3A &amp; B is the sequential energisation of the Chapelcross 132/33kV trf with and without the Ecclefechan No.1 circuit</t>
  </si>
  <si>
    <t>Stage 3C &amp; D is the simultaneous energisation of the Chapelcross 132/33kV trfr (as per option 2) with and without the Ecclefechan No.1 circuit</t>
  </si>
  <si>
    <t>Chapelcross 33kV busbar energised as per option 1, with Grid 1 open</t>
  </si>
  <si>
    <t>Restore Load as per Option 2</t>
  </si>
  <si>
    <t>Sequential 33kV Restoration with Chapelcross Grid 1 transformer including Ecclefechan</t>
  </si>
  <si>
    <t>Sequential 33kV Restoration with Chapelcross Grid 1 transformer excluding Ecclefechan</t>
  </si>
  <si>
    <t>Simultaneous 33kV Restoration with Chapelcross Grid 1 transformer including Ecclefechan</t>
  </si>
  <si>
    <t>Simultaneous 33kV Restoration with Chapelcross Grid 1 transformer excluding Ecclefechan</t>
  </si>
  <si>
    <t>Date</t>
  </si>
  <si>
    <t>Reasons for change</t>
  </si>
  <si>
    <t>Changes made by</t>
  </si>
  <si>
    <t>Revision</t>
  </si>
  <si>
    <t>R1</t>
  </si>
  <si>
    <t>R2</t>
  </si>
  <si>
    <t>R3</t>
  </si>
  <si>
    <t>Corrections made</t>
  </si>
  <si>
    <t>First release agreed with SPEN</t>
  </si>
  <si>
    <t>L McVey</t>
  </si>
  <si>
    <t>D Gutschow</t>
  </si>
  <si>
    <t>Steven's Croft Cust S/S</t>
  </si>
  <si>
    <t>Steven's Croft SPD s/s</t>
  </si>
  <si>
    <t>Steven's Croft SPD S/S</t>
  </si>
  <si>
    <t>Steven's Croft 33 kV</t>
  </si>
  <si>
    <t>Steven's Croft Customer S/S</t>
  </si>
  <si>
    <t>Energise Chapelcross 33kV Busbars</t>
  </si>
  <si>
    <t>Steven's Croft generator has energised up to SPD Steven's Croft 33kV interface CB</t>
  </si>
  <si>
    <t>Energise cable feeders. Restore aux supply to WTGs.</t>
  </si>
  <si>
    <r>
      <t xml:space="preserve">No MWs from WTGs until instructed.  </t>
    </r>
    <r>
      <rPr>
        <sz val="10"/>
        <color rgb="FFFF0000"/>
        <rFont val="Arial"/>
        <family val="2"/>
      </rPr>
      <t>Need to switch WTGs from voltage control mode to power factor control mode</t>
    </r>
  </si>
  <si>
    <t>No MWs from WTGs until instructed. Need to switch WTGs from voltage control mode to power factor control mode</t>
  </si>
  <si>
    <t>Instruct Minsca WF (43 MVA) to generate 15MW.</t>
  </si>
  <si>
    <t>Instruct Minsca WF (43 MVA) to increase generation to 20MW.</t>
  </si>
  <si>
    <t>Instruct Ewe WF (12.63 MVA) to generate 5 MW</t>
  </si>
  <si>
    <t>Moffat</t>
  </si>
  <si>
    <t>11kV bus section</t>
  </si>
  <si>
    <t>11 kV bus section</t>
  </si>
  <si>
    <r>
      <t xml:space="preserve">Restoration of Power Supply to Kirkbank/Moffat PS </t>
    </r>
    <r>
      <rPr>
        <b/>
        <sz val="10"/>
        <color rgb="FFFF0000"/>
        <rFont val="Arial"/>
        <family val="2"/>
      </rPr>
      <t>Load 1</t>
    </r>
  </si>
  <si>
    <t>Restoration of Power Supply to Moffat PS Load 2</t>
  </si>
  <si>
    <t>Connecting Steven's Croft anchor generator to Chapelcross GSP</t>
  </si>
  <si>
    <r>
      <rPr>
        <sz val="10"/>
        <rFont val="Arial"/>
        <family val="2"/>
      </rPr>
      <t>No MWs from WTGs until instructed.</t>
    </r>
    <r>
      <rPr>
        <sz val="10"/>
        <color rgb="FFFF0000"/>
        <rFont val="Arial"/>
        <family val="2"/>
      </rPr>
      <t xml:space="preserve"> Need to switch WTGs from voltage control mode to power factor control mode</t>
    </r>
  </si>
  <si>
    <t>Load restoration ss per Option 1.</t>
  </si>
  <si>
    <t>Energise 33kV cable to Chapelcross, BB, Minsca &amp; Ewe Hill WF ccts.</t>
  </si>
  <si>
    <t>Restoration switching (Option 2): Simultaneous restoration of Steven's Croft generator, Chapel Cross Busbars and Wind Farms</t>
  </si>
  <si>
    <t>Simultaneous restoration of Steven's Croft generator, Chapel Cross Busbars and Wind Farms. Followed by sequential restoration of demand as per Options 1.</t>
  </si>
  <si>
    <t>Connecting Steven's Croft anchor generator to Chapelcross GSP, Minsca and Ewe Hill Wind farms</t>
  </si>
  <si>
    <t>Restoration of Power Supply to Minsca Wind farm</t>
  </si>
  <si>
    <t>Restoration of Power Supply to Ewe Hill Wind farm</t>
  </si>
  <si>
    <t>Simultaneous 33kV Restoration of Steven's Croft generator, Chapelcross Busbars and Wind farms. Followed by sequential restoration of demand as per Option 1.</t>
  </si>
  <si>
    <t xml:space="preserve">Sequential 33kV Restoration of Steven's Croft Generator, Chapelcross Busbars, Wind farms, followed by Primary substations transformers together load, or  transformers followed by load. </t>
  </si>
  <si>
    <t>Sequential restoration of Chapelcross 33kV busbar plus Chapelcross 132kV Grid 1 transformer including Gretna 400kV transformer and Ewe Hill 132kV WF</t>
  </si>
  <si>
    <t>Energise circuit to Ewe Hill 132kV WF</t>
  </si>
  <si>
    <t>Restoration switching (Option 1): Sequential 33kV Restoration (Steven's Croft Generator + Chapelcross Busbars + WFs + Primary Substations)</t>
  </si>
  <si>
    <t>Sequential 33kV Restoration (Steven's Croft Generator + Chapelcross Busbars + WFs + Primary Substations)</t>
  </si>
  <si>
    <t>Initial Circuit Breaker Configuration - Restoration Option 2: Simultaneous restoration of Steven's Croft generator, Chapel Cross Busbars and Wind Farms</t>
  </si>
  <si>
    <t>Restore Load as per option 1 from stage 5 onwards</t>
  </si>
  <si>
    <t>Restoration switching - Option 5: Sequential 33kV Restoration extending to Gretna 400kV</t>
  </si>
  <si>
    <t>Expand from Chapelcross Gretna 400kV</t>
  </si>
  <si>
    <t>Stages 5 and 6 are the additional switching required to Energise Gretna 400kV plus Ewe Hill WF 132kV</t>
  </si>
  <si>
    <t>Sequential 33kV Restoration and Chapelcross 132kV Tx incl Gretna 400kV and Ewe Hill WF 132kV</t>
  </si>
  <si>
    <t>Middlebie 33kV Switching Station</t>
  </si>
  <si>
    <t>Sequential 33kV Restoration extending to Dumfries Grid 1 transformer</t>
  </si>
  <si>
    <t>Sequential 33kV Restoration extending to Dumfries Grid 2 transformer</t>
  </si>
  <si>
    <t>Initial Circuit Breaker Configuration - Restoration Option 5: Sequential 33kV Restoration extending to Gretna 400kV</t>
  </si>
  <si>
    <t>Option 5 - Builds on option 1 with additional switching to Energise Gretna 400kV and Ewe Hill WF 132kV</t>
  </si>
  <si>
    <t>=14.65 / 2</t>
  </si>
  <si>
    <t>CHAP1-</t>
  </si>
  <si>
    <t>915</t>
  </si>
  <si>
    <t>615</t>
  </si>
  <si>
    <t>Note:  The circuit breaker configuration is based on the planned GIS commissioning at Chapelcross in December 2020</t>
  </si>
  <si>
    <t>Option 3A: Sequential 33kV Restoration and Chapelcross 132kV Grid 1 trfr incl Ecclefechan 132kV line and Grid 1 trfr
Option 3B: Sequential 33kV Restoration and Chapelcross 132kV Grid 1 trfr excl Ecclefechan
Option 3C: Simultaneous 33kV restoration and energisation of Chapelcross 132kV Grid 1 trfr incl Ecclefechan 132kV line and Grid trfr
Option 3D : Simultaneous 33kV restoration and energisation on Chapelcross 132kV Grid 1 trfr excl Ecclefechan</t>
  </si>
  <si>
    <t>Initial Circuit Breaker Configuration - Restoration Option 4 &amp; B: Sequential 33kV Restoration extending to Dumfries T1 / T2</t>
  </si>
  <si>
    <r>
      <t xml:space="preserve">Close Chapelcross 132kV breaker </t>
    </r>
    <r>
      <rPr>
        <sz val="10"/>
        <color rgb="FFFF0000"/>
        <rFont val="Arial"/>
        <family val="2"/>
      </rPr>
      <t xml:space="preserve">1105 </t>
    </r>
    <r>
      <rPr>
        <sz val="10"/>
        <color theme="1"/>
        <rFont val="Arial"/>
        <family val="2"/>
      </rPr>
      <t>to energise circuit to Gretna</t>
    </r>
  </si>
  <si>
    <t>Chapelcross 132/33kV transformer 1</t>
  </si>
  <si>
    <r>
      <t xml:space="preserve">Restoration switching - Option 4A: Sequential 33kV Restoration extending to Dumfries Grid </t>
    </r>
    <r>
      <rPr>
        <b/>
        <sz val="10"/>
        <color rgb="FFFF0000"/>
        <rFont val="Arial"/>
        <family val="2"/>
      </rPr>
      <t>T4</t>
    </r>
    <r>
      <rPr>
        <b/>
        <sz val="10"/>
        <color theme="1"/>
        <rFont val="Arial"/>
        <family val="2"/>
      </rPr>
      <t xml:space="preserve"> transformer</t>
    </r>
  </si>
  <si>
    <r>
      <t xml:space="preserve">Option 4A - Builds on option 1 with additional switching to Energise Dumfries 132kV </t>
    </r>
    <r>
      <rPr>
        <sz val="10"/>
        <color rgb="FFFF0000"/>
        <rFont val="Arial"/>
        <family val="2"/>
      </rPr>
      <t>T4</t>
    </r>
  </si>
  <si>
    <r>
      <t xml:space="preserve">Expand from Chapelcross 132kV to Dumfries </t>
    </r>
    <r>
      <rPr>
        <b/>
        <sz val="10"/>
        <color rgb="FFFF0000"/>
        <rFont val="Arial"/>
        <family val="2"/>
      </rPr>
      <t>T4</t>
    </r>
  </si>
  <si>
    <t>Close Chapelcross Grid T1 breaker to energise 132/33kV T1 transformer</t>
  </si>
  <si>
    <r>
      <t xml:space="preserve">Close Chapelcross 132kV breaker </t>
    </r>
    <r>
      <rPr>
        <sz val="10"/>
        <color rgb="FFFF0000"/>
        <rFont val="Arial"/>
        <family val="2"/>
      </rPr>
      <t xml:space="preserve">500 </t>
    </r>
    <r>
      <rPr>
        <sz val="10"/>
        <color theme="1"/>
        <rFont val="Arial"/>
        <family val="2"/>
      </rPr>
      <t>to energise Dumfries Circuit 1</t>
    </r>
  </si>
  <si>
    <t>Need to ensure that 132kV isolators on Dumfries 1 and 2 are closed</t>
  </si>
  <si>
    <t>Option 4A - Sequential 33kV Restoration and Chapelcross 132kV Tx incl Dumfries T4 and 33kV busbar</t>
  </si>
  <si>
    <t>Option 4B - Sequential 33kV Restoration and Chapelcross 132kV Tx incl Dumfries T1 plus 33kV busbar</t>
  </si>
  <si>
    <r>
      <t>Option 4B - Builds on option 1 with additioanal switching to Energise Dumfries 132kV</t>
    </r>
    <r>
      <rPr>
        <sz val="11"/>
        <color rgb="FFFF0000"/>
        <rFont val="Calibri"/>
        <family val="2"/>
        <scheme val="minor"/>
      </rPr>
      <t xml:space="preserve"> T1B </t>
    </r>
    <r>
      <rPr>
        <sz val="11"/>
        <color theme="1"/>
        <rFont val="Calibri"/>
        <family val="2"/>
        <scheme val="minor"/>
      </rPr>
      <t>plus 33kV bus bar</t>
    </r>
  </si>
  <si>
    <t>Sequential 33kV Restoration (teven's Croft Generator + Chapelcross Busbars + WFs + Primary Substations)
Primary substation restoration options:
A - Energise the No.1 33/11kV trf with T1 11kV CB closed, taking on the full load at the Primary Substation (T2 11kV CB should be open).
B - Energise the No.1 33/11kV trf with T1 &amp; T2 11kV CBs closed, taking of the full load at the Primary Substation; Energising both Primary Transformers.
C - Ensure the bus-section is open. Energise the No.1 33/11kV trf with T1 11kV CB closed, taking on half the load at the Primary Substation. Then, if applicable, energise the No.2 33/11kV trf (from the GSP) with T2 11kV CB closed, taking on the second half the load at the Primary Substation. 
D - Energise the No.1 33/11kV trf with T1 11kV CB open. Once T1 is energised, close T1 11kV CB, taking of the full load at the Primary Substation (T2 11kV CB should be open).
E - Ensure the bus-section is open. Energise the No.1 33/11kV trf with T1 11kV CB open. Once T1 is energised, close T1 11kV CB taking on half the load at the Primary Substation. Then, close the bus-section taking on the second half the load at the Primary Substation. 
F - Energise the No.1 33/11kV trf with T1 11kV CB open. Ensure the bus-section is closed and all 11kV feeder CB's are open, then close T1 11kV CB to energise the 11kV busbar. Finally, sequentially close 11kV feeder CB's, energising the individual 11kV feeder circuits.
G - Similar to A, except that only half the substation load is picked up initially by opening the 11kV BS breaker, and then after a delay closing the BS to pickup the rest of the load.</t>
  </si>
  <si>
    <r>
      <t xml:space="preserve">Restoration of Power Supply to Lockerbie PS </t>
    </r>
    <r>
      <rPr>
        <b/>
        <sz val="10"/>
        <color rgb="FFFF0000"/>
        <rFont val="Arial"/>
        <family val="2"/>
      </rPr>
      <t>Load 1 &amp; 2</t>
    </r>
  </si>
  <si>
    <t>Lockerbie No. 2</t>
  </si>
  <si>
    <t>Energise Lockerbie T1 &amp; Lockerbie Load 1. Pick up half block load.</t>
  </si>
  <si>
    <t>Energise Lockerbie T2 &amp; Lockerbie Load 2. Pick uo half block load.</t>
  </si>
  <si>
    <t>Run 2 x 11kV sections (only viable if no closed rings) [Bus section be OPEN already]</t>
  </si>
  <si>
    <t>Moffat No. 2</t>
  </si>
  <si>
    <t>Preferred Option</t>
  </si>
  <si>
    <t xml:space="preserve">After cold load delay, energise Moffat T2 and Load 2 and pick up block load. </t>
  </si>
  <si>
    <t>Close bus section to improve supply security</t>
  </si>
  <si>
    <t>Langholm T2</t>
  </si>
  <si>
    <t>Connect T2 to improve supply security</t>
  </si>
  <si>
    <t>Restore network to normal operating mode to improve supply security</t>
  </si>
  <si>
    <t>Connect T1 to improve supply security</t>
  </si>
  <si>
    <t>Gretna T1</t>
  </si>
  <si>
    <t>Update plan with modified scenarios for Load Flow Option 1, and comments from SPEN. (Changes in red)
Ensure consistency in use of names e.g. Steven's Croft.
Updated Chapelcross 132kV in Option 3-5 due to GIS changes in Dec 2020.</t>
  </si>
  <si>
    <t>Energise Moffat T1 and Load 1 and pick up block load. Delay before step 12</t>
  </si>
  <si>
    <t>Kirkbank PS
Moffat T1</t>
  </si>
  <si>
    <t xml:space="preserve">1.37
</t>
  </si>
  <si>
    <t>Moffat T2 33/11kV</t>
  </si>
  <si>
    <t>Stages 5 and 6 are the additional switching required to Energise Dumfries No 1 132kV plus 33kV bus bar and bring on Dalswinton WF and Cargenbridge Primary</t>
  </si>
  <si>
    <r>
      <t xml:space="preserve">No MWs from WTGs until instructed. </t>
    </r>
    <r>
      <rPr>
        <sz val="10"/>
        <color rgb="FFFF0000"/>
        <rFont val="Arial"/>
        <family val="2"/>
      </rPr>
      <t>Option to switch WTGs from voltage control mode to power factor control mode</t>
    </r>
  </si>
  <si>
    <t>No MWs from WTGs until instructed. Option to switch WTGs from voltage control mode to power factor control mode</t>
  </si>
  <si>
    <r>
      <t xml:space="preserve">No MWs from WTGs until instructed.  </t>
    </r>
    <r>
      <rPr>
        <sz val="10"/>
        <color rgb="FFFF0000"/>
        <rFont val="Arial"/>
        <family val="2"/>
      </rPr>
      <t>Option to switch WTGs from voltage control mode to power factor control mode</t>
    </r>
  </si>
  <si>
    <t>R4</t>
  </si>
  <si>
    <t>Update Option 3 -5 based on updated Trfr numbering at Chapelcross</t>
  </si>
  <si>
    <r>
      <rPr>
        <sz val="10"/>
        <color rgb="FFFF0000"/>
        <rFont val="Arial"/>
        <family val="2"/>
      </rPr>
      <t xml:space="preserve">Breaker 915 </t>
    </r>
    <r>
      <rPr>
        <sz val="10"/>
        <color theme="1"/>
        <rFont val="Arial"/>
        <family val="2"/>
      </rPr>
      <t>needs to be open for scenario where Ecclefechan No.1is excluded</t>
    </r>
  </si>
  <si>
    <r>
      <rPr>
        <sz val="10"/>
        <color rgb="FFFF0000"/>
        <rFont val="Arial"/>
        <family val="2"/>
      </rPr>
      <t>Breaker 615</t>
    </r>
    <r>
      <rPr>
        <sz val="10"/>
        <color theme="1"/>
        <rFont val="Arial"/>
        <family val="2"/>
      </rPr>
      <t xml:space="preserve"> should always be open to ensure Ecclefechan No.2 is not energised.</t>
    </r>
  </si>
  <si>
    <r>
      <rPr>
        <sz val="10"/>
        <color rgb="FFFF0000"/>
        <rFont val="Arial"/>
        <family val="2"/>
      </rPr>
      <t>For Option 3B breaker 915 is OPEN</t>
    </r>
    <r>
      <rPr>
        <sz val="10"/>
        <color theme="1"/>
        <rFont val="Arial"/>
        <family val="2"/>
      </rPr>
      <t xml:space="preserve"> to disconnect the Ecclefecan No.1 132kV single phase cct.</t>
    </r>
  </si>
  <si>
    <r>
      <t xml:space="preserve">Close Chapelcross 132kV breaker </t>
    </r>
    <r>
      <rPr>
        <sz val="10"/>
        <color rgb="FFFF0000"/>
        <rFont val="Arial"/>
        <family val="2"/>
      </rPr>
      <t xml:space="preserve">710 </t>
    </r>
    <r>
      <rPr>
        <sz val="10"/>
        <color theme="1"/>
        <rFont val="Arial"/>
        <family val="2"/>
      </rPr>
      <t>to energise 132kV M</t>
    </r>
    <r>
      <rPr>
        <sz val="10"/>
        <color rgb="FFFF0000"/>
        <rFont val="Arial"/>
        <family val="2"/>
      </rPr>
      <t>ain Busbar 1</t>
    </r>
  </si>
  <si>
    <t>Close Chapelcross Grid T1 breaker to energise 132/33kV transformer T1</t>
  </si>
  <si>
    <t>Chapelcross 132 busbar</t>
  </si>
  <si>
    <t>Close bus section breaker to energise Busbar 2</t>
  </si>
  <si>
    <r>
      <t xml:space="preserve">Close Chapelcross 132kV breaker </t>
    </r>
    <r>
      <rPr>
        <sz val="11"/>
        <color rgb="FFFF0000"/>
        <rFont val="Calibri"/>
        <family val="2"/>
        <scheme val="minor"/>
      </rPr>
      <t>710 t</t>
    </r>
    <r>
      <rPr>
        <sz val="11"/>
        <color theme="1"/>
        <rFont val="Calibri"/>
        <family val="2"/>
        <scheme val="minor"/>
      </rPr>
      <t>o energise 132kV Busbar 1</t>
    </r>
  </si>
  <si>
    <r>
      <t>Close Chapelcross 132kV breaker</t>
    </r>
    <r>
      <rPr>
        <sz val="11"/>
        <color rgb="FFFF0000"/>
        <rFont val="Calibri"/>
        <family val="2"/>
        <scheme val="minor"/>
      </rPr>
      <t xml:space="preserve"> 800 </t>
    </r>
    <r>
      <rPr>
        <sz val="11"/>
        <color theme="1"/>
        <rFont val="Calibri"/>
        <family val="2"/>
        <scheme val="minor"/>
      </rPr>
      <t>to energise Dumfries No.2</t>
    </r>
  </si>
  <si>
    <r>
      <t>Close Chapelcross 132kV breaker</t>
    </r>
    <r>
      <rPr>
        <sz val="10"/>
        <color rgb="FFFF0000"/>
        <rFont val="Arial"/>
        <family val="2"/>
      </rPr>
      <t xml:space="preserve"> 710 </t>
    </r>
    <r>
      <rPr>
        <sz val="10"/>
        <color theme="1"/>
        <rFont val="Arial"/>
        <family val="2"/>
      </rPr>
      <t>to energise 132kV Busbar No.1</t>
    </r>
  </si>
  <si>
    <t>Ecclefechan No.1</t>
  </si>
  <si>
    <t>For Option 3A to connect the Ecclefecan No.1 132kV cricuit.</t>
  </si>
  <si>
    <t>Ecclefechan No.2</t>
  </si>
  <si>
    <r>
      <t>Gretna No.</t>
    </r>
    <r>
      <rPr>
        <sz val="10"/>
        <color rgb="FFFF0000"/>
        <rFont val="Arial"/>
        <family val="2"/>
      </rPr>
      <t xml:space="preserve">1 </t>
    </r>
  </si>
  <si>
    <r>
      <t>Gretna No.</t>
    </r>
    <r>
      <rPr>
        <sz val="10"/>
        <color rgb="FFFF0000"/>
        <rFont val="Arial"/>
        <family val="2"/>
      </rPr>
      <t>2</t>
    </r>
  </si>
  <si>
    <t>Chapelcross 132kV busbar 2</t>
  </si>
  <si>
    <t>Chapelcross 132kV busbar 1</t>
  </si>
  <si>
    <t>Chapelcross No.1</t>
  </si>
  <si>
    <t>Chapelcross No.2</t>
  </si>
  <si>
    <t>CHAP1 -1</t>
  </si>
  <si>
    <t>CHAP1 - 2</t>
  </si>
  <si>
    <t>CHAP1-1</t>
  </si>
  <si>
    <t>CHAP1 - 1</t>
  </si>
  <si>
    <t>CHAP1-2</t>
  </si>
  <si>
    <t>Stages 1 and 2 are from Option 1 restoration</t>
  </si>
  <si>
    <t>Grid T1 to Busbar 1</t>
  </si>
  <si>
    <t>To connect Transformer 1 to Busbar 1</t>
  </si>
  <si>
    <t>Gretna 400kV SGT1 transformer</t>
  </si>
  <si>
    <t>Close Gretna 132kV breaker 780 to energise Gretna 400kV SGT1 transformer</t>
  </si>
  <si>
    <r>
      <t>Sequential restoration of demand as per Option 1, steps</t>
    </r>
    <r>
      <rPr>
        <sz val="10"/>
        <color rgb="FFFF0000"/>
        <rFont val="Arial"/>
        <family val="2"/>
      </rPr>
      <t xml:space="preserve"> 5-12</t>
    </r>
  </si>
  <si>
    <r>
      <t xml:space="preserve">Sequential restoration of Chapelcross 33kV busbar plus Chapelcross 132kV Grid 1 Transfomer </t>
    </r>
    <r>
      <rPr>
        <u/>
        <sz val="10"/>
        <color theme="1"/>
        <rFont val="Arial"/>
        <family val="2"/>
      </rPr>
      <t>excluding</t>
    </r>
    <r>
      <rPr>
        <sz val="10"/>
        <color theme="1"/>
        <rFont val="Arial"/>
        <family val="2"/>
      </rPr>
      <t xml:space="preserve"> Ecclefechan 132kV line and transformer T1</t>
    </r>
  </si>
  <si>
    <r>
      <t>Simultaneous restoration of Chapelcross 132kV Grid 1 Transfomer</t>
    </r>
    <r>
      <rPr>
        <u/>
        <sz val="10"/>
        <color theme="1"/>
        <rFont val="Arial"/>
        <family val="2"/>
      </rPr>
      <t xml:space="preserve"> excluding</t>
    </r>
    <r>
      <rPr>
        <sz val="10"/>
        <color theme="1"/>
        <rFont val="Arial"/>
        <family val="2"/>
      </rPr>
      <t xml:space="preserve"> Ecclefechan 132kV line and transformer T1</t>
    </r>
  </si>
  <si>
    <t>Energise Chapelcross 132kV Grid 1 transformer - Note that Circuit breaker 710 is opened in this case to prevent energising the Ecclefechan 132kV line and T1 transformer</t>
  </si>
  <si>
    <t>Energise Chapelcross 132kV main 1 and reserve1 bus bars</t>
  </si>
  <si>
    <t>Energise Dumfries No.1 Circuit</t>
  </si>
  <si>
    <t>Energise Dumfries No.2 Circuit</t>
  </si>
  <si>
    <t>Energise Chapelcross 132kV  main 1 and main 2 busbar</t>
  </si>
  <si>
    <t>R5</t>
  </si>
  <si>
    <r>
      <t xml:space="preserve">Close Dumfries 132kV breaker Grid 4 to energise Dumfries </t>
    </r>
    <r>
      <rPr>
        <sz val="10"/>
        <color rgb="FFFF0000"/>
        <rFont val="Arial"/>
        <family val="2"/>
      </rPr>
      <t xml:space="preserve">ICI </t>
    </r>
    <r>
      <rPr>
        <sz val="10"/>
        <color theme="1"/>
        <rFont val="Arial"/>
        <family val="2"/>
      </rPr>
      <t>33kV bus bar</t>
    </r>
  </si>
  <si>
    <t>IC1</t>
  </si>
  <si>
    <t>31</t>
  </si>
  <si>
    <t>41</t>
  </si>
  <si>
    <t>Dumfries IC1 No.1</t>
  </si>
  <si>
    <t>Dumfries IC1 No.2</t>
  </si>
  <si>
    <t>Dumfries 33kV busbar no. 2</t>
  </si>
  <si>
    <t>Dumfries ICI 33kV busbar</t>
  </si>
  <si>
    <t>Close breaker to Energise whole ICI 33kV bus bar</t>
  </si>
  <si>
    <t>Close breakers to energise Dumfries 33kV main busbar no. 2 and main busbar no. 1</t>
  </si>
  <si>
    <t>Minor corrections to options 4A regarding Dumfries 33kV</t>
  </si>
  <si>
    <t>R6</t>
  </si>
  <si>
    <t>Instruct Minsca WF + Ewe Hill Windfarm to produce another 5%</t>
  </si>
  <si>
    <t>Instruct Ewe Hill to produce another 5%</t>
  </si>
  <si>
    <t>Instruct Minsca WF (43 MW), Ewe Hill (12MW) , Ewe Hill 132kV WF (??) to produce 20%.</t>
  </si>
  <si>
    <t>Instruct Minsca WF + Ewe Hill Windfarm to produce another 20%</t>
  </si>
  <si>
    <t>Expanded Option 5 to include all the steps for the report + added WF generation requests</t>
  </si>
  <si>
    <t>R7</t>
  </si>
  <si>
    <t>Restoration of Power Supply to Lockerbie PS Load 1 &amp; 2</t>
  </si>
  <si>
    <t>Restoration of Power Supply to Kirkbank/Moffat PS Load 1</t>
  </si>
  <si>
    <t>Load restoration as per Option 1.</t>
  </si>
  <si>
    <t>Restoration of Power Supply to Annan Primary Substation using C</t>
  </si>
  <si>
    <t>Energise Chapelcross 132kV Grid 1 transformerl, 132kV Ecclefechan line and Eccclefechan grid trfr</t>
  </si>
  <si>
    <r>
      <t xml:space="preserve">Study remaining primary substations using Primary Substation Restoration Option </t>
    </r>
    <r>
      <rPr>
        <sz val="10"/>
        <color rgb="FFFF0000"/>
        <rFont val="Arial"/>
        <family val="2"/>
      </rPr>
      <t>C and A</t>
    </r>
  </si>
  <si>
    <t>Sequential restoration of demand as per Option 1, steps 5-12</t>
  </si>
  <si>
    <t>Energise Chapelcross 33 kV Busbar, including circuits to WFs</t>
  </si>
  <si>
    <t>Energise Chapelcross 33 kV Busbar including the Chapelcross 132kV grid transformer 1, and Ecclefechan 132kV line and grid transformer T1, including circuits to WFs</t>
  </si>
  <si>
    <t>Energise Chapelcross 33 kV Busbar including the 132kV grid 1 transformer - Note that Circuit Breaker 710 is openend to prevent energising the Ecclefechan 132kV line and grid transformer T1, including circuits to WFs</t>
  </si>
  <si>
    <t>Energise Lockerbie T2 &amp; Lockerbie Load 2. Pick up half block load.</t>
  </si>
  <si>
    <r>
      <t>Restore Load as per option</t>
    </r>
    <r>
      <rPr>
        <b/>
        <sz val="10"/>
        <color rgb="FFFF0000"/>
        <rFont val="Arial"/>
        <family val="2"/>
      </rPr>
      <t xml:space="preserve"> 1</t>
    </r>
  </si>
  <si>
    <r>
      <t xml:space="preserve">Customer switching. </t>
    </r>
    <r>
      <rPr>
        <sz val="10"/>
        <color theme="4"/>
        <rFont val="Arial"/>
        <family val="2"/>
      </rPr>
      <t>.</t>
    </r>
  </si>
  <si>
    <r>
      <t>Energise SPD 33 kV busbar and earthing trfr + Load bank and Chapel Cross 132kV transformer.</t>
    </r>
    <r>
      <rPr>
        <sz val="10"/>
        <color rgb="FF0070C0"/>
        <rFont val="Arial"/>
        <family val="2"/>
      </rPr>
      <t xml:space="preserve">Energise Minsca &amp; Ewe Hill WF ccts </t>
    </r>
    <r>
      <rPr>
        <sz val="10"/>
        <color rgb="FFFF0000"/>
        <rFont val="Arial"/>
        <family val="2"/>
      </rPr>
      <t xml:space="preserve">
For option 3D breaker 915 is OPEN to prevent energisation of Ecclefechan No.1 132kV transformer.
For Option 3C to connect the Ecclefecan No.1 132kV circuit.</t>
    </r>
  </si>
  <si>
    <t>Minsca Customer S/S / PoC</t>
  </si>
  <si>
    <t>EWE Hill Customer S/S / PoC</t>
  </si>
  <si>
    <r>
      <t xml:space="preserve">Added detailed steps to Options 3A-D.  </t>
    </r>
    <r>
      <rPr>
        <sz val="11"/>
        <color rgb="FFFF0000"/>
        <rFont val="Calibri"/>
        <family val="2"/>
        <scheme val="minor"/>
      </rPr>
      <t>Wind generation still needs to be updated</t>
    </r>
  </si>
  <si>
    <r>
      <t xml:space="preserve">Expand from Chapelcross 132kV to Dumfries T1B </t>
    </r>
    <r>
      <rPr>
        <b/>
        <sz val="11"/>
        <color rgb="FFFF0000"/>
        <rFont val="Calibri"/>
        <family val="2"/>
        <scheme val="minor"/>
      </rPr>
      <t>&amp; T1A</t>
    </r>
    <r>
      <rPr>
        <b/>
        <sz val="11"/>
        <color theme="1"/>
        <rFont val="Calibri"/>
        <family val="2"/>
        <scheme val="minor"/>
      </rPr>
      <t xml:space="preserve"> </t>
    </r>
  </si>
  <si>
    <r>
      <t xml:space="preserve">Restoration switching - Option 4B: Sequential 33kV Restoration extending to Dumfries Grid </t>
    </r>
    <r>
      <rPr>
        <b/>
        <sz val="11"/>
        <color rgb="FFFF0000"/>
        <rFont val="Calibri"/>
        <family val="2"/>
        <scheme val="minor"/>
      </rPr>
      <t xml:space="preserve">T1B &amp; T1A </t>
    </r>
    <r>
      <rPr>
        <b/>
        <sz val="11"/>
        <color theme="1"/>
        <rFont val="Calibri"/>
        <family val="2"/>
        <scheme val="minor"/>
      </rPr>
      <t>transfomer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</si>
</sst>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1"/>
      <color theme="1"/>
      <name val="Calibri"/>
      <family val="2"/>
      <scheme val="minor"/>
    </font>
    <font>
      <b/>
      <sz val="11"/>
      <color theme="1"/>
      <name val="Calibri"/>
      <family val="2"/>
      <scheme val="minor"/>
    </font>
    <font>
      <sz val="11"/>
      <color rgb="FF7030A0"/>
      <name val="Calibri"/>
      <family val="2"/>
      <scheme val="minor"/>
    </font>
    <font>
      <b/>
      <sz val="14"/>
      <color theme="1"/>
      <name val="Calibri"/>
      <family val="2"/>
      <scheme val="minor"/>
    </font>
    <font>
      <i/>
      <u/>
      <sz val="11"/>
      <color theme="1"/>
      <name val="Calibri"/>
      <family val="2"/>
      <scheme val="minor"/>
    </font>
    <font>
      <sz val="8"/>
      <name val="Calibri"/>
      <family val="2"/>
      <scheme val="minor"/>
    </font>
    <font>
      <sz val="10"/>
      <color theme="1"/>
      <name val="Arial"/>
      <family val="2"/>
    </font>
    <font>
      <b/>
      <sz val="10"/>
      <color theme="1"/>
      <name val="Arial"/>
      <family val="2"/>
    </font>
    <font>
      <sz val="10"/>
      <color rgb="FFFF0000"/>
      <name val="Arial"/>
      <family val="2"/>
    </font>
    <font>
      <sz val="11"/>
      <color rgb="FFFF0000"/>
      <name val="Calibri"/>
      <family val="2"/>
      <scheme val="minor"/>
    </font>
    <font>
      <sz val="10"/>
      <name val="Arial"/>
      <family val="2"/>
    </font>
    <font>
      <b/>
      <sz val="12"/>
      <color theme="1"/>
      <name val="Arial"/>
      <family val="2"/>
    </font>
    <font>
      <sz val="14"/>
      <color theme="1"/>
      <name val="Calibri"/>
      <family val="2"/>
      <scheme val="minor"/>
    </font>
    <font>
      <i/>
      <sz val="11"/>
      <color theme="1"/>
      <name val="Calibri"/>
      <family val="2"/>
      <scheme val="minor"/>
    </font>
    <font>
      <sz val="9"/>
      <color indexed="81"/>
      <name val="Tahoma"/>
      <family val="2"/>
    </font>
    <font>
      <b/>
      <sz val="9"/>
      <color indexed="81"/>
      <name val="Tahoma"/>
      <family val="2"/>
    </font>
    <font>
      <b/>
      <sz val="10"/>
      <name val="Arial"/>
      <family val="2"/>
    </font>
    <font>
      <b/>
      <sz val="11"/>
      <color theme="0"/>
      <name val="Calibri"/>
      <family val="2"/>
      <scheme val="minor"/>
    </font>
    <font>
      <b/>
      <sz val="18"/>
      <color theme="0"/>
      <name val="Calibri"/>
      <family val="2"/>
      <scheme val="minor"/>
    </font>
    <font>
      <sz val="11"/>
      <color theme="1"/>
      <name val="Calibri"/>
      <family val="2"/>
    </font>
    <font>
      <b/>
      <sz val="10"/>
      <color theme="0"/>
      <name val="Arial"/>
      <family val="2"/>
    </font>
    <font>
      <sz val="10"/>
      <color theme="0"/>
      <name val="Arial"/>
      <family val="2"/>
    </font>
    <font>
      <sz val="10"/>
      <color theme="1"/>
      <name val="Calibri"/>
      <family val="2"/>
      <scheme val="minor"/>
    </font>
    <font>
      <b/>
      <sz val="11"/>
      <color theme="1"/>
      <name val="Arial"/>
      <family val="2"/>
    </font>
    <font>
      <sz val="11"/>
      <color theme="1"/>
      <name val="Arial"/>
      <family val="2"/>
    </font>
    <font>
      <sz val="11"/>
      <color rgb="FFFF0000"/>
      <name val="Arial"/>
      <family val="2"/>
    </font>
    <font>
      <b/>
      <sz val="11"/>
      <color theme="0"/>
      <name val="Arial"/>
      <family val="2"/>
    </font>
    <font>
      <sz val="11"/>
      <color theme="0"/>
      <name val="Arial"/>
      <family val="2"/>
    </font>
    <font>
      <b/>
      <sz val="18"/>
      <color theme="1"/>
      <name val="Arial"/>
      <family val="2"/>
    </font>
    <font>
      <b/>
      <sz val="18"/>
      <name val="Arial"/>
      <family val="2"/>
    </font>
    <font>
      <sz val="18"/>
      <color theme="1"/>
      <name val="Arial"/>
      <family val="2"/>
    </font>
    <font>
      <b/>
      <sz val="18"/>
      <color theme="0"/>
      <name val="Arial"/>
      <family val="2"/>
    </font>
    <font>
      <b/>
      <sz val="10"/>
      <color rgb="FFFF0000"/>
      <name val="Arial"/>
      <family val="2"/>
    </font>
    <font>
      <sz val="11"/>
      <color theme="0"/>
      <name val="Calibri"/>
      <family val="2"/>
      <scheme val="minor"/>
    </font>
    <font>
      <sz val="10"/>
      <color theme="0"/>
      <name val="Calibri"/>
      <family val="2"/>
      <scheme val="minor"/>
    </font>
    <font>
      <b/>
      <sz val="11"/>
      <color rgb="FFFF0000"/>
      <name val="Calibri"/>
      <family val="2"/>
      <scheme val="minor"/>
    </font>
    <font>
      <u/>
      <sz val="10"/>
      <color theme="1"/>
      <name val="Arial"/>
      <family val="2"/>
    </font>
    <font>
      <sz val="11"/>
      <name val="Arial"/>
      <family val="2"/>
    </font>
    <font>
      <sz val="10"/>
      <color theme="4"/>
      <name val="Arial"/>
      <family val="2"/>
    </font>
    <font>
      <sz val="10"/>
      <color rgb="FF0070C0"/>
      <name val="Arial"/>
      <family val="2"/>
    </font>
  </fonts>
  <fills count="1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59999389629810485"/>
        <bgColor indexed="64"/>
      </patternFill>
    </fill>
    <fill>
      <patternFill patternType="solid">
        <fgColor rgb="FFFFFF99"/>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theme="9"/>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00FF00"/>
        <bgColor indexed="64"/>
      </patternFill>
    </fill>
  </fills>
  <borders count="98">
    <border>
      <left/>
      <right/>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diagonal/>
    </border>
    <border>
      <left/>
      <right/>
      <top style="hair">
        <color indexed="64"/>
      </top>
      <bottom/>
      <diagonal/>
    </border>
    <border>
      <left/>
      <right style="hair">
        <color indexed="64"/>
      </right>
      <top style="hair">
        <color indexed="64"/>
      </top>
      <bottom/>
      <diagonal/>
    </border>
    <border>
      <left/>
      <right style="medium">
        <color indexed="64"/>
      </right>
      <top style="hair">
        <color indexed="64"/>
      </top>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hair">
        <color indexed="64"/>
      </right>
      <top/>
      <bottom/>
      <diagonal/>
    </border>
    <border>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style="medium">
        <color indexed="64"/>
      </left>
      <right style="thin">
        <color indexed="64"/>
      </right>
      <top/>
      <bottom style="hair">
        <color indexed="64"/>
      </bottom>
      <diagonal/>
    </border>
    <border>
      <left/>
      <right style="thin">
        <color indexed="64"/>
      </right>
      <top style="hair">
        <color indexed="64"/>
      </top>
      <bottom/>
      <diagonal/>
    </border>
    <border>
      <left style="medium">
        <color indexed="64"/>
      </left>
      <right style="dashed">
        <color indexed="64"/>
      </right>
      <top style="hair">
        <color indexed="64"/>
      </top>
      <bottom style="hair">
        <color indexed="64"/>
      </bottom>
      <diagonal/>
    </border>
    <border>
      <left style="medium">
        <color indexed="64"/>
      </left>
      <right style="dashed">
        <color indexed="64"/>
      </right>
      <top style="hair">
        <color indexed="64"/>
      </top>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medium">
        <color indexed="64"/>
      </bottom>
      <diagonal/>
    </border>
    <border>
      <left style="thin">
        <color auto="1"/>
      </left>
      <right style="thin">
        <color auto="1"/>
      </right>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top style="thin">
        <color indexed="64"/>
      </top>
      <bottom/>
      <diagonal/>
    </border>
    <border>
      <left/>
      <right/>
      <top style="medium">
        <color indexed="64"/>
      </top>
      <bottom/>
      <diagonal/>
    </border>
    <border>
      <left style="thin">
        <color indexed="64"/>
      </left>
      <right style="medium">
        <color indexed="64"/>
      </right>
      <top style="thin">
        <color indexed="64"/>
      </top>
      <bottom/>
      <diagonal/>
    </border>
    <border>
      <left style="thin">
        <color indexed="64"/>
      </left>
      <right/>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thin">
        <color indexed="64"/>
      </right>
      <top/>
      <bottom/>
      <diagonal/>
    </border>
    <border>
      <left style="medium">
        <color indexed="64"/>
      </left>
      <right/>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s>
  <cellStyleXfs count="4">
    <xf numFmtId="0" fontId="0" fillId="0" borderId="0"/>
    <xf numFmtId="9" fontId="4" fillId="0" borderId="0" applyFont="0" applyFill="0" applyBorder="0" applyAlignment="0" applyProtection="0"/>
    <xf numFmtId="0" fontId="10" fillId="0" borderId="0"/>
    <xf numFmtId="0" fontId="1" fillId="0" borderId="0"/>
  </cellStyleXfs>
  <cellXfs count="1441">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vertical="center"/>
    </xf>
    <xf numFmtId="0" fontId="5" fillId="0" borderId="0" xfId="0" applyFont="1" applyAlignment="1">
      <alignment horizontal="left" vertical="center"/>
    </xf>
    <xf numFmtId="0" fontId="5" fillId="0" borderId="0" xfId="0" applyFont="1" applyAlignment="1">
      <alignment vertical="center" wrapText="1"/>
    </xf>
    <xf numFmtId="0" fontId="5" fillId="0" borderId="0" xfId="0" applyFont="1" applyAlignment="1">
      <alignment vertical="center"/>
    </xf>
    <xf numFmtId="10" fontId="0" fillId="0" borderId="0" xfId="1" applyNumberFormat="1" applyFont="1" applyAlignment="1">
      <alignment vertical="center" wrapText="1"/>
    </xf>
    <xf numFmtId="0" fontId="5" fillId="0" borderId="0" xfId="0" applyFont="1" applyAlignment="1">
      <alignment horizontal="left" vertical="center" wrapText="1"/>
    </xf>
    <xf numFmtId="0" fontId="0" fillId="0" borderId="0" xfId="0" applyAlignment="1">
      <alignment horizontal="right" vertical="center"/>
    </xf>
    <xf numFmtId="0" fontId="5" fillId="0" borderId="0" xfId="0" applyFont="1" applyAlignment="1">
      <alignment horizontal="right" vertical="center"/>
    </xf>
    <xf numFmtId="0" fontId="0" fillId="0" borderId="0" xfId="0" applyAlignment="1">
      <alignment horizontal="right" vertical="center" wrapText="1"/>
    </xf>
    <xf numFmtId="0" fontId="7" fillId="0" borderId="0" xfId="0" applyFont="1" applyAlignment="1">
      <alignment horizontal="left" vertical="center"/>
    </xf>
    <xf numFmtId="49" fontId="0" fillId="0" borderId="0" xfId="0" applyNumberFormat="1" applyAlignment="1">
      <alignment horizontal="left" vertical="center"/>
    </xf>
    <xf numFmtId="0" fontId="0" fillId="0" borderId="0" xfId="0" applyFont="1" applyAlignment="1">
      <alignment vertical="center"/>
    </xf>
    <xf numFmtId="0" fontId="5" fillId="2" borderId="1" xfId="0" applyFont="1" applyFill="1" applyBorder="1" applyAlignment="1">
      <alignment horizontal="left"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right" vertical="center"/>
    </xf>
    <xf numFmtId="0" fontId="5" fillId="0" borderId="1" xfId="0" applyFont="1" applyBorder="1" applyAlignment="1">
      <alignment horizontal="left" vertical="center"/>
    </xf>
    <xf numFmtId="0" fontId="5" fillId="0" borderId="1" xfId="0" applyFont="1" applyBorder="1" applyAlignment="1">
      <alignment vertical="center" wrapText="1"/>
    </xf>
    <xf numFmtId="0" fontId="5" fillId="0" borderId="1" xfId="0" applyFont="1" applyBorder="1" applyAlignment="1">
      <alignment vertical="center"/>
    </xf>
    <xf numFmtId="0" fontId="5" fillId="0" borderId="1" xfId="0" applyFont="1" applyBorder="1" applyAlignment="1">
      <alignment horizontal="right" vertical="center"/>
    </xf>
    <xf numFmtId="0" fontId="0" fillId="0" borderId="1" xfId="0" applyBorder="1" applyAlignment="1">
      <alignment horizontal="left" vertical="center"/>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right" vertical="center"/>
    </xf>
    <xf numFmtId="10" fontId="0" fillId="0" borderId="1" xfId="1" applyNumberFormat="1" applyFont="1" applyBorder="1" applyAlignment="1">
      <alignment vertical="center" wrapText="1"/>
    </xf>
    <xf numFmtId="0" fontId="0" fillId="0" borderId="1" xfId="0"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right" vertical="center"/>
    </xf>
    <xf numFmtId="0" fontId="5" fillId="0" borderId="1" xfId="0" applyFont="1" applyBorder="1" applyAlignment="1">
      <alignment horizontal="left" vertical="center" wrapText="1"/>
    </xf>
    <xf numFmtId="0" fontId="0" fillId="0" borderId="1" xfId="0" applyBorder="1" applyAlignment="1">
      <alignment horizontal="right" vertical="center" wrapText="1"/>
    </xf>
    <xf numFmtId="0" fontId="6" fillId="0" borderId="1" xfId="0" applyFont="1" applyBorder="1" applyAlignment="1">
      <alignment horizontal="right" vertical="center" wrapText="1"/>
    </xf>
    <xf numFmtId="0" fontId="8" fillId="0" borderId="1" xfId="0" applyFont="1" applyBorder="1" applyAlignment="1">
      <alignment vertical="center" wrapText="1"/>
    </xf>
    <xf numFmtId="49" fontId="5" fillId="0" borderId="1" xfId="0" applyNumberFormat="1" applyFont="1" applyBorder="1" applyAlignment="1">
      <alignment horizontal="left" vertical="center"/>
    </xf>
    <xf numFmtId="49" fontId="0" fillId="0" borderId="1" xfId="0" applyNumberFormat="1" applyBorder="1" applyAlignment="1">
      <alignment horizontal="left" vertical="center"/>
    </xf>
    <xf numFmtId="49" fontId="5" fillId="2" borderId="1" xfId="0" applyNumberFormat="1" applyFont="1" applyFill="1" applyBorder="1" applyAlignment="1">
      <alignment horizontal="left" vertical="center"/>
    </xf>
    <xf numFmtId="0" fontId="0" fillId="0" borderId="1" xfId="0" applyFont="1" applyBorder="1" applyAlignment="1">
      <alignment horizontal="left" vertical="center"/>
    </xf>
    <xf numFmtId="0" fontId="0" fillId="0" borderId="1" xfId="0" applyFont="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vertical="center"/>
    </xf>
    <xf numFmtId="0" fontId="0" fillId="0" borderId="1" xfId="0" applyFont="1" applyBorder="1" applyAlignment="1">
      <alignment horizontal="right"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2" xfId="0" applyFont="1" applyFill="1" applyBorder="1" applyAlignment="1">
      <alignment vertical="center"/>
    </xf>
    <xf numFmtId="0" fontId="5" fillId="0" borderId="0" xfId="0" applyFont="1" applyBorder="1" applyAlignment="1">
      <alignment vertical="center" wrapText="1"/>
    </xf>
    <xf numFmtId="0" fontId="0" fillId="0" borderId="0" xfId="0" applyBorder="1" applyAlignment="1">
      <alignment vertical="center" wrapText="1"/>
    </xf>
    <xf numFmtId="10" fontId="0" fillId="0" borderId="0" xfId="1" applyNumberFormat="1" applyFont="1" applyBorder="1" applyAlignment="1">
      <alignment vertical="center" wrapText="1"/>
    </xf>
    <xf numFmtId="0" fontId="5" fillId="2" borderId="3" xfId="0" applyFont="1" applyFill="1" applyBorder="1" applyAlignment="1">
      <alignment horizontal="center" vertical="center" wrapText="1"/>
    </xf>
    <xf numFmtId="0" fontId="0" fillId="0" borderId="0" xfId="0" applyFill="1" applyBorder="1" applyAlignment="1">
      <alignment vertical="center" wrapText="1"/>
    </xf>
    <xf numFmtId="0" fontId="5" fillId="0" borderId="4" xfId="0" applyFont="1" applyFill="1" applyBorder="1" applyAlignment="1">
      <alignment horizontal="center" vertical="center" wrapText="1"/>
    </xf>
    <xf numFmtId="0" fontId="5" fillId="0" borderId="4" xfId="0" applyFont="1" applyFill="1" applyBorder="1" applyAlignment="1">
      <alignment vertical="center" wrapText="1"/>
    </xf>
    <xf numFmtId="0" fontId="0" fillId="0" borderId="4" xfId="0" applyFill="1" applyBorder="1" applyAlignment="1">
      <alignment vertical="center" wrapText="1"/>
    </xf>
    <xf numFmtId="10" fontId="0" fillId="0" borderId="4" xfId="1" applyNumberFormat="1" applyFont="1" applyFill="1" applyBorder="1" applyAlignment="1">
      <alignment vertical="center" wrapText="1"/>
    </xf>
    <xf numFmtId="0" fontId="0" fillId="0" borderId="4" xfId="0" applyFont="1" applyFill="1" applyBorder="1" applyAlignment="1">
      <alignment vertical="center" wrapText="1"/>
    </xf>
    <xf numFmtId="10" fontId="0" fillId="0" borderId="0" xfId="1" applyNumberFormat="1" applyFont="1" applyFill="1" applyBorder="1" applyAlignment="1">
      <alignment vertical="center" wrapText="1"/>
    </xf>
    <xf numFmtId="0" fontId="5" fillId="0" borderId="0"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5" fillId="0" borderId="0" xfId="0" applyFont="1" applyAlignment="1">
      <alignment horizontal="center" vertical="center"/>
    </xf>
    <xf numFmtId="0" fontId="10" fillId="0" borderId="0" xfId="2"/>
    <xf numFmtId="0" fontId="10" fillId="0" borderId="7" xfId="2" applyBorder="1"/>
    <xf numFmtId="0" fontId="10" fillId="0" borderId="8" xfId="2" applyBorder="1" applyAlignment="1">
      <alignment horizontal="center"/>
    </xf>
    <xf numFmtId="0" fontId="10" fillId="0" borderId="11" xfId="2" applyBorder="1" applyAlignment="1">
      <alignment horizontal="center"/>
    </xf>
    <xf numFmtId="0" fontId="10" fillId="0" borderId="8" xfId="2" applyBorder="1"/>
    <xf numFmtId="0" fontId="10" fillId="0" borderId="12" xfId="2" applyBorder="1" applyAlignment="1">
      <alignment horizontal="center"/>
    </xf>
    <xf numFmtId="0" fontId="10" fillId="0" borderId="13" xfId="2" applyBorder="1" applyAlignment="1">
      <alignment horizontal="center"/>
    </xf>
    <xf numFmtId="0" fontId="10" fillId="0" borderId="18" xfId="2" applyBorder="1" applyAlignment="1">
      <alignment horizontal="center"/>
    </xf>
    <xf numFmtId="0" fontId="10" fillId="0" borderId="15" xfId="2" applyBorder="1" applyAlignment="1">
      <alignment horizontal="center"/>
    </xf>
    <xf numFmtId="0" fontId="10" fillId="0" borderId="9" xfId="2" applyBorder="1" applyAlignment="1">
      <alignment horizontal="left"/>
    </xf>
    <xf numFmtId="0" fontId="10" fillId="0" borderId="7" xfId="2" applyBorder="1" applyAlignment="1">
      <alignment horizontal="left"/>
    </xf>
    <xf numFmtId="0" fontId="5" fillId="2" borderId="1" xfId="0" applyFont="1" applyFill="1" applyBorder="1" applyAlignment="1">
      <alignment horizontal="center" vertical="center" wrapText="1"/>
    </xf>
    <xf numFmtId="0" fontId="0" fillId="0" borderId="1" xfId="0" applyBorder="1" applyAlignment="1">
      <alignment horizontal="center" vertical="center" wrapText="1"/>
    </xf>
    <xf numFmtId="0" fontId="5" fillId="2" borderId="1" xfId="0" applyFont="1" applyFill="1" applyBorder="1" applyAlignment="1">
      <alignment horizontal="center" vertical="center"/>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10" fillId="0" borderId="7" xfId="2" applyBorder="1" applyAlignment="1">
      <alignment horizontal="center"/>
    </xf>
    <xf numFmtId="0" fontId="11" fillId="0" borderId="0" xfId="2" applyFont="1" applyAlignment="1">
      <alignment horizontal="center"/>
    </xf>
    <xf numFmtId="0" fontId="0" fillId="0" borderId="0" xfId="0" applyAlignment="1">
      <alignment horizontal="center" vertical="center" wrapText="1"/>
    </xf>
    <xf numFmtId="0" fontId="5" fillId="0" borderId="1" xfId="0" applyFont="1" applyBorder="1" applyAlignment="1">
      <alignment horizontal="center" vertical="center" wrapText="1"/>
    </xf>
    <xf numFmtId="0" fontId="5" fillId="2" borderId="2" xfId="0" applyFont="1" applyFill="1" applyBorder="1" applyAlignment="1">
      <alignment horizontal="center" vertical="center"/>
    </xf>
    <xf numFmtId="0" fontId="5" fillId="2" borderId="6" xfId="0" applyFont="1" applyFill="1" applyBorder="1" applyAlignment="1">
      <alignment horizontal="center" vertical="center"/>
    </xf>
    <xf numFmtId="0" fontId="0" fillId="0" borderId="5" xfId="0" applyBorder="1" applyAlignment="1">
      <alignment horizontal="center" vertical="center" wrapText="1"/>
    </xf>
    <xf numFmtId="0" fontId="5" fillId="0" borderId="2" xfId="0" applyFont="1" applyBorder="1" applyAlignment="1">
      <alignment vertical="center"/>
    </xf>
    <xf numFmtId="0" fontId="0" fillId="0" borderId="2" xfId="0" applyBorder="1" applyAlignment="1">
      <alignment vertical="center"/>
    </xf>
    <xf numFmtId="0" fontId="5" fillId="2" borderId="21" xfId="0" applyFont="1" applyFill="1" applyBorder="1" applyAlignment="1">
      <alignment horizontal="center" vertical="center" wrapText="1"/>
    </xf>
    <xf numFmtId="0" fontId="5" fillId="0" borderId="21" xfId="0" applyFont="1"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xf>
    <xf numFmtId="0" fontId="5" fillId="2" borderId="2" xfId="0" applyFont="1" applyFill="1" applyBorder="1" applyAlignment="1">
      <alignment horizontal="center" vertical="center" wrapText="1"/>
    </xf>
    <xf numFmtId="0" fontId="5" fillId="0" borderId="2" xfId="0" applyFont="1" applyBorder="1" applyAlignment="1">
      <alignment vertical="center" wrapText="1"/>
    </xf>
    <xf numFmtId="0" fontId="0" fillId="0" borderId="2" xfId="0" applyBorder="1" applyAlignment="1">
      <alignment vertical="center" wrapText="1"/>
    </xf>
    <xf numFmtId="0" fontId="5" fillId="2" borderId="27" xfId="0" applyFont="1" applyFill="1" applyBorder="1" applyAlignment="1">
      <alignment horizontal="center" vertical="center"/>
    </xf>
    <xf numFmtId="0" fontId="5" fillId="0" borderId="22" xfId="0" applyFont="1" applyBorder="1" applyAlignment="1">
      <alignment vertical="center"/>
    </xf>
    <xf numFmtId="0" fontId="0" fillId="0" borderId="22" xfId="0" applyBorder="1" applyAlignment="1">
      <alignment vertical="center"/>
    </xf>
    <xf numFmtId="0" fontId="0" fillId="2" borderId="19" xfId="0" applyFill="1" applyBorder="1" applyAlignment="1">
      <alignment horizontal="center" vertical="center" wrapText="1"/>
    </xf>
    <xf numFmtId="0" fontId="0" fillId="0" borderId="28" xfId="0" applyBorder="1" applyAlignment="1">
      <alignment horizontal="center" vertical="center" wrapText="1"/>
    </xf>
    <xf numFmtId="0" fontId="5" fillId="0" borderId="6" xfId="0" applyFont="1" applyBorder="1" applyAlignment="1">
      <alignment vertical="center"/>
    </xf>
    <xf numFmtId="0" fontId="0" fillId="0" borderId="6" xfId="0" applyBorder="1" applyAlignment="1">
      <alignment vertical="center"/>
    </xf>
    <xf numFmtId="0" fontId="0" fillId="0" borderId="5" xfId="0" applyBorder="1" applyAlignment="1">
      <alignment vertical="center"/>
    </xf>
    <xf numFmtId="0" fontId="0" fillId="0" borderId="2" xfId="0" applyBorder="1" applyAlignment="1">
      <alignment horizontal="center" vertical="center"/>
    </xf>
    <xf numFmtId="0" fontId="0" fillId="0" borderId="6" xfId="0" applyBorder="1" applyAlignment="1">
      <alignment horizontal="center" vertical="center"/>
    </xf>
    <xf numFmtId="0" fontId="5" fillId="2" borderId="30" xfId="0" applyFont="1" applyFill="1" applyBorder="1" applyAlignment="1">
      <alignment horizontal="center" vertical="center" wrapText="1"/>
    </xf>
    <xf numFmtId="0" fontId="5" fillId="2" borderId="31" xfId="0" applyFont="1" applyFill="1" applyBorder="1" applyAlignment="1">
      <alignment horizontal="center" vertical="center" wrapText="1"/>
    </xf>
    <xf numFmtId="0" fontId="5" fillId="0" borderId="30" xfId="0" applyFont="1" applyBorder="1" applyAlignment="1">
      <alignment vertical="center" wrapText="1"/>
    </xf>
    <xf numFmtId="0" fontId="0" fillId="0" borderId="30" xfId="0" applyBorder="1" applyAlignment="1">
      <alignment vertical="center" wrapText="1"/>
    </xf>
    <xf numFmtId="0" fontId="5" fillId="0" borderId="32" xfId="0" applyFont="1" applyFill="1" applyBorder="1" applyAlignment="1">
      <alignment horizontal="center" vertical="center" wrapText="1"/>
    </xf>
    <xf numFmtId="0" fontId="5" fillId="0" borderId="32" xfId="0" applyFont="1" applyFill="1" applyBorder="1" applyAlignment="1">
      <alignment vertical="center" wrapText="1"/>
    </xf>
    <xf numFmtId="0" fontId="0" fillId="0" borderId="32" xfId="0" applyFill="1" applyBorder="1" applyAlignment="1">
      <alignment vertical="center" wrapText="1"/>
    </xf>
    <xf numFmtId="10" fontId="0" fillId="0" borderId="32" xfId="1" applyNumberFormat="1" applyFont="1" applyFill="1" applyBorder="1" applyAlignment="1">
      <alignment vertical="center" wrapText="1"/>
    </xf>
    <xf numFmtId="0" fontId="5" fillId="2" borderId="22" xfId="0" applyFont="1" applyFill="1" applyBorder="1" applyAlignment="1">
      <alignment horizontal="center" vertical="center" wrapText="1"/>
    </xf>
    <xf numFmtId="0" fontId="5" fillId="0" borderId="22" xfId="0" applyFont="1" applyBorder="1" applyAlignment="1">
      <alignment vertical="center" wrapText="1"/>
    </xf>
    <xf numFmtId="0" fontId="0" fillId="0" borderId="22" xfId="0" applyBorder="1" applyAlignment="1">
      <alignment vertical="center" wrapText="1"/>
    </xf>
    <xf numFmtId="10" fontId="0" fillId="0" borderId="22" xfId="1" applyNumberFormat="1" applyFont="1" applyBorder="1" applyAlignment="1">
      <alignment vertical="center" wrapText="1"/>
    </xf>
    <xf numFmtId="0" fontId="0" fillId="0" borderId="5" xfId="0" applyBorder="1" applyAlignment="1">
      <alignment horizontal="center" vertical="center"/>
    </xf>
    <xf numFmtId="0" fontId="0" fillId="0" borderId="25" xfId="0" applyBorder="1" applyAlignment="1">
      <alignment horizontal="center" vertical="center"/>
    </xf>
    <xf numFmtId="0" fontId="0" fillId="0" borderId="24" xfId="0" applyBorder="1" applyAlignment="1">
      <alignment horizontal="center" vertical="center"/>
    </xf>
    <xf numFmtId="0" fontId="0" fillId="0" borderId="23" xfId="0" applyBorder="1" applyAlignment="1">
      <alignment horizontal="center" vertical="center"/>
    </xf>
    <xf numFmtId="0" fontId="0" fillId="0" borderId="29" xfId="0" applyBorder="1" applyAlignment="1">
      <alignment horizontal="center" vertical="center"/>
    </xf>
    <xf numFmtId="0" fontId="0" fillId="0" borderId="19" xfId="0" applyBorder="1" applyAlignment="1">
      <alignment horizontal="left" vertical="center" wrapText="1"/>
    </xf>
    <xf numFmtId="0" fontId="0" fillId="0" borderId="6" xfId="0" applyBorder="1" applyAlignment="1">
      <alignment horizontal="left" vertical="center" wrapText="1"/>
    </xf>
    <xf numFmtId="0" fontId="0" fillId="0" borderId="20" xfId="0" applyBorder="1" applyAlignment="1">
      <alignment horizontal="left" vertical="center" wrapText="1"/>
    </xf>
    <xf numFmtId="0" fontId="10" fillId="0" borderId="34" xfId="2" applyBorder="1" applyAlignment="1">
      <alignment horizontal="center"/>
    </xf>
    <xf numFmtId="0" fontId="10" fillId="0" borderId="35" xfId="2" applyBorder="1" applyAlignment="1">
      <alignment horizontal="center"/>
    </xf>
    <xf numFmtId="0" fontId="3" fillId="0" borderId="33" xfId="2" applyFont="1" applyBorder="1" applyAlignment="1">
      <alignment horizontal="center"/>
    </xf>
    <xf numFmtId="0" fontId="3" fillId="0" borderId="16" xfId="2" applyFont="1" applyBorder="1" applyAlignment="1">
      <alignment horizontal="center" vertical="center" wrapText="1"/>
    </xf>
    <xf numFmtId="0" fontId="3" fillId="0" borderId="37" xfId="2" applyFont="1" applyBorder="1" applyAlignment="1">
      <alignment horizontal="center"/>
    </xf>
    <xf numFmtId="0" fontId="3" fillId="0" borderId="38" xfId="2" applyFont="1" applyBorder="1" applyAlignment="1">
      <alignment horizontal="center"/>
    </xf>
    <xf numFmtId="0" fontId="10" fillId="0" borderId="36" xfId="2" applyBorder="1" applyAlignment="1">
      <alignment horizontal="center"/>
    </xf>
    <xf numFmtId="0" fontId="3" fillId="0" borderId="11" xfId="2" applyFont="1" applyBorder="1" applyAlignment="1">
      <alignment horizontal="center"/>
    </xf>
    <xf numFmtId="0" fontId="12" fillId="0" borderId="17" xfId="2" applyFont="1" applyBorder="1" applyAlignment="1">
      <alignment horizontal="center"/>
    </xf>
    <xf numFmtId="0" fontId="13" fillId="0" borderId="0" xfId="0" applyFont="1"/>
    <xf numFmtId="0" fontId="3" fillId="0" borderId="36" xfId="2" applyFont="1" applyBorder="1" applyAlignment="1">
      <alignment horizontal="center"/>
    </xf>
    <xf numFmtId="0" fontId="3" fillId="0" borderId="18" xfId="2" applyFont="1" applyBorder="1" applyAlignment="1">
      <alignment horizontal="center"/>
    </xf>
    <xf numFmtId="0" fontId="12" fillId="0" borderId="18" xfId="2" applyFont="1" applyBorder="1" applyAlignment="1">
      <alignment horizontal="center"/>
    </xf>
    <xf numFmtId="0" fontId="3" fillId="0" borderId="7" xfId="2" applyFont="1" applyBorder="1" applyAlignment="1">
      <alignment horizontal="left"/>
    </xf>
    <xf numFmtId="0" fontId="10" fillId="0" borderId="41" xfId="2" applyBorder="1" applyAlignment="1">
      <alignment horizontal="center"/>
    </xf>
    <xf numFmtId="0" fontId="10" fillId="0" borderId="42" xfId="2" applyBorder="1" applyAlignment="1">
      <alignment horizontal="center"/>
    </xf>
    <xf numFmtId="0" fontId="3" fillId="0" borderId="42" xfId="2" applyFont="1" applyBorder="1" applyAlignment="1">
      <alignment horizontal="center"/>
    </xf>
    <xf numFmtId="0" fontId="0" fillId="2" borderId="43" xfId="0" applyFill="1" applyBorder="1" applyAlignment="1">
      <alignment horizontal="center" vertical="center" wrapText="1"/>
    </xf>
    <xf numFmtId="0" fontId="5" fillId="0" borderId="31" xfId="0" applyFont="1" applyBorder="1" applyAlignment="1">
      <alignment horizontal="center" vertical="center" wrapText="1"/>
    </xf>
    <xf numFmtId="0" fontId="0" fillId="0" borderId="31" xfId="0" applyBorder="1" applyAlignment="1">
      <alignment horizontal="center" vertical="center" wrapText="1"/>
    </xf>
    <xf numFmtId="0" fontId="0" fillId="0" borderId="44" xfId="0" applyBorder="1" applyAlignment="1">
      <alignment horizontal="center" vertical="center" wrapText="1"/>
    </xf>
    <xf numFmtId="0" fontId="5" fillId="2" borderId="46" xfId="0" applyFont="1" applyFill="1" applyBorder="1" applyAlignment="1">
      <alignment horizontal="center" vertical="center"/>
    </xf>
    <xf numFmtId="0" fontId="5" fillId="2" borderId="47" xfId="0" applyFont="1" applyFill="1" applyBorder="1" applyAlignment="1">
      <alignment horizontal="center" vertical="center"/>
    </xf>
    <xf numFmtId="0" fontId="5" fillId="0" borderId="45" xfId="0" applyFont="1" applyBorder="1" applyAlignment="1">
      <alignment vertical="center"/>
    </xf>
    <xf numFmtId="0" fontId="0" fillId="0" borderId="45" xfId="0" applyBorder="1" applyAlignment="1">
      <alignment vertical="center"/>
    </xf>
    <xf numFmtId="0" fontId="0" fillId="0" borderId="45" xfId="0" applyBorder="1" applyAlignment="1">
      <alignment horizontal="center" vertical="center"/>
    </xf>
    <xf numFmtId="0" fontId="0" fillId="0" borderId="45" xfId="0" applyBorder="1" applyAlignment="1">
      <alignment horizontal="left" vertical="center"/>
    </xf>
    <xf numFmtId="0" fontId="0" fillId="0" borderId="48" xfId="0" applyBorder="1" applyAlignment="1">
      <alignment vertical="center"/>
    </xf>
    <xf numFmtId="0" fontId="0" fillId="0" borderId="43" xfId="0" applyBorder="1" applyAlignment="1">
      <alignment vertical="center"/>
    </xf>
    <xf numFmtId="0" fontId="5" fillId="2" borderId="31" xfId="0" applyFont="1" applyFill="1" applyBorder="1" applyAlignment="1">
      <alignment horizontal="center" vertical="center"/>
    </xf>
    <xf numFmtId="0" fontId="5" fillId="0" borderId="31" xfId="0" applyFont="1" applyBorder="1" applyAlignment="1">
      <alignment horizontal="center" vertical="center"/>
    </xf>
    <xf numFmtId="0" fontId="0" fillId="0" borderId="31" xfId="0" applyBorder="1" applyAlignment="1">
      <alignment horizontal="center" vertical="center"/>
    </xf>
    <xf numFmtId="0" fontId="14" fillId="0" borderId="18" xfId="2" applyFont="1" applyBorder="1" applyAlignment="1">
      <alignment horizontal="center"/>
    </xf>
    <xf numFmtId="0" fontId="5" fillId="0" borderId="28"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48" xfId="0" applyFont="1" applyBorder="1" applyAlignment="1">
      <alignment horizontal="left" vertical="center" wrapText="1"/>
    </xf>
    <xf numFmtId="0" fontId="0" fillId="0" borderId="48" xfId="0" applyBorder="1" applyAlignment="1">
      <alignment vertical="center" wrapText="1"/>
    </xf>
    <xf numFmtId="0" fontId="5" fillId="0" borderId="50" xfId="0" applyFont="1" applyBorder="1" applyAlignment="1">
      <alignment horizontal="left" vertical="center" wrapText="1"/>
    </xf>
    <xf numFmtId="0" fontId="5" fillId="0" borderId="50" xfId="0" applyFont="1" applyBorder="1" applyAlignment="1">
      <alignment horizontal="center" vertical="center" wrapText="1"/>
    </xf>
    <xf numFmtId="0" fontId="5" fillId="0" borderId="49" xfId="0" applyFont="1" applyBorder="1" applyAlignment="1">
      <alignment horizontal="center" vertical="center" wrapText="1"/>
    </xf>
    <xf numFmtId="0" fontId="0" fillId="0" borderId="49" xfId="0" applyBorder="1" applyAlignment="1">
      <alignment horizontal="center" vertical="center" wrapText="1"/>
    </xf>
    <xf numFmtId="0" fontId="0" fillId="0" borderId="48" xfId="0" applyBorder="1" applyAlignment="1">
      <alignment horizontal="center" vertical="center" wrapText="1"/>
    </xf>
    <xf numFmtId="0" fontId="5" fillId="0" borderId="43" xfId="0" applyFont="1" applyBorder="1" applyAlignment="1">
      <alignment horizontal="left" vertical="center" wrapText="1"/>
    </xf>
    <xf numFmtId="0" fontId="0" fillId="3" borderId="0" xfId="0" applyFill="1"/>
    <xf numFmtId="0" fontId="7" fillId="0" borderId="0" xfId="0" applyFont="1" applyAlignment="1">
      <alignment horizontal="center" vertical="center" wrapText="1"/>
    </xf>
    <xf numFmtId="0" fontId="10" fillId="0" borderId="51" xfId="2" applyBorder="1" applyAlignment="1">
      <alignment horizontal="center"/>
    </xf>
    <xf numFmtId="0" fontId="10" fillId="0" borderId="52" xfId="2" applyBorder="1" applyAlignment="1">
      <alignment horizontal="center"/>
    </xf>
    <xf numFmtId="0" fontId="10" fillId="0" borderId="53" xfId="2" applyBorder="1" applyAlignment="1">
      <alignment horizontal="center"/>
    </xf>
    <xf numFmtId="0" fontId="3" fillId="0" borderId="9" xfId="2" applyFont="1" applyBorder="1" applyAlignment="1">
      <alignment horizontal="center"/>
    </xf>
    <xf numFmtId="0" fontId="3" fillId="0" borderId="7" xfId="2" applyFont="1" applyBorder="1" applyAlignment="1">
      <alignment horizontal="center"/>
    </xf>
    <xf numFmtId="0" fontId="0" fillId="0" borderId="10" xfId="0" applyBorder="1"/>
    <xf numFmtId="0" fontId="0" fillId="0" borderId="56" xfId="0" applyBorder="1"/>
    <xf numFmtId="0" fontId="0" fillId="0" borderId="9" xfId="0" applyBorder="1"/>
    <xf numFmtId="0" fontId="10" fillId="0" borderId="41" xfId="2" applyBorder="1" applyAlignment="1">
      <alignment horizontal="left"/>
    </xf>
    <xf numFmtId="0" fontId="10" fillId="0" borderId="42" xfId="2" applyBorder="1" applyAlignment="1">
      <alignment horizontal="left"/>
    </xf>
    <xf numFmtId="0" fontId="3" fillId="0" borderId="42" xfId="2" applyFont="1" applyBorder="1" applyAlignment="1">
      <alignment horizontal="left"/>
    </xf>
    <xf numFmtId="0" fontId="13" fillId="3" borderId="0" xfId="0" applyFont="1" applyFill="1"/>
    <xf numFmtId="0" fontId="3" fillId="0" borderId="58" xfId="2" applyFont="1" applyBorder="1" applyAlignment="1">
      <alignment horizontal="left"/>
    </xf>
    <xf numFmtId="0" fontId="11" fillId="0" borderId="8" xfId="2" applyFont="1" applyBorder="1" applyAlignment="1">
      <alignment horizontal="center" vertical="top" wrapText="1"/>
    </xf>
    <xf numFmtId="0" fontId="11" fillId="0" borderId="11" xfId="2" applyFont="1" applyBorder="1" applyAlignment="1">
      <alignment horizontal="center" vertical="top" wrapText="1"/>
    </xf>
    <xf numFmtId="0" fontId="11" fillId="0" borderId="16" xfId="2" applyFont="1" applyBorder="1" applyAlignment="1">
      <alignment horizontal="center" vertical="top" wrapText="1"/>
    </xf>
    <xf numFmtId="0" fontId="10" fillId="0" borderId="17" xfId="2" applyBorder="1" applyAlignment="1">
      <alignment horizontal="center"/>
    </xf>
    <xf numFmtId="0" fontId="10" fillId="0" borderId="9" xfId="2" applyBorder="1" applyAlignment="1">
      <alignment horizontal="center"/>
    </xf>
    <xf numFmtId="0" fontId="10" fillId="0" borderId="58" xfId="2" applyBorder="1" applyAlignment="1">
      <alignment horizontal="left"/>
    </xf>
    <xf numFmtId="0" fontId="11" fillId="0" borderId="57" xfId="2" applyFont="1" applyBorder="1" applyAlignment="1">
      <alignment horizontal="center" vertical="top" wrapText="1"/>
    </xf>
    <xf numFmtId="0" fontId="17" fillId="0" borderId="0" xfId="0" applyFont="1" applyAlignment="1">
      <alignment horizontal="center"/>
    </xf>
    <xf numFmtId="0" fontId="12" fillId="0" borderId="42" xfId="2" applyFont="1" applyBorder="1" applyAlignment="1">
      <alignment horizontal="left"/>
    </xf>
    <xf numFmtId="0" fontId="0" fillId="0" borderId="42" xfId="0" applyBorder="1" applyAlignment="1">
      <alignment vertical="center"/>
    </xf>
    <xf numFmtId="0" fontId="11" fillId="4" borderId="59" xfId="2" applyFont="1" applyFill="1" applyBorder="1"/>
    <xf numFmtId="0" fontId="11" fillId="4" borderId="16" xfId="2" applyFont="1" applyFill="1" applyBorder="1"/>
    <xf numFmtId="0" fontId="11" fillId="4" borderId="8" xfId="2" applyFont="1" applyFill="1" applyBorder="1" applyAlignment="1">
      <alignment horizontal="center" vertical="top" wrapText="1"/>
    </xf>
    <xf numFmtId="0" fontId="11" fillId="4" borderId="11" xfId="2" applyFont="1" applyFill="1" applyBorder="1" applyAlignment="1">
      <alignment horizontal="center" vertical="top" wrapText="1"/>
    </xf>
    <xf numFmtId="0" fontId="11" fillId="4" borderId="16" xfId="2" applyFont="1" applyFill="1" applyBorder="1" applyAlignment="1">
      <alignment horizontal="center" vertical="top" wrapText="1"/>
    </xf>
    <xf numFmtId="0" fontId="11" fillId="4" borderId="33" xfId="2" applyFont="1" applyFill="1" applyBorder="1" applyAlignment="1">
      <alignment horizontal="center" vertical="top" wrapText="1"/>
    </xf>
    <xf numFmtId="0" fontId="11" fillId="4" borderId="57" xfId="2" applyFont="1" applyFill="1" applyBorder="1" applyAlignment="1">
      <alignment horizontal="center" vertical="top" wrapText="1"/>
    </xf>
    <xf numFmtId="0" fontId="11" fillId="0" borderId="0" xfId="2" applyFont="1" applyAlignment="1"/>
    <xf numFmtId="0" fontId="0" fillId="3" borderId="15" xfId="0" applyFont="1" applyFill="1" applyBorder="1" applyAlignment="1">
      <alignment vertical="center" wrapText="1"/>
    </xf>
    <xf numFmtId="0" fontId="3" fillId="0" borderId="13" xfId="2" applyFont="1" applyBorder="1" applyAlignment="1">
      <alignment horizontal="left"/>
    </xf>
    <xf numFmtId="0" fontId="5" fillId="0" borderId="0" xfId="0" applyFont="1" applyAlignment="1"/>
    <xf numFmtId="0" fontId="12" fillId="0" borderId="9" xfId="2" applyFont="1" applyBorder="1" applyAlignment="1">
      <alignment horizontal="center"/>
    </xf>
    <xf numFmtId="0" fontId="12" fillId="0" borderId="7" xfId="2" applyFont="1" applyBorder="1" applyAlignment="1">
      <alignment horizontal="center"/>
    </xf>
    <xf numFmtId="0" fontId="3" fillId="0" borderId="13" xfId="2" applyFont="1" applyBorder="1" applyAlignment="1">
      <alignment horizontal="center"/>
    </xf>
    <xf numFmtId="0" fontId="12" fillId="0" borderId="58" xfId="2" applyFont="1" applyBorder="1" applyAlignment="1">
      <alignment horizontal="center"/>
    </xf>
    <xf numFmtId="0" fontId="12" fillId="0" borderId="42" xfId="2" applyFont="1" applyBorder="1" applyAlignment="1">
      <alignment horizontal="center"/>
    </xf>
    <xf numFmtId="0" fontId="12" fillId="0" borderId="34" xfId="2" applyFont="1" applyBorder="1" applyAlignment="1">
      <alignment horizontal="center"/>
    </xf>
    <xf numFmtId="0" fontId="12" fillId="0" borderId="35" xfId="2" applyFont="1" applyBorder="1" applyAlignment="1">
      <alignment horizontal="center"/>
    </xf>
    <xf numFmtId="0" fontId="3" fillId="0" borderId="35" xfId="2" applyFont="1" applyBorder="1" applyAlignment="1">
      <alignment horizontal="center"/>
    </xf>
    <xf numFmtId="0" fontId="10" fillId="0" borderId="15" xfId="2" applyBorder="1" applyAlignment="1">
      <alignment horizontal="left"/>
    </xf>
    <xf numFmtId="0" fontId="3" fillId="0" borderId="15" xfId="2" applyFont="1" applyBorder="1" applyAlignment="1">
      <alignment horizontal="left"/>
    </xf>
    <xf numFmtId="49" fontId="10" fillId="0" borderId="13" xfId="2" applyNumberFormat="1" applyBorder="1" applyAlignment="1">
      <alignment horizontal="center"/>
    </xf>
    <xf numFmtId="49" fontId="3" fillId="0" borderId="13" xfId="2" applyNumberFormat="1" applyFont="1" applyBorder="1" applyAlignment="1">
      <alignment horizontal="center"/>
    </xf>
    <xf numFmtId="49" fontId="3" fillId="0" borderId="12" xfId="2" applyNumberFormat="1" applyFont="1" applyBorder="1" applyAlignment="1">
      <alignment horizontal="center"/>
    </xf>
    <xf numFmtId="0" fontId="3" fillId="0" borderId="18" xfId="2" applyFont="1" applyFill="1" applyBorder="1" applyAlignment="1">
      <alignment horizontal="center"/>
    </xf>
    <xf numFmtId="0" fontId="3" fillId="0" borderId="15" xfId="2" applyFont="1" applyBorder="1" applyAlignment="1">
      <alignment horizontal="left" wrapText="1"/>
    </xf>
    <xf numFmtId="0" fontId="10" fillId="0" borderId="15" xfId="2" applyBorder="1" applyAlignment="1">
      <alignment horizontal="left" vertical="center"/>
    </xf>
    <xf numFmtId="0" fontId="3" fillId="0" borderId="15" xfId="2" applyFont="1" applyBorder="1" applyAlignment="1">
      <alignment horizontal="left" vertical="center"/>
    </xf>
    <xf numFmtId="0" fontId="3" fillId="0" borderId="15" xfId="2" applyFont="1" applyBorder="1" applyAlignment="1">
      <alignment horizontal="left" vertical="center" wrapText="1"/>
    </xf>
    <xf numFmtId="0" fontId="12" fillId="0" borderId="7" xfId="2" applyFont="1" applyBorder="1" applyAlignment="1">
      <alignment horizontal="center" vertical="center"/>
    </xf>
    <xf numFmtId="0" fontId="12" fillId="0" borderId="42" xfId="2" applyFont="1" applyBorder="1" applyAlignment="1">
      <alignment horizontal="center" vertical="center"/>
    </xf>
    <xf numFmtId="0" fontId="12" fillId="0" borderId="35" xfId="2" applyFont="1" applyBorder="1" applyAlignment="1">
      <alignment horizontal="center" vertical="center"/>
    </xf>
    <xf numFmtId="0" fontId="12" fillId="0" borderId="18" xfId="2" applyFont="1" applyBorder="1" applyAlignment="1">
      <alignment horizontal="center" vertical="center"/>
    </xf>
    <xf numFmtId="0" fontId="11" fillId="0" borderId="0" xfId="2" applyFont="1" applyAlignment="1">
      <alignment wrapText="1"/>
    </xf>
    <xf numFmtId="0" fontId="10" fillId="0" borderId="15" xfId="2" applyBorder="1" applyAlignment="1">
      <alignment horizontal="left" wrapText="1"/>
    </xf>
    <xf numFmtId="0" fontId="3" fillId="0" borderId="7" xfId="2" applyFont="1" applyBorder="1" applyAlignment="1">
      <alignment horizontal="center" vertical="center"/>
    </xf>
    <xf numFmtId="0" fontId="3" fillId="0" borderId="42" xfId="2" applyFont="1" applyBorder="1" applyAlignment="1">
      <alignment horizontal="center" vertical="center"/>
    </xf>
    <xf numFmtId="0" fontId="3" fillId="0" borderId="35" xfId="2" applyFont="1" applyBorder="1" applyAlignment="1">
      <alignment horizontal="center" vertical="center"/>
    </xf>
    <xf numFmtId="0" fontId="3" fillId="0" borderId="18" xfId="2" applyFont="1" applyBorder="1" applyAlignment="1">
      <alignment horizontal="center" vertical="center"/>
    </xf>
    <xf numFmtId="0" fontId="3" fillId="0" borderId="12" xfId="2" applyFont="1" applyBorder="1" applyAlignment="1">
      <alignment horizontal="left"/>
    </xf>
    <xf numFmtId="0" fontId="10" fillId="0" borderId="13" xfId="2" applyBorder="1" applyAlignment="1">
      <alignment horizontal="left"/>
    </xf>
    <xf numFmtId="0" fontId="10" fillId="0" borderId="7" xfId="2" applyBorder="1" applyAlignment="1">
      <alignment horizontal="center"/>
    </xf>
    <xf numFmtId="0" fontId="10" fillId="0" borderId="13" xfId="2" applyBorder="1" applyAlignment="1">
      <alignment horizontal="center"/>
    </xf>
    <xf numFmtId="0" fontId="11" fillId="0" borderId="0" xfId="2" applyFont="1" applyAlignment="1">
      <alignment horizontal="center"/>
    </xf>
    <xf numFmtId="0" fontId="16" fillId="0" borderId="0" xfId="0" applyFont="1" applyAlignment="1">
      <alignment horizontal="center" vertical="center" wrapText="1"/>
    </xf>
    <xf numFmtId="0" fontId="10" fillId="0" borderId="36" xfId="2" applyBorder="1" applyAlignment="1">
      <alignment horizontal="center"/>
    </xf>
    <xf numFmtId="0" fontId="5" fillId="6" borderId="0" xfId="0" applyFont="1" applyFill="1" applyAlignment="1">
      <alignment vertical="center"/>
    </xf>
    <xf numFmtId="0" fontId="5" fillId="6" borderId="0" xfId="0" applyFont="1" applyFill="1" applyAlignment="1">
      <alignment vertical="center" wrapText="1"/>
    </xf>
    <xf numFmtId="0" fontId="10" fillId="0" borderId="7" xfId="2" applyBorder="1" applyAlignment="1">
      <alignment horizontal="center"/>
    </xf>
    <xf numFmtId="0" fontId="10" fillId="0" borderId="13" xfId="2" applyBorder="1" applyAlignment="1">
      <alignment horizontal="center"/>
    </xf>
    <xf numFmtId="0" fontId="10" fillId="0" borderId="35" xfId="2" applyBorder="1" applyAlignment="1">
      <alignment horizontal="left"/>
    </xf>
    <xf numFmtId="0" fontId="10" fillId="0" borderId="35" xfId="2" applyBorder="1" applyAlignment="1">
      <alignment horizontal="left" vertical="center"/>
    </xf>
    <xf numFmtId="0" fontId="3" fillId="0" borderId="35" xfId="2" applyFont="1" applyBorder="1" applyAlignment="1">
      <alignment horizontal="left"/>
    </xf>
    <xf numFmtId="0" fontId="3" fillId="0" borderId="35" xfId="2" applyFont="1" applyBorder="1" applyAlignment="1">
      <alignment horizontal="left" vertical="center"/>
    </xf>
    <xf numFmtId="0" fontId="3" fillId="0" borderId="18" xfId="2" applyFont="1" applyBorder="1" applyAlignment="1">
      <alignment horizontal="left"/>
    </xf>
    <xf numFmtId="0" fontId="10" fillId="0" borderId="18" xfId="2" applyBorder="1" applyAlignment="1">
      <alignment horizontal="left"/>
    </xf>
    <xf numFmtId="0" fontId="3" fillId="0" borderId="18" xfId="2" applyFont="1" applyBorder="1" applyAlignment="1">
      <alignment horizontal="left" vertical="center"/>
    </xf>
    <xf numFmtId="0" fontId="10" fillId="0" borderId="42" xfId="2" applyBorder="1" applyAlignment="1">
      <alignment horizontal="left" vertical="center"/>
    </xf>
    <xf numFmtId="49" fontId="3" fillId="0" borderId="35" xfId="2" applyNumberFormat="1" applyFont="1" applyBorder="1" applyAlignment="1">
      <alignment horizontal="left" vertical="center"/>
    </xf>
    <xf numFmtId="0" fontId="2" fillId="0" borderId="15" xfId="2" applyFont="1" applyBorder="1" applyAlignment="1">
      <alignment horizontal="left"/>
    </xf>
    <xf numFmtId="0" fontId="2" fillId="0" borderId="15" xfId="2" applyFont="1" applyBorder="1" applyAlignment="1">
      <alignment horizontal="left" wrapText="1"/>
    </xf>
    <xf numFmtId="0" fontId="12" fillId="0" borderId="18" xfId="2" applyFont="1" applyFill="1" applyBorder="1" applyAlignment="1">
      <alignment horizontal="center"/>
    </xf>
    <xf numFmtId="0" fontId="2" fillId="0" borderId="15" xfId="2" applyFont="1" applyBorder="1" applyAlignment="1">
      <alignment horizontal="left" vertical="center" wrapText="1"/>
    </xf>
    <xf numFmtId="0" fontId="12" fillId="0" borderId="15" xfId="2" applyFont="1" applyBorder="1" applyAlignment="1">
      <alignment horizontal="left" wrapText="1"/>
    </xf>
    <xf numFmtId="49" fontId="2" fillId="0" borderId="13" xfId="2" applyNumberFormat="1" applyFont="1" applyBorder="1" applyAlignment="1">
      <alignment horizontal="center"/>
    </xf>
    <xf numFmtId="0" fontId="0" fillId="0" borderId="0" xfId="0" applyBorder="1" applyAlignment="1">
      <alignment vertical="center"/>
    </xf>
    <xf numFmtId="0" fontId="10" fillId="0" borderId="7" xfId="2" applyBorder="1" applyAlignment="1">
      <alignment horizontal="center"/>
    </xf>
    <xf numFmtId="0" fontId="10" fillId="0" borderId="13" xfId="2" applyBorder="1" applyAlignment="1">
      <alignment horizontal="center"/>
    </xf>
    <xf numFmtId="0" fontId="1" fillId="0" borderId="7" xfId="2" applyFont="1" applyBorder="1" applyAlignment="1">
      <alignment horizontal="left"/>
    </xf>
    <xf numFmtId="0" fontId="10" fillId="7" borderId="35" xfId="2" applyFill="1" applyBorder="1" applyAlignment="1">
      <alignment horizontal="left"/>
    </xf>
    <xf numFmtId="0" fontId="2" fillId="7" borderId="18" xfId="2" applyFont="1" applyFill="1" applyBorder="1" applyAlignment="1">
      <alignment horizontal="left"/>
    </xf>
    <xf numFmtId="0" fontId="3" fillId="7" borderId="15" xfId="2" applyFont="1" applyFill="1" applyBorder="1" applyAlignment="1">
      <alignment horizontal="left"/>
    </xf>
    <xf numFmtId="0" fontId="10" fillId="7" borderId="15" xfId="2" applyFill="1" applyBorder="1" applyAlignment="1">
      <alignment horizontal="left"/>
    </xf>
    <xf numFmtId="0" fontId="10" fillId="7" borderId="42" xfId="2" applyFill="1" applyBorder="1" applyAlignment="1">
      <alignment horizontal="left"/>
    </xf>
    <xf numFmtId="0" fontId="2" fillId="7" borderId="15" xfId="2" applyFont="1" applyFill="1" applyBorder="1" applyAlignment="1">
      <alignment horizontal="left"/>
    </xf>
    <xf numFmtId="0" fontId="2" fillId="7" borderId="15" xfId="2" applyFont="1" applyFill="1" applyBorder="1" applyAlignment="1">
      <alignment horizontal="left" wrapText="1"/>
    </xf>
    <xf numFmtId="0" fontId="3" fillId="7" borderId="18" xfId="2" applyFont="1" applyFill="1" applyBorder="1" applyAlignment="1">
      <alignment horizontal="left"/>
    </xf>
    <xf numFmtId="0" fontId="3" fillId="7" borderId="35" xfId="2" applyFont="1" applyFill="1" applyBorder="1" applyAlignment="1">
      <alignment horizontal="left"/>
    </xf>
    <xf numFmtId="0" fontId="0" fillId="0" borderId="0" xfId="0"/>
    <xf numFmtId="0" fontId="1" fillId="0" borderId="7" xfId="3" applyFont="1" applyBorder="1" applyAlignment="1">
      <alignment horizontal="left"/>
    </xf>
    <xf numFmtId="0" fontId="0" fillId="0" borderId="10" xfId="0" applyBorder="1"/>
    <xf numFmtId="0" fontId="0" fillId="0" borderId="56" xfId="0" applyBorder="1"/>
    <xf numFmtId="0" fontId="0" fillId="0" borderId="9" xfId="0" applyBorder="1"/>
    <xf numFmtId="0" fontId="5" fillId="0" borderId="0" xfId="0" applyFont="1" applyAlignment="1"/>
    <xf numFmtId="0" fontId="5" fillId="0" borderId="0" xfId="0" applyFont="1" applyAlignment="1">
      <alignment wrapText="1"/>
    </xf>
    <xf numFmtId="0" fontId="0" fillId="0" borderId="0" xfId="0" applyAlignment="1">
      <alignment wrapText="1"/>
    </xf>
    <xf numFmtId="0" fontId="0" fillId="0" borderId="0" xfId="0" applyBorder="1" applyAlignment="1">
      <alignment wrapText="1"/>
    </xf>
    <xf numFmtId="49" fontId="1" fillId="0" borderId="13" xfId="2" applyNumberFormat="1" applyFont="1" applyBorder="1" applyAlignment="1">
      <alignment horizontal="center"/>
    </xf>
    <xf numFmtId="0" fontId="0" fillId="0" borderId="7" xfId="0" applyBorder="1" applyAlignment="1">
      <alignment horizontal="center" vertical="center" wrapText="1"/>
    </xf>
    <xf numFmtId="0" fontId="0" fillId="0" borderId="7" xfId="0" applyBorder="1" applyAlignment="1">
      <alignment horizontal="center" vertical="center"/>
    </xf>
    <xf numFmtId="0" fontId="21" fillId="9" borderId="7" xfId="0" applyFont="1" applyFill="1" applyBorder="1" applyAlignment="1">
      <alignment horizontal="center" vertical="center" wrapText="1"/>
    </xf>
    <xf numFmtId="0" fontId="21" fillId="8" borderId="7" xfId="0" applyFont="1" applyFill="1" applyBorder="1" applyAlignment="1">
      <alignment horizontal="center" vertical="center" wrapText="1"/>
    </xf>
    <xf numFmtId="0" fontId="21" fillId="9" borderId="7" xfId="0" applyFont="1" applyFill="1" applyBorder="1" applyAlignment="1">
      <alignment horizontal="center" vertical="center"/>
    </xf>
    <xf numFmtId="0" fontId="0" fillId="0" borderId="7" xfId="0" applyBorder="1" applyAlignment="1">
      <alignment vertical="center" wrapText="1"/>
    </xf>
    <xf numFmtId="0" fontId="11" fillId="0" borderId="0" xfId="3" applyFont="1" applyAlignment="1"/>
    <xf numFmtId="0" fontId="11" fillId="0" borderId="0" xfId="3" applyFont="1" applyAlignment="1">
      <alignment horizontal="center"/>
    </xf>
    <xf numFmtId="0" fontId="1" fillId="0" borderId="0" xfId="3"/>
    <xf numFmtId="0" fontId="21" fillId="9" borderId="7" xfId="0" applyFont="1" applyFill="1" applyBorder="1" applyAlignment="1"/>
    <xf numFmtId="0" fontId="5" fillId="0" borderId="43" xfId="0" applyFont="1" applyBorder="1" applyAlignment="1">
      <alignment horizontal="left" vertical="center" wrapText="1"/>
    </xf>
    <xf numFmtId="0" fontId="0" fillId="0" borderId="1" xfId="0" applyBorder="1" applyAlignment="1">
      <alignment horizontal="center" vertical="center" wrapText="1"/>
    </xf>
    <xf numFmtId="0" fontId="12" fillId="8" borderId="7" xfId="3" applyFont="1" applyFill="1" applyBorder="1" applyAlignment="1">
      <alignment horizontal="center"/>
    </xf>
    <xf numFmtId="0" fontId="1" fillId="8" borderId="7" xfId="3" applyFont="1" applyFill="1" applyBorder="1" applyAlignment="1">
      <alignment horizontal="center"/>
    </xf>
    <xf numFmtId="0" fontId="14" fillId="8" borderId="7" xfId="3" applyFont="1" applyFill="1" applyBorder="1" applyAlignment="1">
      <alignment horizontal="center"/>
    </xf>
    <xf numFmtId="0" fontId="24" fillId="9" borderId="7" xfId="3" applyFont="1" applyFill="1" applyBorder="1"/>
    <xf numFmtId="49" fontId="1" fillId="0" borderId="7" xfId="3" applyNumberFormat="1" applyFont="1" applyBorder="1" applyAlignment="1">
      <alignment horizontal="center"/>
    </xf>
    <xf numFmtId="0" fontId="1" fillId="0" borderId="7" xfId="3" applyFont="1" applyBorder="1" applyAlignment="1">
      <alignment horizontal="center" vertical="center"/>
    </xf>
    <xf numFmtId="0" fontId="1" fillId="11" borderId="7" xfId="3" applyFont="1" applyFill="1" applyBorder="1" applyAlignment="1">
      <alignment horizontal="left"/>
    </xf>
    <xf numFmtId="0" fontId="1" fillId="11" borderId="7" xfId="3" applyFont="1" applyFill="1" applyBorder="1" applyAlignment="1">
      <alignment horizontal="center"/>
    </xf>
    <xf numFmtId="0" fontId="12" fillId="11" borderId="7" xfId="3" applyFont="1" applyFill="1" applyBorder="1" applyAlignment="1">
      <alignment horizontal="center"/>
    </xf>
    <xf numFmtId="0" fontId="24" fillId="9" borderId="8" xfId="2" applyFont="1" applyFill="1" applyBorder="1" applyAlignment="1">
      <alignment horizontal="center" vertical="center" wrapText="1"/>
    </xf>
    <xf numFmtId="0" fontId="24" fillId="9" borderId="57" xfId="2" applyFont="1" applyFill="1" applyBorder="1" applyAlignment="1">
      <alignment horizontal="center" vertical="center" wrapText="1"/>
    </xf>
    <xf numFmtId="0" fontId="24" fillId="9" borderId="67" xfId="2" applyFont="1" applyFill="1" applyBorder="1" applyAlignment="1">
      <alignment horizontal="center" vertical="center" wrapText="1"/>
    </xf>
    <xf numFmtId="0" fontId="24" fillId="9" borderId="11" xfId="2" applyFont="1" applyFill="1" applyBorder="1" applyAlignment="1">
      <alignment horizontal="center" vertical="center" wrapText="1"/>
    </xf>
    <xf numFmtId="0" fontId="24" fillId="9" borderId="33" xfId="2" applyFont="1" applyFill="1" applyBorder="1" applyAlignment="1">
      <alignment horizontal="center" vertical="center" wrapText="1"/>
    </xf>
    <xf numFmtId="0" fontId="24" fillId="9" borderId="16" xfId="2" applyFont="1" applyFill="1" applyBorder="1" applyAlignment="1">
      <alignment horizontal="center" vertical="center" wrapText="1"/>
    </xf>
    <xf numFmtId="0" fontId="1" fillId="8" borderId="7" xfId="3" applyFont="1" applyFill="1" applyBorder="1" applyAlignment="1">
      <alignment horizontal="left" vertical="top" wrapText="1"/>
    </xf>
    <xf numFmtId="0" fontId="1" fillId="8" borderId="7" xfId="3" applyFont="1" applyFill="1" applyBorder="1" applyAlignment="1">
      <alignment horizontal="center" vertical="top" wrapText="1"/>
    </xf>
    <xf numFmtId="0" fontId="12" fillId="0" borderId="0" xfId="3" applyFont="1" applyBorder="1" applyAlignment="1">
      <alignment horizontal="center"/>
    </xf>
    <xf numFmtId="0" fontId="1" fillId="0" borderId="0" xfId="3" applyFont="1" applyBorder="1" applyAlignment="1">
      <alignment horizontal="center"/>
    </xf>
    <xf numFmtId="0" fontId="11" fillId="0" borderId="0" xfId="3" applyFont="1" applyAlignment="1">
      <alignment wrapText="1"/>
    </xf>
    <xf numFmtId="0" fontId="11" fillId="8" borderId="7" xfId="3" applyFont="1" applyFill="1" applyBorder="1" applyAlignment="1">
      <alignment horizontal="center" vertical="center" wrapText="1"/>
    </xf>
    <xf numFmtId="0" fontId="11" fillId="8" borderId="81" xfId="3" applyFont="1" applyFill="1" applyBorder="1" applyAlignment="1">
      <alignment horizontal="center" vertical="center" wrapText="1"/>
    </xf>
    <xf numFmtId="0" fontId="11" fillId="8" borderId="73" xfId="3" applyFont="1" applyFill="1" applyBorder="1" applyAlignment="1">
      <alignment horizontal="center" vertical="center" wrapText="1"/>
    </xf>
    <xf numFmtId="0" fontId="11" fillId="8" borderId="75" xfId="3" applyFont="1" applyFill="1" applyBorder="1" applyAlignment="1">
      <alignment horizontal="center" vertical="center" wrapText="1"/>
    </xf>
    <xf numFmtId="0" fontId="11" fillId="8" borderId="54" xfId="3" applyFont="1" applyFill="1" applyBorder="1" applyAlignment="1">
      <alignment horizontal="center" vertical="center" wrapText="1"/>
    </xf>
    <xf numFmtId="0" fontId="11" fillId="8" borderId="9" xfId="3" applyFont="1" applyFill="1" applyBorder="1" applyAlignment="1">
      <alignment horizontal="center" vertical="center" wrapText="1"/>
    </xf>
    <xf numFmtId="0" fontId="11" fillId="8" borderId="7" xfId="3" applyFont="1" applyFill="1" applyBorder="1" applyAlignment="1">
      <alignment horizontal="center" vertical="top" wrapText="1"/>
    </xf>
    <xf numFmtId="0" fontId="1" fillId="8" borderId="9" xfId="3" applyFont="1" applyFill="1" applyBorder="1" applyAlignment="1">
      <alignment horizontal="left" vertical="top" wrapText="1"/>
    </xf>
    <xf numFmtId="0" fontId="11" fillId="8" borderId="12" xfId="3" applyFont="1" applyFill="1" applyBorder="1" applyAlignment="1">
      <alignment horizontal="center" vertical="top" wrapText="1"/>
    </xf>
    <xf numFmtId="0" fontId="24" fillId="9" borderId="34" xfId="2" applyFont="1" applyFill="1" applyBorder="1" applyAlignment="1">
      <alignment horizontal="center" vertical="center" wrapText="1"/>
    </xf>
    <xf numFmtId="0" fontId="1" fillId="11" borderId="15" xfId="2" applyFont="1" applyFill="1" applyBorder="1" applyAlignment="1">
      <alignment horizontal="left" vertical="center"/>
    </xf>
    <xf numFmtId="0" fontId="1" fillId="0" borderId="15" xfId="2" applyFont="1" applyBorder="1" applyAlignment="1">
      <alignment horizontal="left" vertical="center"/>
    </xf>
    <xf numFmtId="0" fontId="1" fillId="0" borderId="18" xfId="2" applyFont="1" applyBorder="1" applyAlignment="1">
      <alignment horizontal="left" vertical="center"/>
    </xf>
    <xf numFmtId="0" fontId="1" fillId="0" borderId="15" xfId="2" applyFont="1" applyBorder="1" applyAlignment="1">
      <alignment horizontal="left" vertical="center" wrapText="1"/>
    </xf>
    <xf numFmtId="0" fontId="1" fillId="0" borderId="42" xfId="2" applyFont="1" applyBorder="1" applyAlignment="1">
      <alignment horizontal="left" vertical="center"/>
    </xf>
    <xf numFmtId="0" fontId="12" fillId="0" borderId="15" xfId="2" applyFont="1" applyBorder="1" applyAlignment="1">
      <alignment horizontal="left" vertical="center" wrapText="1"/>
    </xf>
    <xf numFmtId="49" fontId="1" fillId="0" borderId="35" xfId="2" applyNumberFormat="1" applyFont="1" applyBorder="1" applyAlignment="1">
      <alignment horizontal="left" vertical="center"/>
    </xf>
    <xf numFmtId="0" fontId="12" fillId="0" borderId="9" xfId="2" applyFont="1" applyBorder="1" applyAlignment="1">
      <alignment horizontal="left" vertical="center"/>
    </xf>
    <xf numFmtId="0" fontId="12" fillId="0" borderId="58" xfId="2" applyFont="1" applyBorder="1" applyAlignment="1">
      <alignment horizontal="left" vertical="center"/>
    </xf>
    <xf numFmtId="0" fontId="12" fillId="0" borderId="34" xfId="2" applyFont="1" applyBorder="1" applyAlignment="1">
      <alignment horizontal="left" vertical="center"/>
    </xf>
    <xf numFmtId="0" fontId="12" fillId="0" borderId="17" xfId="2" applyFont="1" applyBorder="1" applyAlignment="1">
      <alignment horizontal="left" vertical="center"/>
    </xf>
    <xf numFmtId="0" fontId="12" fillId="0" borderId="7" xfId="2" applyFont="1" applyBorder="1" applyAlignment="1">
      <alignment horizontal="left" vertical="center"/>
    </xf>
    <xf numFmtId="0" fontId="12" fillId="0" borderId="42" xfId="2" applyFont="1" applyBorder="1" applyAlignment="1">
      <alignment horizontal="left" vertical="center"/>
    </xf>
    <xf numFmtId="0" fontId="12" fillId="0" borderId="35" xfId="2" applyFont="1" applyBorder="1" applyAlignment="1">
      <alignment horizontal="left" vertical="center"/>
    </xf>
    <xf numFmtId="0" fontId="12" fillId="0" borderId="18" xfId="2" applyFont="1" applyBorder="1" applyAlignment="1">
      <alignment horizontal="left" vertical="center"/>
    </xf>
    <xf numFmtId="0" fontId="4" fillId="0" borderId="56" xfId="0" applyFont="1" applyBorder="1" applyAlignment="1">
      <alignment horizontal="center" vertical="center"/>
    </xf>
    <xf numFmtId="0" fontId="4" fillId="0" borderId="81" xfId="0" applyFont="1" applyBorder="1" applyAlignment="1">
      <alignment horizontal="center" vertical="center"/>
    </xf>
    <xf numFmtId="0" fontId="4" fillId="0" borderId="78" xfId="0" applyFont="1" applyBorder="1" applyAlignment="1">
      <alignment horizontal="center" vertical="center"/>
    </xf>
    <xf numFmtId="0" fontId="4" fillId="3" borderId="56" xfId="0" applyFont="1" applyFill="1" applyBorder="1" applyAlignment="1">
      <alignment horizontal="center" vertical="center"/>
    </xf>
    <xf numFmtId="0" fontId="4" fillId="12" borderId="56" xfId="0" applyFont="1" applyFill="1" applyBorder="1" applyAlignment="1">
      <alignment horizontal="center" vertical="center"/>
    </xf>
    <xf numFmtId="0" fontId="4" fillId="13" borderId="56" xfId="0" applyFont="1" applyFill="1" applyBorder="1" applyAlignment="1">
      <alignment horizontal="center" vertical="center"/>
    </xf>
    <xf numFmtId="0" fontId="1" fillId="0" borderId="35" xfId="2" applyFont="1" applyBorder="1" applyAlignment="1">
      <alignment horizontal="left" vertical="center"/>
    </xf>
    <xf numFmtId="0" fontId="24" fillId="9" borderId="76" xfId="2" applyFont="1" applyFill="1" applyBorder="1" applyAlignment="1">
      <alignment horizontal="center" vertical="center" wrapText="1"/>
    </xf>
    <xf numFmtId="0" fontId="1" fillId="11" borderId="35" xfId="2" applyFont="1" applyFill="1" applyBorder="1" applyAlignment="1">
      <alignment horizontal="left" vertical="center"/>
    </xf>
    <xf numFmtId="0" fontId="0" fillId="0" borderId="7" xfId="0" applyBorder="1" applyAlignment="1">
      <alignment horizontal="center" vertical="center" wrapText="1"/>
    </xf>
    <xf numFmtId="0" fontId="0" fillId="0" borderId="7" xfId="0" applyBorder="1" applyAlignment="1">
      <alignment horizontal="left" vertical="center" wrapText="1"/>
    </xf>
    <xf numFmtId="0" fontId="1" fillId="11" borderId="7" xfId="2" applyFont="1" applyFill="1" applyBorder="1" applyAlignment="1">
      <alignment horizontal="left" vertical="center"/>
    </xf>
    <xf numFmtId="0" fontId="1" fillId="0" borderId="7" xfId="2" applyFont="1" applyBorder="1" applyAlignment="1">
      <alignment horizontal="left" vertical="center"/>
    </xf>
    <xf numFmtId="0" fontId="12" fillId="11" borderId="7" xfId="2" applyFont="1" applyFill="1" applyBorder="1" applyAlignment="1">
      <alignment horizontal="left" vertical="center"/>
    </xf>
    <xf numFmtId="0" fontId="12" fillId="11" borderId="42" xfId="2" applyFont="1" applyFill="1" applyBorder="1" applyAlignment="1">
      <alignment horizontal="left" vertical="center"/>
    </xf>
    <xf numFmtId="0" fontId="12" fillId="11" borderId="35" xfId="2" applyFont="1" applyFill="1" applyBorder="1" applyAlignment="1">
      <alignment horizontal="left" vertical="center"/>
    </xf>
    <xf numFmtId="0" fontId="12" fillId="11" borderId="18" xfId="2" applyFont="1" applyFill="1" applyBorder="1" applyAlignment="1">
      <alignment horizontal="left" vertical="center"/>
    </xf>
    <xf numFmtId="0" fontId="24" fillId="9" borderId="0" xfId="2" applyFont="1" applyFill="1" applyBorder="1" applyAlignment="1">
      <alignment horizontal="center" vertical="center" wrapText="1"/>
    </xf>
    <xf numFmtId="0" fontId="24" fillId="9" borderId="39" xfId="3" applyFont="1" applyFill="1" applyBorder="1" applyAlignment="1">
      <alignment horizontal="center" vertical="top" wrapText="1"/>
    </xf>
    <xf numFmtId="0" fontId="24" fillId="9" borderId="75" xfId="3" applyFont="1" applyFill="1" applyBorder="1" applyAlignment="1">
      <alignment horizontal="center" vertical="top" wrapText="1"/>
    </xf>
    <xf numFmtId="0" fontId="24" fillId="9" borderId="8" xfId="3" applyFont="1" applyFill="1" applyBorder="1" applyAlignment="1">
      <alignment horizontal="center" vertical="top" wrapText="1"/>
    </xf>
    <xf numFmtId="0" fontId="24" fillId="9" borderId="11" xfId="3" applyFont="1" applyFill="1" applyBorder="1" applyAlignment="1">
      <alignment horizontal="center" vertical="top" wrapText="1"/>
    </xf>
    <xf numFmtId="0" fontId="1" fillId="8" borderId="13" xfId="3" applyFont="1" applyFill="1" applyBorder="1" applyAlignment="1">
      <alignment horizontal="center" vertical="top" wrapText="1"/>
    </xf>
    <xf numFmtId="0" fontId="24" fillId="9" borderId="8" xfId="3" applyFont="1" applyFill="1" applyBorder="1" applyAlignment="1">
      <alignment horizontal="center" vertical="center" wrapText="1"/>
    </xf>
    <xf numFmtId="0" fontId="24" fillId="9" borderId="57" xfId="3" applyFont="1" applyFill="1" applyBorder="1" applyAlignment="1">
      <alignment horizontal="center" vertical="center" wrapText="1"/>
    </xf>
    <xf numFmtId="0" fontId="24" fillId="9" borderId="67" xfId="3" applyFont="1" applyFill="1" applyBorder="1" applyAlignment="1">
      <alignment horizontal="center" vertical="center" wrapText="1"/>
    </xf>
    <xf numFmtId="0" fontId="24" fillId="9" borderId="11" xfId="3" applyFont="1" applyFill="1" applyBorder="1" applyAlignment="1">
      <alignment horizontal="center" vertical="center" wrapText="1"/>
    </xf>
    <xf numFmtId="0" fontId="24" fillId="9" borderId="33" xfId="3" applyFont="1" applyFill="1" applyBorder="1" applyAlignment="1">
      <alignment horizontal="center" vertical="center" wrapText="1"/>
    </xf>
    <xf numFmtId="0" fontId="24" fillId="9" borderId="16" xfId="3" applyFont="1" applyFill="1" applyBorder="1" applyAlignment="1">
      <alignment horizontal="center" vertical="center" wrapText="1"/>
    </xf>
    <xf numFmtId="0" fontId="25" fillId="9" borderId="0" xfId="3" applyFont="1" applyFill="1" applyBorder="1" applyAlignment="1"/>
    <xf numFmtId="0" fontId="24" fillId="9" borderId="10" xfId="3" applyFont="1" applyFill="1" applyBorder="1" applyAlignment="1">
      <alignment horizontal="center" vertical="center" wrapText="1"/>
    </xf>
    <xf numFmtId="0" fontId="24" fillId="9" borderId="77" xfId="3" applyFont="1" applyFill="1" applyBorder="1" applyAlignment="1">
      <alignment horizontal="center" vertical="center" wrapText="1"/>
    </xf>
    <xf numFmtId="0" fontId="24" fillId="9" borderId="54" xfId="3" applyFont="1" applyFill="1" applyBorder="1" applyAlignment="1">
      <alignment horizontal="center" vertical="center" wrapText="1"/>
    </xf>
    <xf numFmtId="0" fontId="24" fillId="9" borderId="39" xfId="3" applyFont="1" applyFill="1" applyBorder="1" applyAlignment="1">
      <alignment horizontal="center" vertical="center" wrapText="1"/>
    </xf>
    <xf numFmtId="0" fontId="24" fillId="9" borderId="75" xfId="3" applyFont="1" applyFill="1" applyBorder="1" applyAlignment="1">
      <alignment horizontal="center" vertical="center" wrapText="1"/>
    </xf>
    <xf numFmtId="0" fontId="24" fillId="9" borderId="79" xfId="3" applyFont="1" applyFill="1" applyBorder="1" applyAlignment="1">
      <alignment horizontal="center" vertical="center" wrapText="1"/>
    </xf>
    <xf numFmtId="0" fontId="24" fillId="9" borderId="59" xfId="3" applyFont="1" applyFill="1" applyBorder="1"/>
    <xf numFmtId="0" fontId="11" fillId="11" borderId="35" xfId="3" applyFont="1" applyFill="1" applyBorder="1" applyAlignment="1">
      <alignment horizontal="left"/>
    </xf>
    <xf numFmtId="0" fontId="24" fillId="9" borderId="7" xfId="3" applyFont="1" applyFill="1" applyBorder="1" applyAlignment="1">
      <alignment horizontal="center" vertical="top" wrapText="1"/>
    </xf>
    <xf numFmtId="0" fontId="24" fillId="9" borderId="7" xfId="3" applyFont="1" applyFill="1" applyBorder="1" applyAlignment="1">
      <alignment horizontal="center" vertical="center" wrapText="1"/>
    </xf>
    <xf numFmtId="0" fontId="11" fillId="0" borderId="0" xfId="2" applyFont="1" applyAlignment="1">
      <alignment horizontal="center"/>
    </xf>
    <xf numFmtId="0" fontId="24" fillId="9" borderId="34" xfId="2" applyFont="1" applyFill="1" applyBorder="1" applyAlignment="1">
      <alignment horizontal="center" vertical="center" wrapText="1"/>
    </xf>
    <xf numFmtId="0" fontId="24" fillId="9" borderId="17" xfId="3" applyFont="1" applyFill="1" applyBorder="1" applyAlignment="1">
      <alignment horizontal="center" vertical="center" wrapText="1"/>
    </xf>
    <xf numFmtId="0" fontId="24" fillId="9" borderId="58" xfId="3" applyFont="1" applyFill="1" applyBorder="1" applyAlignment="1">
      <alignment horizontal="center" vertical="center" wrapText="1"/>
    </xf>
    <xf numFmtId="0" fontId="24" fillId="9" borderId="9" xfId="3" applyFont="1" applyFill="1" applyBorder="1" applyAlignment="1">
      <alignment horizontal="center" vertical="center" wrapText="1"/>
    </xf>
    <xf numFmtId="0" fontId="11" fillId="8" borderId="0" xfId="3" applyFont="1" applyFill="1" applyBorder="1" applyAlignment="1">
      <alignment horizontal="center" vertical="center" wrapText="1"/>
    </xf>
    <xf numFmtId="0" fontId="24" fillId="9" borderId="73" xfId="3" applyFont="1" applyFill="1" applyBorder="1" applyAlignment="1">
      <alignment horizontal="center" vertical="center" wrapText="1"/>
    </xf>
    <xf numFmtId="0" fontId="24" fillId="9" borderId="34" xfId="3" applyFont="1" applyFill="1" applyBorder="1" applyAlignment="1">
      <alignment horizontal="center" vertical="center" wrapText="1"/>
    </xf>
    <xf numFmtId="0" fontId="11" fillId="11" borderId="35" xfId="3" applyFont="1" applyFill="1" applyBorder="1" applyAlignment="1">
      <alignment horizontal="center"/>
    </xf>
    <xf numFmtId="0" fontId="24" fillId="9" borderId="59" xfId="3" applyFont="1" applyFill="1" applyBorder="1" applyAlignment="1">
      <alignment horizontal="center" vertical="center" wrapText="1"/>
    </xf>
    <xf numFmtId="0" fontId="24" fillId="9" borderId="79" xfId="3" applyFont="1" applyFill="1" applyBorder="1" applyAlignment="1">
      <alignment horizontal="center" vertical="top" wrapText="1"/>
    </xf>
    <xf numFmtId="0" fontId="24" fillId="9" borderId="10" xfId="3" applyFont="1" applyFill="1" applyBorder="1" applyAlignment="1">
      <alignment horizontal="center" vertical="top" wrapText="1"/>
    </xf>
    <xf numFmtId="0" fontId="24" fillId="9" borderId="77" xfId="3" applyFont="1" applyFill="1" applyBorder="1" applyAlignment="1">
      <alignment horizontal="center" vertical="top" wrapText="1"/>
    </xf>
    <xf numFmtId="0" fontId="1" fillId="0" borderId="7" xfId="3" applyFont="1" applyBorder="1" applyAlignment="1">
      <alignment horizontal="center"/>
    </xf>
    <xf numFmtId="0" fontId="11" fillId="11" borderId="15" xfId="3" applyFont="1" applyFill="1" applyBorder="1" applyAlignment="1">
      <alignment horizontal="center"/>
    </xf>
    <xf numFmtId="0" fontId="24" fillId="9" borderId="13" xfId="3" applyFont="1" applyFill="1" applyBorder="1" applyAlignment="1">
      <alignment horizontal="center" vertical="center" wrapText="1"/>
    </xf>
    <xf numFmtId="0" fontId="11" fillId="0" borderId="0" xfId="2" applyFont="1" applyAlignment="1">
      <alignment horizontal="center"/>
    </xf>
    <xf numFmtId="0" fontId="13" fillId="0" borderId="0" xfId="0" applyFont="1" applyFill="1"/>
    <xf numFmtId="0" fontId="24" fillId="9" borderId="55" xfId="2" applyFont="1" applyFill="1" applyBorder="1" applyAlignment="1">
      <alignment horizontal="center" vertical="center" wrapText="1"/>
    </xf>
    <xf numFmtId="0" fontId="1" fillId="0" borderId="7" xfId="2" applyFont="1" applyBorder="1" applyAlignment="1">
      <alignment horizontal="center" vertical="center"/>
    </xf>
    <xf numFmtId="0" fontId="0" fillId="0" borderId="0" xfId="0" applyAlignment="1">
      <alignment horizontal="center"/>
    </xf>
    <xf numFmtId="0" fontId="1" fillId="0" borderId="35" xfId="2" applyFont="1" applyBorder="1" applyAlignment="1">
      <alignment horizontal="center" vertical="center"/>
    </xf>
    <xf numFmtId="0" fontId="1" fillId="11" borderId="35" xfId="2" applyFont="1" applyFill="1" applyBorder="1" applyAlignment="1">
      <alignment horizontal="center" vertical="center"/>
    </xf>
    <xf numFmtId="0" fontId="1" fillId="11" borderId="7" xfId="2" applyFont="1" applyFill="1" applyBorder="1" applyAlignment="1">
      <alignment horizontal="center" vertical="center"/>
    </xf>
    <xf numFmtId="0" fontId="24" fillId="9" borderId="18" xfId="3" applyFont="1" applyFill="1" applyBorder="1"/>
    <xf numFmtId="0" fontId="24" fillId="9" borderId="13" xfId="3" applyFont="1" applyFill="1" applyBorder="1" applyAlignment="1">
      <alignment horizontal="center" vertical="top" wrapText="1"/>
    </xf>
    <xf numFmtId="0" fontId="24" fillId="9" borderId="18" xfId="3" applyFont="1" applyFill="1" applyBorder="1" applyAlignment="1">
      <alignment horizontal="center" vertical="top" wrapText="1"/>
    </xf>
    <xf numFmtId="0" fontId="24" fillId="9" borderId="35" xfId="3" applyFont="1" applyFill="1" applyBorder="1" applyAlignment="1">
      <alignment horizontal="center" vertical="top" wrapText="1"/>
    </xf>
    <xf numFmtId="0" fontId="24" fillId="9" borderId="42" xfId="3" applyFont="1" applyFill="1" applyBorder="1" applyAlignment="1">
      <alignment horizontal="center" vertical="top" wrapText="1"/>
    </xf>
    <xf numFmtId="0" fontId="11" fillId="8" borderId="42" xfId="3" applyFont="1" applyFill="1" applyBorder="1" applyAlignment="1">
      <alignment horizontal="center" vertical="top" wrapText="1"/>
    </xf>
    <xf numFmtId="0" fontId="11" fillId="8" borderId="13" xfId="3" applyFont="1" applyFill="1" applyBorder="1" applyAlignment="1">
      <alignment horizontal="center" vertical="top" wrapText="1"/>
    </xf>
    <xf numFmtId="0" fontId="5" fillId="0" borderId="0" xfId="0" applyFont="1" applyAlignment="1">
      <alignment horizontal="center"/>
    </xf>
    <xf numFmtId="0" fontId="1" fillId="0" borderId="0" xfId="3" applyAlignment="1">
      <alignment horizontal="center"/>
    </xf>
    <xf numFmtId="0" fontId="0" fillId="0" borderId="0" xfId="0" applyFill="1"/>
    <xf numFmtId="0" fontId="0" fillId="0" borderId="0" xfId="0" applyFill="1" applyBorder="1"/>
    <xf numFmtId="0" fontId="24" fillId="9" borderId="17" xfId="3" applyFont="1" applyFill="1" applyBorder="1" applyAlignment="1">
      <alignment vertical="top" wrapText="1"/>
    </xf>
    <xf numFmtId="0" fontId="24" fillId="9" borderId="79" xfId="3" applyFont="1" applyFill="1" applyBorder="1" applyAlignment="1">
      <alignment vertical="top" wrapText="1"/>
    </xf>
    <xf numFmtId="0" fontId="1" fillId="11" borderId="15" xfId="2" applyFont="1" applyFill="1" applyBorder="1" applyAlignment="1">
      <alignment horizontal="center" vertical="center"/>
    </xf>
    <xf numFmtId="0" fontId="1" fillId="0" borderId="15" xfId="2" applyFont="1" applyBorder="1" applyAlignment="1">
      <alignment horizontal="center" vertical="center"/>
    </xf>
    <xf numFmtId="0" fontId="1" fillId="0" borderId="89" xfId="2" applyFont="1" applyBorder="1" applyAlignment="1">
      <alignment horizontal="left" vertical="center" wrapText="1"/>
    </xf>
    <xf numFmtId="0" fontId="12" fillId="0" borderId="89" xfId="2" applyFont="1" applyBorder="1" applyAlignment="1">
      <alignment horizontal="left" vertical="center" wrapText="1"/>
    </xf>
    <xf numFmtId="0" fontId="1" fillId="3" borderId="15" xfId="2" applyFont="1" applyFill="1" applyBorder="1" applyAlignment="1">
      <alignment horizontal="center" vertical="center" wrapText="1"/>
    </xf>
    <xf numFmtId="0" fontId="1" fillId="0" borderId="18" xfId="2" applyFont="1" applyBorder="1" applyAlignment="1">
      <alignment horizontal="left" vertical="center" wrapText="1"/>
    </xf>
    <xf numFmtId="0" fontId="1" fillId="0" borderId="53" xfId="2" applyFont="1" applyFill="1" applyBorder="1" applyAlignment="1">
      <alignment horizontal="center" vertical="center" wrapText="1"/>
    </xf>
    <xf numFmtId="0" fontId="1" fillId="11" borderId="68" xfId="2" applyFont="1" applyFill="1" applyBorder="1" applyAlignment="1">
      <alignment horizontal="left" vertical="center"/>
    </xf>
    <xf numFmtId="0" fontId="1" fillId="11" borderId="9" xfId="2" applyFont="1" applyFill="1" applyBorder="1" applyAlignment="1">
      <alignment horizontal="center" vertical="center"/>
    </xf>
    <xf numFmtId="0" fontId="1" fillId="11" borderId="18" xfId="2" applyFont="1" applyFill="1" applyBorder="1" applyAlignment="1">
      <alignment horizontal="center" vertical="center"/>
    </xf>
    <xf numFmtId="0" fontId="1" fillId="0" borderId="18" xfId="2" applyFont="1" applyBorder="1" applyAlignment="1">
      <alignment horizontal="center" vertical="center"/>
    </xf>
    <xf numFmtId="0" fontId="14" fillId="8" borderId="17" xfId="3" applyFont="1" applyFill="1" applyBorder="1" applyAlignment="1">
      <alignment horizontal="center" vertical="top"/>
    </xf>
    <xf numFmtId="0" fontId="1" fillId="0" borderId="12" xfId="3" applyFont="1" applyBorder="1" applyAlignment="1">
      <alignment horizontal="left" vertical="top"/>
    </xf>
    <xf numFmtId="0" fontId="1" fillId="0" borderId="52" xfId="3" applyFont="1" applyBorder="1" applyAlignment="1">
      <alignment horizontal="left" vertical="top"/>
    </xf>
    <xf numFmtId="0" fontId="1" fillId="0" borderId="18" xfId="3" applyBorder="1" applyAlignment="1">
      <alignment horizontal="left" vertical="top"/>
    </xf>
    <xf numFmtId="0" fontId="1" fillId="0" borderId="53" xfId="3" applyFont="1" applyBorder="1" applyAlignment="1">
      <alignment horizontal="left" vertical="top"/>
    </xf>
    <xf numFmtId="0" fontId="1" fillId="0" borderId="7" xfId="3" applyFont="1" applyBorder="1" applyAlignment="1">
      <alignment horizontal="left" vertical="top"/>
    </xf>
    <xf numFmtId="0" fontId="1" fillId="0" borderId="13" xfId="3" applyFont="1" applyBorder="1" applyAlignment="1">
      <alignment horizontal="left" vertical="top"/>
    </xf>
    <xf numFmtId="0" fontId="1" fillId="0" borderId="35" xfId="3" applyFont="1" applyBorder="1" applyAlignment="1">
      <alignment horizontal="center" vertical="top"/>
    </xf>
    <xf numFmtId="0" fontId="1" fillId="0" borderId="18" xfId="3" applyFont="1" applyBorder="1" applyAlignment="1">
      <alignment horizontal="left" vertical="top"/>
    </xf>
    <xf numFmtId="0" fontId="1" fillId="0" borderId="12" xfId="3" applyFont="1" applyBorder="1" applyAlignment="1">
      <alignment horizontal="left" vertical="top" wrapText="1"/>
    </xf>
    <xf numFmtId="0" fontId="1" fillId="0" borderId="53" xfId="3" applyFont="1" applyBorder="1" applyAlignment="1">
      <alignment horizontal="left" vertical="top" wrapText="1"/>
    </xf>
    <xf numFmtId="49" fontId="1" fillId="0" borderId="13" xfId="3" applyNumberFormat="1" applyFont="1" applyBorder="1" applyAlignment="1">
      <alignment horizontal="center" vertical="top"/>
    </xf>
    <xf numFmtId="0" fontId="1" fillId="0" borderId="16" xfId="3" applyFont="1" applyBorder="1" applyAlignment="1">
      <alignment horizontal="left" vertical="top"/>
    </xf>
    <xf numFmtId="0" fontId="1" fillId="0" borderId="8" xfId="3" applyFont="1" applyBorder="1" applyAlignment="1">
      <alignment horizontal="left" vertical="top"/>
    </xf>
    <xf numFmtId="0" fontId="1" fillId="0" borderId="85" xfId="3" applyFont="1" applyBorder="1" applyAlignment="1">
      <alignment horizontal="left" vertical="top" wrapText="1"/>
    </xf>
    <xf numFmtId="49" fontId="1" fillId="0" borderId="11" xfId="3" applyNumberFormat="1" applyFont="1" applyBorder="1" applyAlignment="1">
      <alignment horizontal="center" vertical="top"/>
    </xf>
    <xf numFmtId="0" fontId="1" fillId="0" borderId="33" xfId="3" applyFont="1" applyBorder="1" applyAlignment="1">
      <alignment horizontal="center" vertical="top"/>
    </xf>
    <xf numFmtId="0" fontId="1" fillId="0" borderId="87" xfId="3" applyFont="1" applyBorder="1" applyAlignment="1">
      <alignment vertical="top" wrapText="1"/>
    </xf>
    <xf numFmtId="0" fontId="25" fillId="9" borderId="86" xfId="3" applyFont="1" applyFill="1" applyBorder="1" applyAlignment="1"/>
    <xf numFmtId="0" fontId="1" fillId="8" borderId="17" xfId="3" applyFont="1" applyFill="1" applyBorder="1" applyAlignment="1">
      <alignment vertical="top"/>
    </xf>
    <xf numFmtId="0" fontId="1" fillId="8" borderId="9" xfId="3" applyFont="1" applyFill="1" applyBorder="1" applyAlignment="1">
      <alignment horizontal="center" vertical="top" wrapText="1"/>
    </xf>
    <xf numFmtId="0" fontId="1" fillId="8" borderId="58" xfId="3" applyFont="1" applyFill="1" applyBorder="1" applyAlignment="1">
      <alignment horizontal="center" vertical="top" wrapText="1"/>
    </xf>
    <xf numFmtId="0" fontId="1" fillId="8" borderId="12" xfId="3" applyFont="1" applyFill="1" applyBorder="1" applyAlignment="1">
      <alignment horizontal="center" vertical="top" wrapText="1"/>
    </xf>
    <xf numFmtId="0" fontId="1" fillId="8" borderId="52" xfId="3" applyFont="1" applyFill="1" applyBorder="1" applyAlignment="1">
      <alignment horizontal="center" vertical="top" wrapText="1"/>
    </xf>
    <xf numFmtId="0" fontId="24" fillId="9" borderId="16" xfId="3" applyFont="1" applyFill="1" applyBorder="1"/>
    <xf numFmtId="0" fontId="24" fillId="9" borderId="16" xfId="3" applyFont="1" applyFill="1" applyBorder="1" applyAlignment="1">
      <alignment horizontal="center" vertical="top" wrapText="1"/>
    </xf>
    <xf numFmtId="0" fontId="24" fillId="9" borderId="33" xfId="3" applyFont="1" applyFill="1" applyBorder="1" applyAlignment="1">
      <alignment horizontal="center" vertical="top" wrapText="1"/>
    </xf>
    <xf numFmtId="0" fontId="24" fillId="9" borderId="90" xfId="3" applyFont="1" applyFill="1" applyBorder="1" applyAlignment="1">
      <alignment horizontal="center" vertical="top" wrapText="1"/>
    </xf>
    <xf numFmtId="0" fontId="24" fillId="9" borderId="92" xfId="3" applyFont="1" applyFill="1" applyBorder="1" applyAlignment="1">
      <alignment horizontal="center" vertical="center" wrapText="1"/>
    </xf>
    <xf numFmtId="0" fontId="24" fillId="9" borderId="59" xfId="3" applyFont="1" applyFill="1" applyBorder="1" applyAlignment="1">
      <alignment horizontal="center" vertical="top" wrapText="1"/>
    </xf>
    <xf numFmtId="0" fontId="24" fillId="9" borderId="41" xfId="3" applyFont="1" applyFill="1" applyBorder="1" applyAlignment="1">
      <alignment horizontal="center" vertical="top" wrapText="1"/>
    </xf>
    <xf numFmtId="0" fontId="14" fillId="8" borderId="18" xfId="3" applyFont="1" applyFill="1" applyBorder="1" applyAlignment="1">
      <alignment horizontal="center" vertical="top"/>
    </xf>
    <xf numFmtId="0" fontId="14" fillId="8" borderId="16" xfId="3" applyFont="1" applyFill="1" applyBorder="1" applyAlignment="1">
      <alignment horizontal="center" vertical="top"/>
    </xf>
    <xf numFmtId="0" fontId="14" fillId="8" borderId="88" xfId="3" applyFont="1" applyFill="1" applyBorder="1" applyAlignment="1">
      <alignment horizontal="center" vertical="top"/>
    </xf>
    <xf numFmtId="0" fontId="14" fillId="8" borderId="89" xfId="3" applyFont="1" applyFill="1" applyBorder="1" applyAlignment="1">
      <alignment horizontal="center" vertical="top"/>
    </xf>
    <xf numFmtId="0" fontId="14" fillId="8" borderId="90" xfId="3" applyFont="1" applyFill="1" applyBorder="1" applyAlignment="1">
      <alignment horizontal="center" vertical="top"/>
    </xf>
    <xf numFmtId="0" fontId="1" fillId="0" borderId="7" xfId="3" applyBorder="1" applyAlignment="1">
      <alignment horizontal="center" vertical="top"/>
    </xf>
    <xf numFmtId="0" fontId="27" fillId="0" borderId="0" xfId="0" applyFont="1" applyAlignment="1"/>
    <xf numFmtId="0" fontId="27" fillId="0" borderId="0" xfId="0" applyFont="1" applyAlignment="1">
      <alignment horizontal="center"/>
    </xf>
    <xf numFmtId="0" fontId="28" fillId="0" borderId="0" xfId="0" applyFont="1"/>
    <xf numFmtId="0" fontId="28" fillId="0" borderId="10" xfId="0" applyFont="1" applyBorder="1"/>
    <xf numFmtId="0" fontId="28" fillId="0" borderId="56" xfId="0" applyFont="1" applyBorder="1"/>
    <xf numFmtId="0" fontId="28" fillId="0" borderId="9" xfId="0" applyFont="1" applyBorder="1"/>
    <xf numFmtId="0" fontId="28" fillId="0" borderId="0" xfId="0" applyFont="1" applyAlignment="1">
      <alignment horizontal="center"/>
    </xf>
    <xf numFmtId="0" fontId="28" fillId="8" borderId="0" xfId="0" applyFont="1" applyFill="1"/>
    <xf numFmtId="0" fontId="1" fillId="0" borderId="0" xfId="3" applyFont="1"/>
    <xf numFmtId="0" fontId="1" fillId="0" borderId="0" xfId="3" applyFont="1" applyAlignment="1">
      <alignment horizontal="center"/>
    </xf>
    <xf numFmtId="0" fontId="27" fillId="0" borderId="0" xfId="0" applyFont="1" applyAlignment="1">
      <alignment wrapText="1"/>
    </xf>
    <xf numFmtId="0" fontId="27" fillId="5" borderId="35" xfId="0" applyFont="1" applyFill="1" applyBorder="1" applyAlignment="1">
      <alignment vertical="center" wrapText="1"/>
    </xf>
    <xf numFmtId="0" fontId="27" fillId="11" borderId="35" xfId="0" applyFont="1" applyFill="1" applyBorder="1" applyAlignment="1">
      <alignment vertical="center" wrapText="1"/>
    </xf>
    <xf numFmtId="0" fontId="27" fillId="11" borderId="15" xfId="0" applyFont="1" applyFill="1" applyBorder="1" applyAlignment="1">
      <alignment vertical="center" wrapText="1"/>
    </xf>
    <xf numFmtId="0" fontId="31" fillId="9" borderId="0" xfId="0" applyFont="1" applyFill="1"/>
    <xf numFmtId="0" fontId="31" fillId="9" borderId="86" xfId="0" applyFont="1" applyFill="1" applyBorder="1"/>
    <xf numFmtId="0" fontId="28" fillId="4" borderId="0" xfId="0" applyFont="1" applyFill="1"/>
    <xf numFmtId="0" fontId="28" fillId="11" borderId="7" xfId="0" applyFont="1" applyFill="1" applyBorder="1"/>
    <xf numFmtId="0" fontId="28" fillId="11" borderId="13" xfId="0" applyFont="1" applyFill="1" applyBorder="1"/>
    <xf numFmtId="0" fontId="28" fillId="11" borderId="53" xfId="0" applyFont="1" applyFill="1" applyBorder="1"/>
    <xf numFmtId="0" fontId="31" fillId="9" borderId="76" xfId="0" applyFont="1" applyFill="1" applyBorder="1"/>
    <xf numFmtId="0" fontId="31" fillId="9" borderId="91" xfId="0" applyFont="1" applyFill="1" applyBorder="1"/>
    <xf numFmtId="0" fontId="28" fillId="8" borderId="7" xfId="0" applyFont="1" applyFill="1" applyBorder="1"/>
    <xf numFmtId="0" fontId="28" fillId="0" borderId="0" xfId="0" applyFont="1" applyAlignment="1">
      <alignment wrapText="1"/>
    </xf>
    <xf numFmtId="0" fontId="29" fillId="0" borderId="0" xfId="0" applyFont="1" applyFill="1"/>
    <xf numFmtId="0" fontId="28" fillId="9" borderId="66" xfId="0" applyFont="1" applyFill="1" applyBorder="1"/>
    <xf numFmtId="0" fontId="1" fillId="0" borderId="17" xfId="3" applyFont="1" applyBorder="1" applyAlignment="1">
      <alignment horizontal="left" vertical="top"/>
    </xf>
    <xf numFmtId="0" fontId="1" fillId="0" borderId="9" xfId="3" applyFont="1" applyBorder="1" applyAlignment="1">
      <alignment horizontal="left" vertical="top"/>
    </xf>
    <xf numFmtId="0" fontId="1" fillId="0" borderId="12" xfId="3" applyFont="1" applyBorder="1" applyAlignment="1">
      <alignment horizontal="center" vertical="top"/>
    </xf>
    <xf numFmtId="0" fontId="1" fillId="0" borderId="9" xfId="3" applyFont="1" applyBorder="1" applyAlignment="1">
      <alignment horizontal="center" vertical="top"/>
    </xf>
    <xf numFmtId="0" fontId="1" fillId="0" borderId="58" xfId="3" applyFont="1" applyBorder="1" applyAlignment="1">
      <alignment horizontal="center" vertical="top"/>
    </xf>
    <xf numFmtId="0" fontId="1" fillId="0" borderId="42" xfId="3" applyFont="1" applyBorder="1" applyAlignment="1">
      <alignment horizontal="center" vertical="top"/>
    </xf>
    <xf numFmtId="0" fontId="1" fillId="0" borderId="85" xfId="3" applyFont="1" applyBorder="1" applyAlignment="1">
      <alignment horizontal="center" vertical="top"/>
    </xf>
    <xf numFmtId="0" fontId="1" fillId="0" borderId="57" xfId="3" applyFont="1" applyBorder="1" applyAlignment="1">
      <alignment horizontal="center" vertical="top"/>
    </xf>
    <xf numFmtId="0" fontId="1" fillId="0" borderId="11" xfId="3" applyFont="1" applyBorder="1" applyAlignment="1">
      <alignment horizontal="left" vertical="top"/>
    </xf>
    <xf numFmtId="0" fontId="1" fillId="11" borderId="42" xfId="2" applyFont="1" applyFill="1" applyBorder="1" applyAlignment="1">
      <alignment horizontal="left" vertical="center"/>
    </xf>
    <xf numFmtId="0" fontId="1" fillId="11" borderId="53" xfId="2" applyFont="1" applyFill="1" applyBorder="1" applyAlignment="1">
      <alignment horizontal="center" vertical="center"/>
    </xf>
    <xf numFmtId="0" fontId="1" fillId="11" borderId="18" xfId="2" applyFont="1" applyFill="1" applyBorder="1" applyAlignment="1">
      <alignment horizontal="left" vertical="center"/>
    </xf>
    <xf numFmtId="0" fontId="28" fillId="0" borderId="0" xfId="0" applyFont="1" applyAlignment="1">
      <alignment horizontal="left" vertical="center"/>
    </xf>
    <xf numFmtId="0" fontId="1" fillId="0" borderId="53" xfId="2" applyFont="1" applyBorder="1" applyAlignment="1">
      <alignment horizontal="center" vertical="center"/>
    </xf>
    <xf numFmtId="0" fontId="1" fillId="0" borderId="53" xfId="2" applyFont="1" applyBorder="1" applyAlignment="1">
      <alignment horizontal="center" vertical="center" wrapText="1"/>
    </xf>
    <xf numFmtId="0" fontId="28" fillId="0" borderId="0" xfId="0" applyFont="1" applyBorder="1" applyAlignment="1">
      <alignment horizontal="left" vertical="center"/>
    </xf>
    <xf numFmtId="0" fontId="11" fillId="0" borderId="36" xfId="2" applyFont="1" applyBorder="1" applyAlignment="1">
      <alignment vertical="center"/>
    </xf>
    <xf numFmtId="0" fontId="28" fillId="0" borderId="93" xfId="0" applyFont="1" applyBorder="1" applyAlignment="1">
      <alignment horizontal="left" vertical="center"/>
    </xf>
    <xf numFmtId="0" fontId="1" fillId="0" borderId="16" xfId="2" applyFont="1" applyBorder="1" applyAlignment="1">
      <alignment horizontal="center" vertical="center"/>
    </xf>
    <xf numFmtId="0" fontId="1" fillId="0" borderId="8" xfId="2" applyFont="1" applyBorder="1" applyAlignment="1">
      <alignment horizontal="center" vertical="center"/>
    </xf>
    <xf numFmtId="0" fontId="1" fillId="0" borderId="33" xfId="2" applyFont="1" applyBorder="1" applyAlignment="1">
      <alignment horizontal="left" vertical="center"/>
    </xf>
    <xf numFmtId="0" fontId="1" fillId="0" borderId="16" xfId="2" applyFont="1" applyBorder="1" applyAlignment="1">
      <alignment horizontal="left" vertical="center"/>
    </xf>
    <xf numFmtId="0" fontId="1" fillId="0" borderId="67" xfId="2" applyFont="1" applyBorder="1" applyAlignment="1">
      <alignment horizontal="left" vertical="center"/>
    </xf>
    <xf numFmtId="0" fontId="1" fillId="0" borderId="57" xfId="2" applyFont="1" applyBorder="1" applyAlignment="1">
      <alignment horizontal="left" vertical="center"/>
    </xf>
    <xf numFmtId="0" fontId="1" fillId="0" borderId="8" xfId="2" applyFont="1" applyBorder="1" applyAlignment="1">
      <alignment horizontal="left" vertical="center"/>
    </xf>
    <xf numFmtId="0" fontId="1" fillId="0" borderId="51" xfId="2" applyFont="1" applyBorder="1" applyAlignment="1">
      <alignment horizontal="center" vertical="center"/>
    </xf>
    <xf numFmtId="0" fontId="29" fillId="3" borderId="0" xfId="0" applyFont="1" applyFill="1"/>
    <xf numFmtId="0" fontId="31" fillId="0" borderId="0" xfId="0" applyFont="1"/>
    <xf numFmtId="0" fontId="1" fillId="11" borderId="7" xfId="3" applyFont="1" applyFill="1" applyBorder="1" applyAlignment="1">
      <alignment horizontal="center" vertical="center"/>
    </xf>
    <xf numFmtId="49" fontId="1" fillId="11" borderId="7" xfId="3" applyNumberFormat="1" applyFont="1" applyFill="1" applyBorder="1" applyAlignment="1">
      <alignment horizontal="center"/>
    </xf>
    <xf numFmtId="0" fontId="32" fillId="0" borderId="0" xfId="0" applyFont="1" applyAlignment="1">
      <alignment horizontal="center"/>
    </xf>
    <xf numFmtId="0" fontId="33" fillId="0" borderId="0" xfId="0" applyFont="1" applyAlignment="1">
      <alignment horizontal="center"/>
    </xf>
    <xf numFmtId="0" fontId="32" fillId="0" borderId="0" xfId="0" applyFont="1" applyAlignment="1"/>
    <xf numFmtId="0" fontId="32" fillId="0" borderId="0" xfId="0" applyFont="1" applyAlignment="1">
      <alignment wrapText="1"/>
    </xf>
    <xf numFmtId="0" fontId="34" fillId="0" borderId="0" xfId="0" applyFont="1"/>
    <xf numFmtId="0" fontId="1" fillId="0" borderId="17" xfId="2" applyFont="1" applyBorder="1" applyAlignment="1">
      <alignment horizontal="center" vertical="center"/>
    </xf>
    <xf numFmtId="0" fontId="1" fillId="0" borderId="9" xfId="2" applyFont="1" applyBorder="1" applyAlignment="1">
      <alignment horizontal="center" vertical="center"/>
    </xf>
    <xf numFmtId="0" fontId="1" fillId="0" borderId="34" xfId="2" applyFont="1" applyBorder="1" applyAlignment="1">
      <alignment horizontal="center" vertical="center"/>
    </xf>
    <xf numFmtId="0" fontId="1" fillId="0" borderId="42" xfId="2" applyFont="1" applyBorder="1" applyAlignment="1">
      <alignment horizontal="center" vertical="center"/>
    </xf>
    <xf numFmtId="0" fontId="28" fillId="0" borderId="0" xfId="0" applyFont="1" applyBorder="1" applyAlignment="1">
      <alignment horizontal="left" vertical="center" wrapText="1"/>
    </xf>
    <xf numFmtId="0" fontId="1" fillId="11" borderId="42" xfId="2" applyFont="1" applyFill="1" applyBorder="1" applyAlignment="1">
      <alignment horizontal="center" vertical="center"/>
    </xf>
    <xf numFmtId="0" fontId="1" fillId="11" borderId="89" xfId="2" applyFont="1" applyFill="1" applyBorder="1" applyAlignment="1">
      <alignment horizontal="left" vertical="center" wrapText="1"/>
    </xf>
    <xf numFmtId="0" fontId="1" fillId="0" borderId="33" xfId="2" applyFont="1" applyBorder="1" applyAlignment="1">
      <alignment horizontal="center" vertical="center"/>
    </xf>
    <xf numFmtId="0" fontId="1" fillId="0" borderId="57" xfId="2" applyFont="1" applyBorder="1" applyAlignment="1">
      <alignment horizontal="center" vertical="center"/>
    </xf>
    <xf numFmtId="0" fontId="1" fillId="0" borderId="90" xfId="2" applyFont="1" applyBorder="1" applyAlignment="1">
      <alignment horizontal="left" vertical="center" wrapText="1"/>
    </xf>
    <xf numFmtId="0" fontId="1" fillId="11" borderId="34" xfId="2" applyFont="1" applyFill="1" applyBorder="1" applyAlignment="1">
      <alignment horizontal="center" vertical="center"/>
    </xf>
    <xf numFmtId="0" fontId="1" fillId="11" borderId="34" xfId="2" applyFont="1" applyFill="1" applyBorder="1" applyAlignment="1">
      <alignment horizontal="left" vertical="center"/>
    </xf>
    <xf numFmtId="0" fontId="1" fillId="11" borderId="58" xfId="2" applyFont="1" applyFill="1" applyBorder="1" applyAlignment="1">
      <alignment horizontal="left" vertical="center"/>
    </xf>
    <xf numFmtId="0" fontId="28" fillId="11" borderId="0" xfId="0" applyFont="1" applyFill="1" applyBorder="1" applyAlignment="1">
      <alignment horizontal="left" vertical="center"/>
    </xf>
    <xf numFmtId="0" fontId="1" fillId="11" borderId="68" xfId="2" applyFont="1" applyFill="1" applyBorder="1" applyAlignment="1">
      <alignment horizontal="center" vertical="center"/>
    </xf>
    <xf numFmtId="0" fontId="1" fillId="11" borderId="9" xfId="2" applyFont="1" applyFill="1" applyBorder="1" applyAlignment="1">
      <alignment horizontal="left" vertical="center"/>
    </xf>
    <xf numFmtId="0" fontId="1" fillId="11" borderId="17" xfId="2" applyFont="1" applyFill="1" applyBorder="1" applyAlignment="1">
      <alignment horizontal="left" vertical="center"/>
    </xf>
    <xf numFmtId="0" fontId="1" fillId="0" borderId="15" xfId="2" applyFont="1" applyBorder="1" applyAlignment="1">
      <alignment horizontal="center" vertical="center" wrapText="1"/>
    </xf>
    <xf numFmtId="0" fontId="28" fillId="0" borderId="82" xfId="0" applyFont="1" applyBorder="1"/>
    <xf numFmtId="0" fontId="28" fillId="0" borderId="0" xfId="0" applyFont="1" applyBorder="1"/>
    <xf numFmtId="0" fontId="28" fillId="0" borderId="86" xfId="0" applyFont="1" applyBorder="1"/>
    <xf numFmtId="0" fontId="28" fillId="0" borderId="81" xfId="0" applyFont="1" applyBorder="1" applyAlignment="1">
      <alignment horizontal="center" vertical="center"/>
    </xf>
    <xf numFmtId="0" fontId="28" fillId="0" borderId="56" xfId="0" applyFont="1" applyBorder="1" applyAlignment="1">
      <alignment horizontal="center" vertical="center"/>
    </xf>
    <xf numFmtId="0" fontId="28" fillId="0" borderId="78" xfId="0" applyFont="1" applyBorder="1" applyAlignment="1">
      <alignment horizontal="center" vertical="center"/>
    </xf>
    <xf numFmtId="0" fontId="28" fillId="3" borderId="56" xfId="0" applyFont="1" applyFill="1" applyBorder="1" applyAlignment="1">
      <alignment horizontal="center" vertical="center"/>
    </xf>
    <xf numFmtId="0" fontId="28" fillId="12" borderId="56" xfId="0" applyFont="1" applyFill="1" applyBorder="1" applyAlignment="1">
      <alignment horizontal="center" vertical="center"/>
    </xf>
    <xf numFmtId="0" fontId="28" fillId="13" borderId="56" xfId="0" applyFont="1" applyFill="1" applyBorder="1" applyAlignment="1">
      <alignment horizontal="center" vertical="center"/>
    </xf>
    <xf numFmtId="0" fontId="24" fillId="9" borderId="18" xfId="0" applyFont="1" applyFill="1" applyBorder="1" applyAlignment="1">
      <alignment horizontal="center" vertical="center"/>
    </xf>
    <xf numFmtId="0" fontId="24" fillId="9" borderId="7" xfId="0" applyFont="1" applyFill="1" applyBorder="1" applyAlignment="1"/>
    <xf numFmtId="0" fontId="24" fillId="9" borderId="42" xfId="0" applyFont="1" applyFill="1" applyBorder="1" applyAlignment="1">
      <alignment horizontal="center"/>
    </xf>
    <xf numFmtId="0" fontId="24" fillId="9" borderId="42" xfId="0" applyFont="1" applyFill="1" applyBorder="1" applyAlignment="1"/>
    <xf numFmtId="0" fontId="1" fillId="0" borderId="18" xfId="0" applyFont="1" applyBorder="1" applyAlignment="1">
      <alignment horizontal="center" vertical="center" wrapText="1"/>
    </xf>
    <xf numFmtId="0" fontId="1" fillId="0" borderId="7" xfId="0" applyFont="1" applyBorder="1" applyAlignment="1">
      <alignment vertical="center" wrapText="1"/>
    </xf>
    <xf numFmtId="0" fontId="1" fillId="0" borderId="7" xfId="0" applyFont="1" applyBorder="1" applyAlignment="1">
      <alignment horizontal="left" vertical="center" wrapText="1"/>
    </xf>
    <xf numFmtId="0" fontId="1" fillId="9" borderId="42" xfId="0" applyFont="1" applyFill="1" applyBorder="1" applyAlignment="1">
      <alignment horizontal="center" vertical="center" wrapText="1"/>
    </xf>
    <xf numFmtId="0" fontId="1" fillId="0" borderId="7" xfId="0" applyFont="1" applyBorder="1" applyAlignment="1">
      <alignment vertical="top" wrapText="1"/>
    </xf>
    <xf numFmtId="0" fontId="1" fillId="0" borderId="16" xfId="0" applyFont="1" applyBorder="1" applyAlignment="1">
      <alignment horizontal="center" vertical="center" wrapText="1"/>
    </xf>
    <xf numFmtId="0" fontId="1" fillId="0" borderId="8" xfId="0" applyFont="1" applyBorder="1" applyAlignment="1">
      <alignment vertical="center" wrapText="1"/>
    </xf>
    <xf numFmtId="0" fontId="27" fillId="8" borderId="7" xfId="3" applyFont="1" applyFill="1" applyBorder="1" applyAlignment="1">
      <alignment horizontal="center" vertical="center" wrapText="1"/>
    </xf>
    <xf numFmtId="0" fontId="1" fillId="0" borderId="0" xfId="0" applyFont="1"/>
    <xf numFmtId="0" fontId="11" fillId="8" borderId="42" xfId="3" applyFont="1" applyFill="1" applyBorder="1" applyAlignment="1">
      <alignment horizontal="center" vertical="center" wrapText="1"/>
    </xf>
    <xf numFmtId="0" fontId="11" fillId="8" borderId="13" xfId="3" applyFont="1" applyFill="1" applyBorder="1" applyAlignment="1">
      <alignment horizontal="center" vertical="center" wrapText="1"/>
    </xf>
    <xf numFmtId="0" fontId="11" fillId="8" borderId="35" xfId="3" applyFont="1" applyFill="1" applyBorder="1" applyAlignment="1">
      <alignment horizontal="center" vertical="center" wrapText="1"/>
    </xf>
    <xf numFmtId="0" fontId="24" fillId="9" borderId="18" xfId="3" applyFont="1" applyFill="1" applyBorder="1" applyAlignment="1">
      <alignment horizontal="center" vertical="center" wrapText="1"/>
    </xf>
    <xf numFmtId="0" fontId="24" fillId="9" borderId="42" xfId="3" applyFont="1" applyFill="1" applyBorder="1" applyAlignment="1">
      <alignment horizontal="center" vertical="center" wrapText="1"/>
    </xf>
    <xf numFmtId="0" fontId="11" fillId="8" borderId="18" xfId="3" applyFont="1" applyFill="1" applyBorder="1" applyAlignment="1">
      <alignment horizontal="center" vertical="center" wrapText="1"/>
    </xf>
    <xf numFmtId="0" fontId="11" fillId="11" borderId="16" xfId="3" applyFont="1" applyFill="1" applyBorder="1" applyAlignment="1">
      <alignment vertical="center" wrapText="1"/>
    </xf>
    <xf numFmtId="0" fontId="11" fillId="8" borderId="8" xfId="3" applyFont="1" applyFill="1" applyBorder="1" applyAlignment="1">
      <alignment horizontal="center" vertical="center" wrapText="1"/>
    </xf>
    <xf numFmtId="0" fontId="11" fillId="8" borderId="57" xfId="3" applyFont="1" applyFill="1" applyBorder="1" applyAlignment="1">
      <alignment horizontal="center" vertical="center" wrapText="1"/>
    </xf>
    <xf numFmtId="0" fontId="11" fillId="8" borderId="16" xfId="3" applyFont="1" applyFill="1" applyBorder="1" applyAlignment="1">
      <alignment horizontal="center" vertical="center" wrapText="1"/>
    </xf>
    <xf numFmtId="0" fontId="11" fillId="11" borderId="37" xfId="3" applyFont="1" applyFill="1" applyBorder="1" applyAlignment="1">
      <alignment horizontal="left" vertical="center"/>
    </xf>
    <xf numFmtId="0" fontId="11" fillId="11" borderId="33" xfId="3" applyFont="1" applyFill="1" applyBorder="1" applyAlignment="1">
      <alignment horizontal="left" vertical="center"/>
    </xf>
    <xf numFmtId="0" fontId="11" fillId="11" borderId="33" xfId="3" applyFont="1" applyFill="1" applyBorder="1" applyAlignment="1">
      <alignment horizontal="center" vertical="center"/>
    </xf>
    <xf numFmtId="0" fontId="11" fillId="11" borderId="33" xfId="3" applyFont="1" applyFill="1" applyBorder="1" applyAlignment="1">
      <alignment vertical="center"/>
    </xf>
    <xf numFmtId="0" fontId="11" fillId="8" borderId="79" xfId="3" applyFont="1" applyFill="1" applyBorder="1" applyAlignment="1">
      <alignment horizontal="center" vertical="center" wrapText="1"/>
    </xf>
    <xf numFmtId="0" fontId="11" fillId="11" borderId="51" xfId="3" applyFont="1" applyFill="1" applyBorder="1" applyAlignment="1">
      <alignment horizontal="left" vertical="center"/>
    </xf>
    <xf numFmtId="0" fontId="11" fillId="8" borderId="18" xfId="3" applyFont="1" applyFill="1" applyBorder="1" applyAlignment="1">
      <alignment horizontal="center" vertical="top" wrapText="1"/>
    </xf>
    <xf numFmtId="0" fontId="11" fillId="11" borderId="53" xfId="3" applyFont="1" applyFill="1" applyBorder="1" applyAlignment="1">
      <alignment horizontal="left" vertical="top" wrapText="1"/>
    </xf>
    <xf numFmtId="0" fontId="11" fillId="11" borderId="36" xfId="3" applyFont="1" applyFill="1" applyBorder="1" applyAlignment="1">
      <alignment horizontal="left" vertical="top"/>
    </xf>
    <xf numFmtId="0" fontId="24" fillId="9" borderId="78" xfId="3" applyFont="1" applyFill="1" applyBorder="1" applyAlignment="1">
      <alignment horizontal="center" vertical="center" wrapText="1"/>
    </xf>
    <xf numFmtId="0" fontId="24" fillId="9" borderId="56" xfId="3" applyFont="1" applyFill="1" applyBorder="1" applyAlignment="1">
      <alignment horizontal="center" vertical="center" wrapText="1"/>
    </xf>
    <xf numFmtId="0" fontId="24" fillId="9" borderId="0" xfId="3" applyFont="1" applyFill="1" applyBorder="1" applyAlignment="1">
      <alignment horizontal="center" vertical="center" wrapText="1"/>
    </xf>
    <xf numFmtId="0" fontId="1" fillId="8" borderId="8" xfId="3" applyFont="1" applyFill="1" applyBorder="1" applyAlignment="1">
      <alignment horizontal="center" vertical="top" wrapText="1"/>
    </xf>
    <xf numFmtId="0" fontId="1" fillId="0" borderId="36" xfId="3" applyFont="1" applyBorder="1" applyAlignment="1">
      <alignment horizontal="center" vertical="top"/>
    </xf>
    <xf numFmtId="0" fontId="14" fillId="0" borderId="18" xfId="3" applyFont="1" applyBorder="1" applyAlignment="1">
      <alignment horizontal="center" vertical="top"/>
    </xf>
    <xf numFmtId="0" fontId="1" fillId="0" borderId="13" xfId="3" applyBorder="1" applyAlignment="1">
      <alignment horizontal="center" vertical="top"/>
    </xf>
    <xf numFmtId="0" fontId="1" fillId="0" borderId="13" xfId="3" applyFont="1" applyBorder="1" applyAlignment="1">
      <alignment horizontal="center" vertical="top"/>
    </xf>
    <xf numFmtId="0" fontId="1" fillId="0" borderId="42" xfId="3" applyBorder="1" applyAlignment="1">
      <alignment horizontal="left" vertical="top"/>
    </xf>
    <xf numFmtId="0" fontId="1" fillId="0" borderId="42" xfId="3" applyFont="1" applyBorder="1" applyAlignment="1">
      <alignment horizontal="left" vertical="top"/>
    </xf>
    <xf numFmtId="0" fontId="1" fillId="0" borderId="42" xfId="3" applyFont="1" applyBorder="1" applyAlignment="1">
      <alignment horizontal="left" vertical="top" wrapText="1"/>
    </xf>
    <xf numFmtId="0" fontId="1" fillId="0" borderId="13" xfId="3" applyFont="1" applyBorder="1" applyAlignment="1">
      <alignment horizontal="center" vertical="top" wrapText="1"/>
    </xf>
    <xf numFmtId="0" fontId="1" fillId="0" borderId="33" xfId="3" applyFont="1" applyBorder="1" applyAlignment="1">
      <alignment horizontal="left" vertical="top"/>
    </xf>
    <xf numFmtId="49" fontId="1" fillId="0" borderId="11" xfId="3" applyNumberFormat="1" applyFont="1" applyFill="1" applyBorder="1" applyAlignment="1">
      <alignment horizontal="center" vertical="top"/>
    </xf>
    <xf numFmtId="0" fontId="1" fillId="0" borderId="11" xfId="3" applyBorder="1" applyAlignment="1">
      <alignment horizontal="center" vertical="top"/>
    </xf>
    <xf numFmtId="0" fontId="1" fillId="0" borderId="37" xfId="3" applyFont="1" applyBorder="1" applyAlignment="1">
      <alignment horizontal="center" vertical="top"/>
    </xf>
    <xf numFmtId="0" fontId="1" fillId="0" borderId="57" xfId="3" applyBorder="1" applyAlignment="1">
      <alignment horizontal="left" vertical="top"/>
    </xf>
    <xf numFmtId="0" fontId="14" fillId="0" borderId="16" xfId="3" applyFont="1" applyBorder="1" applyAlignment="1">
      <alignment horizontal="center" vertical="top"/>
    </xf>
    <xf numFmtId="0" fontId="1" fillId="0" borderId="57" xfId="3" applyFont="1" applyBorder="1" applyAlignment="1">
      <alignment horizontal="left" vertical="top"/>
    </xf>
    <xf numFmtId="0" fontId="28" fillId="0" borderId="0" xfId="0" applyFont="1" applyFill="1"/>
    <xf numFmtId="0" fontId="28" fillId="0" borderId="0" xfId="0" applyFont="1" applyFill="1" applyBorder="1"/>
    <xf numFmtId="0" fontId="11" fillId="0" borderId="0" xfId="0" applyFont="1" applyAlignment="1"/>
    <xf numFmtId="0" fontId="11" fillId="0" borderId="0" xfId="0" applyFont="1" applyAlignment="1">
      <alignment wrapText="1"/>
    </xf>
    <xf numFmtId="0" fontId="1" fillId="0" borderId="0" xfId="0" applyFont="1" applyAlignment="1">
      <alignment wrapText="1"/>
    </xf>
    <xf numFmtId="0" fontId="11" fillId="8" borderId="12" xfId="3"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18" xfId="3" applyFont="1" applyBorder="1" applyAlignment="1">
      <alignment horizontal="center" vertical="top"/>
    </xf>
    <xf numFmtId="0" fontId="1" fillId="0" borderId="7" xfId="0" applyFont="1" applyBorder="1" applyAlignment="1">
      <alignment horizontal="left" vertical="top" wrapText="1"/>
    </xf>
    <xf numFmtId="0" fontId="1" fillId="0" borderId="7" xfId="0" applyFont="1" applyBorder="1" applyAlignment="1">
      <alignment horizontal="center" vertical="top" wrapText="1"/>
    </xf>
    <xf numFmtId="0" fontId="1" fillId="0" borderId="15" xfId="3" applyFont="1" applyBorder="1" applyAlignment="1">
      <alignment horizontal="left" vertical="top"/>
    </xf>
    <xf numFmtId="0" fontId="1" fillId="0" borderId="15" xfId="3" applyFont="1" applyBorder="1" applyAlignment="1">
      <alignment horizontal="left" vertical="top" wrapText="1"/>
    </xf>
    <xf numFmtId="0" fontId="1" fillId="0" borderId="13" xfId="0" applyFont="1" applyBorder="1" applyAlignment="1">
      <alignment horizontal="left" vertical="top" wrapText="1"/>
    </xf>
    <xf numFmtId="0" fontId="1" fillId="0" borderId="15" xfId="0" applyFont="1" applyBorder="1" applyAlignment="1">
      <alignment horizontal="left" vertical="top" wrapText="1"/>
    </xf>
    <xf numFmtId="0" fontId="1" fillId="0" borderId="18" xfId="0" applyFont="1" applyBorder="1" applyAlignment="1">
      <alignment horizontal="left" vertical="top" wrapText="1"/>
    </xf>
    <xf numFmtId="0" fontId="1" fillId="0" borderId="42" xfId="0" applyFont="1" applyBorder="1" applyAlignment="1">
      <alignment horizontal="left" vertical="top" wrapText="1"/>
    </xf>
    <xf numFmtId="0" fontId="11" fillId="8" borderId="17" xfId="3" applyFont="1" applyFill="1" applyBorder="1" applyAlignment="1">
      <alignment horizontal="center" vertical="top" wrapText="1"/>
    </xf>
    <xf numFmtId="0" fontId="11" fillId="8" borderId="9" xfId="3" applyFont="1" applyFill="1" applyBorder="1" applyAlignment="1">
      <alignment horizontal="center" vertical="top" wrapText="1"/>
    </xf>
    <xf numFmtId="0" fontId="11" fillId="8" borderId="58" xfId="3" applyFont="1" applyFill="1" applyBorder="1" applyAlignment="1">
      <alignment horizontal="center" vertical="top" wrapText="1"/>
    </xf>
    <xf numFmtId="0" fontId="11" fillId="8" borderId="73" xfId="3" applyFont="1" applyFill="1" applyBorder="1" applyAlignment="1">
      <alignment horizontal="center" vertical="top" wrapText="1"/>
    </xf>
    <xf numFmtId="0" fontId="11" fillId="8" borderId="79" xfId="3" applyFont="1" applyFill="1" applyBorder="1" applyAlignment="1">
      <alignment horizontal="center" vertical="top" wrapText="1"/>
    </xf>
    <xf numFmtId="0" fontId="11" fillId="8" borderId="16" xfId="3" applyFont="1" applyFill="1" applyBorder="1" applyAlignment="1">
      <alignment horizontal="center" vertical="top" wrapText="1"/>
    </xf>
    <xf numFmtId="0" fontId="11" fillId="8" borderId="11" xfId="3" applyFont="1" applyFill="1" applyBorder="1" applyAlignment="1">
      <alignment horizontal="center" vertical="top" wrapText="1"/>
    </xf>
    <xf numFmtId="0" fontId="11" fillId="8" borderId="8" xfId="3" applyFont="1" applyFill="1" applyBorder="1" applyAlignment="1">
      <alignment horizontal="center" vertical="top" wrapText="1"/>
    </xf>
    <xf numFmtId="0" fontId="11" fillId="8" borderId="57" xfId="3" applyFont="1" applyFill="1" applyBorder="1" applyAlignment="1">
      <alignment horizontal="center" vertical="top" wrapText="1"/>
    </xf>
    <xf numFmtId="0" fontId="1" fillId="0" borderId="35" xfId="3" applyFont="1" applyBorder="1" applyAlignment="1">
      <alignment horizontal="left" vertical="top"/>
    </xf>
    <xf numFmtId="0" fontId="11" fillId="8" borderId="75" xfId="3" applyFont="1" applyFill="1" applyBorder="1" applyAlignment="1">
      <alignment horizontal="center" vertical="top" wrapText="1"/>
    </xf>
    <xf numFmtId="0" fontId="11" fillId="8" borderId="54" xfId="3" applyFont="1" applyFill="1" applyBorder="1" applyAlignment="1">
      <alignment horizontal="center" vertical="top" wrapText="1"/>
    </xf>
    <xf numFmtId="0" fontId="0" fillId="0" borderId="7" xfId="0" applyBorder="1" applyAlignment="1">
      <alignment horizontal="left" vertical="top" wrapText="1"/>
    </xf>
    <xf numFmtId="0" fontId="0" fillId="0" borderId="18" xfId="0" applyBorder="1" applyAlignment="1">
      <alignment horizontal="left" vertical="top" wrapText="1"/>
    </xf>
    <xf numFmtId="0" fontId="0" fillId="0" borderId="42" xfId="0" applyBorder="1" applyAlignment="1">
      <alignment horizontal="left" vertical="top" wrapText="1"/>
    </xf>
    <xf numFmtId="0" fontId="0" fillId="0" borderId="15" xfId="0" applyBorder="1" applyAlignment="1">
      <alignment horizontal="left" vertical="top" wrapText="1"/>
    </xf>
    <xf numFmtId="0" fontId="11" fillId="11" borderId="33" xfId="3" applyFont="1" applyFill="1" applyBorder="1" applyAlignment="1">
      <alignment vertical="top" wrapText="1"/>
    </xf>
    <xf numFmtId="0" fontId="11" fillId="8" borderId="72" xfId="3" applyFont="1" applyFill="1" applyBorder="1" applyAlignment="1">
      <alignment horizontal="center" vertical="top" wrapText="1"/>
    </xf>
    <xf numFmtId="0" fontId="11" fillId="8" borderId="55" xfId="3" applyFont="1" applyFill="1" applyBorder="1" applyAlignment="1">
      <alignment horizontal="center" vertical="top" wrapText="1"/>
    </xf>
    <xf numFmtId="0" fontId="11" fillId="8" borderId="70" xfId="3" applyFont="1" applyFill="1" applyBorder="1" applyAlignment="1">
      <alignment horizontal="center" vertical="top" wrapText="1"/>
    </xf>
    <xf numFmtId="0" fontId="11" fillId="0" borderId="0" xfId="0" applyFont="1" applyAlignment="1">
      <alignment horizontal="center"/>
    </xf>
    <xf numFmtId="0" fontId="11" fillId="0" borderId="0" xfId="0" applyFont="1" applyAlignment="1">
      <alignment horizontal="left"/>
    </xf>
    <xf numFmtId="0" fontId="1" fillId="0" borderId="0" xfId="0" applyFont="1" applyAlignment="1">
      <alignment horizontal="center"/>
    </xf>
    <xf numFmtId="0" fontId="11" fillId="0" borderId="0" xfId="2" applyFont="1" applyAlignment="1">
      <alignment horizontal="left"/>
    </xf>
    <xf numFmtId="0" fontId="1" fillId="0" borderId="18" xfId="2" applyFont="1" applyBorder="1" applyAlignment="1">
      <alignment horizontal="center" vertical="top"/>
    </xf>
    <xf numFmtId="0" fontId="1" fillId="0" borderId="7" xfId="2" applyFont="1" applyBorder="1" applyAlignment="1">
      <alignment horizontal="left" vertical="top"/>
    </xf>
    <xf numFmtId="0" fontId="1" fillId="0" borderId="15" xfId="2" applyFont="1" applyBorder="1" applyAlignment="1">
      <alignment horizontal="left" vertical="top"/>
    </xf>
    <xf numFmtId="0" fontId="1" fillId="0" borderId="60" xfId="2" applyFont="1" applyBorder="1" applyAlignment="1">
      <alignment horizontal="left" vertical="top"/>
    </xf>
    <xf numFmtId="0" fontId="1" fillId="0" borderId="69" xfId="2" applyFont="1" applyBorder="1" applyAlignment="1">
      <alignment horizontal="center" vertical="top"/>
    </xf>
    <xf numFmtId="0" fontId="12" fillId="0" borderId="9" xfId="2" applyFont="1" applyBorder="1" applyAlignment="1">
      <alignment horizontal="center" vertical="top"/>
    </xf>
    <xf numFmtId="0" fontId="12" fillId="0" borderId="58" xfId="2" applyFont="1" applyBorder="1" applyAlignment="1">
      <alignment horizontal="center" vertical="top"/>
    </xf>
    <xf numFmtId="0" fontId="12" fillId="0" borderId="17" xfId="2" applyFont="1" applyBorder="1" applyAlignment="1">
      <alignment horizontal="center" vertical="top"/>
    </xf>
    <xf numFmtId="0" fontId="1" fillId="0" borderId="18" xfId="2" applyFont="1" applyBorder="1" applyAlignment="1">
      <alignment horizontal="left" vertical="top"/>
    </xf>
    <xf numFmtId="0" fontId="1" fillId="0" borderId="42" xfId="2" applyFont="1" applyBorder="1" applyAlignment="1">
      <alignment horizontal="left" vertical="top"/>
    </xf>
    <xf numFmtId="0" fontId="1" fillId="0" borderId="53" xfId="2" applyFont="1" applyBorder="1" applyAlignment="1">
      <alignment horizontal="left" vertical="top" wrapText="1"/>
    </xf>
    <xf numFmtId="0" fontId="1" fillId="0" borderId="53" xfId="2" applyFont="1" applyBorder="1" applyAlignment="1">
      <alignment horizontal="center" vertical="top"/>
    </xf>
    <xf numFmtId="0" fontId="12" fillId="0" borderId="7" xfId="2" applyFont="1" applyBorder="1" applyAlignment="1">
      <alignment horizontal="center" vertical="top"/>
    </xf>
    <xf numFmtId="0" fontId="12" fillId="0" borderId="42" xfId="2" applyFont="1" applyBorder="1" applyAlignment="1">
      <alignment horizontal="center" vertical="top"/>
    </xf>
    <xf numFmtId="0" fontId="12" fillId="0" borderId="18" xfId="2" applyFont="1" applyBorder="1" applyAlignment="1">
      <alignment horizontal="center" vertical="top"/>
    </xf>
    <xf numFmtId="0" fontId="1" fillId="7" borderId="18" xfId="2" applyFont="1" applyFill="1" applyBorder="1" applyAlignment="1">
      <alignment horizontal="left" vertical="top"/>
    </xf>
    <xf numFmtId="0" fontId="1" fillId="7" borderId="15" xfId="2" applyFont="1" applyFill="1" applyBorder="1" applyAlignment="1">
      <alignment horizontal="left" vertical="top"/>
    </xf>
    <xf numFmtId="0" fontId="1" fillId="7" borderId="53" xfId="2" applyFont="1" applyFill="1" applyBorder="1" applyAlignment="1">
      <alignment horizontal="left" vertical="top" wrapText="1"/>
    </xf>
    <xf numFmtId="0" fontId="1" fillId="0" borderId="36" xfId="2" applyFont="1" applyBorder="1" applyAlignment="1">
      <alignment horizontal="left" vertical="top"/>
    </xf>
    <xf numFmtId="0" fontId="1" fillId="0" borderId="7" xfId="2" applyFont="1" applyBorder="1" applyAlignment="1">
      <alignment horizontal="center" vertical="top"/>
    </xf>
    <xf numFmtId="0" fontId="1" fillId="0" borderId="42" xfId="2" applyFont="1" applyBorder="1" applyAlignment="1">
      <alignment horizontal="center" vertical="top"/>
    </xf>
    <xf numFmtId="0" fontId="1" fillId="0" borderId="35" xfId="2" applyFont="1" applyBorder="1" applyAlignment="1">
      <alignment horizontal="center" vertical="top"/>
    </xf>
    <xf numFmtId="0" fontId="28" fillId="0" borderId="86" xfId="0" applyFont="1" applyBorder="1" applyAlignment="1">
      <alignment vertical="top" wrapText="1"/>
    </xf>
    <xf numFmtId="0" fontId="20" fillId="0" borderId="18" xfId="2" applyFont="1" applyBorder="1" applyAlignment="1">
      <alignment horizontal="left" vertical="top"/>
    </xf>
    <xf numFmtId="0" fontId="1" fillId="11" borderId="7" xfId="2" applyFont="1" applyFill="1" applyBorder="1" applyAlignment="1">
      <alignment horizontal="left" vertical="top"/>
    </xf>
    <xf numFmtId="0" fontId="1" fillId="11" borderId="42" xfId="2" applyFont="1" applyFill="1" applyBorder="1" applyAlignment="1">
      <alignment horizontal="left" vertical="top"/>
    </xf>
    <xf numFmtId="0" fontId="1" fillId="11" borderId="18" xfId="2" applyFont="1" applyFill="1" applyBorder="1" applyAlignment="1">
      <alignment horizontal="left" vertical="top"/>
    </xf>
    <xf numFmtId="0" fontId="12" fillId="0" borderId="7" xfId="2" applyFont="1" applyBorder="1" applyAlignment="1">
      <alignment horizontal="left" vertical="top"/>
    </xf>
    <xf numFmtId="0" fontId="12" fillId="0" borderId="42" xfId="2" applyFont="1" applyBorder="1" applyAlignment="1">
      <alignment horizontal="left" vertical="top"/>
    </xf>
    <xf numFmtId="0" fontId="12" fillId="0" borderId="18" xfId="2" applyFont="1" applyBorder="1" applyAlignment="1">
      <alignment horizontal="left" vertical="top"/>
    </xf>
    <xf numFmtId="0" fontId="1" fillId="0" borderId="15" xfId="2" applyFont="1" applyBorder="1" applyAlignment="1">
      <alignment horizontal="left" vertical="top" wrapText="1"/>
    </xf>
    <xf numFmtId="0" fontId="12" fillId="11" borderId="7" xfId="2" applyFont="1" applyFill="1" applyBorder="1" applyAlignment="1">
      <alignment horizontal="left" vertical="top"/>
    </xf>
    <xf numFmtId="0" fontId="12" fillId="11" borderId="42" xfId="2" applyFont="1" applyFill="1" applyBorder="1" applyAlignment="1">
      <alignment horizontal="left" vertical="top"/>
    </xf>
    <xf numFmtId="0" fontId="12" fillId="11" borderId="18" xfId="2" applyFont="1" applyFill="1" applyBorder="1" applyAlignment="1">
      <alignment horizontal="left" vertical="top"/>
    </xf>
    <xf numFmtId="0" fontId="11" fillId="0" borderId="36" xfId="2" applyFont="1" applyBorder="1" applyAlignment="1">
      <alignment vertical="top"/>
    </xf>
    <xf numFmtId="0" fontId="1" fillId="0" borderId="89" xfId="2" applyFont="1" applyBorder="1" applyAlignment="1">
      <alignment horizontal="left" vertical="top" wrapText="1"/>
    </xf>
    <xf numFmtId="0" fontId="12" fillId="0" borderId="89" xfId="2" applyFont="1" applyBorder="1" applyAlignment="1">
      <alignment horizontal="left" vertical="top" wrapText="1"/>
    </xf>
    <xf numFmtId="0" fontId="1" fillId="7" borderId="35" xfId="2" applyFont="1" applyFill="1" applyBorder="1" applyAlignment="1">
      <alignment horizontal="center" vertical="top"/>
    </xf>
    <xf numFmtId="0" fontId="1" fillId="7" borderId="42" xfId="2" applyFont="1" applyFill="1" applyBorder="1" applyAlignment="1">
      <alignment horizontal="center" vertical="top"/>
    </xf>
    <xf numFmtId="0" fontId="1" fillId="8" borderId="17" xfId="3" applyFont="1" applyFill="1" applyBorder="1" applyAlignment="1">
      <alignment horizontal="center" vertical="top" wrapText="1"/>
    </xf>
    <xf numFmtId="0" fontId="1" fillId="8" borderId="18" xfId="3" applyFont="1" applyFill="1" applyBorder="1" applyAlignment="1">
      <alignment horizontal="center" vertical="top" wrapText="1"/>
    </xf>
    <xf numFmtId="0" fontId="1" fillId="0" borderId="18" xfId="3" applyFont="1" applyFill="1" applyBorder="1" applyAlignment="1">
      <alignment horizontal="center" vertical="top" wrapText="1"/>
    </xf>
    <xf numFmtId="0" fontId="1" fillId="0" borderId="18" xfId="3" applyFont="1" applyBorder="1" applyAlignment="1">
      <alignment horizontal="center" vertical="top" wrapText="1"/>
    </xf>
    <xf numFmtId="0" fontId="1" fillId="0" borderId="42" xfId="3" applyFont="1" applyBorder="1" applyAlignment="1">
      <alignment horizontal="center" vertical="top" wrapText="1"/>
    </xf>
    <xf numFmtId="0" fontId="1" fillId="0" borderId="17" xfId="3" applyFont="1" applyBorder="1" applyAlignment="1">
      <alignment horizontal="center" vertical="top" wrapText="1"/>
    </xf>
    <xf numFmtId="0" fontId="1" fillId="0" borderId="52" xfId="3" applyFont="1" applyBorder="1" applyAlignment="1">
      <alignment horizontal="center" vertical="top" wrapText="1"/>
    </xf>
    <xf numFmtId="0" fontId="1" fillId="0" borderId="53" xfId="3" applyFont="1" applyBorder="1" applyAlignment="1">
      <alignment horizontal="center" vertical="top" wrapText="1"/>
    </xf>
    <xf numFmtId="0" fontId="1" fillId="0" borderId="15" xfId="0" applyFont="1" applyBorder="1" applyAlignment="1">
      <alignment vertical="center" wrapText="1"/>
    </xf>
    <xf numFmtId="0" fontId="1" fillId="11" borderId="7" xfId="3" applyFont="1" applyFill="1" applyBorder="1" applyAlignment="1">
      <alignment horizontal="left" vertical="center"/>
    </xf>
    <xf numFmtId="0" fontId="1" fillId="0" borderId="7" xfId="3" applyFont="1" applyBorder="1" applyAlignment="1">
      <alignment horizontal="left" vertical="center"/>
    </xf>
    <xf numFmtId="0" fontId="24" fillId="9" borderId="7" xfId="3" applyFont="1" applyFill="1" applyBorder="1" applyAlignment="1">
      <alignment vertical="center" wrapText="1"/>
    </xf>
    <xf numFmtId="0" fontId="26" fillId="0" borderId="0" xfId="0" applyFont="1"/>
    <xf numFmtId="0" fontId="1" fillId="0" borderId="0" xfId="3" applyFont="1" applyFill="1" applyBorder="1" applyAlignment="1"/>
    <xf numFmtId="0" fontId="1" fillId="0" borderId="42" xfId="0" applyFont="1" applyBorder="1" applyAlignment="1">
      <alignment vertical="center" wrapText="1"/>
    </xf>
    <xf numFmtId="0" fontId="1" fillId="0" borderId="35" xfId="2" applyFont="1" applyBorder="1" applyAlignment="1">
      <alignment horizontal="center"/>
    </xf>
    <xf numFmtId="49" fontId="1" fillId="0" borderId="35" xfId="2" applyNumberFormat="1" applyFont="1" applyBorder="1" applyAlignment="1">
      <alignment horizontal="center" vertical="center"/>
    </xf>
    <xf numFmtId="0" fontId="28" fillId="0" borderId="73" xfId="0" applyFont="1" applyBorder="1" applyAlignment="1">
      <alignment horizontal="left" vertical="center"/>
    </xf>
    <xf numFmtId="0" fontId="1" fillId="0" borderId="35" xfId="2" applyFont="1" applyFill="1" applyBorder="1" applyAlignment="1">
      <alignment horizontal="center" vertical="center"/>
    </xf>
    <xf numFmtId="49" fontId="1" fillId="0" borderId="35" xfId="2" applyNumberFormat="1" applyFont="1" applyFill="1" applyBorder="1" applyAlignment="1">
      <alignment horizontal="center" vertical="center"/>
    </xf>
    <xf numFmtId="0" fontId="1" fillId="0" borderId="15" xfId="2" applyFont="1" applyBorder="1" applyAlignment="1">
      <alignment horizontal="center" vertical="top"/>
    </xf>
    <xf numFmtId="0" fontId="1" fillId="7" borderId="15" xfId="2" applyFont="1" applyFill="1" applyBorder="1" applyAlignment="1">
      <alignment horizontal="center" vertical="top"/>
    </xf>
    <xf numFmtId="0" fontId="14" fillId="8" borderId="18" xfId="3" applyFont="1" applyFill="1" applyBorder="1" applyAlignment="1">
      <alignment horizontal="center" vertical="top"/>
    </xf>
    <xf numFmtId="0" fontId="1" fillId="8" borderId="18" xfId="2" applyFont="1" applyFill="1" applyBorder="1" applyAlignment="1">
      <alignment horizontal="left" vertical="top"/>
    </xf>
    <xf numFmtId="0" fontId="1" fillId="8" borderId="15" xfId="2" applyFont="1" applyFill="1" applyBorder="1" applyAlignment="1">
      <alignment horizontal="left" vertical="top"/>
    </xf>
    <xf numFmtId="0" fontId="1" fillId="8" borderId="42" xfId="2" applyFont="1" applyFill="1" applyBorder="1" applyAlignment="1">
      <alignment horizontal="center" vertical="top"/>
    </xf>
    <xf numFmtId="0" fontId="1" fillId="8" borderId="35" xfId="2" applyFont="1" applyFill="1" applyBorder="1" applyAlignment="1">
      <alignment horizontal="center" vertical="top"/>
    </xf>
    <xf numFmtId="0" fontId="1" fillId="8" borderId="15" xfId="2" applyFont="1" applyFill="1" applyBorder="1" applyAlignment="1">
      <alignment horizontal="left" vertical="top" wrapText="1"/>
    </xf>
    <xf numFmtId="0" fontId="1" fillId="0" borderId="35" xfId="3" applyFont="1" applyFill="1" applyBorder="1" applyAlignment="1">
      <alignment vertical="top"/>
    </xf>
    <xf numFmtId="0" fontId="1" fillId="0" borderId="7" xfId="3" applyFont="1" applyFill="1" applyBorder="1" applyAlignment="1">
      <alignment vertical="top"/>
    </xf>
    <xf numFmtId="0" fontId="1" fillId="0" borderId="42" xfId="3" applyFont="1" applyFill="1" applyBorder="1" applyAlignment="1">
      <alignment vertical="top"/>
    </xf>
    <xf numFmtId="0" fontId="1" fillId="0" borderId="15" xfId="3" applyFont="1" applyFill="1" applyBorder="1" applyAlignment="1">
      <alignment vertical="top"/>
    </xf>
    <xf numFmtId="0" fontId="28" fillId="0" borderId="7" xfId="0" applyFont="1" applyFill="1" applyBorder="1" applyAlignment="1">
      <alignment vertical="top"/>
    </xf>
    <xf numFmtId="0" fontId="28" fillId="0" borderId="42" xfId="0" applyFont="1" applyFill="1" applyBorder="1" applyAlignment="1">
      <alignment vertical="top"/>
    </xf>
    <xf numFmtId="0" fontId="1" fillId="0" borderId="35" xfId="2" applyFont="1" applyBorder="1" applyAlignment="1">
      <alignment horizontal="left" vertical="top" wrapText="1"/>
    </xf>
    <xf numFmtId="0" fontId="28" fillId="8" borderId="7" xfId="0" applyFont="1" applyFill="1" applyBorder="1" applyAlignment="1">
      <alignment vertical="top"/>
    </xf>
    <xf numFmtId="0" fontId="28" fillId="8" borderId="42" xfId="0" applyFont="1" applyFill="1" applyBorder="1" applyAlignment="1">
      <alignment vertical="top"/>
    </xf>
    <xf numFmtId="0" fontId="1" fillId="0" borderId="68" xfId="3" applyFont="1" applyBorder="1" applyAlignment="1">
      <alignment horizontal="left" vertical="top"/>
    </xf>
    <xf numFmtId="0" fontId="1" fillId="0" borderId="58" xfId="3" applyFont="1" applyBorder="1" applyAlignment="1">
      <alignment horizontal="left" vertical="top"/>
    </xf>
    <xf numFmtId="0" fontId="1" fillId="0" borderId="42" xfId="0" applyFont="1" applyBorder="1" applyAlignment="1">
      <alignment horizontal="center" vertical="center" wrapText="1"/>
    </xf>
    <xf numFmtId="0" fontId="24" fillId="9" borderId="7" xfId="3" applyFont="1" applyFill="1" applyBorder="1" applyAlignment="1">
      <alignment horizontal="center" vertical="center" wrapText="1"/>
    </xf>
    <xf numFmtId="0" fontId="11" fillId="11" borderId="35" xfId="3" applyFont="1" applyFill="1" applyBorder="1" applyAlignment="1">
      <alignment horizontal="center" vertical="top"/>
    </xf>
    <xf numFmtId="0" fontId="11" fillId="11" borderId="53" xfId="3" applyFont="1" applyFill="1" applyBorder="1" applyAlignment="1">
      <alignment horizontal="center" vertical="top"/>
    </xf>
    <xf numFmtId="0" fontId="24" fillId="9" borderId="18" xfId="3" applyFont="1" applyFill="1" applyBorder="1" applyAlignment="1">
      <alignment horizontal="center" vertical="center" wrapText="1"/>
    </xf>
    <xf numFmtId="0" fontId="24" fillId="9" borderId="42" xfId="3" applyFont="1" applyFill="1" applyBorder="1" applyAlignment="1">
      <alignment horizontal="center" vertical="center" wrapText="1"/>
    </xf>
    <xf numFmtId="0" fontId="28" fillId="0" borderId="0" xfId="0" applyFont="1" applyBorder="1" applyAlignment="1">
      <alignment horizontal="left" vertical="top" wrapText="1"/>
    </xf>
    <xf numFmtId="0" fontId="5" fillId="14" borderId="7" xfId="0" applyFont="1" applyFill="1" applyBorder="1" applyAlignment="1">
      <alignment vertical="top" wrapText="1"/>
    </xf>
    <xf numFmtId="0" fontId="5" fillId="14" borderId="7" xfId="0" applyFont="1" applyFill="1" applyBorder="1" applyAlignment="1">
      <alignment horizontal="center" vertical="top" wrapText="1"/>
    </xf>
    <xf numFmtId="0" fontId="0" fillId="0" borderId="7" xfId="0" applyBorder="1" applyAlignment="1">
      <alignment horizontal="center" vertical="top" wrapText="1"/>
    </xf>
    <xf numFmtId="14" fontId="0" fillId="0" borderId="7" xfId="0" applyNumberFormat="1" applyBorder="1" applyAlignment="1">
      <alignment horizontal="center" vertical="top" wrapText="1"/>
    </xf>
    <xf numFmtId="0" fontId="0" fillId="0" borderId="7" xfId="0" applyBorder="1" applyAlignment="1">
      <alignment vertical="top" wrapText="1"/>
    </xf>
    <xf numFmtId="0" fontId="1" fillId="0" borderId="79" xfId="2" applyFont="1" applyBorder="1" applyAlignment="1">
      <alignment horizontal="center" vertical="center"/>
    </xf>
    <xf numFmtId="0" fontId="1" fillId="0" borderId="10" xfId="2" applyFont="1" applyBorder="1" applyAlignment="1">
      <alignment horizontal="center" vertical="center"/>
    </xf>
    <xf numFmtId="0" fontId="1" fillId="0" borderId="75" xfId="2" applyFont="1" applyBorder="1" applyAlignment="1">
      <alignment horizontal="center" vertical="center"/>
    </xf>
    <xf numFmtId="0" fontId="1" fillId="0" borderId="54" xfId="2" applyFont="1" applyBorder="1" applyAlignment="1">
      <alignment horizontal="left" vertical="center"/>
    </xf>
    <xf numFmtId="0" fontId="1" fillId="0" borderId="54" xfId="2" applyFont="1" applyBorder="1" applyAlignment="1">
      <alignment horizontal="center" vertical="center"/>
    </xf>
    <xf numFmtId="0" fontId="1" fillId="0" borderId="77" xfId="2" applyFont="1" applyBorder="1" applyAlignment="1">
      <alignment horizontal="center" vertical="center"/>
    </xf>
    <xf numFmtId="0" fontId="1" fillId="0" borderId="54" xfId="2" applyFont="1" applyBorder="1" applyAlignment="1">
      <alignment horizontal="left" vertical="center" wrapText="1"/>
    </xf>
    <xf numFmtId="0" fontId="1" fillId="0" borderId="77" xfId="2" applyFont="1" applyBorder="1" applyAlignment="1">
      <alignment horizontal="left" vertical="center"/>
    </xf>
    <xf numFmtId="0" fontId="1" fillId="0" borderId="96" xfId="2" applyFont="1" applyBorder="1" applyAlignment="1">
      <alignment horizontal="left" vertical="center" wrapText="1"/>
    </xf>
    <xf numFmtId="0" fontId="1" fillId="0" borderId="75" xfId="2" applyFont="1" applyBorder="1" applyAlignment="1">
      <alignment horizontal="left" vertical="center"/>
    </xf>
    <xf numFmtId="0" fontId="1" fillId="0" borderId="79" xfId="2" applyFont="1" applyBorder="1" applyAlignment="1">
      <alignment horizontal="left" vertical="center" wrapText="1"/>
    </xf>
    <xf numFmtId="0" fontId="1" fillId="0" borderId="80" xfId="2" applyFont="1" applyBorder="1" applyAlignment="1">
      <alignment horizontal="center" vertical="center" wrapText="1"/>
    </xf>
    <xf numFmtId="0" fontId="12" fillId="0" borderId="10" xfId="2" applyFont="1" applyBorder="1" applyAlignment="1">
      <alignment horizontal="left" vertical="center"/>
    </xf>
    <xf numFmtId="0" fontId="12" fillId="0" borderId="77" xfId="2" applyFont="1" applyBorder="1" applyAlignment="1">
      <alignment horizontal="left" vertical="center"/>
    </xf>
    <xf numFmtId="0" fontId="12" fillId="0" borderId="75" xfId="2" applyFont="1" applyBorder="1" applyAlignment="1">
      <alignment horizontal="left" vertical="center"/>
    </xf>
    <xf numFmtId="0" fontId="12" fillId="0" borderId="79" xfId="2" applyFont="1" applyBorder="1" applyAlignment="1">
      <alignment horizontal="left" vertical="center"/>
    </xf>
    <xf numFmtId="0" fontId="1" fillId="0" borderId="69" xfId="0" applyFont="1" applyBorder="1" applyAlignment="1">
      <alignment vertical="center" wrapText="1"/>
    </xf>
    <xf numFmtId="0" fontId="1" fillId="0" borderId="59" xfId="0" applyFont="1" applyBorder="1" applyAlignment="1">
      <alignment vertical="center" wrapText="1"/>
    </xf>
    <xf numFmtId="0" fontId="1" fillId="0" borderId="60" xfId="0" applyFont="1" applyBorder="1" applyAlignment="1">
      <alignment wrapText="1"/>
    </xf>
    <xf numFmtId="0" fontId="28" fillId="0" borderId="89" xfId="0" applyFont="1" applyBorder="1" applyAlignment="1">
      <alignment horizontal="left" vertical="center"/>
    </xf>
    <xf numFmtId="0" fontId="11" fillId="0" borderId="7" xfId="2" applyFont="1" applyBorder="1" applyAlignment="1">
      <alignment horizontal="left" vertical="center" wrapText="1"/>
    </xf>
    <xf numFmtId="0" fontId="11" fillId="0" borderId="42" xfId="2" applyFont="1" applyBorder="1" applyAlignment="1">
      <alignment horizontal="left" vertical="center" wrapText="1"/>
    </xf>
    <xf numFmtId="0" fontId="12" fillId="0" borderId="18" xfId="2" applyFont="1" applyBorder="1" applyAlignment="1">
      <alignment horizontal="left" vertical="center" wrapText="1"/>
    </xf>
    <xf numFmtId="0" fontId="11" fillId="0" borderId="18" xfId="2" applyFont="1" applyBorder="1" applyAlignment="1">
      <alignment horizontal="left" vertical="center" wrapText="1"/>
    </xf>
    <xf numFmtId="0" fontId="12" fillId="0" borderId="7" xfId="2" applyFont="1" applyBorder="1" applyAlignment="1">
      <alignment horizontal="left" vertical="center" wrapText="1"/>
    </xf>
    <xf numFmtId="0" fontId="12" fillId="0" borderId="15" xfId="2" applyFont="1" applyBorder="1" applyAlignment="1">
      <alignment horizontal="left" vertical="center"/>
    </xf>
    <xf numFmtId="0" fontId="12" fillId="0" borderId="7" xfId="2" applyFont="1" applyBorder="1" applyAlignment="1">
      <alignment horizontal="center" vertical="center" wrapText="1"/>
    </xf>
    <xf numFmtId="0" fontId="12" fillId="0" borderId="42" xfId="2" applyFont="1" applyBorder="1" applyAlignment="1">
      <alignment horizontal="center" vertical="center" wrapText="1"/>
    </xf>
    <xf numFmtId="0" fontId="12" fillId="0" borderId="53" xfId="2" applyFont="1" applyBorder="1" applyAlignment="1">
      <alignment horizontal="center" vertical="center" wrapText="1"/>
    </xf>
    <xf numFmtId="0" fontId="12" fillId="0" borderId="35" xfId="2" quotePrefix="1" applyFont="1" applyBorder="1" applyAlignment="1">
      <alignment horizontal="center" vertical="center"/>
    </xf>
    <xf numFmtId="0" fontId="12" fillId="0" borderId="75" xfId="2" applyFont="1" applyBorder="1" applyAlignment="1">
      <alignment horizontal="center" vertical="center"/>
    </xf>
    <xf numFmtId="0" fontId="12" fillId="0" borderId="54" xfId="2" applyFont="1" applyBorder="1" applyAlignment="1">
      <alignment horizontal="left" vertical="center"/>
    </xf>
    <xf numFmtId="0" fontId="12" fillId="0" borderId="54" xfId="2" applyFont="1" applyBorder="1" applyAlignment="1">
      <alignment horizontal="center" vertical="center"/>
    </xf>
    <xf numFmtId="0" fontId="12" fillId="0" borderId="77" xfId="2" applyFont="1" applyBorder="1" applyAlignment="1">
      <alignment horizontal="center" vertical="center"/>
    </xf>
    <xf numFmtId="0" fontId="12" fillId="0" borderId="54" xfId="2" applyFont="1" applyBorder="1" applyAlignment="1">
      <alignment horizontal="left" vertical="center" wrapText="1"/>
    </xf>
    <xf numFmtId="0" fontId="12" fillId="0" borderId="96" xfId="2" applyFont="1" applyBorder="1" applyAlignment="1">
      <alignment horizontal="left" vertical="center" wrapText="1"/>
    </xf>
    <xf numFmtId="0" fontId="12" fillId="0" borderId="10" xfId="2" applyFont="1" applyBorder="1" applyAlignment="1">
      <alignment horizontal="center" vertical="center"/>
    </xf>
    <xf numFmtId="0" fontId="12" fillId="0" borderId="79" xfId="2" applyFont="1" applyBorder="1" applyAlignment="1">
      <alignment horizontal="center" vertical="center"/>
    </xf>
    <xf numFmtId="0" fontId="1" fillId="15" borderId="18" xfId="2" applyFont="1" applyFill="1" applyBorder="1" applyAlignment="1">
      <alignment horizontal="center" vertical="center"/>
    </xf>
    <xf numFmtId="0" fontId="1" fillId="15" borderId="7" xfId="2" applyFont="1" applyFill="1" applyBorder="1" applyAlignment="1">
      <alignment horizontal="center" vertical="center"/>
    </xf>
    <xf numFmtId="0" fontId="1" fillId="15" borderId="35" xfId="2" applyFont="1" applyFill="1" applyBorder="1" applyAlignment="1">
      <alignment horizontal="center" vertical="center"/>
    </xf>
    <xf numFmtId="0" fontId="1" fillId="15" borderId="18" xfId="2" applyFont="1" applyFill="1" applyBorder="1" applyAlignment="1">
      <alignment horizontal="left" vertical="center"/>
    </xf>
    <xf numFmtId="0" fontId="1" fillId="15" borderId="15" xfId="2" applyFont="1" applyFill="1" applyBorder="1" applyAlignment="1">
      <alignment horizontal="left" vertical="center"/>
    </xf>
    <xf numFmtId="0" fontId="1" fillId="15" borderId="15" xfId="2" applyFont="1" applyFill="1" applyBorder="1" applyAlignment="1">
      <alignment horizontal="center" vertical="center"/>
    </xf>
    <xf numFmtId="0" fontId="1" fillId="15" borderId="42" xfId="2" applyFont="1" applyFill="1" applyBorder="1" applyAlignment="1">
      <alignment horizontal="center" vertical="center"/>
    </xf>
    <xf numFmtId="0" fontId="1" fillId="15" borderId="42" xfId="2" applyFont="1" applyFill="1" applyBorder="1" applyAlignment="1">
      <alignment horizontal="left" vertical="center"/>
    </xf>
    <xf numFmtId="0" fontId="1" fillId="15" borderId="89" xfId="2" applyFont="1" applyFill="1" applyBorder="1" applyAlignment="1">
      <alignment horizontal="left" vertical="center" wrapText="1"/>
    </xf>
    <xf numFmtId="0" fontId="1" fillId="15" borderId="35" xfId="2" applyFont="1" applyFill="1" applyBorder="1" applyAlignment="1">
      <alignment horizontal="left" vertical="center"/>
    </xf>
    <xf numFmtId="0" fontId="1" fillId="15" borderId="53" xfId="2" applyFont="1" applyFill="1" applyBorder="1" applyAlignment="1">
      <alignment horizontal="center" vertical="center"/>
    </xf>
    <xf numFmtId="0" fontId="12" fillId="15" borderId="7" xfId="2" applyFont="1" applyFill="1" applyBorder="1" applyAlignment="1">
      <alignment horizontal="left" vertical="center"/>
    </xf>
    <xf numFmtId="0" fontId="12" fillId="15" borderId="42" xfId="2" applyFont="1" applyFill="1" applyBorder="1" applyAlignment="1">
      <alignment horizontal="left" vertical="center"/>
    </xf>
    <xf numFmtId="0" fontId="12" fillId="15" borderId="35" xfId="2" applyFont="1" applyFill="1" applyBorder="1" applyAlignment="1">
      <alignment horizontal="left" vertical="center"/>
    </xf>
    <xf numFmtId="0" fontId="12" fillId="15" borderId="18" xfId="2" applyFont="1" applyFill="1" applyBorder="1" applyAlignment="1">
      <alignment horizontal="left" vertical="center"/>
    </xf>
    <xf numFmtId="0" fontId="1" fillId="15" borderId="7" xfId="2" applyFont="1" applyFill="1" applyBorder="1" applyAlignment="1">
      <alignment horizontal="left" vertical="center"/>
    </xf>
    <xf numFmtId="49" fontId="1" fillId="15" borderId="35" xfId="2" applyNumberFormat="1" applyFont="1" applyFill="1" applyBorder="1" applyAlignment="1">
      <alignment horizontal="center" vertical="center"/>
    </xf>
    <xf numFmtId="0" fontId="1" fillId="15" borderId="35" xfId="2" applyFont="1" applyFill="1" applyBorder="1" applyAlignment="1">
      <alignment horizontal="center"/>
    </xf>
    <xf numFmtId="0" fontId="28" fillId="15" borderId="93" xfId="0" applyFont="1" applyFill="1" applyBorder="1" applyAlignment="1">
      <alignment horizontal="left" vertical="center"/>
    </xf>
    <xf numFmtId="0" fontId="1" fillId="0" borderId="35" xfId="2" applyFont="1" applyFill="1" applyBorder="1" applyAlignment="1">
      <alignment horizontal="center" vertical="top"/>
    </xf>
    <xf numFmtId="0" fontId="1" fillId="0" borderId="18" xfId="2" applyFont="1" applyFill="1" applyBorder="1" applyAlignment="1">
      <alignment horizontal="left" vertical="top"/>
    </xf>
    <xf numFmtId="0" fontId="1" fillId="0" borderId="15" xfId="2" applyFont="1" applyFill="1" applyBorder="1" applyAlignment="1">
      <alignment horizontal="left" vertical="top"/>
    </xf>
    <xf numFmtId="0" fontId="1" fillId="0" borderId="15" xfId="2" applyFont="1" applyFill="1" applyBorder="1" applyAlignment="1">
      <alignment horizontal="center" vertical="top"/>
    </xf>
    <xf numFmtId="0" fontId="1" fillId="0" borderId="42" xfId="2" applyFont="1" applyFill="1" applyBorder="1" applyAlignment="1">
      <alignment horizontal="center" vertical="top"/>
    </xf>
    <xf numFmtId="0" fontId="1" fillId="0" borderId="53" xfId="2" applyFont="1" applyFill="1" applyBorder="1" applyAlignment="1">
      <alignment horizontal="left" vertical="top" wrapText="1"/>
    </xf>
    <xf numFmtId="0" fontId="1" fillId="0" borderId="36" xfId="2" applyFont="1" applyBorder="1" applyAlignment="1">
      <alignment horizontal="left" vertical="center" wrapText="1"/>
    </xf>
    <xf numFmtId="0" fontId="1" fillId="7" borderId="18" xfId="2" applyFont="1" applyFill="1" applyBorder="1" applyAlignment="1">
      <alignment horizontal="left" vertical="center"/>
    </xf>
    <xf numFmtId="0" fontId="1" fillId="7" borderId="15" xfId="2" applyFont="1" applyFill="1" applyBorder="1" applyAlignment="1">
      <alignment horizontal="left" vertical="center"/>
    </xf>
    <xf numFmtId="0" fontId="1" fillId="7" borderId="15" xfId="2" applyFont="1" applyFill="1" applyBorder="1" applyAlignment="1">
      <alignment horizontal="center" vertical="center"/>
    </xf>
    <xf numFmtId="0" fontId="1" fillId="7" borderId="42" xfId="2" applyFont="1" applyFill="1" applyBorder="1" applyAlignment="1">
      <alignment horizontal="center" vertical="center"/>
    </xf>
    <xf numFmtId="0" fontId="1" fillId="7" borderId="35" xfId="2" applyFont="1" applyFill="1" applyBorder="1" applyAlignment="1">
      <alignment horizontal="center"/>
    </xf>
    <xf numFmtId="0" fontId="1" fillId="7" borderId="42" xfId="2" applyFont="1" applyFill="1" applyBorder="1" applyAlignment="1">
      <alignment horizontal="left" vertical="center"/>
    </xf>
    <xf numFmtId="0" fontId="1" fillId="7" borderId="89" xfId="2" applyFont="1" applyFill="1" applyBorder="1" applyAlignment="1">
      <alignment horizontal="left" vertical="center" wrapText="1"/>
    </xf>
    <xf numFmtId="0" fontId="1" fillId="7" borderId="15" xfId="2" applyFont="1" applyFill="1" applyBorder="1" applyAlignment="1">
      <alignment horizontal="left" vertical="center" wrapText="1"/>
    </xf>
    <xf numFmtId="0" fontId="1" fillId="0" borderId="69" xfId="0" applyFont="1" applyBorder="1" applyAlignment="1">
      <alignment vertical="top" wrapText="1"/>
    </xf>
    <xf numFmtId="0" fontId="1" fillId="0" borderId="59" xfId="0" applyFont="1" applyBorder="1" applyAlignment="1">
      <alignment vertical="top" wrapText="1"/>
    </xf>
    <xf numFmtId="0" fontId="1" fillId="0" borderId="60" xfId="0" applyFont="1" applyBorder="1" applyAlignment="1">
      <alignment vertical="top" wrapText="1"/>
    </xf>
    <xf numFmtId="0" fontId="1" fillId="0" borderId="41" xfId="0" applyFont="1" applyBorder="1" applyAlignment="1">
      <alignment vertical="top" wrapText="1"/>
    </xf>
    <xf numFmtId="0" fontId="11" fillId="2" borderId="18" xfId="2" applyFont="1" applyFill="1" applyBorder="1" applyAlignment="1">
      <alignment horizontal="left" vertical="center"/>
    </xf>
    <xf numFmtId="0" fontId="1" fillId="2" borderId="15" xfId="2" applyFont="1" applyFill="1" applyBorder="1" applyAlignment="1">
      <alignment horizontal="left" vertical="top"/>
    </xf>
    <xf numFmtId="0" fontId="1" fillId="2" borderId="15" xfId="2" applyFont="1" applyFill="1" applyBorder="1" applyAlignment="1">
      <alignment horizontal="center" vertical="top"/>
    </xf>
    <xf numFmtId="0" fontId="1" fillId="2" borderId="42" xfId="2" applyFont="1" applyFill="1" applyBorder="1" applyAlignment="1">
      <alignment horizontal="center" vertical="top"/>
    </xf>
    <xf numFmtId="0" fontId="11" fillId="2" borderId="36" xfId="2" applyFont="1" applyFill="1" applyBorder="1" applyAlignment="1">
      <alignment vertical="center"/>
    </xf>
    <xf numFmtId="0" fontId="11" fillId="2" borderId="35" xfId="2" applyFont="1" applyFill="1" applyBorder="1" applyAlignment="1">
      <alignment vertical="center"/>
    </xf>
    <xf numFmtId="0" fontId="11" fillId="2" borderId="15" xfId="2" applyFont="1" applyFill="1" applyBorder="1" applyAlignment="1">
      <alignment horizontal="center" vertical="center"/>
    </xf>
    <xf numFmtId="0" fontId="11" fillId="2" borderId="53" xfId="2" applyFont="1" applyFill="1" applyBorder="1" applyAlignment="1">
      <alignment horizontal="center" vertical="center"/>
    </xf>
    <xf numFmtId="0" fontId="1" fillId="2" borderId="15" xfId="2" applyFont="1" applyFill="1" applyBorder="1" applyAlignment="1">
      <alignment horizontal="left" vertical="center"/>
    </xf>
    <xf numFmtId="0" fontId="1" fillId="2" borderId="35" xfId="2" applyFont="1" applyFill="1" applyBorder="1" applyAlignment="1">
      <alignment horizontal="center"/>
    </xf>
    <xf numFmtId="0" fontId="1" fillId="2" borderId="42" xfId="2" applyFont="1" applyFill="1" applyBorder="1" applyAlignment="1">
      <alignment horizontal="left" vertical="center"/>
    </xf>
    <xf numFmtId="0" fontId="11" fillId="2" borderId="36" xfId="2" applyFont="1" applyFill="1" applyBorder="1" applyAlignment="1">
      <alignment horizontal="left" vertical="top"/>
    </xf>
    <xf numFmtId="0" fontId="11" fillId="2" borderId="35" xfId="2" applyFont="1" applyFill="1" applyBorder="1" applyAlignment="1">
      <alignment horizontal="left" vertical="center" wrapText="1"/>
    </xf>
    <xf numFmtId="0" fontId="11" fillId="2" borderId="15" xfId="2" applyFont="1" applyFill="1" applyBorder="1" applyAlignment="1">
      <alignment horizontal="center" vertical="center" wrapText="1"/>
    </xf>
    <xf numFmtId="0" fontId="1" fillId="2" borderId="42" xfId="2" applyFont="1" applyFill="1" applyBorder="1" applyAlignment="1">
      <alignment horizontal="center" vertical="center"/>
    </xf>
    <xf numFmtId="0" fontId="28" fillId="0" borderId="7" xfId="0" applyFont="1" applyBorder="1"/>
    <xf numFmtId="0" fontId="28" fillId="0" borderId="42" xfId="0" applyFont="1" applyBorder="1"/>
    <xf numFmtId="0" fontId="28" fillId="0" borderId="8" xfId="0" applyFont="1" applyBorder="1"/>
    <xf numFmtId="0" fontId="28" fillId="0" borderId="57" xfId="0" applyFont="1" applyBorder="1"/>
    <xf numFmtId="0" fontId="28" fillId="0" borderId="15" xfId="0" applyFont="1" applyBorder="1"/>
    <xf numFmtId="0" fontId="28" fillId="0" borderId="67" xfId="0" applyFont="1" applyBorder="1"/>
    <xf numFmtId="0" fontId="0" fillId="0" borderId="13" xfId="0" applyBorder="1" applyAlignment="1">
      <alignment horizontal="center" vertical="top" wrapText="1"/>
    </xf>
    <xf numFmtId="0" fontId="1" fillId="0" borderId="18" xfId="3" applyFont="1" applyBorder="1" applyAlignment="1">
      <alignment horizontal="left" vertical="top" wrapText="1"/>
    </xf>
    <xf numFmtId="0" fontId="1" fillId="0" borderId="7" xfId="3" applyFont="1" applyBorder="1" applyAlignment="1">
      <alignment horizontal="left" vertical="top" wrapText="1"/>
    </xf>
    <xf numFmtId="0" fontId="1" fillId="0" borderId="7" xfId="3" applyFont="1" applyBorder="1" applyAlignment="1">
      <alignment horizontal="center" vertical="top" wrapText="1"/>
    </xf>
    <xf numFmtId="0" fontId="1" fillId="0" borderId="13" xfId="3" applyFont="1" applyBorder="1" applyAlignment="1">
      <alignment horizontal="left" vertical="top" wrapText="1"/>
    </xf>
    <xf numFmtId="0" fontId="14" fillId="0" borderId="18" xfId="3" applyFont="1" applyBorder="1" applyAlignment="1">
      <alignment horizontal="center" vertical="top" wrapText="1"/>
    </xf>
    <xf numFmtId="0" fontId="14" fillId="0" borderId="42" xfId="3" applyFont="1" applyBorder="1" applyAlignment="1">
      <alignment horizontal="center" vertical="top" wrapText="1"/>
    </xf>
    <xf numFmtId="49" fontId="1" fillId="0" borderId="7" xfId="3" applyNumberFormat="1" applyFont="1" applyBorder="1" applyAlignment="1">
      <alignment horizontal="center" vertical="top" wrapText="1"/>
    </xf>
    <xf numFmtId="0" fontId="1" fillId="8" borderId="18" xfId="3" applyFont="1" applyFill="1" applyBorder="1" applyAlignment="1">
      <alignment vertical="top" wrapText="1"/>
    </xf>
    <xf numFmtId="0" fontId="31" fillId="0" borderId="10" xfId="0" applyFont="1" applyBorder="1"/>
    <xf numFmtId="0" fontId="31" fillId="0" borderId="56" xfId="0" applyFont="1" applyBorder="1"/>
    <xf numFmtId="0" fontId="31" fillId="0" borderId="9" xfId="0" applyFont="1" applyBorder="1"/>
    <xf numFmtId="0" fontId="31" fillId="0" borderId="0" xfId="0" applyFont="1" applyBorder="1"/>
    <xf numFmtId="0" fontId="11" fillId="11" borderId="35" xfId="0" applyFont="1" applyFill="1" applyBorder="1" applyAlignment="1">
      <alignment vertical="center" wrapText="1"/>
    </xf>
    <xf numFmtId="0" fontId="11" fillId="11" borderId="15" xfId="0" applyFont="1" applyFill="1" applyBorder="1" applyAlignment="1">
      <alignment vertical="center" wrapText="1"/>
    </xf>
    <xf numFmtId="0" fontId="31" fillId="0" borderId="9" xfId="0" applyFont="1" applyBorder="1" applyAlignment="1">
      <alignment vertical="top"/>
    </xf>
    <xf numFmtId="0" fontId="25" fillId="0" borderId="10" xfId="0" applyFont="1" applyBorder="1" applyAlignment="1">
      <alignment vertical="top"/>
    </xf>
    <xf numFmtId="0" fontId="25" fillId="0" borderId="56" xfId="0" applyFont="1" applyBorder="1" applyAlignment="1">
      <alignment vertical="top"/>
    </xf>
    <xf numFmtId="0" fontId="25" fillId="0" borderId="9" xfId="0" applyFont="1" applyBorder="1" applyAlignment="1">
      <alignment vertical="top"/>
    </xf>
    <xf numFmtId="0" fontId="25" fillId="0" borderId="10" xfId="0" applyFont="1" applyBorder="1"/>
    <xf numFmtId="0" fontId="25" fillId="0" borderId="56" xfId="0" applyFont="1" applyBorder="1"/>
    <xf numFmtId="0" fontId="25" fillId="0" borderId="9" xfId="0" applyFont="1" applyBorder="1"/>
    <xf numFmtId="0" fontId="38" fillId="0" borderId="0" xfId="0" applyFont="1"/>
    <xf numFmtId="0" fontId="37" fillId="0" borderId="10" xfId="0" applyFont="1" applyBorder="1"/>
    <xf numFmtId="0" fontId="37" fillId="0" borderId="56" xfId="0" applyFont="1" applyBorder="1"/>
    <xf numFmtId="0" fontId="37" fillId="0" borderId="9" xfId="0" applyFont="1" applyBorder="1"/>
    <xf numFmtId="0" fontId="37" fillId="0" borderId="0" xfId="0" applyFont="1"/>
    <xf numFmtId="0" fontId="1" fillId="11" borderId="18" xfId="3" applyFont="1" applyFill="1" applyBorder="1" applyAlignment="1">
      <alignment horizontal="left" vertical="top"/>
    </xf>
    <xf numFmtId="0" fontId="1" fillId="11" borderId="7" xfId="3" applyFont="1" applyFill="1" applyBorder="1" applyAlignment="1">
      <alignment horizontal="left" vertical="top"/>
    </xf>
    <xf numFmtId="0" fontId="1" fillId="11" borderId="12" xfId="3" applyFont="1" applyFill="1" applyBorder="1" applyAlignment="1">
      <alignment horizontal="left" vertical="top" wrapText="1"/>
    </xf>
    <xf numFmtId="0" fontId="1" fillId="11" borderId="12" xfId="3" applyFont="1" applyFill="1" applyBorder="1" applyAlignment="1">
      <alignment horizontal="center" vertical="top"/>
    </xf>
    <xf numFmtId="49" fontId="1" fillId="11" borderId="13" xfId="3" applyNumberFormat="1" applyFont="1" applyFill="1" applyBorder="1" applyAlignment="1">
      <alignment horizontal="center" vertical="top"/>
    </xf>
    <xf numFmtId="0" fontId="1" fillId="11" borderId="42" xfId="3" applyFont="1" applyFill="1" applyBorder="1" applyAlignment="1">
      <alignment horizontal="center" vertical="top"/>
    </xf>
    <xf numFmtId="0" fontId="1" fillId="11" borderId="35" xfId="3" applyFont="1" applyFill="1" applyBorder="1" applyAlignment="1">
      <alignment horizontal="center" vertical="top"/>
    </xf>
    <xf numFmtId="0" fontId="1" fillId="11" borderId="13" xfId="3" applyFont="1" applyFill="1" applyBorder="1" applyAlignment="1">
      <alignment horizontal="left" vertical="top"/>
    </xf>
    <xf numFmtId="0" fontId="14" fillId="11" borderId="36" xfId="3" applyFont="1" applyFill="1" applyBorder="1" applyAlignment="1">
      <alignment horizontal="center" vertical="top"/>
    </xf>
    <xf numFmtId="0" fontId="14" fillId="11" borderId="53" xfId="3" applyFont="1" applyFill="1" applyBorder="1" applyAlignment="1">
      <alignment horizontal="center" vertical="top"/>
    </xf>
    <xf numFmtId="0" fontId="14" fillId="11" borderId="18" xfId="3" applyFont="1" applyFill="1" applyBorder="1" applyAlignment="1">
      <alignment horizontal="center" vertical="top"/>
    </xf>
    <xf numFmtId="0" fontId="14" fillId="11" borderId="89" xfId="3" applyFont="1" applyFill="1" applyBorder="1" applyAlignment="1">
      <alignment horizontal="center" vertical="top"/>
    </xf>
    <xf numFmtId="0" fontId="1" fillId="11" borderId="53" xfId="3" applyFont="1" applyFill="1" applyBorder="1" applyAlignment="1">
      <alignment horizontal="left" vertical="top" wrapText="1"/>
    </xf>
    <xf numFmtId="0" fontId="1" fillId="11" borderId="18" xfId="3" applyFont="1" applyFill="1" applyBorder="1" applyAlignment="1">
      <alignment horizontal="left" vertical="top" wrapText="1"/>
    </xf>
    <xf numFmtId="0" fontId="1" fillId="11" borderId="7" xfId="3" applyFont="1" applyFill="1" applyBorder="1" applyAlignment="1">
      <alignment horizontal="left" vertical="top" wrapText="1"/>
    </xf>
    <xf numFmtId="0" fontId="1" fillId="11" borderId="7" xfId="3" applyFont="1" applyFill="1" applyBorder="1" applyAlignment="1">
      <alignment horizontal="center" vertical="top" wrapText="1"/>
    </xf>
    <xf numFmtId="49" fontId="1" fillId="11" borderId="7" xfId="3" applyNumberFormat="1" applyFont="1" applyFill="1" applyBorder="1" applyAlignment="1">
      <alignment horizontal="center" vertical="top" wrapText="1"/>
    </xf>
    <xf numFmtId="0" fontId="1" fillId="11" borderId="13" xfId="3" applyFont="1" applyFill="1" applyBorder="1" applyAlignment="1">
      <alignment horizontal="left" vertical="top" wrapText="1"/>
    </xf>
    <xf numFmtId="0" fontId="14" fillId="11" borderId="18" xfId="3" applyFont="1" applyFill="1" applyBorder="1" applyAlignment="1">
      <alignment horizontal="center" vertical="top" wrapText="1"/>
    </xf>
    <xf numFmtId="0" fontId="14" fillId="11" borderId="42" xfId="3" applyFont="1" applyFill="1" applyBorder="1" applyAlignment="1">
      <alignment horizontal="center" vertical="top" wrapText="1"/>
    </xf>
    <xf numFmtId="0" fontId="1" fillId="11" borderId="13" xfId="3" applyFill="1" applyBorder="1" applyAlignment="1">
      <alignment horizontal="center" vertical="top"/>
    </xf>
    <xf numFmtId="49" fontId="1" fillId="11" borderId="13" xfId="3" applyNumberFormat="1" applyFill="1" applyBorder="1" applyAlignment="1">
      <alignment horizontal="center" vertical="top"/>
    </xf>
    <xf numFmtId="0" fontId="1" fillId="11" borderId="36" xfId="3" applyFont="1" applyFill="1" applyBorder="1" applyAlignment="1">
      <alignment horizontal="center" vertical="top"/>
    </xf>
    <xf numFmtId="0" fontId="1" fillId="11" borderId="42" xfId="3" applyFill="1" applyBorder="1" applyAlignment="1">
      <alignment horizontal="left" vertical="top"/>
    </xf>
    <xf numFmtId="0" fontId="1" fillId="11" borderId="42" xfId="3" applyFont="1" applyFill="1" applyBorder="1" applyAlignment="1">
      <alignment horizontal="left" vertical="top" wrapText="1"/>
    </xf>
    <xf numFmtId="0" fontId="1" fillId="11" borderId="13" xfId="3" applyFont="1" applyFill="1" applyBorder="1" applyAlignment="1">
      <alignment horizontal="center" vertical="top" wrapText="1"/>
    </xf>
    <xf numFmtId="0" fontId="1" fillId="11" borderId="42" xfId="3" applyFont="1" applyFill="1" applyBorder="1" applyAlignment="1">
      <alignment horizontal="left" vertical="top"/>
    </xf>
    <xf numFmtId="0" fontId="1" fillId="0" borderId="15" xfId="3" applyFont="1" applyBorder="1" applyAlignment="1">
      <alignment horizontal="center" vertical="top"/>
    </xf>
    <xf numFmtId="0" fontId="1" fillId="7" borderId="15" xfId="2" applyFont="1" applyFill="1" applyBorder="1" applyAlignment="1">
      <alignment horizontal="left" vertical="top" wrapText="1"/>
    </xf>
    <xf numFmtId="0" fontId="1" fillId="0" borderId="36" xfId="2" applyFont="1" applyBorder="1" applyAlignment="1">
      <alignment horizontal="left" vertical="top" wrapText="1"/>
    </xf>
    <xf numFmtId="0" fontId="11" fillId="2" borderId="15" xfId="2" applyFont="1" applyFill="1" applyBorder="1" applyAlignment="1">
      <alignment horizontal="center" vertical="top" wrapText="1"/>
    </xf>
    <xf numFmtId="0" fontId="11" fillId="2" borderId="35" xfId="2" applyFont="1" applyFill="1" applyBorder="1" applyAlignment="1">
      <alignment horizontal="left" vertical="top" wrapText="1"/>
    </xf>
    <xf numFmtId="0" fontId="1" fillId="7" borderId="89" xfId="2" applyFont="1" applyFill="1" applyBorder="1" applyAlignment="1">
      <alignment horizontal="left" vertical="top" wrapText="1"/>
    </xf>
    <xf numFmtId="0" fontId="1" fillId="0" borderId="15" xfId="0" applyFont="1" applyBorder="1" applyAlignment="1">
      <alignment vertical="top" wrapText="1"/>
    </xf>
    <xf numFmtId="0" fontId="1" fillId="0" borderId="42" xfId="0" applyFont="1" applyBorder="1" applyAlignment="1">
      <alignment horizontal="center" vertical="top" wrapText="1"/>
    </xf>
    <xf numFmtId="0" fontId="1" fillId="0" borderId="42" xfId="0" applyFont="1" applyBorder="1" applyAlignment="1">
      <alignment vertical="top" wrapText="1"/>
    </xf>
    <xf numFmtId="0" fontId="1" fillId="0" borderId="9" xfId="0" applyFont="1" applyBorder="1" applyAlignment="1">
      <alignment horizontal="center" vertical="top" wrapText="1"/>
    </xf>
    <xf numFmtId="0" fontId="1" fillId="0" borderId="58" xfId="0" applyFont="1" applyBorder="1" applyAlignment="1">
      <alignment horizontal="center" vertical="top" wrapText="1"/>
    </xf>
    <xf numFmtId="0" fontId="1" fillId="0" borderId="58" xfId="0" applyFont="1" applyBorder="1" applyAlignment="1">
      <alignment horizontal="left" vertical="top" wrapText="1"/>
    </xf>
    <xf numFmtId="0" fontId="1" fillId="0" borderId="34" xfId="2" applyFont="1" applyBorder="1" applyAlignment="1">
      <alignment horizontal="center" vertical="top"/>
    </xf>
    <xf numFmtId="0" fontId="11" fillId="2" borderId="18" xfId="2" applyFont="1" applyFill="1" applyBorder="1" applyAlignment="1">
      <alignment horizontal="left" vertical="top"/>
    </xf>
    <xf numFmtId="0" fontId="1" fillId="2" borderId="35" xfId="2" applyFont="1" applyFill="1" applyBorder="1" applyAlignment="1">
      <alignment horizontal="center" vertical="top"/>
    </xf>
    <xf numFmtId="0" fontId="1" fillId="2" borderId="42" xfId="2" applyFont="1" applyFill="1" applyBorder="1" applyAlignment="1">
      <alignment horizontal="left" vertical="top"/>
    </xf>
    <xf numFmtId="0" fontId="1" fillId="7" borderId="42" xfId="2" applyFont="1" applyFill="1" applyBorder="1" applyAlignment="1">
      <alignment horizontal="left" vertical="top"/>
    </xf>
    <xf numFmtId="0" fontId="11" fillId="2" borderId="36" xfId="2" applyFont="1" applyFill="1" applyBorder="1" applyAlignment="1">
      <alignment vertical="top"/>
    </xf>
    <xf numFmtId="0" fontId="11" fillId="2" borderId="35" xfId="2" applyFont="1" applyFill="1" applyBorder="1" applyAlignment="1">
      <alignment vertical="top"/>
    </xf>
    <xf numFmtId="0" fontId="11" fillId="2" borderId="15" xfId="2" applyFont="1" applyFill="1" applyBorder="1" applyAlignment="1">
      <alignment horizontal="center" vertical="top"/>
    </xf>
    <xf numFmtId="0" fontId="11" fillId="2" borderId="53" xfId="2" applyFont="1" applyFill="1" applyBorder="1" applyAlignment="1">
      <alignment horizontal="center" vertical="top"/>
    </xf>
    <xf numFmtId="0" fontId="11" fillId="11" borderId="35" xfId="3" applyFont="1" applyFill="1" applyBorder="1" applyAlignment="1">
      <alignment horizontal="left" vertical="top"/>
    </xf>
    <xf numFmtId="0" fontId="11" fillId="11" borderId="53" xfId="3" applyFont="1" applyFill="1" applyBorder="1" applyAlignment="1">
      <alignment horizontal="left" vertical="top"/>
    </xf>
    <xf numFmtId="0" fontId="11" fillId="11" borderId="15" xfId="3" applyFont="1" applyFill="1" applyBorder="1" applyAlignment="1">
      <alignment horizontal="left" vertical="top"/>
    </xf>
    <xf numFmtId="0" fontId="1" fillId="0" borderId="18" xfId="3" applyBorder="1" applyAlignment="1">
      <alignment horizontal="center" vertical="top"/>
    </xf>
    <xf numFmtId="0" fontId="1" fillId="0" borderId="42" xfId="3" applyBorder="1" applyAlignment="1">
      <alignment horizontal="center" vertical="top"/>
    </xf>
    <xf numFmtId="0" fontId="1" fillId="0" borderId="15" xfId="2" applyFont="1" applyFill="1" applyBorder="1" applyAlignment="1">
      <alignment horizontal="left" vertical="center"/>
    </xf>
    <xf numFmtId="0" fontId="12" fillId="0" borderId="89" xfId="0" applyFont="1" applyBorder="1" applyAlignment="1">
      <alignment horizontal="left" vertical="center"/>
    </xf>
    <xf numFmtId="0" fontId="1" fillId="0" borderId="89" xfId="0" applyFont="1" applyBorder="1" applyAlignment="1">
      <alignment horizontal="left" vertical="center"/>
    </xf>
    <xf numFmtId="0" fontId="1" fillId="0" borderId="54" xfId="2" applyFont="1" applyFill="1" applyBorder="1" applyAlignment="1">
      <alignment horizontal="left" vertical="center"/>
    </xf>
    <xf numFmtId="0" fontId="1" fillId="0" borderId="15" xfId="2" quotePrefix="1" applyFont="1" applyFill="1" applyBorder="1" applyAlignment="1">
      <alignment horizontal="left" vertical="center"/>
    </xf>
    <xf numFmtId="0" fontId="12" fillId="0" borderId="18" xfId="3" applyFont="1" applyBorder="1" applyAlignment="1">
      <alignment horizontal="left" vertical="top"/>
    </xf>
    <xf numFmtId="0" fontId="12" fillId="0" borderId="7" xfId="3" applyFont="1" applyBorder="1" applyAlignment="1">
      <alignment horizontal="left" vertical="top"/>
    </xf>
    <xf numFmtId="0" fontId="12" fillId="0" borderId="12" xfId="3" applyFont="1" applyBorder="1" applyAlignment="1">
      <alignment horizontal="left" vertical="top" wrapText="1"/>
    </xf>
    <xf numFmtId="0" fontId="12" fillId="0" borderId="12" xfId="3" applyFont="1" applyBorder="1" applyAlignment="1">
      <alignment horizontal="center" vertical="top"/>
    </xf>
    <xf numFmtId="49" fontId="12" fillId="0" borderId="13" xfId="3" applyNumberFormat="1" applyFont="1" applyBorder="1" applyAlignment="1">
      <alignment horizontal="center" vertical="top"/>
    </xf>
    <xf numFmtId="0" fontId="12" fillId="0" borderId="7" xfId="3" applyFont="1" applyBorder="1" applyAlignment="1">
      <alignment horizontal="center" vertical="top"/>
    </xf>
    <xf numFmtId="0" fontId="1" fillId="0" borderId="15" xfId="3" applyFont="1" applyFill="1" applyBorder="1" applyAlignment="1">
      <alignment horizontal="center" vertical="top"/>
    </xf>
    <xf numFmtId="0" fontId="1" fillId="0" borderId="35" xfId="3" applyFont="1" applyFill="1" applyBorder="1" applyAlignment="1">
      <alignment horizontal="center" vertical="top"/>
    </xf>
    <xf numFmtId="0" fontId="1" fillId="0" borderId="18" xfId="3" applyFont="1" applyFill="1" applyBorder="1" applyAlignment="1">
      <alignment horizontal="left" vertical="top"/>
    </xf>
    <xf numFmtId="0" fontId="1" fillId="0" borderId="15" xfId="3" applyFont="1" applyFill="1" applyBorder="1" applyAlignment="1">
      <alignment horizontal="left" vertical="top"/>
    </xf>
    <xf numFmtId="0" fontId="1" fillId="0" borderId="42" xfId="3" applyFont="1" applyFill="1" applyBorder="1" applyAlignment="1">
      <alignment horizontal="center" vertical="top"/>
    </xf>
    <xf numFmtId="0" fontId="1" fillId="0" borderId="89" xfId="3" applyFont="1" applyFill="1" applyBorder="1" applyAlignment="1">
      <alignment horizontal="left" vertical="top" wrapText="1"/>
    </xf>
    <xf numFmtId="0" fontId="1" fillId="0" borderId="75" xfId="3" applyFont="1" applyFill="1" applyBorder="1" applyAlignment="1">
      <alignment vertical="top"/>
    </xf>
    <xf numFmtId="0" fontId="12" fillId="0" borderId="35" xfId="3" applyFont="1" applyFill="1" applyBorder="1" applyAlignment="1">
      <alignment horizontal="center" vertical="top"/>
    </xf>
    <xf numFmtId="0" fontId="12" fillId="0" borderId="18" xfId="3" applyFont="1" applyFill="1" applyBorder="1" applyAlignment="1">
      <alignment horizontal="left" vertical="top"/>
    </xf>
    <xf numFmtId="0" fontId="12" fillId="0" borderId="15" xfId="3" applyFont="1" applyFill="1" applyBorder="1" applyAlignment="1">
      <alignment horizontal="left" vertical="top"/>
    </xf>
    <xf numFmtId="0" fontId="12" fillId="0" borderId="42" xfId="3" applyFont="1" applyFill="1" applyBorder="1" applyAlignment="1">
      <alignment horizontal="center" vertical="top"/>
    </xf>
    <xf numFmtId="0" fontId="12" fillId="0" borderId="89" xfId="3" applyFont="1" applyFill="1" applyBorder="1" applyAlignment="1">
      <alignment horizontal="left" vertical="top" wrapText="1"/>
    </xf>
    <xf numFmtId="0" fontId="12" fillId="0" borderId="35" xfId="3" applyFont="1" applyBorder="1" applyAlignment="1">
      <alignment horizontal="center" vertical="top"/>
    </xf>
    <xf numFmtId="0" fontId="12" fillId="0" borderId="7" xfId="3" applyFont="1" applyBorder="1" applyAlignment="1">
      <alignment horizontal="left" vertical="top" wrapText="1"/>
    </xf>
    <xf numFmtId="0" fontId="12" fillId="8" borderId="7" xfId="3" applyFont="1" applyFill="1" applyBorder="1" applyAlignment="1">
      <alignment horizontal="center" vertical="top" wrapText="1"/>
    </xf>
    <xf numFmtId="0" fontId="12" fillId="0" borderId="7" xfId="3" applyFont="1" applyBorder="1" applyAlignment="1">
      <alignment horizontal="center" vertical="top" wrapText="1"/>
    </xf>
    <xf numFmtId="0" fontId="12" fillId="0" borderId="12" xfId="3" applyFont="1" applyBorder="1" applyAlignment="1">
      <alignment horizontal="center" vertical="top" wrapText="1"/>
    </xf>
    <xf numFmtId="49" fontId="12" fillId="0" borderId="7" xfId="3" applyNumberFormat="1" applyFont="1" applyBorder="1" applyAlignment="1">
      <alignment horizontal="center" vertical="top" wrapText="1"/>
    </xf>
    <xf numFmtId="0" fontId="12" fillId="0" borderId="7" xfId="0" applyFont="1" applyBorder="1" applyAlignment="1">
      <alignment horizontal="center" vertical="top"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79" xfId="2" applyFont="1" applyBorder="1" applyAlignment="1">
      <alignment horizontal="left" vertical="center" wrapText="1"/>
    </xf>
    <xf numFmtId="0" fontId="12" fillId="0" borderId="54" xfId="2" applyFont="1" applyBorder="1" applyAlignment="1">
      <alignment horizontal="center" vertical="center" wrapText="1"/>
    </xf>
    <xf numFmtId="0" fontId="12" fillId="0" borderId="77" xfId="2" applyFont="1" applyBorder="1" applyAlignment="1">
      <alignment horizontal="center" vertical="center" wrapText="1"/>
    </xf>
    <xf numFmtId="0" fontId="12" fillId="0" borderId="75" xfId="2" quotePrefix="1" applyFont="1" applyBorder="1" applyAlignment="1">
      <alignment horizontal="center" vertical="center"/>
    </xf>
    <xf numFmtId="0" fontId="0" fillId="0" borderId="15" xfId="0" applyFont="1" applyBorder="1" applyAlignment="1">
      <alignment horizontal="left" vertical="top" wrapText="1"/>
    </xf>
    <xf numFmtId="0" fontId="0" fillId="0" borderId="7" xfId="0" applyFont="1" applyBorder="1" applyAlignment="1">
      <alignment horizontal="left" vertical="top" wrapText="1"/>
    </xf>
    <xf numFmtId="0" fontId="0" fillId="0" borderId="13" xfId="0" applyFont="1" applyBorder="1" applyAlignment="1">
      <alignment horizontal="center" vertical="top" wrapText="1"/>
    </xf>
    <xf numFmtId="0" fontId="0" fillId="0" borderId="18" xfId="0" applyFont="1" applyBorder="1" applyAlignment="1">
      <alignment horizontal="left" vertical="top" wrapText="1"/>
    </xf>
    <xf numFmtId="0" fontId="0" fillId="0" borderId="42" xfId="0" applyFont="1" applyBorder="1" applyAlignment="1">
      <alignment horizontal="left" vertical="top" wrapText="1"/>
    </xf>
    <xf numFmtId="0" fontId="14" fillId="0" borderId="9" xfId="0" applyFont="1" applyBorder="1" applyAlignment="1">
      <alignment horizontal="left" vertical="top" wrapText="1"/>
    </xf>
    <xf numFmtId="0" fontId="12" fillId="0" borderId="0" xfId="0" applyFont="1" applyAlignment="1">
      <alignment horizontal="left" indent="4"/>
    </xf>
    <xf numFmtId="0" fontId="1" fillId="0" borderId="68" xfId="0" applyFont="1" applyBorder="1" applyAlignment="1">
      <alignment horizontal="left" vertical="top" wrapText="1"/>
    </xf>
    <xf numFmtId="0" fontId="12" fillId="0" borderId="89" xfId="0" applyFont="1" applyBorder="1" applyAlignment="1">
      <alignment horizontal="left" vertical="center" wrapText="1"/>
    </xf>
    <xf numFmtId="0" fontId="12" fillId="0" borderId="96" xfId="0" applyFont="1" applyBorder="1" applyAlignment="1">
      <alignment horizontal="left" vertical="center"/>
    </xf>
    <xf numFmtId="0" fontId="36" fillId="0" borderId="79" xfId="2" applyFont="1" applyBorder="1" applyAlignment="1">
      <alignment horizontal="left" vertical="center"/>
    </xf>
    <xf numFmtId="0" fontId="12" fillId="0" borderId="15" xfId="2" applyFont="1" applyBorder="1" applyAlignment="1">
      <alignment horizontal="center" vertical="center"/>
    </xf>
    <xf numFmtId="0" fontId="12" fillId="0" borderId="35" xfId="2" quotePrefix="1" applyFont="1" applyFill="1" applyBorder="1" applyAlignment="1">
      <alignment horizontal="center" vertical="center"/>
    </xf>
    <xf numFmtId="0" fontId="12" fillId="0" borderId="7" xfId="3" applyFont="1" applyBorder="1" applyAlignment="1">
      <alignment horizontal="left"/>
    </xf>
    <xf numFmtId="0" fontId="12" fillId="0" borderId="7" xfId="3" applyFont="1" applyBorder="1" applyAlignment="1">
      <alignment horizontal="center"/>
    </xf>
    <xf numFmtId="0" fontId="1" fillId="0" borderId="15" xfId="2" applyFont="1" applyFill="1" applyBorder="1" applyAlignment="1">
      <alignment horizontal="left" vertical="center" wrapText="1"/>
    </xf>
    <xf numFmtId="0" fontId="1" fillId="0" borderId="7" xfId="0" applyFont="1" applyFill="1" applyBorder="1" applyAlignment="1">
      <alignment horizontal="center" vertical="top" wrapText="1"/>
    </xf>
    <xf numFmtId="0" fontId="1" fillId="0" borderId="42" xfId="0" applyFont="1" applyFill="1" applyBorder="1" applyAlignment="1">
      <alignment horizontal="left" vertical="top" wrapText="1"/>
    </xf>
    <xf numFmtId="0" fontId="1" fillId="0" borderId="15" xfId="0" applyFont="1" applyFill="1" applyBorder="1" applyAlignment="1">
      <alignment horizontal="left" vertical="top" wrapText="1"/>
    </xf>
    <xf numFmtId="0" fontId="12" fillId="0" borderId="0" xfId="0" applyFont="1"/>
    <xf numFmtId="0" fontId="14" fillId="8" borderId="9" xfId="3" applyFont="1" applyFill="1" applyBorder="1" applyAlignment="1">
      <alignment horizontal="center" vertical="top" wrapText="1"/>
    </xf>
    <xf numFmtId="0" fontId="12" fillId="0" borderId="53" xfId="3" applyFont="1" applyBorder="1" applyAlignment="1">
      <alignment horizontal="center" vertical="top" wrapText="1"/>
    </xf>
    <xf numFmtId="0" fontId="12" fillId="0" borderId="42" xfId="3" applyFont="1" applyBorder="1" applyAlignment="1">
      <alignment horizontal="center" vertical="top"/>
    </xf>
    <xf numFmtId="0" fontId="13" fillId="0" borderId="15" xfId="0" applyFont="1" applyBorder="1" applyAlignment="1">
      <alignment horizontal="left" vertical="top" wrapText="1"/>
    </xf>
    <xf numFmtId="0" fontId="13" fillId="0" borderId="13" xfId="0" applyFont="1" applyBorder="1" applyAlignment="1">
      <alignment horizontal="center" vertical="top" wrapText="1"/>
    </xf>
    <xf numFmtId="0" fontId="13" fillId="0" borderId="18" xfId="0" applyFont="1" applyBorder="1" applyAlignment="1">
      <alignment horizontal="left" vertical="top" wrapText="1"/>
    </xf>
    <xf numFmtId="0" fontId="13" fillId="0" borderId="42" xfId="0" applyFont="1" applyBorder="1" applyAlignment="1">
      <alignment horizontal="left" vertical="top" wrapText="1"/>
    </xf>
    <xf numFmtId="0" fontId="12" fillId="0" borderId="7" xfId="0" applyFont="1" applyFill="1" applyBorder="1" applyAlignment="1">
      <alignment horizontal="center" vertical="top" wrapText="1"/>
    </xf>
    <xf numFmtId="0" fontId="1" fillId="0" borderId="17" xfId="3" applyFont="1" applyBorder="1" applyAlignment="1">
      <alignment horizontal="left" vertical="top" wrapText="1"/>
    </xf>
    <xf numFmtId="0" fontId="1" fillId="0" borderId="9" xfId="3" applyFont="1" applyBorder="1" applyAlignment="1">
      <alignment horizontal="left" vertical="top" wrapText="1"/>
    </xf>
    <xf numFmtId="0" fontId="1" fillId="0" borderId="9" xfId="3" applyFont="1" applyBorder="1" applyAlignment="1">
      <alignment horizontal="center" vertical="top" wrapText="1"/>
    </xf>
    <xf numFmtId="49" fontId="1" fillId="0" borderId="9" xfId="3" applyNumberFormat="1" applyFont="1" applyBorder="1" applyAlignment="1">
      <alignment horizontal="center" vertical="top" wrapText="1"/>
    </xf>
    <xf numFmtId="0" fontId="14" fillId="0" borderId="17" xfId="3" applyFont="1" applyBorder="1" applyAlignment="1">
      <alignment horizontal="center" vertical="top" wrapText="1"/>
    </xf>
    <xf numFmtId="0" fontId="14" fillId="0" borderId="58" xfId="3" applyFont="1" applyBorder="1" applyAlignment="1">
      <alignment horizontal="center" vertical="top" wrapText="1"/>
    </xf>
    <xf numFmtId="0" fontId="1" fillId="0" borderId="18" xfId="3" applyFont="1" applyFill="1" applyBorder="1" applyAlignment="1">
      <alignment horizontal="left" vertical="top" wrapText="1"/>
    </xf>
    <xf numFmtId="0" fontId="1" fillId="0" borderId="7" xfId="3" applyFont="1" applyFill="1" applyBorder="1" applyAlignment="1">
      <alignment horizontal="left" vertical="top" wrapText="1"/>
    </xf>
    <xf numFmtId="0" fontId="1" fillId="0" borderId="7" xfId="3" applyFont="1" applyFill="1" applyBorder="1" applyAlignment="1">
      <alignment horizontal="center" vertical="top" wrapText="1"/>
    </xf>
    <xf numFmtId="0" fontId="1" fillId="0" borderId="13" xfId="3" applyFont="1" applyFill="1" applyBorder="1" applyAlignment="1">
      <alignment horizontal="left" vertical="top" wrapText="1"/>
    </xf>
    <xf numFmtId="0" fontId="14" fillId="0" borderId="18" xfId="3" applyFont="1" applyFill="1" applyBorder="1" applyAlignment="1">
      <alignment horizontal="center" vertical="top" wrapText="1"/>
    </xf>
    <xf numFmtId="0" fontId="14" fillId="0" borderId="42" xfId="3" applyFont="1" applyFill="1" applyBorder="1" applyAlignment="1">
      <alignment horizontal="center" vertical="top" wrapText="1"/>
    </xf>
    <xf numFmtId="0" fontId="1" fillId="0" borderId="16" xfId="3" applyFont="1" applyBorder="1" applyAlignment="1">
      <alignment horizontal="left" vertical="top" wrapText="1"/>
    </xf>
    <xf numFmtId="0" fontId="1" fillId="0" borderId="8" xfId="0" applyFont="1" applyBorder="1" applyAlignment="1">
      <alignment vertical="top" wrapText="1"/>
    </xf>
    <xf numFmtId="0" fontId="1" fillId="0" borderId="8" xfId="3" applyFont="1" applyBorder="1" applyAlignment="1">
      <alignment horizontal="center" vertical="top" wrapText="1"/>
    </xf>
    <xf numFmtId="0" fontId="1" fillId="0" borderId="8" xfId="0" applyFont="1" applyBorder="1" applyAlignment="1">
      <alignment horizontal="center" vertical="top" wrapText="1"/>
    </xf>
    <xf numFmtId="0" fontId="1" fillId="0" borderId="11" xfId="3" applyFont="1" applyBorder="1" applyAlignment="1">
      <alignment horizontal="left" vertical="top" wrapText="1"/>
    </xf>
    <xf numFmtId="0" fontId="14" fillId="0" borderId="16" xfId="3" applyFont="1" applyBorder="1" applyAlignment="1">
      <alignment horizontal="center" vertical="top" wrapText="1"/>
    </xf>
    <xf numFmtId="0" fontId="14" fillId="0" borderId="57" xfId="3" applyFont="1" applyBorder="1" applyAlignment="1">
      <alignment horizontal="center" vertical="top" wrapText="1"/>
    </xf>
    <xf numFmtId="0" fontId="1" fillId="0" borderId="79" xfId="0" applyFont="1" applyFill="1" applyBorder="1" applyAlignment="1">
      <alignment vertical="top" wrapText="1"/>
    </xf>
    <xf numFmtId="0" fontId="1" fillId="0" borderId="18" xfId="0" applyFont="1" applyBorder="1" applyAlignment="1">
      <alignment vertical="top" wrapText="1"/>
    </xf>
    <xf numFmtId="0" fontId="11" fillId="0" borderId="18" xfId="2" applyFont="1" applyBorder="1" applyAlignment="1">
      <alignment horizontal="left" vertical="center" wrapText="1"/>
    </xf>
    <xf numFmtId="0" fontId="11" fillId="0" borderId="7" xfId="2" applyFont="1" applyBorder="1" applyAlignment="1">
      <alignment horizontal="left" vertical="center" wrapText="1"/>
    </xf>
    <xf numFmtId="0" fontId="11" fillId="0" borderId="42" xfId="2" applyFont="1" applyBorder="1" applyAlignment="1">
      <alignment horizontal="left" vertical="center" wrapText="1"/>
    </xf>
    <xf numFmtId="0" fontId="1" fillId="0" borderId="35" xfId="3" applyFont="1" applyBorder="1" applyAlignment="1">
      <alignment horizontal="center" vertical="top" wrapText="1"/>
    </xf>
    <xf numFmtId="0" fontId="1" fillId="0" borderId="7" xfId="3" applyFont="1" applyBorder="1" applyAlignment="1">
      <alignment horizontal="center" vertical="top"/>
    </xf>
    <xf numFmtId="0" fontId="1" fillId="0" borderId="89" xfId="2" applyFont="1" applyFill="1" applyBorder="1" applyAlignment="1">
      <alignment horizontal="left" vertical="center" wrapText="1"/>
    </xf>
    <xf numFmtId="0" fontId="28" fillId="0" borderId="93" xfId="0" applyFont="1" applyFill="1" applyBorder="1" applyAlignment="1">
      <alignment horizontal="left" vertical="center"/>
    </xf>
    <xf numFmtId="0" fontId="1" fillId="0" borderId="89" xfId="0" applyFont="1" applyFill="1" applyBorder="1" applyAlignment="1">
      <alignment horizontal="left" vertical="center"/>
    </xf>
    <xf numFmtId="0" fontId="12" fillId="0" borderId="89" xfId="0" applyFont="1" applyFill="1" applyBorder="1" applyAlignment="1">
      <alignment horizontal="left" vertical="center" wrapText="1"/>
    </xf>
    <xf numFmtId="0" fontId="12" fillId="0" borderId="89" xfId="2" applyFont="1" applyFill="1" applyBorder="1" applyAlignment="1">
      <alignment horizontal="left" vertical="center" wrapText="1"/>
    </xf>
    <xf numFmtId="0" fontId="12" fillId="16" borderId="18" xfId="2" applyFont="1" applyFill="1" applyBorder="1" applyAlignment="1">
      <alignment horizontal="left" vertical="center" wrapText="1"/>
    </xf>
    <xf numFmtId="0" fontId="5" fillId="6" borderId="0" xfId="0" applyFont="1" applyFill="1" applyAlignment="1">
      <alignment horizontal="center" vertical="center"/>
    </xf>
    <xf numFmtId="0" fontId="22" fillId="10" borderId="7" xfId="0" applyFont="1" applyFill="1" applyBorder="1" applyAlignment="1">
      <alignment horizontal="center" vertical="center"/>
    </xf>
    <xf numFmtId="0" fontId="21" fillId="9" borderId="7" xfId="0" applyFont="1" applyFill="1" applyBorder="1" applyAlignment="1">
      <alignment horizontal="center"/>
    </xf>
    <xf numFmtId="0" fontId="0" fillId="0" borderId="7" xfId="0" applyBorder="1" applyAlignment="1">
      <alignment horizontal="center" vertical="center" wrapText="1"/>
    </xf>
    <xf numFmtId="0" fontId="0" fillId="0" borderId="7" xfId="0" applyBorder="1" applyAlignment="1">
      <alignment horizontal="center"/>
    </xf>
    <xf numFmtId="0" fontId="22" fillId="10" borderId="78" xfId="0" applyFont="1" applyFill="1" applyBorder="1" applyAlignment="1">
      <alignment horizontal="center" vertical="center"/>
    </xf>
    <xf numFmtId="0" fontId="22" fillId="10" borderId="0" xfId="0" applyFont="1" applyFill="1" applyBorder="1" applyAlignment="1">
      <alignment horizontal="center" vertical="center"/>
    </xf>
    <xf numFmtId="0" fontId="35" fillId="10" borderId="94" xfId="0" applyFont="1" applyFill="1" applyBorder="1" applyAlignment="1">
      <alignment horizontal="center" vertical="center"/>
    </xf>
    <xf numFmtId="0" fontId="35" fillId="10" borderId="76" xfId="0" applyFont="1" applyFill="1" applyBorder="1" applyAlignment="1">
      <alignment horizontal="center" vertical="center"/>
    </xf>
    <xf numFmtId="0" fontId="35" fillId="10" borderId="91" xfId="0" applyFont="1" applyFill="1" applyBorder="1" applyAlignment="1">
      <alignment horizontal="center" vertical="center"/>
    </xf>
    <xf numFmtId="0" fontId="1" fillId="0" borderId="42" xfId="0" applyFont="1" applyBorder="1" applyAlignment="1">
      <alignment horizontal="center" vertical="center" wrapText="1"/>
    </xf>
    <xf numFmtId="0" fontId="1" fillId="0" borderId="77" xfId="0" applyFont="1" applyBorder="1" applyAlignment="1">
      <alignment horizontal="center" vertical="center" wrapText="1"/>
    </xf>
    <xf numFmtId="0" fontId="1" fillId="0" borderId="74" xfId="0" applyFont="1" applyBorder="1" applyAlignment="1">
      <alignment horizontal="center" vertical="center" wrapText="1"/>
    </xf>
    <xf numFmtId="0" fontId="1" fillId="0" borderId="70" xfId="0" applyFont="1" applyBorder="1" applyAlignment="1">
      <alignment horizontal="center" vertical="center" wrapText="1"/>
    </xf>
    <xf numFmtId="0" fontId="1" fillId="0" borderId="58" xfId="0" applyFont="1" applyBorder="1" applyAlignment="1">
      <alignment horizontal="center" vertical="center" wrapText="1"/>
    </xf>
    <xf numFmtId="0" fontId="12" fillId="8" borderId="13" xfId="3" applyFont="1" applyFill="1" applyBorder="1" applyAlignment="1">
      <alignment horizontal="center"/>
    </xf>
    <xf numFmtId="0" fontId="12" fillId="8" borderId="35" xfId="3" applyFont="1" applyFill="1" applyBorder="1" applyAlignment="1">
      <alignment horizontal="center"/>
    </xf>
    <xf numFmtId="0" fontId="12" fillId="8" borderId="15" xfId="3" applyFont="1" applyFill="1" applyBorder="1" applyAlignment="1">
      <alignment horizontal="center"/>
    </xf>
    <xf numFmtId="0" fontId="1" fillId="8" borderId="13" xfId="3" applyFont="1" applyFill="1" applyBorder="1" applyAlignment="1">
      <alignment horizontal="center"/>
    </xf>
    <xf numFmtId="0" fontId="1" fillId="8" borderId="35" xfId="3" applyFont="1" applyFill="1" applyBorder="1" applyAlignment="1">
      <alignment horizontal="center"/>
    </xf>
    <xf numFmtId="0" fontId="1" fillId="8" borderId="15" xfId="3" applyFont="1" applyFill="1" applyBorder="1" applyAlignment="1">
      <alignment horizontal="center"/>
    </xf>
    <xf numFmtId="0" fontId="1" fillId="0" borderId="10" xfId="3" applyFont="1" applyBorder="1" applyAlignment="1">
      <alignment horizontal="center" vertical="center" wrapText="1"/>
    </xf>
    <xf numFmtId="0" fontId="1" fillId="0" borderId="9" xfId="3" applyFont="1" applyBorder="1" applyAlignment="1">
      <alignment horizontal="center" vertical="center" wrapText="1"/>
    </xf>
    <xf numFmtId="0" fontId="1" fillId="0" borderId="56" xfId="3" applyFont="1" applyBorder="1" applyAlignment="1">
      <alignment horizontal="center" vertical="center" wrapText="1"/>
    </xf>
    <xf numFmtId="0" fontId="1" fillId="0" borderId="10" xfId="3" applyFont="1" applyBorder="1" applyAlignment="1">
      <alignment horizontal="center" vertical="center"/>
    </xf>
    <xf numFmtId="0" fontId="1" fillId="0" borderId="9" xfId="3" applyFont="1" applyBorder="1" applyAlignment="1">
      <alignment horizontal="center" vertical="center"/>
    </xf>
    <xf numFmtId="0" fontId="1" fillId="0" borderId="56" xfId="3" applyFont="1" applyBorder="1" applyAlignment="1">
      <alignment horizontal="center" vertical="center"/>
    </xf>
    <xf numFmtId="0" fontId="30" fillId="9" borderId="7" xfId="0" applyFont="1" applyFill="1" applyBorder="1" applyAlignment="1">
      <alignment horizontal="center"/>
    </xf>
    <xf numFmtId="0" fontId="27" fillId="11" borderId="7" xfId="0" applyFont="1" applyFill="1" applyBorder="1" applyAlignment="1">
      <alignment horizontal="left" vertical="center" wrapText="1"/>
    </xf>
    <xf numFmtId="0" fontId="24" fillId="9" borderId="7" xfId="3" applyFont="1" applyFill="1" applyBorder="1" applyAlignment="1">
      <alignment horizontal="center"/>
    </xf>
    <xf numFmtId="0" fontId="24" fillId="9" borderId="7" xfId="3" applyFont="1" applyFill="1" applyBorder="1" applyAlignment="1">
      <alignment horizontal="center" vertical="top"/>
    </xf>
    <xf numFmtId="0" fontId="24" fillId="9" borderId="7" xfId="3" applyFont="1" applyFill="1" applyBorder="1" applyAlignment="1">
      <alignment horizontal="center" vertical="top" wrapText="1"/>
    </xf>
    <xf numFmtId="0" fontId="24" fillId="9" borderId="7" xfId="3" applyFont="1" applyFill="1" applyBorder="1" applyAlignment="1">
      <alignment horizontal="center" vertical="center" wrapText="1"/>
    </xf>
    <xf numFmtId="0" fontId="14" fillId="8" borderId="13" xfId="3" applyFont="1" applyFill="1" applyBorder="1" applyAlignment="1">
      <alignment horizontal="center"/>
    </xf>
    <xf numFmtId="0" fontId="14" fillId="8" borderId="35" xfId="3" applyFont="1" applyFill="1" applyBorder="1" applyAlignment="1">
      <alignment horizontal="center"/>
    </xf>
    <xf numFmtId="0" fontId="14" fillId="8" borderId="15" xfId="3" applyFont="1" applyFill="1" applyBorder="1" applyAlignment="1">
      <alignment horizontal="center"/>
    </xf>
    <xf numFmtId="0" fontId="12" fillId="12" borderId="13" xfId="3" applyFont="1" applyFill="1" applyBorder="1" applyAlignment="1">
      <alignment horizontal="center"/>
    </xf>
    <xf numFmtId="0" fontId="12" fillId="12" borderId="35" xfId="3" applyFont="1" applyFill="1" applyBorder="1" applyAlignment="1">
      <alignment horizontal="center"/>
    </xf>
    <xf numFmtId="0" fontId="12" fillId="12" borderId="15" xfId="3" applyFont="1" applyFill="1" applyBorder="1" applyAlignment="1">
      <alignment horizontal="center"/>
    </xf>
    <xf numFmtId="0" fontId="10" fillId="0" borderId="7" xfId="2" applyBorder="1" applyAlignment="1">
      <alignment horizontal="center"/>
    </xf>
    <xf numFmtId="0" fontId="10" fillId="0" borderId="13" xfId="2" applyBorder="1" applyAlignment="1">
      <alignment horizontal="center"/>
    </xf>
    <xf numFmtId="0" fontId="10" fillId="0" borderId="39" xfId="2" applyBorder="1" applyAlignment="1">
      <alignment horizontal="center" vertical="center" wrapText="1"/>
    </xf>
    <xf numFmtId="0" fontId="10" fillId="0" borderId="40" xfId="2" applyBorder="1" applyAlignment="1">
      <alignment horizontal="center" vertical="center" wrapText="1"/>
    </xf>
    <xf numFmtId="0" fontId="11" fillId="0" borderId="0" xfId="2" applyFont="1" applyAlignment="1">
      <alignment horizontal="center"/>
    </xf>
    <xf numFmtId="0" fontId="16" fillId="0" borderId="0" xfId="0" applyFont="1" applyAlignment="1">
      <alignment horizontal="center" vertical="center" wrapText="1"/>
    </xf>
    <xf numFmtId="0" fontId="10" fillId="0" borderId="36" xfId="2" applyBorder="1" applyAlignment="1">
      <alignment horizontal="center"/>
    </xf>
    <xf numFmtId="0" fontId="10" fillId="0" borderId="35" xfId="2" applyBorder="1" applyAlignment="1">
      <alignment horizontal="center"/>
    </xf>
    <xf numFmtId="0" fontId="10" fillId="0" borderId="15" xfId="2" applyBorder="1" applyAlignment="1">
      <alignment horizontal="center"/>
    </xf>
    <xf numFmtId="0" fontId="3" fillId="0" borderId="54" xfId="2" applyFont="1" applyBorder="1" applyAlignment="1">
      <alignment horizontal="center" vertical="center" wrapText="1"/>
    </xf>
    <xf numFmtId="0" fontId="3" fillId="0" borderId="14" xfId="2" applyFont="1" applyBorder="1" applyAlignment="1">
      <alignment horizontal="center" vertical="center" wrapText="1"/>
    </xf>
    <xf numFmtId="0" fontId="5" fillId="5" borderId="13" xfId="0" applyFont="1" applyFill="1" applyBorder="1" applyAlignment="1">
      <alignment horizontal="left" vertical="center" wrapText="1"/>
    </xf>
    <xf numFmtId="0" fontId="5" fillId="5" borderId="35" xfId="0" applyFont="1" applyFill="1" applyBorder="1" applyAlignment="1">
      <alignment horizontal="left" vertical="center" wrapText="1"/>
    </xf>
    <xf numFmtId="0" fontId="5" fillId="5" borderId="15" xfId="0" applyFont="1" applyFill="1" applyBorder="1" applyAlignment="1">
      <alignment horizontal="left" vertical="center" wrapText="1"/>
    </xf>
    <xf numFmtId="0" fontId="24" fillId="9" borderId="64" xfId="2" applyFont="1" applyFill="1" applyBorder="1" applyAlignment="1">
      <alignment horizontal="center" vertical="center" wrapText="1"/>
    </xf>
    <xf numFmtId="0" fontId="24" fillId="9" borderId="65" xfId="2" applyFont="1" applyFill="1" applyBorder="1" applyAlignment="1">
      <alignment horizontal="center" vertical="center" wrapText="1"/>
    </xf>
    <xf numFmtId="0" fontId="24" fillId="9" borderId="66" xfId="2" applyFont="1" applyFill="1" applyBorder="1" applyAlignment="1">
      <alignment horizontal="center" vertical="center" wrapText="1"/>
    </xf>
    <xf numFmtId="0" fontId="24" fillId="9" borderId="71" xfId="2" applyFont="1" applyFill="1" applyBorder="1" applyAlignment="1">
      <alignment horizontal="center" vertical="center" wrapText="1"/>
    </xf>
    <xf numFmtId="0" fontId="24" fillId="9" borderId="72" xfId="2" applyFont="1" applyFill="1" applyBorder="1" applyAlignment="1">
      <alignment horizontal="center" vertical="center" wrapText="1"/>
    </xf>
    <xf numFmtId="0" fontId="24" fillId="9" borderId="83" xfId="2" applyFont="1" applyFill="1" applyBorder="1" applyAlignment="1">
      <alignment horizontal="center" vertical="center" wrapText="1"/>
    </xf>
    <xf numFmtId="0" fontId="24" fillId="9" borderId="70" xfId="2" applyFont="1" applyFill="1" applyBorder="1" applyAlignment="1">
      <alignment horizontal="center" vertical="center" wrapText="1"/>
    </xf>
    <xf numFmtId="0" fontId="24" fillId="9" borderId="71" xfId="2" applyFont="1" applyFill="1" applyBorder="1" applyAlignment="1">
      <alignment horizontal="center" vertical="center"/>
    </xf>
    <xf numFmtId="0" fontId="24" fillId="9" borderId="72" xfId="2" applyFont="1" applyFill="1" applyBorder="1" applyAlignment="1">
      <alignment horizontal="center" vertical="center"/>
    </xf>
    <xf numFmtId="0" fontId="24" fillId="9" borderId="61" xfId="2" applyFont="1" applyFill="1" applyBorder="1" applyAlignment="1">
      <alignment horizontal="center" vertical="center"/>
    </xf>
    <xf numFmtId="0" fontId="24" fillId="9" borderId="63" xfId="2" applyFont="1" applyFill="1" applyBorder="1" applyAlignment="1">
      <alignment horizontal="center" vertical="center"/>
    </xf>
    <xf numFmtId="0" fontId="24" fillId="9" borderId="84" xfId="2" applyFont="1" applyFill="1" applyBorder="1" applyAlignment="1">
      <alignment horizontal="center" vertical="center"/>
    </xf>
    <xf numFmtId="0" fontId="24" fillId="9" borderId="61" xfId="2" applyFont="1" applyFill="1" applyBorder="1" applyAlignment="1">
      <alignment horizontal="center" vertical="center" wrapText="1"/>
    </xf>
    <xf numFmtId="0" fontId="24" fillId="9" borderId="63" xfId="2" applyFont="1" applyFill="1" applyBorder="1" applyAlignment="1">
      <alignment horizontal="center" vertical="center" wrapText="1"/>
    </xf>
    <xf numFmtId="0" fontId="24" fillId="9" borderId="69" xfId="2" applyFont="1" applyFill="1" applyBorder="1" applyAlignment="1">
      <alignment horizontal="center" vertical="center" wrapText="1"/>
    </xf>
    <xf numFmtId="0" fontId="24" fillId="9" borderId="62" xfId="2" applyFont="1" applyFill="1" applyBorder="1" applyAlignment="1">
      <alignment horizontal="center" vertical="center" wrapText="1"/>
    </xf>
    <xf numFmtId="0" fontId="0" fillId="0" borderId="19" xfId="0" applyFont="1" applyBorder="1" applyAlignment="1">
      <alignment horizontal="left" vertical="center" wrapText="1"/>
    </xf>
    <xf numFmtId="0" fontId="0" fillId="0" borderId="6" xfId="0" applyFont="1" applyBorder="1" applyAlignment="1">
      <alignment horizontal="left" vertical="center" wrapText="1"/>
    </xf>
    <xf numFmtId="0" fontId="0" fillId="0" borderId="20" xfId="0" applyFont="1" applyBorder="1" applyAlignment="1">
      <alignment horizontal="left" vertical="center" wrapText="1"/>
    </xf>
    <xf numFmtId="0" fontId="0" fillId="0" borderId="62" xfId="0" applyBorder="1" applyAlignment="1">
      <alignment horizontal="left" vertical="center" wrapText="1"/>
    </xf>
    <xf numFmtId="0" fontId="0" fillId="0" borderId="63" xfId="0" applyBorder="1" applyAlignment="1">
      <alignment horizontal="left" vertical="center" wrapText="1"/>
    </xf>
    <xf numFmtId="0" fontId="0" fillId="0" borderId="69" xfId="0" applyBorder="1" applyAlignment="1">
      <alignment horizontal="left" vertical="center" wrapText="1"/>
    </xf>
    <xf numFmtId="0" fontId="11" fillId="0" borderId="36" xfId="2" applyFont="1" applyBorder="1" applyAlignment="1">
      <alignment horizontal="left" wrapText="1"/>
    </xf>
    <xf numFmtId="0" fontId="11" fillId="0" borderId="35" xfId="2" applyFont="1" applyBorder="1" applyAlignment="1">
      <alignment horizontal="left" wrapText="1"/>
    </xf>
    <xf numFmtId="0" fontId="11" fillId="0" borderId="53" xfId="2" applyFont="1" applyBorder="1" applyAlignment="1">
      <alignment horizontal="left" wrapText="1"/>
    </xf>
    <xf numFmtId="0" fontId="11" fillId="0" borderId="15" xfId="2" applyFont="1" applyBorder="1" applyAlignment="1">
      <alignment horizontal="left" wrapText="1"/>
    </xf>
    <xf numFmtId="0" fontId="11" fillId="0" borderId="36" xfId="2" applyFont="1" applyBorder="1" applyAlignment="1">
      <alignment horizontal="left" vertical="center" wrapText="1"/>
    </xf>
    <xf numFmtId="0" fontId="11" fillId="0" borderId="35" xfId="2" applyFont="1" applyBorder="1" applyAlignment="1">
      <alignment horizontal="left" vertical="center" wrapText="1"/>
    </xf>
    <xf numFmtId="0" fontId="11" fillId="0" borderId="15" xfId="2" applyFont="1" applyBorder="1" applyAlignment="1">
      <alignment horizontal="left" vertical="center" wrapText="1"/>
    </xf>
    <xf numFmtId="0" fontId="11" fillId="0" borderId="53" xfId="2" applyFont="1" applyBorder="1" applyAlignment="1">
      <alignment horizontal="left" vertical="center" wrapText="1"/>
    </xf>
    <xf numFmtId="0" fontId="0" fillId="0" borderId="2" xfId="0" applyFont="1" applyBorder="1" applyAlignment="1">
      <alignment horizontal="left" vertical="center" wrapText="1"/>
    </xf>
    <xf numFmtId="0" fontId="1" fillId="0" borderId="62" xfId="0" applyFont="1" applyBorder="1" applyAlignment="1">
      <alignment horizontal="left" vertical="center" wrapText="1"/>
    </xf>
    <xf numFmtId="0" fontId="1" fillId="0" borderId="63" xfId="0" applyFont="1" applyBorder="1" applyAlignment="1">
      <alignment horizontal="left" vertical="center" wrapText="1"/>
    </xf>
    <xf numFmtId="0" fontId="1" fillId="0" borderId="69" xfId="0" applyFont="1" applyBorder="1" applyAlignment="1">
      <alignment horizontal="left" vertical="center" wrapText="1"/>
    </xf>
    <xf numFmtId="0" fontId="27" fillId="11" borderId="78" xfId="0" applyFont="1" applyFill="1" applyBorder="1" applyAlignment="1">
      <alignment horizontal="left" vertical="center" wrapText="1"/>
    </xf>
    <xf numFmtId="0" fontId="27" fillId="11" borderId="0" xfId="0" applyFont="1" applyFill="1" applyBorder="1" applyAlignment="1">
      <alignment horizontal="left" vertical="center" wrapText="1"/>
    </xf>
    <xf numFmtId="0" fontId="24" fillId="9" borderId="87" xfId="2" applyFont="1" applyFill="1" applyBorder="1" applyAlignment="1">
      <alignment horizontal="center" vertical="center" wrapText="1"/>
    </xf>
    <xf numFmtId="0" fontId="11" fillId="0" borderId="18" xfId="2" applyFont="1" applyBorder="1" applyAlignment="1">
      <alignment horizontal="left" vertical="center" wrapText="1"/>
    </xf>
    <xf numFmtId="0" fontId="11" fillId="0" borderId="7" xfId="2" applyFont="1" applyBorder="1" applyAlignment="1">
      <alignment horizontal="left" vertical="center" wrapText="1"/>
    </xf>
    <xf numFmtId="0" fontId="11" fillId="0" borderId="42" xfId="2" applyFont="1" applyBorder="1" applyAlignment="1">
      <alignment horizontal="left" vertical="center" wrapText="1"/>
    </xf>
    <xf numFmtId="0" fontId="11" fillId="15" borderId="36" xfId="2" applyFont="1" applyFill="1" applyBorder="1" applyAlignment="1">
      <alignment horizontal="left" vertical="center" wrapText="1"/>
    </xf>
    <xf numFmtId="0" fontId="11" fillId="15" borderId="35" xfId="2" applyFont="1" applyFill="1" applyBorder="1" applyAlignment="1">
      <alignment horizontal="left" vertical="center" wrapText="1"/>
    </xf>
    <xf numFmtId="0" fontId="11" fillId="15" borderId="15" xfId="2" applyFont="1" applyFill="1" applyBorder="1" applyAlignment="1">
      <alignment horizontal="left" vertical="center" wrapText="1"/>
    </xf>
    <xf numFmtId="0" fontId="11" fillId="11" borderId="38" xfId="2" applyFont="1" applyFill="1" applyBorder="1" applyAlignment="1">
      <alignment horizontal="left" vertical="center" wrapText="1"/>
    </xf>
    <xf numFmtId="0" fontId="11" fillId="11" borderId="34" xfId="2" applyFont="1" applyFill="1" applyBorder="1" applyAlignment="1">
      <alignment horizontal="left" vertical="center" wrapText="1"/>
    </xf>
    <xf numFmtId="0" fontId="11" fillId="11" borderId="68" xfId="2" applyFont="1" applyFill="1" applyBorder="1" applyAlignment="1">
      <alignment horizontal="left" vertical="center" wrapText="1"/>
    </xf>
    <xf numFmtId="0" fontId="12" fillId="0" borderId="79" xfId="2" applyFont="1" applyBorder="1" applyAlignment="1">
      <alignment horizontal="center" vertical="center" wrapText="1"/>
    </xf>
    <xf numFmtId="0" fontId="12" fillId="0" borderId="73" xfId="2" applyFont="1" applyBorder="1" applyAlignment="1">
      <alignment horizontal="center" vertical="center" wrapText="1"/>
    </xf>
    <xf numFmtId="0" fontId="12" fillId="0" borderId="17" xfId="2" applyFont="1" applyBorder="1" applyAlignment="1">
      <alignment horizontal="center" vertical="center" wrapText="1"/>
    </xf>
    <xf numFmtId="0" fontId="36" fillId="0" borderId="36" xfId="2" applyFont="1" applyBorder="1" applyAlignment="1">
      <alignment horizontal="left" vertical="center" wrapText="1"/>
    </xf>
    <xf numFmtId="0" fontId="36" fillId="0" borderId="35" xfId="2" applyFont="1" applyBorder="1" applyAlignment="1">
      <alignment horizontal="left" vertical="center" wrapText="1"/>
    </xf>
    <xf numFmtId="0" fontId="36" fillId="0" borderId="53" xfId="2" applyFont="1" applyBorder="1" applyAlignment="1">
      <alignment horizontal="left" vertical="center" wrapText="1"/>
    </xf>
    <xf numFmtId="0" fontId="11" fillId="11" borderId="36" xfId="2" applyFont="1" applyFill="1" applyBorder="1" applyAlignment="1">
      <alignment horizontal="left" vertical="center" wrapText="1"/>
    </xf>
    <xf numFmtId="0" fontId="11" fillId="11" borderId="35" xfId="2" applyFont="1" applyFill="1" applyBorder="1" applyAlignment="1">
      <alignment horizontal="left" vertical="center" wrapText="1"/>
    </xf>
    <xf numFmtId="0" fontId="11" fillId="11" borderId="15" xfId="2" applyFont="1" applyFill="1" applyBorder="1" applyAlignment="1">
      <alignment horizontal="left" vertical="center" wrapText="1"/>
    </xf>
    <xf numFmtId="0" fontId="0" fillId="5" borderId="13" xfId="0" applyFont="1" applyFill="1" applyBorder="1" applyAlignment="1">
      <alignment horizontal="left" vertical="center" wrapText="1"/>
    </xf>
    <xf numFmtId="0" fontId="0" fillId="5" borderId="35" xfId="0" applyFont="1" applyFill="1" applyBorder="1" applyAlignment="1">
      <alignment horizontal="left" vertical="center" wrapText="1"/>
    </xf>
    <xf numFmtId="0" fontId="17" fillId="0" borderId="0" xfId="0" applyFont="1" applyAlignment="1">
      <alignment horizontal="center" vertical="center" wrapText="1"/>
    </xf>
    <xf numFmtId="0" fontId="5" fillId="4" borderId="64" xfId="0" applyFont="1" applyFill="1" applyBorder="1" applyAlignment="1">
      <alignment horizontal="center"/>
    </xf>
    <xf numFmtId="0" fontId="5" fillId="4" borderId="65" xfId="0" applyFont="1" applyFill="1" applyBorder="1" applyAlignment="1">
      <alignment horizontal="center"/>
    </xf>
    <xf numFmtId="0" fontId="5" fillId="4" borderId="66" xfId="0" applyFont="1" applyFill="1" applyBorder="1" applyAlignment="1">
      <alignment horizontal="center"/>
    </xf>
    <xf numFmtId="0" fontId="11" fillId="4" borderId="60" xfId="2" applyFont="1" applyFill="1" applyBorder="1" applyAlignment="1">
      <alignment horizontal="center"/>
    </xf>
    <xf numFmtId="0" fontId="11" fillId="4" borderId="61" xfId="2" applyFont="1" applyFill="1" applyBorder="1" applyAlignment="1">
      <alignment horizontal="center"/>
    </xf>
    <xf numFmtId="0" fontId="11" fillId="4" borderId="62" xfId="2" applyFont="1" applyFill="1" applyBorder="1" applyAlignment="1">
      <alignment horizontal="center"/>
    </xf>
    <xf numFmtId="0" fontId="11" fillId="4" borderId="63" xfId="2" applyFont="1" applyFill="1" applyBorder="1" applyAlignment="1">
      <alignment horizontal="center"/>
    </xf>
    <xf numFmtId="0" fontId="11" fillId="4" borderId="59" xfId="2" applyFont="1" applyFill="1" applyBorder="1" applyAlignment="1">
      <alignment horizontal="center" vertical="center" wrapText="1"/>
    </xf>
    <xf numFmtId="0" fontId="11" fillId="4" borderId="41" xfId="2" applyFont="1" applyFill="1" applyBorder="1" applyAlignment="1">
      <alignment horizontal="center" vertical="center" wrapText="1"/>
    </xf>
    <xf numFmtId="0" fontId="11" fillId="0" borderId="59" xfId="2" applyFont="1" applyBorder="1" applyAlignment="1">
      <alignment horizontal="center" vertical="center" wrapText="1"/>
    </xf>
    <xf numFmtId="0" fontId="11" fillId="0" borderId="60" xfId="2" applyFont="1" applyBorder="1" applyAlignment="1">
      <alignment horizontal="center" vertical="center" wrapText="1"/>
    </xf>
    <xf numFmtId="0" fontId="11" fillId="0" borderId="61" xfId="2" applyFont="1" applyBorder="1" applyAlignment="1">
      <alignment horizontal="center" vertical="center" wrapText="1"/>
    </xf>
    <xf numFmtId="0" fontId="11" fillId="0" borderId="41" xfId="2" applyFont="1" applyBorder="1" applyAlignment="1">
      <alignment horizontal="center" vertical="center" wrapText="1"/>
    </xf>
    <xf numFmtId="0" fontId="11" fillId="11" borderId="13" xfId="0" applyFont="1" applyFill="1" applyBorder="1" applyAlignment="1">
      <alignment horizontal="left" vertical="center" wrapText="1"/>
    </xf>
    <xf numFmtId="0" fontId="11" fillId="11" borderId="35" xfId="0" applyFont="1" applyFill="1" applyBorder="1" applyAlignment="1">
      <alignment horizontal="left" vertical="center" wrapText="1"/>
    </xf>
    <xf numFmtId="0" fontId="1" fillId="0" borderId="10" xfId="3" applyFont="1" applyBorder="1" applyAlignment="1">
      <alignment horizontal="left" vertical="center" wrapText="1"/>
    </xf>
    <xf numFmtId="0" fontId="1" fillId="0" borderId="56" xfId="3" applyFont="1" applyBorder="1" applyAlignment="1">
      <alignment horizontal="left" vertical="center"/>
    </xf>
    <xf numFmtId="0" fontId="1" fillId="0" borderId="9" xfId="3" applyFont="1" applyBorder="1" applyAlignment="1">
      <alignment horizontal="left" vertical="center"/>
    </xf>
    <xf numFmtId="0" fontId="1" fillId="0" borderId="56" xfId="3" applyFont="1" applyBorder="1" applyAlignment="1">
      <alignment horizontal="left" vertical="center" wrapText="1"/>
    </xf>
    <xf numFmtId="0" fontId="1" fillId="0" borderId="9" xfId="3" applyFont="1" applyBorder="1" applyAlignment="1">
      <alignment horizontal="left" vertical="center" wrapText="1"/>
    </xf>
    <xf numFmtId="0" fontId="1" fillId="0" borderId="10" xfId="3" applyFont="1" applyBorder="1" applyAlignment="1">
      <alignment horizontal="left" vertical="center"/>
    </xf>
    <xf numFmtId="0" fontId="11" fillId="2" borderId="36" xfId="2" applyFont="1" applyFill="1" applyBorder="1" applyAlignment="1">
      <alignment horizontal="left" vertical="top" wrapText="1"/>
    </xf>
    <xf numFmtId="0" fontId="11" fillId="2" borderId="35" xfId="2" applyFont="1" applyFill="1" applyBorder="1" applyAlignment="1">
      <alignment horizontal="left" vertical="top" wrapText="1"/>
    </xf>
    <xf numFmtId="0" fontId="11" fillId="2" borderId="15" xfId="2" applyFont="1" applyFill="1" applyBorder="1" applyAlignment="1">
      <alignment horizontal="left" vertical="top" wrapText="1"/>
    </xf>
    <xf numFmtId="0" fontId="11" fillId="11" borderId="15" xfId="0" applyFont="1" applyFill="1" applyBorder="1" applyAlignment="1">
      <alignment horizontal="left" vertical="center" wrapText="1"/>
    </xf>
    <xf numFmtId="0" fontId="24" fillId="9" borderId="73" xfId="2" applyFont="1" applyFill="1" applyBorder="1" applyAlignment="1">
      <alignment horizontal="center" vertical="center" wrapText="1"/>
    </xf>
    <xf numFmtId="0" fontId="24" fillId="9" borderId="74" xfId="2" applyFont="1" applyFill="1" applyBorder="1" applyAlignment="1">
      <alignment horizontal="center" vertical="center" wrapText="1"/>
    </xf>
    <xf numFmtId="0" fontId="24" fillId="9" borderId="12" xfId="2" applyFont="1" applyFill="1" applyBorder="1" applyAlignment="1">
      <alignment horizontal="center" vertical="center"/>
    </xf>
    <xf numFmtId="0" fontId="24" fillId="9" borderId="34" xfId="2" applyFont="1" applyFill="1" applyBorder="1" applyAlignment="1">
      <alignment horizontal="center" vertical="center"/>
    </xf>
    <xf numFmtId="0" fontId="24" fillId="9" borderId="68" xfId="2" applyFont="1" applyFill="1" applyBorder="1" applyAlignment="1">
      <alignment horizontal="center" vertical="center"/>
    </xf>
    <xf numFmtId="0" fontId="24" fillId="9" borderId="38" xfId="2" applyFont="1" applyFill="1" applyBorder="1" applyAlignment="1">
      <alignment horizontal="center" vertical="center" wrapText="1"/>
    </xf>
    <xf numFmtId="0" fontId="24" fillId="9" borderId="52" xfId="2" applyFont="1" applyFill="1" applyBorder="1" applyAlignment="1">
      <alignment horizontal="center" vertical="center" wrapText="1"/>
    </xf>
    <xf numFmtId="0" fontId="24" fillId="9" borderId="34" xfId="2" applyFont="1" applyFill="1" applyBorder="1" applyAlignment="1">
      <alignment horizontal="center" vertical="center" wrapText="1"/>
    </xf>
    <xf numFmtId="0" fontId="14" fillId="8" borderId="16" xfId="3" applyFont="1" applyFill="1" applyBorder="1" applyAlignment="1">
      <alignment horizontal="center" vertical="top"/>
    </xf>
    <xf numFmtId="0" fontId="14" fillId="8" borderId="57" xfId="3" applyFont="1" applyFill="1" applyBorder="1" applyAlignment="1">
      <alignment horizontal="center" vertical="top"/>
    </xf>
    <xf numFmtId="0" fontId="14" fillId="8" borderId="36" xfId="3" applyFont="1" applyFill="1" applyBorder="1" applyAlignment="1">
      <alignment horizontal="center" vertical="top"/>
    </xf>
    <xf numFmtId="0" fontId="14" fillId="8" borderId="53" xfId="3" applyFont="1" applyFill="1" applyBorder="1" applyAlignment="1">
      <alignment horizontal="center" vertical="top"/>
    </xf>
    <xf numFmtId="0" fontId="14" fillId="8" borderId="18" xfId="3" applyFont="1" applyFill="1" applyBorder="1" applyAlignment="1">
      <alignment horizontal="center" vertical="top"/>
    </xf>
    <xf numFmtId="0" fontId="14" fillId="8" borderId="42" xfId="3" applyFont="1" applyFill="1" applyBorder="1" applyAlignment="1">
      <alignment horizontal="center" vertical="top"/>
    </xf>
    <xf numFmtId="0" fontId="28" fillId="0" borderId="40" xfId="0" applyFont="1" applyFill="1" applyBorder="1" applyAlignment="1">
      <alignment horizontal="center" vertical="top" wrapText="1"/>
    </xf>
    <xf numFmtId="0" fontId="30" fillId="9" borderId="64" xfId="0" applyFont="1" applyFill="1" applyBorder="1" applyAlignment="1">
      <alignment horizontal="center" vertical="top" wrapText="1"/>
    </xf>
    <xf numFmtId="0" fontId="30" fillId="9" borderId="65" xfId="0" applyFont="1" applyFill="1" applyBorder="1" applyAlignment="1">
      <alignment horizontal="center" vertical="top" wrapText="1"/>
    </xf>
    <xf numFmtId="0" fontId="24" fillId="9" borderId="60" xfId="3" applyFont="1" applyFill="1" applyBorder="1" applyAlignment="1">
      <alignment horizontal="center"/>
    </xf>
    <xf numFmtId="0" fontId="24" fillId="9" borderId="61" xfId="3" applyFont="1" applyFill="1" applyBorder="1" applyAlignment="1">
      <alignment horizontal="center"/>
    </xf>
    <xf numFmtId="0" fontId="24" fillId="9" borderId="62" xfId="3" applyFont="1" applyFill="1" applyBorder="1" applyAlignment="1">
      <alignment horizontal="center"/>
    </xf>
    <xf numFmtId="0" fontId="24" fillId="9" borderId="63" xfId="3" applyFont="1" applyFill="1" applyBorder="1" applyAlignment="1">
      <alignment horizontal="center"/>
    </xf>
    <xf numFmtId="0" fontId="24" fillId="9" borderId="59" xfId="3" applyFont="1" applyFill="1" applyBorder="1" applyAlignment="1">
      <alignment horizontal="center" vertical="center" wrapText="1"/>
    </xf>
    <xf numFmtId="0" fontId="24" fillId="9" borderId="41" xfId="3" applyFont="1" applyFill="1" applyBorder="1" applyAlignment="1">
      <alignment horizontal="center" vertical="center" wrapText="1"/>
    </xf>
    <xf numFmtId="0" fontId="28" fillId="11" borderId="0" xfId="0" applyFont="1" applyFill="1" applyBorder="1" applyAlignment="1">
      <alignment horizontal="left" vertical="center" wrapText="1"/>
    </xf>
    <xf numFmtId="0" fontId="28" fillId="11" borderId="81" xfId="0" applyFont="1" applyFill="1" applyBorder="1" applyAlignment="1">
      <alignment horizontal="left" vertical="center" wrapText="1"/>
    </xf>
    <xf numFmtId="0" fontId="24" fillId="9" borderId="91" xfId="3" applyFont="1" applyFill="1" applyBorder="1" applyAlignment="1">
      <alignment horizontal="center" vertical="top" wrapText="1"/>
    </xf>
    <xf numFmtId="0" fontId="24" fillId="9" borderId="87" xfId="3" applyFont="1" applyFill="1" applyBorder="1" applyAlignment="1">
      <alignment horizontal="center" vertical="top" wrapText="1"/>
    </xf>
    <xf numFmtId="0" fontId="24" fillId="9" borderId="37" xfId="3" applyFont="1" applyFill="1" applyBorder="1" applyAlignment="1">
      <alignment horizontal="center" vertical="top" wrapText="1"/>
    </xf>
    <xf numFmtId="0" fontId="24" fillId="9" borderId="51" xfId="3" applyFont="1" applyFill="1" applyBorder="1" applyAlignment="1">
      <alignment horizontal="center" vertical="top" wrapText="1"/>
    </xf>
    <xf numFmtId="0" fontId="14" fillId="8" borderId="38" xfId="3" applyFont="1" applyFill="1" applyBorder="1" applyAlignment="1">
      <alignment horizontal="center" vertical="top"/>
    </xf>
    <xf numFmtId="0" fontId="14" fillId="8" borderId="52" xfId="3" applyFont="1" applyFill="1" applyBorder="1" applyAlignment="1">
      <alignment horizontal="center" vertical="top"/>
    </xf>
    <xf numFmtId="0" fontId="11" fillId="11" borderId="35" xfId="3" applyFont="1" applyFill="1" applyBorder="1" applyAlignment="1">
      <alignment horizontal="center" vertical="top"/>
    </xf>
    <xf numFmtId="0" fontId="11" fillId="11" borderId="53" xfId="3" applyFont="1" applyFill="1" applyBorder="1" applyAlignment="1">
      <alignment horizontal="center" vertical="top"/>
    </xf>
    <xf numFmtId="0" fontId="25" fillId="9" borderId="76" xfId="3" applyFont="1" applyFill="1" applyBorder="1" applyAlignment="1">
      <alignment horizontal="center"/>
    </xf>
    <xf numFmtId="0" fontId="25" fillId="9" borderId="95" xfId="3" applyFont="1" applyFill="1" applyBorder="1" applyAlignment="1">
      <alignment horizontal="center"/>
    </xf>
    <xf numFmtId="0" fontId="25" fillId="9" borderId="0" xfId="3" applyFont="1" applyFill="1" applyBorder="1" applyAlignment="1">
      <alignment horizontal="center"/>
    </xf>
    <xf numFmtId="0" fontId="25" fillId="9" borderId="63" xfId="3" applyFont="1" applyFill="1" applyBorder="1" applyAlignment="1">
      <alignment horizontal="center"/>
    </xf>
    <xf numFmtId="0" fontId="28" fillId="0" borderId="40" xfId="0" applyFont="1" applyBorder="1" applyAlignment="1">
      <alignment horizontal="center"/>
    </xf>
    <xf numFmtId="0" fontId="24" fillId="9" borderId="64" xfId="3" applyFont="1" applyFill="1" applyBorder="1" applyAlignment="1">
      <alignment horizontal="center" vertical="center" wrapText="1"/>
    </xf>
    <xf numFmtId="0" fontId="24" fillId="9" borderId="65" xfId="3" applyFont="1" applyFill="1" applyBorder="1" applyAlignment="1">
      <alignment horizontal="center" vertical="center" wrapText="1"/>
    </xf>
    <xf numFmtId="0" fontId="24" fillId="9" borderId="66" xfId="3" applyFont="1" applyFill="1" applyBorder="1" applyAlignment="1">
      <alignment horizontal="center" vertical="center" wrapText="1"/>
    </xf>
    <xf numFmtId="0" fontId="24" fillId="9" borderId="73" xfId="3" applyFont="1" applyFill="1" applyBorder="1" applyAlignment="1">
      <alignment horizontal="center" vertical="center" wrapText="1"/>
    </xf>
    <xf numFmtId="0" fontId="24" fillId="9" borderId="72" xfId="3" applyFont="1" applyFill="1" applyBorder="1" applyAlignment="1">
      <alignment horizontal="center" vertical="center" wrapText="1"/>
    </xf>
    <xf numFmtId="0" fontId="24" fillId="9" borderId="74" xfId="3" applyFont="1" applyFill="1" applyBorder="1" applyAlignment="1">
      <alignment horizontal="center" vertical="center" wrapText="1"/>
    </xf>
    <xf numFmtId="0" fontId="24" fillId="9" borderId="70" xfId="3" applyFont="1" applyFill="1" applyBorder="1" applyAlignment="1">
      <alignment horizontal="center" vertical="center" wrapText="1"/>
    </xf>
    <xf numFmtId="0" fontId="24" fillId="9" borderId="71" xfId="3" applyFont="1" applyFill="1" applyBorder="1" applyAlignment="1">
      <alignment horizontal="center" vertical="center"/>
    </xf>
    <xf numFmtId="0" fontId="24" fillId="9" borderId="72" xfId="3" applyFont="1" applyFill="1" applyBorder="1" applyAlignment="1">
      <alignment horizontal="center" vertical="center"/>
    </xf>
    <xf numFmtId="0" fontId="24" fillId="9" borderId="61" xfId="3" applyFont="1" applyFill="1" applyBorder="1" applyAlignment="1">
      <alignment horizontal="center" vertical="center"/>
    </xf>
    <xf numFmtId="0" fontId="24" fillId="9" borderId="63" xfId="3" applyFont="1" applyFill="1" applyBorder="1" applyAlignment="1">
      <alignment horizontal="center" vertical="center"/>
    </xf>
    <xf numFmtId="0" fontId="24" fillId="9" borderId="69" xfId="3" applyFont="1" applyFill="1" applyBorder="1" applyAlignment="1">
      <alignment horizontal="center" vertical="center"/>
    </xf>
    <xf numFmtId="0" fontId="24" fillId="9" borderId="61" xfId="3" applyFont="1" applyFill="1" applyBorder="1" applyAlignment="1">
      <alignment horizontal="center" vertical="center" wrapText="1"/>
    </xf>
    <xf numFmtId="0" fontId="24" fillId="9" borderId="63" xfId="3" applyFont="1" applyFill="1" applyBorder="1" applyAlignment="1">
      <alignment horizontal="center" vertical="center" wrapText="1"/>
    </xf>
    <xf numFmtId="0" fontId="24" fillId="9" borderId="69" xfId="3" applyFont="1" applyFill="1" applyBorder="1" applyAlignment="1">
      <alignment horizontal="center" vertical="center" wrapText="1"/>
    </xf>
    <xf numFmtId="0" fontId="24" fillId="9" borderId="38" xfId="3" applyFont="1" applyFill="1" applyBorder="1" applyAlignment="1">
      <alignment horizontal="center" vertical="center" wrapText="1"/>
    </xf>
    <xf numFmtId="0" fontId="24" fillId="9" borderId="52" xfId="3" applyFont="1" applyFill="1" applyBorder="1" applyAlignment="1">
      <alignment horizontal="center" vertical="center" wrapText="1"/>
    </xf>
    <xf numFmtId="0" fontId="24" fillId="9" borderId="34" xfId="3" applyFont="1" applyFill="1" applyBorder="1" applyAlignment="1">
      <alignment horizontal="center" vertical="center" wrapText="1"/>
    </xf>
    <xf numFmtId="0" fontId="28" fillId="11" borderId="35" xfId="0" applyFont="1" applyFill="1" applyBorder="1" applyAlignment="1">
      <alignment horizontal="left" vertical="center" wrapText="1"/>
    </xf>
    <xf numFmtId="0" fontId="28" fillId="0" borderId="40" xfId="0" applyFont="1" applyBorder="1" applyAlignment="1">
      <alignment horizontal="center" vertical="top" wrapText="1"/>
    </xf>
    <xf numFmtId="0" fontId="1" fillId="11" borderId="78" xfId="0" applyFont="1" applyFill="1" applyBorder="1" applyAlignment="1">
      <alignment horizontal="left" vertical="top"/>
    </xf>
    <xf numFmtId="0" fontId="1" fillId="11" borderId="0" xfId="0" applyFont="1" applyFill="1" applyBorder="1" applyAlignment="1">
      <alignment horizontal="left" vertical="top"/>
    </xf>
    <xf numFmtId="0" fontId="1" fillId="11" borderId="81" xfId="0" applyFont="1" applyFill="1" applyBorder="1" applyAlignment="1">
      <alignment horizontal="left" vertical="top"/>
    </xf>
    <xf numFmtId="0" fontId="1" fillId="11" borderId="0" xfId="0" applyFont="1" applyFill="1" applyAlignment="1">
      <alignment horizontal="left"/>
    </xf>
    <xf numFmtId="0" fontId="24" fillId="9" borderId="64" xfId="0" applyFont="1" applyFill="1" applyBorder="1" applyAlignment="1">
      <alignment horizontal="center"/>
    </xf>
    <xf numFmtId="0" fontId="24" fillId="9" borderId="65" xfId="0" applyFont="1" applyFill="1" applyBorder="1" applyAlignment="1">
      <alignment horizontal="center"/>
    </xf>
    <xf numFmtId="0" fontId="24" fillId="9" borderId="91" xfId="0" applyFont="1" applyFill="1" applyBorder="1" applyAlignment="1">
      <alignment horizontal="center"/>
    </xf>
    <xf numFmtId="0" fontId="24" fillId="9" borderId="9" xfId="3" applyFont="1" applyFill="1" applyBorder="1" applyAlignment="1">
      <alignment horizontal="center" vertical="top" wrapText="1"/>
    </xf>
    <xf numFmtId="0" fontId="24" fillId="9" borderId="12" xfId="3" applyFont="1" applyFill="1" applyBorder="1" applyAlignment="1">
      <alignment horizontal="center" vertical="top" wrapText="1"/>
    </xf>
    <xf numFmtId="0" fontId="24" fillId="9" borderId="38" xfId="3" applyFont="1" applyFill="1" applyBorder="1" applyAlignment="1">
      <alignment horizontal="center" vertical="top" wrapText="1"/>
    </xf>
    <xf numFmtId="0" fontId="24" fillId="9" borderId="34" xfId="3" applyFont="1" applyFill="1" applyBorder="1" applyAlignment="1">
      <alignment horizontal="center" vertical="top" wrapText="1"/>
    </xf>
    <xf numFmtId="0" fontId="1" fillId="0" borderId="18" xfId="0" applyFont="1" applyBorder="1" applyAlignment="1">
      <alignment horizontal="left" vertical="top" wrapText="1"/>
    </xf>
    <xf numFmtId="0" fontId="24" fillId="9" borderId="36" xfId="3" applyFont="1" applyFill="1" applyBorder="1" applyAlignment="1">
      <alignment horizontal="center" vertical="center" wrapText="1"/>
    </xf>
    <xf numFmtId="0" fontId="24" fillId="9" borderId="68" xfId="3" applyFont="1" applyFill="1" applyBorder="1" applyAlignment="1">
      <alignment horizontal="center" vertical="center" wrapText="1"/>
    </xf>
    <xf numFmtId="0" fontId="1" fillId="0" borderId="62" xfId="0" applyFont="1" applyBorder="1" applyAlignment="1">
      <alignment horizontal="left" vertical="top" wrapText="1"/>
    </xf>
    <xf numFmtId="0" fontId="1" fillId="0" borderId="63" xfId="0" applyFont="1" applyBorder="1" applyAlignment="1">
      <alignment horizontal="left" vertical="top" wrapText="1"/>
    </xf>
    <xf numFmtId="0" fontId="1" fillId="0" borderId="69" xfId="0" applyFont="1" applyBorder="1" applyAlignment="1">
      <alignment horizontal="left" vertical="top" wrapText="1"/>
    </xf>
    <xf numFmtId="0" fontId="1" fillId="0" borderId="40" xfId="0" applyFont="1" applyBorder="1" applyAlignment="1">
      <alignment horizontal="center"/>
    </xf>
    <xf numFmtId="0" fontId="24" fillId="9" borderId="83" xfId="3" applyFont="1" applyFill="1" applyBorder="1" applyAlignment="1">
      <alignment horizontal="center" vertical="center" wrapText="1"/>
    </xf>
    <xf numFmtId="0" fontId="24" fillId="9" borderId="62" xfId="3" applyFont="1" applyFill="1" applyBorder="1" applyAlignment="1">
      <alignment horizontal="center" vertical="center" wrapText="1"/>
    </xf>
    <xf numFmtId="0" fontId="11" fillId="11" borderId="37" xfId="3" applyFont="1" applyFill="1" applyBorder="1" applyAlignment="1">
      <alignment horizontal="center" vertical="top" wrapText="1"/>
    </xf>
    <xf numFmtId="0" fontId="11" fillId="11" borderId="33" xfId="3" applyFont="1" applyFill="1" applyBorder="1" applyAlignment="1">
      <alignment horizontal="center" vertical="top" wrapText="1"/>
    </xf>
    <xf numFmtId="0" fontId="11" fillId="11" borderId="36" xfId="3" applyFont="1" applyFill="1" applyBorder="1" applyAlignment="1">
      <alignment horizontal="center" vertical="top"/>
    </xf>
    <xf numFmtId="0" fontId="11" fillId="11" borderId="15" xfId="3" applyFont="1" applyFill="1" applyBorder="1" applyAlignment="1">
      <alignment horizontal="center" vertical="top"/>
    </xf>
    <xf numFmtId="0" fontId="24" fillId="9" borderId="35" xfId="3" applyFont="1" applyFill="1" applyBorder="1" applyAlignment="1">
      <alignment horizontal="center" vertical="center" wrapText="1"/>
    </xf>
    <xf numFmtId="0" fontId="24" fillId="9" borderId="15" xfId="3" applyFont="1" applyFill="1" applyBorder="1" applyAlignment="1">
      <alignment horizontal="center" vertical="center" wrapText="1"/>
    </xf>
    <xf numFmtId="0" fontId="5" fillId="11" borderId="13" xfId="0" applyFont="1" applyFill="1" applyBorder="1" applyAlignment="1">
      <alignment horizontal="left" vertical="center" wrapText="1"/>
    </xf>
    <xf numFmtId="0" fontId="5" fillId="11" borderId="35" xfId="0" applyFont="1" applyFill="1" applyBorder="1" applyAlignment="1">
      <alignment horizontal="left" vertical="center" wrapText="1"/>
    </xf>
    <xf numFmtId="0" fontId="5" fillId="11" borderId="15" xfId="0" applyFont="1" applyFill="1" applyBorder="1" applyAlignment="1">
      <alignment horizontal="left" vertical="center" wrapText="1"/>
    </xf>
    <xf numFmtId="0" fontId="0" fillId="0" borderId="40" xfId="0" applyBorder="1" applyAlignment="1">
      <alignment horizontal="center"/>
    </xf>
    <xf numFmtId="0" fontId="24" fillId="9" borderId="73" xfId="3" applyFont="1" applyFill="1" applyBorder="1" applyAlignment="1">
      <alignment horizontal="center" vertical="center"/>
    </xf>
    <xf numFmtId="0" fontId="24" fillId="9" borderId="12" xfId="3" applyFont="1" applyFill="1" applyBorder="1" applyAlignment="1">
      <alignment horizontal="center" vertical="center"/>
    </xf>
    <xf numFmtId="0" fontId="24" fillId="9" borderId="34" xfId="3" applyFont="1" applyFill="1" applyBorder="1" applyAlignment="1">
      <alignment horizontal="center" vertical="center"/>
    </xf>
    <xf numFmtId="0" fontId="24" fillId="9" borderId="68" xfId="3" applyFont="1" applyFill="1" applyBorder="1" applyAlignment="1">
      <alignment horizontal="center" vertical="center"/>
    </xf>
    <xf numFmtId="0" fontId="0" fillId="11" borderId="13" xfId="0" applyFont="1" applyFill="1" applyBorder="1" applyAlignment="1">
      <alignment horizontal="left" vertical="center" wrapText="1"/>
    </xf>
    <xf numFmtId="0" fontId="0" fillId="11" borderId="35" xfId="0" applyFont="1" applyFill="1" applyBorder="1" applyAlignment="1">
      <alignment horizontal="left" vertical="center" wrapText="1"/>
    </xf>
    <xf numFmtId="0" fontId="21" fillId="9" borderId="62" xfId="0" applyFont="1" applyFill="1" applyBorder="1" applyAlignment="1">
      <alignment horizontal="center"/>
    </xf>
    <xf numFmtId="0" fontId="21" fillId="9" borderId="63" xfId="0" applyFont="1" applyFill="1" applyBorder="1" applyAlignment="1">
      <alignment horizontal="center"/>
    </xf>
    <xf numFmtId="0" fontId="21" fillId="9" borderId="69" xfId="0" applyFont="1" applyFill="1" applyBorder="1" applyAlignment="1">
      <alignment horizontal="center"/>
    </xf>
    <xf numFmtId="0" fontId="24" fillId="9" borderId="13" xfId="3" applyFont="1" applyFill="1" applyBorder="1" applyAlignment="1">
      <alignment horizontal="center"/>
    </xf>
    <xf numFmtId="0" fontId="24" fillId="9" borderId="36" xfId="3" applyFont="1" applyFill="1" applyBorder="1" applyAlignment="1">
      <alignment horizontal="center"/>
    </xf>
    <xf numFmtId="0" fontId="24" fillId="9" borderId="35" xfId="3" applyFont="1" applyFill="1" applyBorder="1" applyAlignment="1">
      <alignment horizontal="center"/>
    </xf>
    <xf numFmtId="0" fontId="24" fillId="9" borderId="18" xfId="3" applyFont="1" applyFill="1" applyBorder="1" applyAlignment="1">
      <alignment horizontal="center" vertical="center" wrapText="1"/>
    </xf>
    <xf numFmtId="0" fontId="24" fillId="9" borderId="42" xfId="3" applyFont="1" applyFill="1" applyBorder="1" applyAlignment="1">
      <alignment horizontal="center" vertical="center" wrapText="1"/>
    </xf>
    <xf numFmtId="0" fontId="11" fillId="11" borderId="37" xfId="3" applyFont="1" applyFill="1" applyBorder="1" applyAlignment="1">
      <alignment horizontal="center" vertical="center"/>
    </xf>
    <xf numFmtId="0" fontId="11" fillId="11" borderId="33" xfId="3" applyFont="1" applyFill="1" applyBorder="1" applyAlignment="1">
      <alignment horizontal="center" vertical="center"/>
    </xf>
    <xf numFmtId="0" fontId="24" fillId="9" borderId="97" xfId="2" applyFont="1" applyFill="1" applyBorder="1" applyAlignment="1">
      <alignment horizontal="center" vertical="center" wrapText="1"/>
    </xf>
    <xf numFmtId="0" fontId="24" fillId="9" borderId="9" xfId="2" applyFont="1" applyFill="1" applyBorder="1" applyAlignment="1">
      <alignment horizontal="center" vertical="center" wrapText="1"/>
    </xf>
    <xf numFmtId="0" fontId="15" fillId="0" borderId="0" xfId="2" applyFont="1" applyAlignment="1">
      <alignment horizontal="center"/>
    </xf>
    <xf numFmtId="0" fontId="16" fillId="3" borderId="0" xfId="0" applyFont="1" applyFill="1" applyAlignment="1">
      <alignment horizontal="center" vertical="center" wrapText="1"/>
    </xf>
    <xf numFmtId="0" fontId="3" fillId="0" borderId="10" xfId="2" applyFont="1" applyBorder="1" applyAlignment="1">
      <alignment horizontal="center" vertical="center" wrapText="1"/>
    </xf>
    <xf numFmtId="0" fontId="3" fillId="0" borderId="55" xfId="2" applyFont="1" applyBorder="1" applyAlignment="1">
      <alignment horizontal="center" vertical="center" wrapText="1"/>
    </xf>
    <xf numFmtId="0" fontId="5" fillId="2" borderId="1" xfId="0" applyFont="1" applyFill="1" applyBorder="1" applyAlignment="1">
      <alignment horizontal="center" vertical="center" wrapText="1"/>
    </xf>
    <xf numFmtId="0" fontId="7" fillId="3" borderId="0" xfId="0" applyFont="1" applyFill="1" applyAlignment="1">
      <alignment horizontal="center" vertical="center" wrapText="1"/>
    </xf>
    <xf numFmtId="0" fontId="13" fillId="0" borderId="19" xfId="0" applyFont="1" applyBorder="1" applyAlignment="1">
      <alignment horizontal="left" vertical="center" wrapText="1"/>
    </xf>
    <xf numFmtId="0" fontId="13" fillId="0" borderId="6" xfId="0" applyFont="1" applyBorder="1" applyAlignment="1">
      <alignment horizontal="left" vertical="center" wrapText="1"/>
    </xf>
    <xf numFmtId="0" fontId="13" fillId="0" borderId="20" xfId="0" applyFont="1" applyBorder="1" applyAlignment="1">
      <alignment horizontal="left" vertical="center" wrapText="1"/>
    </xf>
    <xf numFmtId="0" fontId="5" fillId="2" borderId="24" xfId="0" applyFont="1" applyFill="1" applyBorder="1" applyAlignment="1">
      <alignment horizontal="center" vertical="center"/>
    </xf>
    <xf numFmtId="0" fontId="5" fillId="2" borderId="26" xfId="0" applyFont="1" applyFill="1" applyBorder="1" applyAlignment="1">
      <alignment horizontal="center" vertical="center"/>
    </xf>
    <xf numFmtId="0" fontId="5" fillId="2" borderId="30" xfId="0" applyFont="1" applyFill="1" applyBorder="1" applyAlignment="1">
      <alignment horizontal="center" vertical="center"/>
    </xf>
    <xf numFmtId="0" fontId="5" fillId="2" borderId="31"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22" xfId="0" applyFont="1" applyFill="1" applyBorder="1" applyAlignment="1">
      <alignment horizontal="center" vertical="center" wrapText="1"/>
    </xf>
    <xf numFmtId="0" fontId="5" fillId="0" borderId="19"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0" xfId="0" applyFont="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20" xfId="0" applyBorder="1" applyAlignment="1">
      <alignment horizontal="center" vertical="center" wrapText="1"/>
    </xf>
    <xf numFmtId="0" fontId="5" fillId="0" borderId="19" xfId="0" applyFont="1" applyBorder="1" applyAlignment="1">
      <alignment horizontal="left" vertical="center" wrapText="1"/>
    </xf>
    <xf numFmtId="0" fontId="5" fillId="0" borderId="43" xfId="0" applyFont="1" applyBorder="1" applyAlignment="1">
      <alignment horizontal="left" vertical="center" wrapText="1"/>
    </xf>
    <xf numFmtId="0" fontId="0" fillId="0" borderId="19" xfId="0" applyBorder="1" applyAlignment="1">
      <alignment horizontal="center" vertical="center" wrapText="1"/>
    </xf>
    <xf numFmtId="0" fontId="0" fillId="0" borderId="19" xfId="0" applyBorder="1" applyAlignment="1">
      <alignment horizontal="left" vertical="center" wrapText="1"/>
    </xf>
    <xf numFmtId="0" fontId="0" fillId="0" borderId="6" xfId="0" applyBorder="1" applyAlignment="1">
      <alignment horizontal="left" vertical="center" wrapText="1"/>
    </xf>
    <xf numFmtId="0" fontId="0" fillId="0" borderId="20" xfId="0" applyBorder="1" applyAlignment="1">
      <alignment horizontal="left" vertical="center" wrapText="1"/>
    </xf>
    <xf numFmtId="0" fontId="0" fillId="3" borderId="19" xfId="0" applyFont="1" applyFill="1" applyBorder="1" applyAlignment="1">
      <alignment horizontal="left" vertical="center" wrapText="1"/>
    </xf>
    <xf numFmtId="0" fontId="0" fillId="3" borderId="6" xfId="0" applyFont="1" applyFill="1" applyBorder="1" applyAlignment="1">
      <alignment horizontal="left" vertical="center" wrapText="1"/>
    </xf>
    <xf numFmtId="0" fontId="0" fillId="3" borderId="43" xfId="0" applyFont="1" applyFill="1" applyBorder="1" applyAlignment="1">
      <alignment horizontal="left" vertical="center" wrapText="1"/>
    </xf>
    <xf numFmtId="0" fontId="0" fillId="0" borderId="1" xfId="0" applyBorder="1" applyAlignment="1">
      <alignment horizontal="center" vertical="center" wrapText="1"/>
    </xf>
    <xf numFmtId="0" fontId="5" fillId="2" borderId="1" xfId="0" applyFont="1" applyFill="1" applyBorder="1" applyAlignment="1">
      <alignment horizontal="center" vertical="center"/>
    </xf>
    <xf numFmtId="15" fontId="0" fillId="0" borderId="7" xfId="0" applyNumberFormat="1" applyBorder="1" applyAlignment="1">
      <alignment horizontal="center" vertical="top" wrapText="1"/>
    </xf>
    <xf numFmtId="0" fontId="11" fillId="0" borderId="0" xfId="3" applyFont="1" applyFill="1" applyBorder="1" applyAlignment="1">
      <alignment horizontal="center" vertical="top" wrapText="1"/>
    </xf>
    <xf numFmtId="0" fontId="14" fillId="0" borderId="18" xfId="2" applyFont="1" applyBorder="1" applyAlignment="1">
      <alignment horizontal="center" vertical="top"/>
    </xf>
    <xf numFmtId="0" fontId="14" fillId="0" borderId="7" xfId="2" applyFont="1" applyBorder="1" applyAlignment="1">
      <alignment horizontal="left" vertical="top"/>
    </xf>
    <xf numFmtId="0" fontId="14" fillId="0" borderId="35" xfId="2" applyFont="1" applyBorder="1" applyAlignment="1">
      <alignment horizontal="center" vertical="top"/>
    </xf>
    <xf numFmtId="0" fontId="20" fillId="2" borderId="36" xfId="2" applyFont="1" applyFill="1" applyBorder="1" applyAlignment="1">
      <alignment horizontal="left" vertical="top" wrapText="1"/>
    </xf>
    <xf numFmtId="0" fontId="20" fillId="2" borderId="35" xfId="2" applyFont="1" applyFill="1" applyBorder="1" applyAlignment="1">
      <alignment horizontal="left" vertical="top" wrapText="1"/>
    </xf>
    <xf numFmtId="0" fontId="20" fillId="2" borderId="15" xfId="2" applyFont="1" applyFill="1" applyBorder="1" applyAlignment="1">
      <alignment horizontal="left" vertical="top" wrapText="1"/>
    </xf>
    <xf numFmtId="0" fontId="14" fillId="0" borderId="42" xfId="2" applyFont="1" applyBorder="1" applyAlignment="1">
      <alignment horizontal="center" vertical="top"/>
    </xf>
    <xf numFmtId="0" fontId="41" fillId="0" borderId="86" xfId="0" applyFont="1" applyBorder="1" applyAlignment="1">
      <alignment vertical="top" wrapText="1"/>
    </xf>
    <xf numFmtId="0" fontId="14" fillId="0" borderId="15" xfId="2" applyFont="1" applyBorder="1" applyAlignment="1">
      <alignment horizontal="left" vertical="top"/>
    </xf>
    <xf numFmtId="0" fontId="14" fillId="0" borderId="53" xfId="2" applyFont="1" applyBorder="1" applyAlignment="1">
      <alignment horizontal="center" vertical="top"/>
    </xf>
    <xf numFmtId="0" fontId="14" fillId="0" borderId="7" xfId="2" applyFont="1" applyBorder="1" applyAlignment="1">
      <alignment horizontal="center" vertical="top"/>
    </xf>
    <xf numFmtId="0" fontId="14" fillId="7" borderId="35" xfId="2" applyFont="1" applyFill="1" applyBorder="1" applyAlignment="1">
      <alignment horizontal="center" vertical="top"/>
    </xf>
    <xf numFmtId="0" fontId="14" fillId="7" borderId="18" xfId="2" applyFont="1" applyFill="1" applyBorder="1" applyAlignment="1">
      <alignment horizontal="left" vertical="top"/>
    </xf>
    <xf numFmtId="0" fontId="14" fillId="7" borderId="15" xfId="2" applyFont="1" applyFill="1" applyBorder="1" applyAlignment="1">
      <alignment horizontal="left" vertical="top"/>
    </xf>
    <xf numFmtId="0" fontId="14" fillId="7" borderId="15" xfId="2" applyFont="1" applyFill="1" applyBorder="1" applyAlignment="1">
      <alignment horizontal="center" vertical="top"/>
    </xf>
    <xf numFmtId="0" fontId="14" fillId="7" borderId="42" xfId="2" applyFont="1" applyFill="1" applyBorder="1" applyAlignment="1">
      <alignment horizontal="center" vertical="top"/>
    </xf>
    <xf numFmtId="0" fontId="14" fillId="7" borderId="53" xfId="2" applyFont="1" applyFill="1" applyBorder="1" applyAlignment="1">
      <alignment horizontal="left" vertical="top" wrapText="1"/>
    </xf>
    <xf numFmtId="0" fontId="14" fillId="0" borderId="35" xfId="2" applyFont="1" applyFill="1" applyBorder="1" applyAlignment="1">
      <alignment horizontal="center" vertical="top"/>
    </xf>
    <xf numFmtId="0" fontId="14" fillId="0" borderId="18" xfId="2" applyFont="1" applyFill="1" applyBorder="1" applyAlignment="1">
      <alignment horizontal="left" vertical="top"/>
    </xf>
    <xf numFmtId="0" fontId="14" fillId="0" borderId="15" xfId="2" applyFont="1" applyFill="1" applyBorder="1" applyAlignment="1">
      <alignment horizontal="left" vertical="top"/>
    </xf>
    <xf numFmtId="0" fontId="14" fillId="0" borderId="15" xfId="2" applyFont="1" applyFill="1" applyBorder="1" applyAlignment="1">
      <alignment horizontal="center" vertical="top"/>
    </xf>
    <xf numFmtId="0" fontId="14" fillId="0" borderId="42" xfId="2" applyFont="1" applyFill="1" applyBorder="1" applyAlignment="1">
      <alignment horizontal="center" vertical="top"/>
    </xf>
    <xf numFmtId="0" fontId="14" fillId="0" borderId="89" xfId="2" applyFont="1" applyBorder="1" applyAlignment="1">
      <alignment horizontal="left" vertical="center" wrapText="1"/>
    </xf>
    <xf numFmtId="0" fontId="14" fillId="0" borderId="53" xfId="2" applyFont="1" applyFill="1" applyBorder="1" applyAlignment="1">
      <alignment horizontal="left" vertical="top" wrapText="1"/>
    </xf>
    <xf numFmtId="0" fontId="14" fillId="0" borderId="18" xfId="2" applyFont="1" applyBorder="1" applyAlignment="1">
      <alignment horizontal="left" vertical="top"/>
    </xf>
    <xf numFmtId="0" fontId="14" fillId="0" borderId="15" xfId="2" applyFont="1" applyBorder="1" applyAlignment="1">
      <alignment horizontal="center" vertical="top"/>
    </xf>
    <xf numFmtId="0" fontId="14" fillId="0" borderId="53" xfId="2" applyFont="1" applyBorder="1" applyAlignment="1">
      <alignment horizontal="left" vertical="top" wrapText="1"/>
    </xf>
    <xf numFmtId="0" fontId="14" fillId="15" borderId="18" xfId="2" applyFont="1" applyFill="1" applyBorder="1" applyAlignment="1">
      <alignment horizontal="center" vertical="center"/>
    </xf>
    <xf numFmtId="0" fontId="14" fillId="15" borderId="7" xfId="2" applyFont="1" applyFill="1" applyBorder="1" applyAlignment="1">
      <alignment horizontal="center" vertical="center"/>
    </xf>
    <xf numFmtId="0" fontId="14" fillId="15" borderId="35" xfId="2" applyFont="1" applyFill="1" applyBorder="1" applyAlignment="1">
      <alignment horizontal="center" vertical="center"/>
    </xf>
    <xf numFmtId="0" fontId="20" fillId="15" borderId="36" xfId="2" applyFont="1" applyFill="1" applyBorder="1" applyAlignment="1">
      <alignment horizontal="left" vertical="center" wrapText="1"/>
    </xf>
    <xf numFmtId="0" fontId="20" fillId="15" borderId="35" xfId="2" applyFont="1" applyFill="1" applyBorder="1" applyAlignment="1">
      <alignment horizontal="left" vertical="center" wrapText="1"/>
    </xf>
    <xf numFmtId="0" fontId="20" fillId="15" borderId="15" xfId="2" applyFont="1" applyFill="1" applyBorder="1" applyAlignment="1">
      <alignment horizontal="left" vertical="center" wrapText="1"/>
    </xf>
    <xf numFmtId="0" fontId="14" fillId="15" borderId="35" xfId="2" applyFont="1" applyFill="1" applyBorder="1" applyAlignment="1">
      <alignment horizontal="center"/>
    </xf>
    <xf numFmtId="0" fontId="14" fillId="15" borderId="42" xfId="2" applyFont="1" applyFill="1" applyBorder="1" applyAlignment="1">
      <alignment horizontal="left" vertical="center"/>
    </xf>
    <xf numFmtId="0" fontId="41" fillId="15" borderId="93" xfId="0" applyFont="1" applyFill="1" applyBorder="1" applyAlignment="1">
      <alignment horizontal="left" vertical="center"/>
    </xf>
    <xf numFmtId="0" fontId="14" fillId="15" borderId="15" xfId="2" applyFont="1" applyFill="1" applyBorder="1" applyAlignment="1">
      <alignment horizontal="left" vertical="center"/>
    </xf>
    <xf numFmtId="0" fontId="14" fillId="15" borderId="35" xfId="2" applyFont="1" applyFill="1" applyBorder="1" applyAlignment="1">
      <alignment horizontal="left" vertical="center"/>
    </xf>
    <xf numFmtId="0" fontId="14" fillId="15" borderId="18" xfId="2" applyFont="1" applyFill="1" applyBorder="1" applyAlignment="1">
      <alignment horizontal="left" vertical="center"/>
    </xf>
    <xf numFmtId="0" fontId="14" fillId="15" borderId="53" xfId="2" applyFont="1" applyFill="1" applyBorder="1" applyAlignment="1">
      <alignment horizontal="center" vertical="center"/>
    </xf>
    <xf numFmtId="0" fontId="14" fillId="11" borderId="7" xfId="2" applyFont="1" applyFill="1" applyBorder="1" applyAlignment="1">
      <alignment horizontal="left" vertical="top"/>
    </xf>
    <xf numFmtId="0" fontId="14" fillId="11" borderId="42" xfId="2" applyFont="1" applyFill="1" applyBorder="1" applyAlignment="1">
      <alignment horizontal="left" vertical="top"/>
    </xf>
    <xf numFmtId="0" fontId="14" fillId="11" borderId="18" xfId="2" applyFont="1" applyFill="1" applyBorder="1" applyAlignment="1">
      <alignment horizontal="left" vertical="top"/>
    </xf>
    <xf numFmtId="0" fontId="14" fillId="0" borderId="18" xfId="2" applyFont="1" applyBorder="1" applyAlignment="1">
      <alignment horizontal="center" vertical="center"/>
    </xf>
    <xf numFmtId="0" fontId="14" fillId="0" borderId="7" xfId="2" applyFont="1" applyBorder="1" applyAlignment="1">
      <alignment horizontal="center" vertical="center"/>
    </xf>
    <xf numFmtId="0" fontId="14" fillId="0" borderId="35" xfId="2" applyFont="1" applyBorder="1" applyAlignment="1">
      <alignment horizontal="center" vertical="center"/>
    </xf>
    <xf numFmtId="0" fontId="14" fillId="0" borderId="18" xfId="2" applyFont="1" applyBorder="1" applyAlignment="1">
      <alignment horizontal="left" vertical="center"/>
    </xf>
    <xf numFmtId="0" fontId="14" fillId="0" borderId="15" xfId="2" applyFont="1" applyBorder="1" applyAlignment="1">
      <alignment horizontal="left" vertical="center"/>
    </xf>
    <xf numFmtId="0" fontId="14" fillId="0" borderId="15" xfId="2" applyFont="1" applyBorder="1" applyAlignment="1">
      <alignment horizontal="center" vertical="center"/>
    </xf>
    <xf numFmtId="0" fontId="14" fillId="0" borderId="42" xfId="2" applyFont="1" applyBorder="1" applyAlignment="1">
      <alignment horizontal="center" vertical="center"/>
    </xf>
    <xf numFmtId="0" fontId="14" fillId="0" borderId="42" xfId="2" applyFont="1" applyBorder="1" applyAlignment="1">
      <alignment horizontal="left" vertical="center"/>
    </xf>
    <xf numFmtId="0" fontId="14" fillId="0" borderId="35" xfId="2" applyFont="1" applyBorder="1" applyAlignment="1">
      <alignment horizontal="left" vertical="center"/>
    </xf>
    <xf numFmtId="0" fontId="14" fillId="0" borderId="53" xfId="2" applyFont="1" applyBorder="1" applyAlignment="1">
      <alignment horizontal="center" vertical="center"/>
    </xf>
    <xf numFmtId="0" fontId="14" fillId="0" borderId="42" xfId="2" applyFont="1" applyBorder="1" applyAlignment="1">
      <alignment horizontal="left" vertical="top"/>
    </xf>
    <xf numFmtId="0" fontId="14" fillId="15" borderId="15" xfId="2" applyFont="1" applyFill="1" applyBorder="1" applyAlignment="1">
      <alignment horizontal="center" vertical="center"/>
    </xf>
    <xf numFmtId="0" fontId="14" fillId="15" borderId="42" xfId="2" applyFont="1" applyFill="1" applyBorder="1" applyAlignment="1">
      <alignment horizontal="center" vertical="center"/>
    </xf>
    <xf numFmtId="0" fontId="14" fillId="15" borderId="89" xfId="2" applyFont="1" applyFill="1" applyBorder="1" applyAlignment="1">
      <alignment horizontal="left" vertical="center" wrapText="1"/>
    </xf>
    <xf numFmtId="0" fontId="14" fillId="0" borderId="15" xfId="2" applyFont="1" applyBorder="1" applyAlignment="1">
      <alignment horizontal="left" vertical="center" wrapText="1"/>
    </xf>
    <xf numFmtId="0" fontId="14" fillId="0" borderId="18" xfId="2" applyFont="1" applyBorder="1" applyAlignment="1">
      <alignment horizontal="left" vertical="center" wrapText="1"/>
    </xf>
    <xf numFmtId="0" fontId="14" fillId="0" borderId="53" xfId="2" applyFont="1" applyBorder="1" applyAlignment="1">
      <alignment horizontal="center" vertical="center" wrapText="1"/>
    </xf>
    <xf numFmtId="49" fontId="14" fillId="0" borderId="35" xfId="2" applyNumberFormat="1" applyFont="1" applyBorder="1" applyAlignment="1">
      <alignment horizontal="center" vertical="center"/>
    </xf>
    <xf numFmtId="0" fontId="14" fillId="0" borderId="35" xfId="2" applyFont="1" applyFill="1" applyBorder="1" applyAlignment="1">
      <alignment horizontal="center" vertical="center"/>
    </xf>
    <xf numFmtId="0" fontId="41" fillId="0" borderId="73" xfId="0" applyFont="1" applyBorder="1" applyAlignment="1">
      <alignment horizontal="left" vertical="center"/>
    </xf>
    <xf numFmtId="0" fontId="41" fillId="0" borderId="0" xfId="0" applyFont="1" applyBorder="1" applyAlignment="1">
      <alignment horizontal="left" vertical="center"/>
    </xf>
    <xf numFmtId="49" fontId="14" fillId="0" borderId="35" xfId="2" applyNumberFormat="1" applyFont="1" applyFill="1" applyBorder="1" applyAlignment="1">
      <alignment horizontal="center" vertical="center"/>
    </xf>
    <xf numFmtId="49" fontId="14" fillId="15" borderId="35" xfId="2" applyNumberFormat="1" applyFont="1" applyFill="1" applyBorder="1" applyAlignment="1">
      <alignment horizontal="center" vertical="center"/>
    </xf>
    <xf numFmtId="0" fontId="14" fillId="11" borderId="18" xfId="2" applyFont="1" applyFill="1" applyBorder="1" applyAlignment="1">
      <alignment horizontal="center" vertical="center"/>
    </xf>
    <xf numFmtId="0" fontId="14" fillId="11" borderId="7" xfId="2" applyFont="1" applyFill="1" applyBorder="1" applyAlignment="1">
      <alignment horizontal="center" vertical="center"/>
    </xf>
    <xf numFmtId="0" fontId="14" fillId="11" borderId="35" xfId="2" applyFont="1" applyFill="1" applyBorder="1" applyAlignment="1">
      <alignment horizontal="center" vertical="center"/>
    </xf>
    <xf numFmtId="0" fontId="14" fillId="11" borderId="18" xfId="2" applyFont="1" applyFill="1" applyBorder="1" applyAlignment="1">
      <alignment horizontal="left" vertical="center"/>
    </xf>
    <xf numFmtId="0" fontId="14" fillId="11" borderId="15" xfId="2" applyFont="1" applyFill="1" applyBorder="1" applyAlignment="1">
      <alignment horizontal="left" vertical="center"/>
    </xf>
    <xf numFmtId="0" fontId="14" fillId="11" borderId="42" xfId="2" applyFont="1" applyFill="1" applyBorder="1" applyAlignment="1">
      <alignment horizontal="center" vertical="center"/>
    </xf>
    <xf numFmtId="0" fontId="14" fillId="11" borderId="42" xfId="2" applyFont="1" applyFill="1" applyBorder="1" applyAlignment="1">
      <alignment horizontal="left" vertical="center"/>
    </xf>
    <xf numFmtId="0" fontId="14" fillId="11" borderId="89" xfId="2" applyFont="1" applyFill="1" applyBorder="1" applyAlignment="1">
      <alignment horizontal="left" vertical="center" wrapText="1"/>
    </xf>
    <xf numFmtId="0" fontId="14" fillId="11" borderId="35" xfId="2" applyFont="1" applyFill="1" applyBorder="1" applyAlignment="1">
      <alignment horizontal="left" vertical="center"/>
    </xf>
    <xf numFmtId="0" fontId="14" fillId="11" borderId="53" xfId="2" applyFont="1" applyFill="1" applyBorder="1" applyAlignment="1">
      <alignment horizontal="center" vertical="center"/>
    </xf>
    <xf numFmtId="0" fontId="20" fillId="0" borderId="36" xfId="2" applyFont="1" applyBorder="1" applyAlignment="1">
      <alignment horizontal="left" vertical="center" wrapText="1"/>
    </xf>
    <xf numFmtId="0" fontId="20" fillId="0" borderId="35" xfId="2" applyFont="1" applyBorder="1" applyAlignment="1">
      <alignment horizontal="left" vertical="center" wrapText="1"/>
    </xf>
    <xf numFmtId="0" fontId="20" fillId="0" borderId="53" xfId="2" applyFont="1" applyBorder="1" applyAlignment="1">
      <alignment horizontal="left" vertical="center" wrapText="1"/>
    </xf>
    <xf numFmtId="0" fontId="41" fillId="0" borderId="93" xfId="0" applyFont="1" applyBorder="1" applyAlignment="1">
      <alignment horizontal="left" vertical="center"/>
    </xf>
    <xf numFmtId="0" fontId="14" fillId="0" borderId="7" xfId="2" applyFont="1" applyBorder="1" applyAlignment="1">
      <alignment horizontal="left" vertical="center"/>
    </xf>
    <xf numFmtId="0" fontId="20" fillId="0" borderId="18" xfId="2" applyFont="1" applyBorder="1" applyAlignment="1">
      <alignment horizontal="left" vertical="center" wrapText="1"/>
    </xf>
    <xf numFmtId="0" fontId="20" fillId="0" borderId="7" xfId="2" applyFont="1" applyBorder="1" applyAlignment="1">
      <alignment horizontal="left" vertical="center" wrapText="1"/>
    </xf>
    <xf numFmtId="0" fontId="20" fillId="0" borderId="42" xfId="2" applyFont="1" applyBorder="1" applyAlignment="1">
      <alignment horizontal="left" vertical="center" wrapText="1"/>
    </xf>
    <xf numFmtId="0" fontId="41" fillId="0" borderId="89" xfId="0" applyFont="1" applyBorder="1" applyAlignment="1">
      <alignment horizontal="left" vertical="center"/>
    </xf>
    <xf numFmtId="0" fontId="41" fillId="0" borderId="0" xfId="0" applyFont="1" applyAlignment="1">
      <alignment horizontal="left" vertical="center"/>
    </xf>
    <xf numFmtId="0" fontId="20" fillId="0" borderId="7" xfId="2" applyFont="1" applyBorder="1" applyAlignment="1">
      <alignment horizontal="left" vertical="center" wrapText="1"/>
    </xf>
    <xf numFmtId="0" fontId="20" fillId="0" borderId="42" xfId="2" applyFont="1" applyBorder="1" applyAlignment="1">
      <alignment horizontal="left" vertical="center" wrapText="1"/>
    </xf>
    <xf numFmtId="0" fontId="14" fillId="0" borderId="53" xfId="2" applyFont="1" applyFill="1" applyBorder="1" applyAlignment="1">
      <alignment horizontal="center" vertical="center" wrapText="1"/>
    </xf>
    <xf numFmtId="0" fontId="20" fillId="0" borderId="18" xfId="2" applyFont="1" applyBorder="1" applyAlignment="1">
      <alignment horizontal="left" vertical="center" wrapText="1"/>
    </xf>
    <xf numFmtId="0" fontId="14" fillId="0" borderId="7" xfId="2" applyFont="1" applyBorder="1" applyAlignment="1">
      <alignment horizontal="center" vertical="center" wrapText="1"/>
    </xf>
    <xf numFmtId="0" fontId="14" fillId="0" borderId="42" xfId="2" applyFont="1" applyBorder="1" applyAlignment="1">
      <alignment horizontal="center" vertical="center" wrapText="1"/>
    </xf>
    <xf numFmtId="0" fontId="14" fillId="0" borderId="35" xfId="2" quotePrefix="1" applyFont="1" applyBorder="1" applyAlignment="1">
      <alignment horizontal="center" vertical="center"/>
    </xf>
    <xf numFmtId="0" fontId="14" fillId="0" borderId="89" xfId="0" applyFont="1" applyBorder="1" applyAlignment="1">
      <alignment horizontal="left" vertical="center" wrapText="1"/>
    </xf>
    <xf numFmtId="0" fontId="14" fillId="0" borderId="15" xfId="2" applyFont="1" applyFill="1" applyBorder="1" applyAlignment="1">
      <alignment horizontal="left" vertical="center"/>
    </xf>
    <xf numFmtId="0" fontId="14" fillId="0" borderId="15" xfId="2" quotePrefix="1" applyFont="1" applyFill="1" applyBorder="1" applyAlignment="1">
      <alignment horizontal="left" vertical="center"/>
    </xf>
    <xf numFmtId="0" fontId="14" fillId="0" borderId="89" xfId="0" applyFont="1" applyBorder="1" applyAlignment="1">
      <alignment horizontal="left" vertical="center"/>
    </xf>
    <xf numFmtId="0" fontId="41" fillId="0" borderId="7" xfId="0" applyFont="1" applyBorder="1"/>
    <xf numFmtId="0" fontId="41" fillId="0" borderId="42" xfId="0" applyFont="1" applyBorder="1"/>
    <xf numFmtId="0" fontId="41" fillId="0" borderId="15" xfId="0" applyFont="1" applyBorder="1"/>
    <xf numFmtId="0" fontId="14" fillId="0" borderId="7" xfId="2" applyFont="1" applyBorder="1" applyAlignment="1">
      <alignment horizontal="left" vertical="center" wrapText="1"/>
    </xf>
    <xf numFmtId="0" fontId="14" fillId="0" borderId="15" xfId="2" applyFont="1" applyFill="1" applyBorder="1" applyAlignment="1">
      <alignment horizontal="left" vertical="center" wrapText="1"/>
    </xf>
    <xf numFmtId="0" fontId="14" fillId="0" borderId="75" xfId="2" applyFont="1" applyBorder="1" applyAlignment="1">
      <alignment horizontal="center" vertical="center"/>
    </xf>
    <xf numFmtId="0" fontId="14" fillId="0" borderId="54" xfId="2" applyFont="1" applyBorder="1" applyAlignment="1">
      <alignment horizontal="left" vertical="center" wrapText="1"/>
    </xf>
    <xf numFmtId="0" fontId="14" fillId="0" borderId="77" xfId="2" applyFont="1" applyBorder="1" applyAlignment="1">
      <alignment horizontal="left" vertical="center"/>
    </xf>
    <xf numFmtId="0" fontId="14" fillId="0" borderId="96" xfId="2" applyFont="1" applyBorder="1" applyAlignment="1">
      <alignment horizontal="left" vertical="center" wrapText="1"/>
    </xf>
    <xf numFmtId="0" fontId="14" fillId="0" borderId="79" xfId="2" applyFont="1" applyBorder="1" applyAlignment="1">
      <alignment horizontal="left" vertical="center"/>
    </xf>
    <xf numFmtId="0" fontId="14" fillId="0" borderId="54" xfId="2" applyFont="1" applyBorder="1" applyAlignment="1">
      <alignment horizontal="left" vertical="center"/>
    </xf>
    <xf numFmtId="0" fontId="14" fillId="0" borderId="54" xfId="2" applyFont="1" applyBorder="1" applyAlignment="1">
      <alignment horizontal="center" vertical="center"/>
    </xf>
    <xf numFmtId="0" fontId="14" fillId="0" borderId="77" xfId="2" applyFont="1" applyBorder="1" applyAlignment="1">
      <alignment horizontal="center" vertical="center"/>
    </xf>
    <xf numFmtId="0" fontId="14" fillId="0" borderId="79" xfId="2" applyFont="1" applyBorder="1" applyAlignment="1">
      <alignment horizontal="center" vertical="center"/>
    </xf>
    <xf numFmtId="0" fontId="14" fillId="0" borderId="10" xfId="2" applyFont="1" applyBorder="1" applyAlignment="1">
      <alignment horizontal="center" vertical="center"/>
    </xf>
    <xf numFmtId="0" fontId="20" fillId="0" borderId="79" xfId="2" applyFont="1" applyBorder="1" applyAlignment="1">
      <alignment horizontal="left" vertical="center"/>
    </xf>
    <xf numFmtId="0" fontId="14" fillId="0" borderId="75" xfId="2" applyFont="1" applyBorder="1" applyAlignment="1">
      <alignment horizontal="left" vertical="center"/>
    </xf>
    <xf numFmtId="0" fontId="14" fillId="0" borderId="79" xfId="2" applyFont="1" applyBorder="1" applyAlignment="1">
      <alignment horizontal="left" vertical="center" wrapText="1"/>
    </xf>
    <xf numFmtId="0" fontId="14" fillId="0" borderId="80" xfId="2" applyFont="1" applyBorder="1" applyAlignment="1">
      <alignment horizontal="center" vertical="center" wrapText="1"/>
    </xf>
    <xf numFmtId="0" fontId="14" fillId="0" borderId="54" xfId="2" applyFont="1" applyFill="1" applyBorder="1" applyAlignment="1">
      <alignment horizontal="left" vertical="center"/>
    </xf>
    <xf numFmtId="0" fontId="14" fillId="0" borderId="35" xfId="2" quotePrefix="1" applyFont="1" applyFill="1" applyBorder="1" applyAlignment="1">
      <alignment horizontal="center" vertical="center"/>
    </xf>
    <xf numFmtId="0" fontId="14" fillId="0" borderId="54" xfId="2" applyFont="1" applyBorder="1" applyAlignment="1">
      <alignment horizontal="center" vertical="center" wrapText="1"/>
    </xf>
    <xf numFmtId="0" fontId="14" fillId="0" borderId="77" xfId="2" applyFont="1" applyBorder="1" applyAlignment="1">
      <alignment horizontal="center" vertical="center" wrapText="1"/>
    </xf>
    <xf numFmtId="0" fontId="14" fillId="0" borderId="75" xfId="2" quotePrefix="1" applyFont="1" applyBorder="1" applyAlignment="1">
      <alignment horizontal="center" vertical="center"/>
    </xf>
    <xf numFmtId="0" fontId="14" fillId="0" borderId="7" xfId="3" applyFont="1" applyBorder="1" applyAlignment="1">
      <alignment horizontal="left"/>
    </xf>
    <xf numFmtId="0" fontId="14" fillId="0" borderId="7" xfId="3" applyFont="1" applyBorder="1" applyAlignment="1">
      <alignment horizontal="center"/>
    </xf>
    <xf numFmtId="0" fontId="14" fillId="0" borderId="96" xfId="0" applyFont="1" applyBorder="1" applyAlignment="1">
      <alignment horizontal="left" vertical="center"/>
    </xf>
    <xf numFmtId="0" fontId="14" fillId="0" borderId="16" xfId="2" applyFont="1" applyBorder="1" applyAlignment="1">
      <alignment horizontal="center" vertical="center"/>
    </xf>
    <xf numFmtId="0" fontId="14" fillId="0" borderId="8" xfId="2" applyFont="1" applyBorder="1" applyAlignment="1">
      <alignment horizontal="center" vertical="center"/>
    </xf>
    <xf numFmtId="0" fontId="14" fillId="0" borderId="33" xfId="2" applyFont="1" applyBorder="1" applyAlignment="1">
      <alignment horizontal="center" vertical="center"/>
    </xf>
    <xf numFmtId="0" fontId="14" fillId="0" borderId="16" xfId="2" applyFont="1" applyBorder="1" applyAlignment="1">
      <alignment horizontal="left" vertical="center"/>
    </xf>
    <xf numFmtId="0" fontId="14" fillId="0" borderId="67" xfId="2" applyFont="1" applyBorder="1" applyAlignment="1">
      <alignment horizontal="left" vertical="center"/>
    </xf>
    <xf numFmtId="0" fontId="14" fillId="0" borderId="57" xfId="2" applyFont="1" applyBorder="1" applyAlignment="1">
      <alignment horizontal="center" vertical="center"/>
    </xf>
    <xf numFmtId="0" fontId="14" fillId="0" borderId="33" xfId="2" applyFont="1" applyBorder="1" applyAlignment="1">
      <alignment horizontal="left" vertical="center"/>
    </xf>
    <xf numFmtId="0" fontId="14" fillId="0" borderId="57" xfId="2" applyFont="1" applyBorder="1" applyAlignment="1">
      <alignment horizontal="left" vertical="center"/>
    </xf>
    <xf numFmtId="0" fontId="14" fillId="0" borderId="90" xfId="2" applyFont="1" applyBorder="1" applyAlignment="1">
      <alignment horizontal="left" vertical="center" wrapText="1"/>
    </xf>
    <xf numFmtId="0" fontId="14" fillId="0" borderId="51" xfId="2" applyFont="1" applyBorder="1" applyAlignment="1">
      <alignment horizontal="center" vertical="center"/>
    </xf>
    <xf numFmtId="0" fontId="41" fillId="0" borderId="8" xfId="0" applyFont="1" applyBorder="1"/>
    <xf numFmtId="0" fontId="41" fillId="0" borderId="57" xfId="0" applyFont="1" applyBorder="1"/>
    <xf numFmtId="0" fontId="41" fillId="0" borderId="67" xfId="0" applyFont="1" applyBorder="1"/>
    <xf numFmtId="0" fontId="14" fillId="0" borderId="17" xfId="2" applyFont="1" applyBorder="1" applyAlignment="1">
      <alignment horizontal="center" vertical="top"/>
    </xf>
    <xf numFmtId="0" fontId="14" fillId="0" borderId="9" xfId="2" applyFont="1" applyBorder="1" applyAlignment="1">
      <alignment horizontal="left" vertical="top"/>
    </xf>
    <xf numFmtId="0" fontId="14" fillId="0" borderId="34" xfId="2" applyFont="1" applyBorder="1" applyAlignment="1">
      <alignment horizontal="center" vertical="top"/>
    </xf>
    <xf numFmtId="0" fontId="20" fillId="2" borderId="38" xfId="2" applyFont="1" applyFill="1" applyBorder="1" applyAlignment="1">
      <alignment horizontal="left" vertical="top" wrapText="1"/>
    </xf>
    <xf numFmtId="0" fontId="20" fillId="2" borderId="34" xfId="2" applyFont="1" applyFill="1" applyBorder="1" applyAlignment="1">
      <alignment horizontal="left" vertical="top" wrapText="1"/>
    </xf>
    <xf numFmtId="0" fontId="20" fillId="2" borderId="68" xfId="2" applyFont="1" applyFill="1" applyBorder="1" applyAlignment="1">
      <alignment horizontal="left" vertical="top" wrapText="1"/>
    </xf>
    <xf numFmtId="0" fontId="14" fillId="0" borderId="58" xfId="2" applyFont="1" applyBorder="1" applyAlignment="1">
      <alignment horizontal="center" vertical="top"/>
    </xf>
    <xf numFmtId="0" fontId="14" fillId="0" borderId="68" xfId="2" applyFont="1" applyBorder="1" applyAlignment="1">
      <alignment horizontal="left" vertical="top"/>
    </xf>
    <xf numFmtId="0" fontId="14" fillId="0" borderId="52" xfId="2" applyFont="1" applyBorder="1" applyAlignment="1">
      <alignment horizontal="center" vertical="top"/>
    </xf>
    <xf numFmtId="0" fontId="14" fillId="0" borderId="9" xfId="2" applyFont="1" applyBorder="1" applyAlignment="1">
      <alignment horizontal="center" vertical="top"/>
    </xf>
    <xf numFmtId="0" fontId="11" fillId="11" borderId="35" xfId="3" applyFont="1" applyFill="1" applyBorder="1" applyAlignment="1">
      <alignment horizontal="center" vertical="top" wrapText="1"/>
    </xf>
    <xf numFmtId="0" fontId="11" fillId="11" borderId="53" xfId="3" applyFont="1" applyFill="1" applyBorder="1" applyAlignment="1">
      <alignment horizontal="center" vertical="top" wrapText="1"/>
    </xf>
    <xf numFmtId="0" fontId="42" fillId="0" borderId="18" xfId="2" applyFont="1" applyBorder="1" applyAlignment="1">
      <alignment horizontal="left" vertical="center"/>
    </xf>
    <xf numFmtId="0" fontId="42" fillId="0" borderId="15" xfId="2" applyFont="1" applyBorder="1" applyAlignment="1">
      <alignment horizontal="left" vertical="center"/>
    </xf>
    <xf numFmtId="0" fontId="42" fillId="0" borderId="15" xfId="2" applyFont="1" applyBorder="1" applyAlignment="1">
      <alignment horizontal="center" vertical="center"/>
    </xf>
    <xf numFmtId="0" fontId="42" fillId="0" borderId="42" xfId="2" applyFont="1" applyBorder="1" applyAlignment="1">
      <alignment horizontal="center" vertical="center"/>
    </xf>
    <xf numFmtId="0" fontId="42" fillId="0" borderId="35" xfId="2" applyFont="1" applyBorder="1" applyAlignment="1">
      <alignment horizontal="center"/>
    </xf>
    <xf numFmtId="0" fontId="42" fillId="0" borderId="42" xfId="2" applyFont="1" applyBorder="1" applyAlignment="1">
      <alignment horizontal="left" vertical="center"/>
    </xf>
    <xf numFmtId="0" fontId="42" fillId="0" borderId="89" xfId="2" applyFont="1" applyBorder="1" applyAlignment="1">
      <alignment horizontal="left" vertical="center" wrapText="1"/>
    </xf>
    <xf numFmtId="0" fontId="42" fillId="0" borderId="15" xfId="2" applyFont="1" applyBorder="1" applyAlignment="1">
      <alignment horizontal="left" vertical="center" wrapText="1"/>
    </xf>
    <xf numFmtId="0" fontId="14" fillId="7" borderId="18" xfId="2" applyFont="1" applyFill="1" applyBorder="1" applyAlignment="1">
      <alignment horizontal="left" vertical="center" wrapText="1"/>
    </xf>
    <xf numFmtId="0" fontId="12" fillId="7" borderId="18" xfId="2" applyFont="1" applyFill="1" applyBorder="1" applyAlignment="1">
      <alignment horizontal="left" vertical="center" wrapText="1"/>
    </xf>
  </cellXfs>
  <cellStyles count="4">
    <cellStyle name="Normal" xfId="0" builtinId="0"/>
    <cellStyle name="Normal 2" xfId="2" xr:uid="{00000000-0005-0000-0000-000001000000}"/>
    <cellStyle name="Normal 2 2" xfId="3" xr:uid="{00000000-0005-0000-0000-000002000000}"/>
    <cellStyle name="Percent" xfId="1" builtinId="5"/>
  </cellStyles>
  <dxfs count="128">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ont>
        <color rgb="FFFF0000"/>
      </font>
      <fill>
        <patternFill>
          <bgColor rgb="FF00FF00"/>
        </patternFill>
      </fill>
    </dxf>
    <dxf>
      <fill>
        <patternFill>
          <bgColor rgb="FFFFFF00"/>
        </patternFill>
      </fill>
    </dxf>
    <dxf>
      <font>
        <color rgb="FFFF0000"/>
      </font>
      <fill>
        <patternFill>
          <bgColor rgb="FF00FF00"/>
        </patternFill>
      </fill>
    </dxf>
    <dxf>
      <fill>
        <patternFill>
          <bgColor rgb="FFFFFF00"/>
        </patternFill>
      </fill>
    </dxf>
    <dxf>
      <font>
        <color rgb="FFFF0000"/>
      </font>
      <fill>
        <patternFill>
          <bgColor rgb="FF00FF00"/>
        </patternFill>
      </fill>
    </dxf>
    <dxf>
      <font>
        <color rgb="FFFF0000"/>
      </font>
      <fill>
        <patternFill>
          <bgColor rgb="FF00FF00"/>
        </patternFill>
      </fill>
    </dxf>
    <dxf>
      <fill>
        <patternFill>
          <bgColor rgb="FFFFFF00"/>
        </patternFill>
      </fill>
    </dxf>
    <dxf>
      <font>
        <color rgb="FFFF0000"/>
      </font>
      <fill>
        <patternFill>
          <bgColor rgb="FF00FF00"/>
        </patternFill>
      </fill>
    </dxf>
    <dxf>
      <fill>
        <patternFill>
          <bgColor rgb="FFFFFF00"/>
        </patternFill>
      </fill>
    </dxf>
    <dxf>
      <font>
        <color rgb="FFFF0000"/>
      </font>
      <fill>
        <patternFill>
          <bgColor rgb="FF00FF00"/>
        </patternFill>
      </fill>
    </dxf>
    <dxf>
      <fill>
        <patternFill>
          <bgColor rgb="FFFFFF00"/>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border diagonalUp="0" diagonalDown="0" outline="0">
        <left/>
        <right style="thin">
          <color indexed="64"/>
        </right>
        <top/>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style="thin">
          <color indexed="64"/>
        </right>
        <top/>
        <bottom/>
        <vertical/>
        <horizontal/>
      </border>
    </dxf>
    <dxf>
      <border outline="0">
        <left style="thin">
          <color rgb="FF000000"/>
        </left>
        <right style="thin">
          <color rgb="FF000000"/>
        </right>
        <bottom style="thin">
          <color rgb="FF000000"/>
        </bottom>
      </border>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00FF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AC6520-6EC1-493C-B477-F3098BE144CC}" name="Table13" displayName="Table13" ref="G7:K15" totalsRowShown="0" headerRowDxfId="127" dataDxfId="126" tableBorderDxfId="125">
  <autoFilter ref="G7:K15" xr:uid="{80490CE5-0868-4AC7-9681-EF1EC4242625}"/>
  <sortState xmlns:xlrd2="http://schemas.microsoft.com/office/spreadsheetml/2017/richdata2" ref="G8:K15">
    <sortCondition ref="J7:J15"/>
  </sortState>
  <tableColumns count="5">
    <tableColumn id="1" xr3:uid="{CD26DDB8-68BD-4EC4-816F-16FF6F74A83E}" name="Column1" dataDxfId="124"/>
    <tableColumn id="2" xr3:uid="{D9E1EAC3-2A1A-4757-9828-3532BF0FBE02}" name="Column2" dataDxfId="123"/>
    <tableColumn id="3" xr3:uid="{94099481-90D7-46C2-9193-CAAA305BE863}" name="Column3" dataDxfId="122"/>
    <tableColumn id="4" xr3:uid="{1623E173-414F-45D0-9EB2-21778EE6E9D8}" name="Column4" dataDxfId="121"/>
    <tableColumn id="5" xr3:uid="{C8611ACB-F758-48EF-B1F9-6F926EDCE7A3}" name="Column5" dataDxfId="12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AB8DF8-45D7-4A71-9A6D-7CBA2E8D0246}" name="Table1" displayName="Table1" ref="E2:I11" totalsRowShown="0" headerRowDxfId="119" dataDxfId="118" tableBorderDxfId="117">
  <autoFilter ref="E2:I11" xr:uid="{80490CE5-0868-4AC7-9681-EF1EC4242625}"/>
  <sortState xmlns:xlrd2="http://schemas.microsoft.com/office/spreadsheetml/2017/richdata2" ref="E3:I11">
    <sortCondition ref="H2:H11"/>
  </sortState>
  <tableColumns count="5">
    <tableColumn id="1" xr3:uid="{49469271-0068-4E5B-BF1E-917FCFFD9772}" name="Column1" dataDxfId="116"/>
    <tableColumn id="2" xr3:uid="{8C8FBF77-CB45-42A8-8674-BCF34DA55BB5}" name="Column2" dataDxfId="115"/>
    <tableColumn id="3" xr3:uid="{6F636339-1AB1-463B-94E3-862E37CE9F73}" name="Column3" dataDxfId="114"/>
    <tableColumn id="4" xr3:uid="{F03FAE6E-980D-4CCE-B27F-32FE3570C41C}" name="Column4" dataDxfId="113"/>
    <tableColumn id="5" xr3:uid="{E5666A9F-E872-45A3-9F0E-5C9663D99D8B}" name="Column5" dataDxfId="11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
  <sheetViews>
    <sheetView topLeftCell="A10" workbookViewId="0">
      <selection activeCell="B22" sqref="B22"/>
    </sheetView>
  </sheetViews>
  <sheetFormatPr defaultColWidth="8.85546875" defaultRowHeight="15" x14ac:dyDescent="0.25"/>
  <cols>
    <col min="1" max="1" width="11.28515625" style="5" customWidth="1"/>
    <col min="2" max="2" width="54.5703125" style="5" customWidth="1"/>
    <col min="3" max="3" width="60.28515625" style="3" customWidth="1"/>
    <col min="4" max="16384" width="8.85546875" style="5"/>
  </cols>
  <sheetData>
    <row r="1" spans="1:3" x14ac:dyDescent="0.25">
      <c r="A1" s="1006" t="s">
        <v>681</v>
      </c>
      <c r="B1" s="1006"/>
      <c r="C1" s="1006"/>
    </row>
    <row r="2" spans="1:3" x14ac:dyDescent="0.25">
      <c r="A2" s="240" t="s">
        <v>680</v>
      </c>
      <c r="B2" s="240" t="s">
        <v>553</v>
      </c>
      <c r="C2" s="241" t="s">
        <v>682</v>
      </c>
    </row>
    <row r="3" spans="1:3" x14ac:dyDescent="0.25">
      <c r="A3" s="82">
        <v>1</v>
      </c>
      <c r="B3" s="3" t="s">
        <v>567</v>
      </c>
      <c r="C3" s="4" t="s">
        <v>780</v>
      </c>
    </row>
    <row r="4" spans="1:3" x14ac:dyDescent="0.25">
      <c r="A4" s="82"/>
      <c r="B4" s="3"/>
      <c r="C4" s="4" t="s">
        <v>781</v>
      </c>
    </row>
    <row r="5" spans="1:3" x14ac:dyDescent="0.25">
      <c r="A5" s="82"/>
      <c r="B5" s="3"/>
      <c r="C5" s="4" t="s">
        <v>783</v>
      </c>
    </row>
    <row r="6" spans="1:3" x14ac:dyDescent="0.25">
      <c r="A6" s="82"/>
      <c r="B6" s="3"/>
      <c r="C6" s="4" t="s">
        <v>782</v>
      </c>
    </row>
    <row r="7" spans="1:3" x14ac:dyDescent="0.25">
      <c r="A7" s="82"/>
      <c r="B7" s="3"/>
      <c r="C7" s="4" t="s">
        <v>785</v>
      </c>
    </row>
    <row r="8" spans="1:3" x14ac:dyDescent="0.25">
      <c r="A8" s="82"/>
      <c r="B8" s="3"/>
      <c r="C8" s="4" t="s">
        <v>787</v>
      </c>
    </row>
    <row r="9" spans="1:3" x14ac:dyDescent="0.25">
      <c r="A9" s="82"/>
      <c r="B9" s="3"/>
      <c r="C9" s="4"/>
    </row>
    <row r="10" spans="1:3" ht="30" x14ac:dyDescent="0.25">
      <c r="A10" s="82">
        <v>2</v>
      </c>
      <c r="B10" s="3" t="s">
        <v>646</v>
      </c>
      <c r="C10" s="4" t="s">
        <v>788</v>
      </c>
    </row>
    <row r="11" spans="1:3" x14ac:dyDescent="0.25">
      <c r="A11" s="82"/>
      <c r="B11" s="3"/>
      <c r="C11" s="4" t="s">
        <v>789</v>
      </c>
    </row>
    <row r="12" spans="1:3" x14ac:dyDescent="0.25">
      <c r="A12" s="82"/>
      <c r="B12" s="3"/>
      <c r="C12" s="4" t="s">
        <v>784</v>
      </c>
    </row>
    <row r="13" spans="1:3" x14ac:dyDescent="0.25">
      <c r="A13" s="82"/>
      <c r="B13" s="3"/>
      <c r="C13" s="4" t="s">
        <v>786</v>
      </c>
    </row>
    <row r="14" spans="1:3" x14ac:dyDescent="0.25">
      <c r="A14" s="82"/>
      <c r="B14" s="3"/>
      <c r="C14" s="4" t="s">
        <v>790</v>
      </c>
    </row>
    <row r="15" spans="1:3" x14ac:dyDescent="0.25">
      <c r="A15" s="82"/>
      <c r="B15" s="3"/>
      <c r="C15" s="4"/>
    </row>
    <row r="16" spans="1:3" ht="45" x14ac:dyDescent="0.25">
      <c r="A16" s="82">
        <v>3</v>
      </c>
      <c r="B16" s="3" t="s">
        <v>791</v>
      </c>
    </row>
    <row r="17" spans="1:2" x14ac:dyDescent="0.25">
      <c r="A17" s="82"/>
      <c r="B17" s="3"/>
    </row>
    <row r="18" spans="1:2" x14ac:dyDescent="0.25">
      <c r="A18" s="82"/>
      <c r="B18" s="3"/>
    </row>
    <row r="19" spans="1:2" x14ac:dyDescent="0.25">
      <c r="A19" s="82"/>
      <c r="B19" s="3"/>
    </row>
    <row r="20" spans="1:2" x14ac:dyDescent="0.25">
      <c r="A20" s="82"/>
      <c r="B20" s="3"/>
    </row>
    <row r="21" spans="1:2" x14ac:dyDescent="0.25">
      <c r="A21" s="82"/>
      <c r="B21" s="3"/>
    </row>
    <row r="22" spans="1:2" x14ac:dyDescent="0.25">
      <c r="A22" s="82">
        <v>4</v>
      </c>
      <c r="B22" s="3" t="s">
        <v>655</v>
      </c>
    </row>
    <row r="23" spans="1:2" x14ac:dyDescent="0.25">
      <c r="A23" s="82"/>
      <c r="B23" s="3"/>
    </row>
    <row r="24" spans="1:2" x14ac:dyDescent="0.25">
      <c r="A24" s="82"/>
      <c r="B24" s="3"/>
    </row>
    <row r="25" spans="1:2" x14ac:dyDescent="0.25">
      <c r="A25" s="82"/>
      <c r="B25" s="3"/>
    </row>
    <row r="26" spans="1:2" x14ac:dyDescent="0.25">
      <c r="A26" s="82"/>
      <c r="B26" s="3"/>
    </row>
    <row r="27" spans="1:2" x14ac:dyDescent="0.25">
      <c r="A27" s="82"/>
      <c r="B27" s="3"/>
    </row>
    <row r="28" spans="1:2" x14ac:dyDescent="0.25">
      <c r="A28" s="82"/>
      <c r="B28" s="3"/>
    </row>
    <row r="29" spans="1:2" x14ac:dyDescent="0.25">
      <c r="A29" s="82">
        <v>5</v>
      </c>
      <c r="B29" s="3" t="s">
        <v>656</v>
      </c>
    </row>
  </sheetData>
  <mergeCells count="1">
    <mergeCell ref="A1:C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sheetPr>
  <dimension ref="A1:S78"/>
  <sheetViews>
    <sheetView workbookViewId="0">
      <pane xSplit="6" ySplit="8" topLeftCell="G18" activePane="bottomRight" state="frozen"/>
      <selection pane="topRight" activeCell="E1" sqref="E1"/>
      <selection pane="bottomLeft" activeCell="A8" sqref="A8"/>
      <selection pane="bottomRight" activeCell="Q36" sqref="Q36"/>
    </sheetView>
  </sheetViews>
  <sheetFormatPr defaultRowHeight="15" x14ac:dyDescent="0.25"/>
  <cols>
    <col min="1" max="1" width="24.85546875" customWidth="1"/>
    <col min="2" max="2" width="25.28515625" customWidth="1"/>
    <col min="3" max="3" width="10.42578125" bestFit="1" customWidth="1"/>
    <col min="4" max="4" width="9.140625" customWidth="1"/>
    <col min="5" max="5" width="9.5703125" customWidth="1"/>
    <col min="6" max="6" width="4" customWidth="1"/>
    <col min="7" max="7" width="14.42578125" customWidth="1"/>
    <col min="8" max="8" width="18.7109375" bestFit="1" customWidth="1"/>
    <col min="9" max="9" width="16.28515625" bestFit="1" customWidth="1"/>
    <col min="10" max="10" width="42.5703125" customWidth="1"/>
    <col min="11" max="11" width="13.5703125" hidden="1" customWidth="1"/>
    <col min="12" max="12" width="6.7109375" hidden="1" customWidth="1"/>
    <col min="13" max="13" width="6.85546875" hidden="1" customWidth="1"/>
    <col min="14" max="14" width="6.42578125" hidden="1" customWidth="1"/>
    <col min="15" max="15" width="54.85546875" hidden="1" customWidth="1"/>
    <col min="19" max="19" width="11.42578125" customWidth="1"/>
  </cols>
  <sheetData>
    <row r="1" spans="1:19" x14ac:dyDescent="0.25">
      <c r="A1" s="204" t="s">
        <v>813</v>
      </c>
      <c r="B1" s="204"/>
      <c r="C1" s="204"/>
      <c r="D1" s="204"/>
      <c r="E1" s="204"/>
      <c r="F1" s="204"/>
      <c r="G1" s="204"/>
      <c r="H1" s="204"/>
      <c r="I1" s="204"/>
      <c r="J1" s="204"/>
      <c r="S1" s="176" t="s">
        <v>662</v>
      </c>
    </row>
    <row r="2" spans="1:19" x14ac:dyDescent="0.25">
      <c r="A2" s="201" t="s">
        <v>676</v>
      </c>
      <c r="B2" s="201"/>
      <c r="C2" s="201"/>
      <c r="D2" s="201"/>
      <c r="E2" s="201"/>
      <c r="F2" s="201"/>
      <c r="G2" s="201"/>
      <c r="H2" s="201"/>
      <c r="I2" s="201"/>
      <c r="J2" s="201"/>
      <c r="K2" s="201"/>
      <c r="L2" s="201"/>
      <c r="M2" s="201"/>
      <c r="N2" s="201"/>
      <c r="O2" s="201"/>
      <c r="S2" s="177" t="s">
        <v>571</v>
      </c>
    </row>
    <row r="3" spans="1:19" ht="18.75" customHeight="1" x14ac:dyDescent="0.25">
      <c r="A3" s="1114" t="s">
        <v>814</v>
      </c>
      <c r="B3" s="1115"/>
      <c r="C3" s="1115"/>
      <c r="D3" s="1115"/>
      <c r="E3" s="1115"/>
      <c r="F3" s="1115"/>
      <c r="G3" s="1115"/>
      <c r="H3" s="1115"/>
      <c r="I3" s="1115"/>
      <c r="J3" s="1115"/>
      <c r="K3" s="202"/>
      <c r="L3" s="1116" t="s">
        <v>671</v>
      </c>
      <c r="M3" s="1116"/>
      <c r="N3" s="238"/>
      <c r="O3" s="237"/>
      <c r="S3" s="178" t="s">
        <v>570</v>
      </c>
    </row>
    <row r="4" spans="1:19" hidden="1" x14ac:dyDescent="0.25">
      <c r="I4" s="182" t="s">
        <v>572</v>
      </c>
      <c r="L4" s="191">
        <f>MAX(L9:L114)</f>
        <v>3</v>
      </c>
      <c r="M4" s="191">
        <f>MAX(M9:M114)</f>
        <v>6</v>
      </c>
      <c r="N4" s="191"/>
    </row>
    <row r="5" spans="1:19" ht="15.75" thickBot="1" x14ac:dyDescent="0.3"/>
    <row r="6" spans="1:19" ht="15.75" thickBot="1" x14ac:dyDescent="0.3">
      <c r="A6" s="1117" t="s">
        <v>675</v>
      </c>
      <c r="B6" s="1118"/>
      <c r="C6" s="1118"/>
      <c r="D6" s="1118"/>
      <c r="E6" s="1118"/>
      <c r="F6" s="1118"/>
      <c r="G6" s="1118"/>
      <c r="H6" s="1118"/>
      <c r="I6" s="1118"/>
      <c r="J6" s="1119"/>
    </row>
    <row r="7" spans="1:19" ht="15" customHeight="1" x14ac:dyDescent="0.25">
      <c r="A7" s="194"/>
      <c r="B7" s="1120" t="s">
        <v>524</v>
      </c>
      <c r="C7" s="1121"/>
      <c r="D7" s="1121"/>
      <c r="E7" s="1121"/>
      <c r="F7" s="1121"/>
      <c r="G7" s="1122" t="s">
        <v>663</v>
      </c>
      <c r="H7" s="1123"/>
      <c r="I7" s="1124" t="s">
        <v>777</v>
      </c>
      <c r="J7" s="1125"/>
      <c r="K7" s="1126" t="s">
        <v>665</v>
      </c>
      <c r="L7" s="1127"/>
      <c r="M7" s="1127"/>
      <c r="N7" s="1128"/>
      <c r="O7" s="1129"/>
    </row>
    <row r="8" spans="1:19" ht="26.25" thickBot="1" x14ac:dyDescent="0.3">
      <c r="A8" s="195" t="s">
        <v>536</v>
      </c>
      <c r="B8" s="196" t="s">
        <v>4</v>
      </c>
      <c r="C8" s="197" t="s">
        <v>691</v>
      </c>
      <c r="D8" s="197" t="s">
        <v>692</v>
      </c>
      <c r="E8" s="197" t="s">
        <v>693</v>
      </c>
      <c r="F8" s="197" t="s">
        <v>2</v>
      </c>
      <c r="G8" s="198" t="s">
        <v>664</v>
      </c>
      <c r="H8" s="199" t="s">
        <v>526</v>
      </c>
      <c r="I8" s="198" t="s">
        <v>777</v>
      </c>
      <c r="J8" s="200" t="s">
        <v>526</v>
      </c>
      <c r="K8" s="186" t="s">
        <v>664</v>
      </c>
      <c r="L8" s="184" t="s">
        <v>508</v>
      </c>
      <c r="M8" s="184" t="s">
        <v>507</v>
      </c>
      <c r="N8" s="185" t="s">
        <v>667</v>
      </c>
      <c r="O8" s="190" t="s">
        <v>526</v>
      </c>
    </row>
    <row r="9" spans="1:19" x14ac:dyDescent="0.25">
      <c r="A9" s="73" t="s">
        <v>528</v>
      </c>
      <c r="B9" s="73" t="s">
        <v>529</v>
      </c>
      <c r="C9" s="233" t="s">
        <v>695</v>
      </c>
      <c r="D9" s="69">
        <v>698</v>
      </c>
      <c r="E9" s="217" t="s">
        <v>544</v>
      </c>
      <c r="F9" s="69">
        <v>33</v>
      </c>
      <c r="G9" s="131" t="s">
        <v>570</v>
      </c>
      <c r="H9" s="179"/>
      <c r="I9" s="134" t="s">
        <v>571</v>
      </c>
      <c r="J9" s="183" t="s">
        <v>585</v>
      </c>
      <c r="K9" s="187" t="s">
        <v>571</v>
      </c>
      <c r="L9" s="188"/>
      <c r="M9" s="188"/>
      <c r="N9" s="236" t="str">
        <f t="shared" ref="N9:N76" si="0">IF(A9&gt;22,L9&amp;"-"&amp;M9,"..")</f>
        <v>-</v>
      </c>
      <c r="O9" s="189"/>
    </row>
    <row r="10" spans="1:19" x14ac:dyDescent="0.25">
      <c r="A10" s="74" t="s">
        <v>532</v>
      </c>
      <c r="B10" s="74" t="s">
        <v>533</v>
      </c>
      <c r="C10" s="233" t="s">
        <v>697</v>
      </c>
      <c r="D10" s="69">
        <v>698</v>
      </c>
      <c r="E10" s="216" t="s">
        <v>544</v>
      </c>
      <c r="F10" s="236">
        <v>33</v>
      </c>
      <c r="G10" s="136" t="s">
        <v>570</v>
      </c>
      <c r="H10" s="180"/>
      <c r="I10" s="138" t="s">
        <v>571</v>
      </c>
      <c r="J10" s="181" t="s">
        <v>585</v>
      </c>
      <c r="K10" s="71" t="s">
        <v>571</v>
      </c>
      <c r="L10" s="235"/>
      <c r="M10" s="235"/>
      <c r="N10" s="236" t="str">
        <f t="shared" si="0"/>
        <v>-</v>
      </c>
      <c r="O10" s="180"/>
    </row>
    <row r="11" spans="1:19" x14ac:dyDescent="0.25">
      <c r="A11" s="74" t="s">
        <v>532</v>
      </c>
      <c r="B11" s="139" t="s">
        <v>575</v>
      </c>
      <c r="C11" s="233" t="s">
        <v>695</v>
      </c>
      <c r="D11" s="69">
        <v>698</v>
      </c>
      <c r="E11" s="215">
        <v>13</v>
      </c>
      <c r="F11" s="236">
        <v>33</v>
      </c>
      <c r="G11" s="136" t="s">
        <v>571</v>
      </c>
      <c r="H11" s="181" t="s">
        <v>576</v>
      </c>
      <c r="I11" s="137" t="s">
        <v>571</v>
      </c>
      <c r="J11" s="181" t="s">
        <v>577</v>
      </c>
      <c r="K11" s="71" t="s">
        <v>570</v>
      </c>
      <c r="L11" s="235">
        <v>3</v>
      </c>
      <c r="M11" s="235">
        <v>1</v>
      </c>
      <c r="N11" s="236" t="str">
        <f t="shared" si="0"/>
        <v>3-1</v>
      </c>
      <c r="O11" s="181" t="s">
        <v>616</v>
      </c>
    </row>
    <row r="12" spans="1:19" x14ac:dyDescent="0.25">
      <c r="A12" s="74" t="s">
        <v>532</v>
      </c>
      <c r="B12" s="139" t="s">
        <v>578</v>
      </c>
      <c r="C12" s="233" t="s">
        <v>695</v>
      </c>
      <c r="D12" s="69">
        <v>698</v>
      </c>
      <c r="E12" s="215">
        <v>14</v>
      </c>
      <c r="F12" s="236">
        <v>33</v>
      </c>
      <c r="G12" s="136" t="s">
        <v>571</v>
      </c>
      <c r="H12" s="181" t="s">
        <v>576</v>
      </c>
      <c r="I12" s="137" t="s">
        <v>571</v>
      </c>
      <c r="J12" s="181" t="s">
        <v>577</v>
      </c>
      <c r="K12" s="137" t="s">
        <v>570</v>
      </c>
      <c r="L12" s="235">
        <v>3</v>
      </c>
      <c r="M12" s="235">
        <v>5</v>
      </c>
      <c r="N12" s="236" t="str">
        <f t="shared" si="0"/>
        <v>3-5</v>
      </c>
      <c r="O12" s="180" t="s">
        <v>674</v>
      </c>
    </row>
    <row r="13" spans="1:19" x14ac:dyDescent="0.25">
      <c r="A13" s="74" t="s">
        <v>532</v>
      </c>
      <c r="B13" s="74" t="s">
        <v>21</v>
      </c>
      <c r="C13" s="233" t="s">
        <v>695</v>
      </c>
      <c r="D13" s="69">
        <v>698</v>
      </c>
      <c r="E13" s="215">
        <v>12</v>
      </c>
      <c r="F13" s="236">
        <v>33</v>
      </c>
      <c r="G13" s="136" t="s">
        <v>570</v>
      </c>
      <c r="H13" s="180"/>
      <c r="I13" s="158" t="s">
        <v>570</v>
      </c>
      <c r="J13" s="181"/>
      <c r="K13" s="71" t="s">
        <v>570</v>
      </c>
      <c r="L13" s="235">
        <v>2</v>
      </c>
      <c r="M13" s="235">
        <v>3</v>
      </c>
      <c r="N13" s="236" t="str">
        <f t="shared" si="0"/>
        <v>2-3</v>
      </c>
      <c r="O13" s="181" t="s">
        <v>670</v>
      </c>
    </row>
    <row r="14" spans="1:19" x14ac:dyDescent="0.25">
      <c r="A14" s="74" t="s">
        <v>532</v>
      </c>
      <c r="B14" s="139" t="s">
        <v>579</v>
      </c>
      <c r="C14" s="233" t="s">
        <v>695</v>
      </c>
      <c r="D14" s="69">
        <v>698</v>
      </c>
      <c r="E14" s="215">
        <v>11</v>
      </c>
      <c r="F14" s="236">
        <v>33</v>
      </c>
      <c r="G14" s="136" t="s">
        <v>570</v>
      </c>
      <c r="H14" s="180"/>
      <c r="I14" s="138" t="s">
        <v>571</v>
      </c>
      <c r="J14" s="181" t="s">
        <v>585</v>
      </c>
      <c r="K14" s="71"/>
      <c r="L14" s="235">
        <v>3</v>
      </c>
      <c r="M14" s="235">
        <v>4</v>
      </c>
      <c r="N14" s="236" t="str">
        <f t="shared" si="0"/>
        <v>3-4</v>
      </c>
      <c r="O14" s="193" t="s">
        <v>579</v>
      </c>
    </row>
    <row r="15" spans="1:19" x14ac:dyDescent="0.25">
      <c r="A15" s="74" t="s">
        <v>532</v>
      </c>
      <c r="B15" s="139" t="s">
        <v>580</v>
      </c>
      <c r="C15" s="233"/>
      <c r="D15" s="69">
        <v>698</v>
      </c>
      <c r="E15" s="216" t="s">
        <v>700</v>
      </c>
      <c r="F15" s="236">
        <v>33</v>
      </c>
      <c r="G15" s="136" t="s">
        <v>570</v>
      </c>
      <c r="H15" s="180"/>
      <c r="I15" s="137" t="s">
        <v>570</v>
      </c>
      <c r="J15" s="181" t="s">
        <v>581</v>
      </c>
      <c r="K15" s="71" t="s">
        <v>570</v>
      </c>
      <c r="L15" s="235"/>
      <c r="M15" s="235"/>
      <c r="N15" s="236" t="str">
        <f t="shared" si="0"/>
        <v>-</v>
      </c>
      <c r="O15" s="180"/>
    </row>
    <row r="16" spans="1:19" x14ac:dyDescent="0.25">
      <c r="A16" s="74" t="s">
        <v>532</v>
      </c>
      <c r="B16" s="139" t="s">
        <v>582</v>
      </c>
      <c r="C16" s="233" t="s">
        <v>697</v>
      </c>
      <c r="D16" s="69">
        <v>698</v>
      </c>
      <c r="E16" s="215">
        <v>21</v>
      </c>
      <c r="F16" s="236">
        <v>33</v>
      </c>
      <c r="G16" s="136" t="s">
        <v>570</v>
      </c>
      <c r="H16" s="180"/>
      <c r="I16" s="138" t="s">
        <v>571</v>
      </c>
      <c r="J16" s="181" t="s">
        <v>585</v>
      </c>
      <c r="K16" s="71" t="s">
        <v>570</v>
      </c>
      <c r="L16" s="235">
        <v>3</v>
      </c>
      <c r="M16" s="235">
        <v>3</v>
      </c>
      <c r="N16" s="236" t="str">
        <f t="shared" si="0"/>
        <v>3-3</v>
      </c>
      <c r="O16" s="192" t="s">
        <v>630</v>
      </c>
    </row>
    <row r="17" spans="1:15" x14ac:dyDescent="0.25">
      <c r="A17" s="74" t="s">
        <v>532</v>
      </c>
      <c r="B17" s="139" t="s">
        <v>583</v>
      </c>
      <c r="C17" s="233" t="s">
        <v>697</v>
      </c>
      <c r="D17" s="69">
        <v>698</v>
      </c>
      <c r="E17" s="215">
        <v>22</v>
      </c>
      <c r="F17" s="236">
        <v>33</v>
      </c>
      <c r="G17" s="136" t="s">
        <v>571</v>
      </c>
      <c r="H17" s="181" t="s">
        <v>576</v>
      </c>
      <c r="I17" s="137" t="s">
        <v>571</v>
      </c>
      <c r="J17" s="181" t="s">
        <v>577</v>
      </c>
      <c r="K17" s="71"/>
      <c r="L17" s="235"/>
      <c r="M17" s="235"/>
      <c r="N17" s="236" t="str">
        <f t="shared" si="0"/>
        <v>-</v>
      </c>
      <c r="O17" s="180"/>
    </row>
    <row r="18" spans="1:15" x14ac:dyDescent="0.25">
      <c r="A18" s="74" t="s">
        <v>532</v>
      </c>
      <c r="B18" s="139" t="s">
        <v>584</v>
      </c>
      <c r="C18" s="233" t="s">
        <v>697</v>
      </c>
      <c r="D18" s="69">
        <v>698</v>
      </c>
      <c r="E18" s="215">
        <v>23</v>
      </c>
      <c r="F18" s="236">
        <v>33</v>
      </c>
      <c r="G18" s="136" t="s">
        <v>571</v>
      </c>
      <c r="H18" s="181" t="s">
        <v>576</v>
      </c>
      <c r="I18" s="137" t="s">
        <v>571</v>
      </c>
      <c r="J18" s="181" t="s">
        <v>577</v>
      </c>
      <c r="K18" s="137" t="s">
        <v>570</v>
      </c>
      <c r="L18" s="235">
        <v>3</v>
      </c>
      <c r="M18" s="235">
        <v>2</v>
      </c>
      <c r="N18" s="236" t="str">
        <f t="shared" si="0"/>
        <v>3-2</v>
      </c>
      <c r="O18" s="181" t="s">
        <v>673</v>
      </c>
    </row>
    <row r="19" spans="1:15" x14ac:dyDescent="0.25">
      <c r="A19" s="74" t="s">
        <v>532</v>
      </c>
      <c r="B19" s="139" t="s">
        <v>589</v>
      </c>
      <c r="C19" s="233" t="s">
        <v>695</v>
      </c>
      <c r="D19" s="69">
        <v>698</v>
      </c>
      <c r="E19" s="216" t="s">
        <v>702</v>
      </c>
      <c r="F19" s="236">
        <v>33</v>
      </c>
      <c r="G19" s="136" t="s">
        <v>570</v>
      </c>
      <c r="H19" s="180"/>
      <c r="I19" s="158" t="s">
        <v>570</v>
      </c>
      <c r="J19" s="181"/>
      <c r="K19" s="71" t="s">
        <v>570</v>
      </c>
      <c r="L19" s="235">
        <v>2</v>
      </c>
      <c r="M19" s="235">
        <v>1</v>
      </c>
      <c r="N19" s="236" t="str">
        <f t="shared" si="0"/>
        <v>2-1</v>
      </c>
      <c r="O19" s="181" t="s">
        <v>668</v>
      </c>
    </row>
    <row r="20" spans="1:15" x14ac:dyDescent="0.25">
      <c r="A20" s="74" t="s">
        <v>532</v>
      </c>
      <c r="B20" s="139" t="s">
        <v>537</v>
      </c>
      <c r="C20" s="233" t="s">
        <v>697</v>
      </c>
      <c r="D20" s="69">
        <v>698</v>
      </c>
      <c r="E20" s="215">
        <v>24</v>
      </c>
      <c r="F20" s="236">
        <v>33</v>
      </c>
      <c r="G20" s="136" t="s">
        <v>570</v>
      </c>
      <c r="H20" s="180"/>
      <c r="I20" s="158" t="s">
        <v>570</v>
      </c>
      <c r="J20" s="181"/>
      <c r="K20" s="71" t="s">
        <v>570</v>
      </c>
      <c r="L20" s="235">
        <v>2</v>
      </c>
      <c r="M20" s="235">
        <v>1</v>
      </c>
      <c r="N20" s="236" t="str">
        <f t="shared" si="0"/>
        <v>2-1</v>
      </c>
      <c r="O20" s="181" t="s">
        <v>668</v>
      </c>
    </row>
    <row r="21" spans="1:15" x14ac:dyDescent="0.25">
      <c r="A21" s="74"/>
      <c r="B21" s="139"/>
      <c r="C21" s="203"/>
      <c r="D21" s="203"/>
      <c r="E21" s="215"/>
      <c r="F21" s="236"/>
      <c r="G21" s="136"/>
      <c r="H21" s="180"/>
      <c r="I21" s="138"/>
      <c r="J21" s="181"/>
      <c r="K21" s="71"/>
      <c r="L21" s="235"/>
      <c r="M21" s="235"/>
      <c r="N21" s="236" t="str">
        <f t="shared" si="0"/>
        <v>..</v>
      </c>
      <c r="O21" s="180"/>
    </row>
    <row r="22" spans="1:15" x14ac:dyDescent="0.25">
      <c r="A22" s="139" t="s">
        <v>592</v>
      </c>
      <c r="B22" s="74" t="s">
        <v>528</v>
      </c>
      <c r="C22" s="214" t="s">
        <v>763</v>
      </c>
      <c r="D22" s="236">
        <v>699</v>
      </c>
      <c r="E22" s="215">
        <v>10</v>
      </c>
      <c r="F22" s="236">
        <v>33</v>
      </c>
      <c r="G22" s="136" t="s">
        <v>570</v>
      </c>
      <c r="H22" s="180"/>
      <c r="I22" s="138" t="s">
        <v>571</v>
      </c>
      <c r="J22" s="181" t="s">
        <v>585</v>
      </c>
      <c r="K22" s="71" t="s">
        <v>570</v>
      </c>
      <c r="L22" s="235"/>
      <c r="M22" s="235"/>
      <c r="N22" s="236" t="str">
        <f t="shared" si="0"/>
        <v>-</v>
      </c>
      <c r="O22" s="180"/>
    </row>
    <row r="23" spans="1:15" x14ac:dyDescent="0.25">
      <c r="A23" s="139" t="s">
        <v>592</v>
      </c>
      <c r="B23" s="139" t="s">
        <v>589</v>
      </c>
      <c r="C23" s="214" t="s">
        <v>763</v>
      </c>
      <c r="D23" s="207">
        <v>699</v>
      </c>
      <c r="E23" s="215">
        <v>11</v>
      </c>
      <c r="F23" s="236">
        <v>33</v>
      </c>
      <c r="G23" s="136" t="s">
        <v>571</v>
      </c>
      <c r="H23" s="181" t="s">
        <v>703</v>
      </c>
      <c r="I23" s="255" t="s">
        <v>570</v>
      </c>
      <c r="J23" s="181"/>
      <c r="K23" s="71" t="s">
        <v>570</v>
      </c>
      <c r="L23" s="235">
        <v>1</v>
      </c>
      <c r="M23" s="235">
        <v>2</v>
      </c>
      <c r="N23" s="236" t="str">
        <f t="shared" si="0"/>
        <v>1-2</v>
      </c>
      <c r="O23" s="181" t="s">
        <v>666</v>
      </c>
    </row>
    <row r="24" spans="1:15" x14ac:dyDescent="0.25">
      <c r="A24" s="74" t="s">
        <v>539</v>
      </c>
      <c r="B24" s="139" t="s">
        <v>705</v>
      </c>
      <c r="C24" s="203" t="s">
        <v>544</v>
      </c>
      <c r="D24" s="207" t="s">
        <v>544</v>
      </c>
      <c r="E24" s="216" t="s">
        <v>544</v>
      </c>
      <c r="F24" s="236">
        <v>33</v>
      </c>
      <c r="G24" s="136" t="s">
        <v>571</v>
      </c>
      <c r="H24" s="181" t="s">
        <v>701</v>
      </c>
      <c r="I24" s="218" t="s">
        <v>571</v>
      </c>
      <c r="J24" s="181" t="s">
        <v>595</v>
      </c>
      <c r="K24" s="71" t="s">
        <v>570</v>
      </c>
      <c r="L24" s="235">
        <v>1</v>
      </c>
      <c r="M24" s="235">
        <v>1</v>
      </c>
      <c r="N24" s="236" t="str">
        <f t="shared" si="0"/>
        <v>1-1</v>
      </c>
      <c r="O24" s="181" t="s">
        <v>666</v>
      </c>
    </row>
    <row r="25" spans="1:15" x14ac:dyDescent="0.25">
      <c r="A25" s="74"/>
      <c r="B25" s="139"/>
      <c r="C25" s="203"/>
      <c r="D25" s="207"/>
      <c r="E25" s="215"/>
      <c r="F25" s="236"/>
      <c r="G25" s="136"/>
      <c r="H25" s="181" t="s">
        <v>12</v>
      </c>
      <c r="I25" s="138"/>
      <c r="J25" s="181"/>
      <c r="K25" s="71"/>
      <c r="L25" s="235"/>
      <c r="M25" s="235"/>
      <c r="N25" s="236" t="str">
        <f t="shared" si="0"/>
        <v>..</v>
      </c>
      <c r="O25" s="180"/>
    </row>
    <row r="26" spans="1:15" x14ac:dyDescent="0.25">
      <c r="A26" s="139" t="s">
        <v>604</v>
      </c>
      <c r="B26" s="262" t="s">
        <v>584</v>
      </c>
      <c r="C26" s="203" t="s">
        <v>716</v>
      </c>
      <c r="D26" s="207">
        <v>662</v>
      </c>
      <c r="E26" s="215">
        <v>20</v>
      </c>
      <c r="F26" s="236">
        <v>11</v>
      </c>
      <c r="G26" s="136" t="s">
        <v>570</v>
      </c>
      <c r="H26" s="180"/>
      <c r="I26" s="138" t="s">
        <v>571</v>
      </c>
      <c r="J26" s="181" t="s">
        <v>585</v>
      </c>
      <c r="K26" s="71"/>
      <c r="L26" s="235"/>
      <c r="M26" s="235"/>
      <c r="N26" s="236" t="str">
        <f t="shared" si="0"/>
        <v>-</v>
      </c>
      <c r="O26" s="180"/>
    </row>
    <row r="27" spans="1:15" x14ac:dyDescent="0.25">
      <c r="A27" s="139" t="s">
        <v>604</v>
      </c>
      <c r="B27" s="139" t="s">
        <v>622</v>
      </c>
      <c r="C27" s="203" t="s">
        <v>716</v>
      </c>
      <c r="D27" s="207">
        <v>662</v>
      </c>
      <c r="E27" s="215"/>
      <c r="F27" s="236">
        <v>11</v>
      </c>
      <c r="G27" s="136" t="s">
        <v>570</v>
      </c>
      <c r="H27" s="180"/>
      <c r="I27" s="158" t="s">
        <v>570</v>
      </c>
      <c r="J27" s="181" t="s">
        <v>603</v>
      </c>
      <c r="K27" s="71"/>
      <c r="L27" s="235"/>
      <c r="M27" s="235"/>
      <c r="N27" s="236" t="str">
        <f t="shared" si="0"/>
        <v>-</v>
      </c>
      <c r="O27" s="180"/>
    </row>
    <row r="28" spans="1:15" s="272" customFormat="1" x14ac:dyDescent="0.25">
      <c r="A28" s="139" t="s">
        <v>604</v>
      </c>
      <c r="B28" s="262" t="s">
        <v>575</v>
      </c>
      <c r="C28" s="203" t="s">
        <v>716</v>
      </c>
      <c r="D28" s="207">
        <v>662</v>
      </c>
      <c r="E28" s="281" t="s">
        <v>816</v>
      </c>
      <c r="F28" s="261">
        <v>11</v>
      </c>
      <c r="G28" s="136" t="s">
        <v>570</v>
      </c>
      <c r="H28" s="180"/>
      <c r="I28" s="158" t="s">
        <v>570</v>
      </c>
      <c r="J28" s="181"/>
      <c r="K28" s="71"/>
      <c r="L28" s="260"/>
      <c r="M28" s="260"/>
      <c r="N28" s="261"/>
      <c r="O28" s="180"/>
    </row>
    <row r="29" spans="1:15" x14ac:dyDescent="0.25">
      <c r="A29" s="139"/>
      <c r="B29" s="139"/>
      <c r="C29" s="203"/>
      <c r="D29" s="207"/>
      <c r="E29" s="215"/>
      <c r="F29" s="236"/>
      <c r="G29" s="136"/>
      <c r="H29" s="180"/>
      <c r="I29" s="158"/>
      <c r="J29" s="181"/>
      <c r="K29" s="71"/>
      <c r="L29" s="235"/>
      <c r="M29" s="235"/>
      <c r="N29" s="236" t="str">
        <f t="shared" si="0"/>
        <v>..</v>
      </c>
      <c r="O29" s="180"/>
    </row>
    <row r="30" spans="1:15" x14ac:dyDescent="0.25">
      <c r="A30" s="139" t="s">
        <v>605</v>
      </c>
      <c r="B30" s="139" t="s">
        <v>578</v>
      </c>
      <c r="C30" s="203" t="s">
        <v>745</v>
      </c>
      <c r="D30" s="207">
        <v>694</v>
      </c>
      <c r="E30" s="215">
        <v>12</v>
      </c>
      <c r="F30" s="236">
        <v>33</v>
      </c>
      <c r="G30" s="136" t="s">
        <v>570</v>
      </c>
      <c r="H30" s="180"/>
      <c r="I30" s="158" t="s">
        <v>570</v>
      </c>
      <c r="J30" s="181"/>
      <c r="K30" s="71" t="s">
        <v>570</v>
      </c>
      <c r="L30" s="235"/>
      <c r="M30" s="235"/>
      <c r="N30" s="236" t="str">
        <f t="shared" si="0"/>
        <v>-</v>
      </c>
      <c r="O30" s="180"/>
    </row>
    <row r="31" spans="1:15" x14ac:dyDescent="0.25">
      <c r="A31" s="139" t="s">
        <v>605</v>
      </c>
      <c r="B31" s="139" t="s">
        <v>621</v>
      </c>
      <c r="C31" s="203" t="s">
        <v>745</v>
      </c>
      <c r="D31" s="207">
        <v>694</v>
      </c>
      <c r="E31" s="215">
        <v>13</v>
      </c>
      <c r="F31" s="236">
        <v>33</v>
      </c>
      <c r="G31" s="136" t="s">
        <v>570</v>
      </c>
      <c r="H31" s="180"/>
      <c r="I31" s="138" t="s">
        <v>571</v>
      </c>
      <c r="J31" s="181" t="s">
        <v>585</v>
      </c>
      <c r="K31" s="71" t="s">
        <v>570</v>
      </c>
      <c r="L31" s="235">
        <v>3</v>
      </c>
      <c r="M31" s="235">
        <v>6</v>
      </c>
      <c r="N31" s="236" t="str">
        <f t="shared" si="0"/>
        <v>3-6</v>
      </c>
      <c r="O31" s="180" t="s">
        <v>643</v>
      </c>
    </row>
    <row r="32" spans="1:15" x14ac:dyDescent="0.25">
      <c r="A32" s="139" t="s">
        <v>605</v>
      </c>
      <c r="B32" s="139" t="s">
        <v>583</v>
      </c>
      <c r="C32" s="203" t="s">
        <v>764</v>
      </c>
      <c r="D32" s="207">
        <v>694</v>
      </c>
      <c r="E32" s="215">
        <v>22</v>
      </c>
      <c r="F32" s="236">
        <v>33</v>
      </c>
      <c r="G32" s="136" t="s">
        <v>570</v>
      </c>
      <c r="H32" s="180"/>
      <c r="I32" s="158" t="s">
        <v>570</v>
      </c>
      <c r="J32" s="181"/>
      <c r="K32" s="71" t="s">
        <v>570</v>
      </c>
      <c r="L32" s="235"/>
      <c r="M32" s="235"/>
      <c r="N32" s="236" t="str">
        <f t="shared" si="0"/>
        <v>-</v>
      </c>
      <c r="O32" s="180"/>
    </row>
    <row r="33" spans="1:15" x14ac:dyDescent="0.25">
      <c r="A33" s="139" t="s">
        <v>605</v>
      </c>
      <c r="B33" s="139" t="s">
        <v>623</v>
      </c>
      <c r="C33" s="203" t="s">
        <v>764</v>
      </c>
      <c r="D33" s="207">
        <v>694</v>
      </c>
      <c r="E33" s="215">
        <v>23</v>
      </c>
      <c r="F33" s="236">
        <v>33</v>
      </c>
      <c r="G33" s="136" t="s">
        <v>570</v>
      </c>
      <c r="H33" s="180"/>
      <c r="I33" s="158" t="s">
        <v>570</v>
      </c>
      <c r="J33" s="181"/>
      <c r="K33" s="71" t="s">
        <v>570</v>
      </c>
      <c r="L33" s="235"/>
      <c r="M33" s="235"/>
      <c r="N33" s="236" t="str">
        <f t="shared" si="0"/>
        <v>-</v>
      </c>
      <c r="O33" s="180"/>
    </row>
    <row r="34" spans="1:15" x14ac:dyDescent="0.25">
      <c r="A34" s="139" t="s">
        <v>605</v>
      </c>
      <c r="B34" s="139" t="s">
        <v>580</v>
      </c>
      <c r="C34" s="203"/>
      <c r="D34" s="207">
        <v>694</v>
      </c>
      <c r="E34" s="216" t="s">
        <v>700</v>
      </c>
      <c r="F34" s="236">
        <v>33</v>
      </c>
      <c r="G34" s="136" t="s">
        <v>571</v>
      </c>
      <c r="H34" s="180"/>
      <c r="I34" s="158" t="s">
        <v>571</v>
      </c>
      <c r="J34" s="181" t="s">
        <v>601</v>
      </c>
      <c r="K34" s="71" t="s">
        <v>571</v>
      </c>
      <c r="L34" s="235"/>
      <c r="M34" s="235"/>
      <c r="N34" s="236" t="str">
        <f t="shared" si="0"/>
        <v>-</v>
      </c>
      <c r="O34" s="180"/>
    </row>
    <row r="35" spans="1:15" x14ac:dyDescent="0.25">
      <c r="A35" s="139" t="s">
        <v>605</v>
      </c>
      <c r="B35" s="262" t="s">
        <v>583</v>
      </c>
      <c r="C35" s="203" t="s">
        <v>760</v>
      </c>
      <c r="D35" s="207">
        <v>679</v>
      </c>
      <c r="E35" s="216" t="s">
        <v>762</v>
      </c>
      <c r="F35" s="236">
        <v>11</v>
      </c>
      <c r="G35" s="136" t="s">
        <v>570</v>
      </c>
      <c r="H35" s="180"/>
      <c r="I35" s="138" t="s">
        <v>571</v>
      </c>
      <c r="J35" s="181" t="s">
        <v>585</v>
      </c>
      <c r="K35" s="71"/>
      <c r="L35" s="235"/>
      <c r="M35" s="235"/>
      <c r="N35" s="236" t="str">
        <f t="shared" si="0"/>
        <v>-</v>
      </c>
      <c r="O35" s="180"/>
    </row>
    <row r="36" spans="1:15" x14ac:dyDescent="0.25">
      <c r="A36" s="139" t="s">
        <v>605</v>
      </c>
      <c r="B36" s="139" t="s">
        <v>622</v>
      </c>
      <c r="C36" s="203" t="s">
        <v>760</v>
      </c>
      <c r="D36" s="207">
        <v>679</v>
      </c>
      <c r="E36" s="215"/>
      <c r="F36" s="236">
        <v>1</v>
      </c>
      <c r="G36" s="136" t="s">
        <v>570</v>
      </c>
      <c r="H36" s="180"/>
      <c r="I36" s="158" t="s">
        <v>570</v>
      </c>
      <c r="J36" s="181" t="s">
        <v>603</v>
      </c>
      <c r="K36" s="71" t="s">
        <v>570</v>
      </c>
      <c r="L36" s="235"/>
      <c r="M36" s="235"/>
      <c r="N36" s="236" t="str">
        <f t="shared" si="0"/>
        <v>-</v>
      </c>
      <c r="O36" s="180"/>
    </row>
    <row r="37" spans="1:15" s="272" customFormat="1" x14ac:dyDescent="0.25">
      <c r="A37" s="139" t="s">
        <v>605</v>
      </c>
      <c r="B37" s="262" t="s">
        <v>578</v>
      </c>
      <c r="C37" s="203" t="s">
        <v>760</v>
      </c>
      <c r="D37" s="207">
        <v>679</v>
      </c>
      <c r="E37" s="281" t="s">
        <v>816</v>
      </c>
      <c r="F37" s="261">
        <v>11</v>
      </c>
      <c r="G37" s="136" t="s">
        <v>570</v>
      </c>
      <c r="H37" s="180"/>
      <c r="I37" s="158" t="s">
        <v>570</v>
      </c>
      <c r="J37" s="181"/>
      <c r="K37" s="71"/>
      <c r="L37" s="260"/>
      <c r="M37" s="260"/>
      <c r="N37" s="261"/>
      <c r="O37" s="180"/>
    </row>
    <row r="38" spans="1:15" x14ac:dyDescent="0.25">
      <c r="A38" s="139"/>
      <c r="B38" s="139"/>
      <c r="C38" s="203"/>
      <c r="D38" s="207"/>
      <c r="E38" s="215"/>
      <c r="F38" s="236"/>
      <c r="G38" s="136"/>
      <c r="H38" s="180"/>
      <c r="I38" s="158"/>
      <c r="J38" s="181"/>
      <c r="K38" s="71"/>
      <c r="L38" s="235"/>
      <c r="M38" s="235"/>
      <c r="N38" s="236" t="str">
        <f t="shared" si="0"/>
        <v>..</v>
      </c>
      <c r="O38" s="180"/>
    </row>
    <row r="39" spans="1:15" x14ac:dyDescent="0.25">
      <c r="A39" s="139" t="s">
        <v>606</v>
      </c>
      <c r="B39" s="139" t="s">
        <v>599</v>
      </c>
      <c r="C39" s="203" t="s">
        <v>765</v>
      </c>
      <c r="D39" s="207">
        <v>675</v>
      </c>
      <c r="E39" s="215"/>
      <c r="F39" s="236">
        <v>11</v>
      </c>
      <c r="G39" s="136" t="s">
        <v>570</v>
      </c>
      <c r="H39" s="180"/>
      <c r="I39" s="158" t="s">
        <v>570</v>
      </c>
      <c r="J39" s="181" t="s">
        <v>603</v>
      </c>
      <c r="K39" s="71" t="s">
        <v>570</v>
      </c>
      <c r="L39" s="235"/>
      <c r="M39" s="235"/>
      <c r="N39" s="236" t="str">
        <f t="shared" si="0"/>
        <v>-</v>
      </c>
      <c r="O39" s="180"/>
    </row>
    <row r="40" spans="1:15" s="272" customFormat="1" x14ac:dyDescent="0.25">
      <c r="A40" s="139" t="s">
        <v>606</v>
      </c>
      <c r="B40" s="262" t="s">
        <v>815</v>
      </c>
      <c r="C40" s="203"/>
      <c r="D40" s="207"/>
      <c r="E40" s="281" t="s">
        <v>816</v>
      </c>
      <c r="F40" s="243">
        <v>11</v>
      </c>
      <c r="G40" s="136" t="s">
        <v>570</v>
      </c>
      <c r="H40" s="180"/>
      <c r="I40" s="158" t="s">
        <v>570</v>
      </c>
      <c r="J40" s="181"/>
      <c r="K40" s="71"/>
      <c r="L40" s="242"/>
      <c r="M40" s="242"/>
      <c r="N40" s="243"/>
      <c r="O40" s="180"/>
    </row>
    <row r="41" spans="1:15" x14ac:dyDescent="0.25">
      <c r="A41" s="139"/>
      <c r="B41" s="139"/>
      <c r="C41" s="203"/>
      <c r="D41" s="207"/>
      <c r="E41" s="215"/>
      <c r="F41" s="236"/>
      <c r="G41" s="136"/>
      <c r="H41" s="180"/>
      <c r="I41" s="158"/>
      <c r="J41" s="181"/>
      <c r="K41" s="71"/>
      <c r="L41" s="235"/>
      <c r="M41" s="235"/>
      <c r="N41" s="236" t="str">
        <f t="shared" si="0"/>
        <v>..</v>
      </c>
      <c r="O41" s="180"/>
    </row>
    <row r="42" spans="1:15" x14ac:dyDescent="0.25">
      <c r="A42" s="139" t="s">
        <v>607</v>
      </c>
      <c r="B42" s="262" t="s">
        <v>623</v>
      </c>
      <c r="C42" s="203" t="s">
        <v>761</v>
      </c>
      <c r="D42" s="207">
        <v>683</v>
      </c>
      <c r="E42" s="258" t="s">
        <v>762</v>
      </c>
      <c r="F42" s="236">
        <v>11</v>
      </c>
      <c r="G42" s="136" t="s">
        <v>570</v>
      </c>
      <c r="H42" s="180"/>
      <c r="I42" s="138" t="s">
        <v>571</v>
      </c>
      <c r="J42" s="181" t="s">
        <v>585</v>
      </c>
      <c r="K42" s="71"/>
      <c r="L42" s="235"/>
      <c r="M42" s="235"/>
      <c r="N42" s="236" t="str">
        <f t="shared" si="0"/>
        <v>-</v>
      </c>
      <c r="O42" s="180"/>
    </row>
    <row r="43" spans="1:15" x14ac:dyDescent="0.25">
      <c r="A43" s="139" t="s">
        <v>607</v>
      </c>
      <c r="B43" s="139" t="s">
        <v>599</v>
      </c>
      <c r="C43" s="203" t="s">
        <v>761</v>
      </c>
      <c r="D43" s="207">
        <v>683</v>
      </c>
      <c r="E43" s="215"/>
      <c r="F43" s="236">
        <v>11</v>
      </c>
      <c r="G43" s="136" t="s">
        <v>570</v>
      </c>
      <c r="H43" s="180"/>
      <c r="I43" s="158" t="s">
        <v>570</v>
      </c>
      <c r="J43" s="181" t="s">
        <v>603</v>
      </c>
      <c r="K43" s="71"/>
      <c r="L43" s="235"/>
      <c r="M43" s="235"/>
      <c r="N43" s="236" t="str">
        <f t="shared" si="0"/>
        <v>-</v>
      </c>
      <c r="O43" s="180"/>
    </row>
    <row r="44" spans="1:15" s="272" customFormat="1" x14ac:dyDescent="0.25">
      <c r="A44" s="139" t="s">
        <v>607</v>
      </c>
      <c r="B44" s="262" t="s">
        <v>819</v>
      </c>
      <c r="C44" s="203"/>
      <c r="D44" s="207"/>
      <c r="E44" s="281" t="s">
        <v>816</v>
      </c>
      <c r="F44" s="261"/>
      <c r="G44" s="136" t="s">
        <v>570</v>
      </c>
      <c r="H44" s="180"/>
      <c r="I44" s="158" t="s">
        <v>570</v>
      </c>
      <c r="J44" s="181"/>
      <c r="K44" s="71"/>
      <c r="L44" s="260"/>
      <c r="M44" s="260"/>
      <c r="N44" s="261"/>
      <c r="O44" s="180"/>
    </row>
    <row r="45" spans="1:15" x14ac:dyDescent="0.25">
      <c r="A45" s="74"/>
      <c r="B45" s="74"/>
      <c r="C45" s="234"/>
      <c r="D45" s="236"/>
      <c r="E45" s="215"/>
      <c r="F45" s="236"/>
      <c r="G45" s="239"/>
      <c r="H45" s="180"/>
      <c r="I45" s="71"/>
      <c r="J45" s="180"/>
      <c r="K45" s="71"/>
      <c r="L45" s="235"/>
      <c r="M45" s="235"/>
      <c r="N45" s="236" t="str">
        <f t="shared" si="0"/>
        <v>..</v>
      </c>
      <c r="O45" s="180"/>
    </row>
    <row r="46" spans="1:15" x14ac:dyDescent="0.25">
      <c r="A46" s="139" t="s">
        <v>586</v>
      </c>
      <c r="B46" s="139" t="s">
        <v>528</v>
      </c>
      <c r="C46" s="203" t="s">
        <v>755</v>
      </c>
      <c r="D46" s="207">
        <v>780</v>
      </c>
      <c r="E46" s="215">
        <v>12</v>
      </c>
      <c r="F46" s="236">
        <v>33</v>
      </c>
      <c r="G46" s="136" t="s">
        <v>570</v>
      </c>
      <c r="H46" s="180"/>
      <c r="I46" s="137" t="s">
        <v>570</v>
      </c>
      <c r="J46" s="180"/>
      <c r="K46" s="71" t="s">
        <v>570</v>
      </c>
      <c r="L46" s="235"/>
      <c r="M46" s="235"/>
      <c r="N46" s="236" t="str">
        <f t="shared" si="0"/>
        <v>-</v>
      </c>
      <c r="O46" s="180"/>
    </row>
    <row r="47" spans="1:15" x14ac:dyDescent="0.25">
      <c r="A47" s="139" t="s">
        <v>586</v>
      </c>
      <c r="B47" s="139" t="s">
        <v>535</v>
      </c>
      <c r="C47" s="203" t="s">
        <v>755</v>
      </c>
      <c r="D47" s="207">
        <v>780</v>
      </c>
      <c r="E47" s="215">
        <v>13</v>
      </c>
      <c r="F47" s="236">
        <v>33</v>
      </c>
      <c r="G47" s="136" t="s">
        <v>570</v>
      </c>
      <c r="H47" s="180"/>
      <c r="I47" s="137" t="s">
        <v>570</v>
      </c>
      <c r="J47" s="180"/>
      <c r="K47" s="71" t="s">
        <v>570</v>
      </c>
      <c r="L47" s="235"/>
      <c r="M47" s="235"/>
      <c r="N47" s="236" t="str">
        <f t="shared" si="0"/>
        <v>-</v>
      </c>
      <c r="O47" s="180"/>
    </row>
    <row r="48" spans="1:15" x14ac:dyDescent="0.25">
      <c r="A48" s="139" t="s">
        <v>586</v>
      </c>
      <c r="B48" s="139" t="s">
        <v>587</v>
      </c>
      <c r="C48" s="203" t="s">
        <v>755</v>
      </c>
      <c r="D48" s="207">
        <v>780</v>
      </c>
      <c r="E48" s="215">
        <v>14</v>
      </c>
      <c r="F48" s="236">
        <v>33</v>
      </c>
      <c r="G48" s="136" t="s">
        <v>570</v>
      </c>
      <c r="H48" s="180"/>
      <c r="I48" s="138" t="s">
        <v>571</v>
      </c>
      <c r="J48" s="181" t="s">
        <v>585</v>
      </c>
      <c r="K48" s="137" t="s">
        <v>570</v>
      </c>
      <c r="L48" s="235">
        <v>3</v>
      </c>
      <c r="M48" s="235">
        <v>3</v>
      </c>
      <c r="N48" s="236" t="str">
        <f t="shared" si="0"/>
        <v>3-3</v>
      </c>
      <c r="O48" s="180" t="s">
        <v>628</v>
      </c>
    </row>
    <row r="49" spans="1:19" x14ac:dyDescent="0.25">
      <c r="A49" s="139" t="s">
        <v>586</v>
      </c>
      <c r="B49" s="139" t="s">
        <v>588</v>
      </c>
      <c r="C49" s="203" t="s">
        <v>755</v>
      </c>
      <c r="D49" s="207">
        <v>780</v>
      </c>
      <c r="E49" s="215">
        <v>11</v>
      </c>
      <c r="F49" s="236">
        <v>33</v>
      </c>
      <c r="G49" s="136" t="s">
        <v>570</v>
      </c>
      <c r="H49" s="180"/>
      <c r="I49" s="138" t="s">
        <v>571</v>
      </c>
      <c r="J49" s="181" t="s">
        <v>585</v>
      </c>
      <c r="K49" s="71"/>
      <c r="L49" s="235"/>
      <c r="M49" s="235"/>
      <c r="N49" s="236" t="str">
        <f t="shared" si="0"/>
        <v>-</v>
      </c>
      <c r="O49" s="180"/>
    </row>
    <row r="50" spans="1:19" x14ac:dyDescent="0.25">
      <c r="A50" s="139" t="s">
        <v>598</v>
      </c>
      <c r="B50" s="139" t="s">
        <v>599</v>
      </c>
      <c r="C50" s="203" t="s">
        <v>766</v>
      </c>
      <c r="D50" s="207">
        <v>682</v>
      </c>
      <c r="E50" s="215"/>
      <c r="F50" s="236">
        <v>11</v>
      </c>
      <c r="G50" s="136" t="s">
        <v>570</v>
      </c>
      <c r="H50" s="180"/>
      <c r="I50" s="137" t="s">
        <v>570</v>
      </c>
      <c r="J50" s="181" t="s">
        <v>603</v>
      </c>
      <c r="K50" s="71" t="s">
        <v>570</v>
      </c>
      <c r="L50" s="235"/>
      <c r="M50" s="235"/>
      <c r="N50" s="236" t="str">
        <f t="shared" si="0"/>
        <v>-</v>
      </c>
      <c r="O50" s="180"/>
    </row>
    <row r="51" spans="1:19" s="272" customFormat="1" x14ac:dyDescent="0.25">
      <c r="A51" s="262" t="s">
        <v>598</v>
      </c>
      <c r="B51" s="262" t="s">
        <v>739</v>
      </c>
      <c r="C51" s="203"/>
      <c r="D51" s="207"/>
      <c r="E51" s="281" t="s">
        <v>816</v>
      </c>
      <c r="F51" s="261">
        <v>10</v>
      </c>
      <c r="G51" s="136" t="s">
        <v>570</v>
      </c>
      <c r="H51" s="180"/>
      <c r="I51" s="137" t="s">
        <v>570</v>
      </c>
      <c r="J51" s="181"/>
      <c r="K51" s="71"/>
      <c r="L51" s="260"/>
      <c r="M51" s="260"/>
      <c r="N51" s="261"/>
      <c r="O51" s="180"/>
    </row>
    <row r="52" spans="1:19" x14ac:dyDescent="0.25">
      <c r="A52" s="74"/>
      <c r="B52" s="74"/>
      <c r="C52" s="234"/>
      <c r="D52" s="236"/>
      <c r="E52" s="215"/>
      <c r="F52" s="236"/>
      <c r="G52" s="239"/>
      <c r="H52" s="180"/>
      <c r="I52" s="71"/>
      <c r="J52" s="180"/>
      <c r="K52" s="71"/>
      <c r="L52" s="235"/>
      <c r="M52" s="235"/>
      <c r="N52" s="236" t="str">
        <f t="shared" si="0"/>
        <v>..</v>
      </c>
      <c r="O52" s="180"/>
    </row>
    <row r="53" spans="1:19" x14ac:dyDescent="0.25">
      <c r="A53" s="139" t="s">
        <v>596</v>
      </c>
      <c r="B53" s="139" t="s">
        <v>490</v>
      </c>
      <c r="C53" s="203" t="s">
        <v>756</v>
      </c>
      <c r="D53" s="207">
        <v>781</v>
      </c>
      <c r="E53" s="216" t="s">
        <v>767</v>
      </c>
      <c r="F53" s="236">
        <v>33</v>
      </c>
      <c r="G53" s="136" t="s">
        <v>570</v>
      </c>
      <c r="H53" s="180"/>
      <c r="I53" s="137" t="s">
        <v>570</v>
      </c>
      <c r="J53" s="180"/>
      <c r="K53" s="71" t="s">
        <v>570</v>
      </c>
      <c r="L53" s="235"/>
      <c r="M53" s="235"/>
      <c r="N53" s="236" t="str">
        <f t="shared" si="0"/>
        <v>-</v>
      </c>
      <c r="O53" s="180"/>
    </row>
    <row r="54" spans="1:19" x14ac:dyDescent="0.25">
      <c r="A54" s="139" t="s">
        <v>596</v>
      </c>
      <c r="B54" s="139" t="s">
        <v>535</v>
      </c>
      <c r="C54" s="203" t="s">
        <v>756</v>
      </c>
      <c r="D54" s="207">
        <v>781</v>
      </c>
      <c r="E54" s="216" t="s">
        <v>768</v>
      </c>
      <c r="F54" s="236">
        <v>33</v>
      </c>
      <c r="G54" s="136" t="s">
        <v>571</v>
      </c>
      <c r="H54" s="181" t="s">
        <v>591</v>
      </c>
      <c r="I54" s="137" t="s">
        <v>571</v>
      </c>
      <c r="J54" s="180"/>
      <c r="K54" s="71" t="s">
        <v>570</v>
      </c>
      <c r="L54" s="235">
        <v>2</v>
      </c>
      <c r="M54" s="235">
        <v>5</v>
      </c>
      <c r="N54" s="236" t="str">
        <f t="shared" si="0"/>
        <v>2-5</v>
      </c>
      <c r="O54" s="181" t="s">
        <v>672</v>
      </c>
    </row>
    <row r="55" spans="1:19" x14ac:dyDescent="0.25">
      <c r="A55" s="139" t="s">
        <v>597</v>
      </c>
      <c r="B55" s="139" t="s">
        <v>593</v>
      </c>
      <c r="C55" s="203" t="s">
        <v>544</v>
      </c>
      <c r="D55" s="207" t="s">
        <v>544</v>
      </c>
      <c r="E55" s="216" t="s">
        <v>544</v>
      </c>
      <c r="F55" s="236">
        <v>33</v>
      </c>
      <c r="G55" s="136" t="s">
        <v>571</v>
      </c>
      <c r="H55" s="181" t="s">
        <v>701</v>
      </c>
      <c r="I55" s="137" t="s">
        <v>571</v>
      </c>
      <c r="J55" s="181" t="s">
        <v>595</v>
      </c>
      <c r="K55" s="71" t="s">
        <v>570</v>
      </c>
      <c r="L55" s="235">
        <v>2</v>
      </c>
      <c r="M55" s="235">
        <v>4</v>
      </c>
      <c r="N55" s="236" t="str">
        <f t="shared" si="0"/>
        <v>2-4</v>
      </c>
      <c r="O55" s="181" t="s">
        <v>672</v>
      </c>
    </row>
    <row r="56" spans="1:19" x14ac:dyDescent="0.25">
      <c r="A56" s="139" t="s">
        <v>597</v>
      </c>
      <c r="B56" s="139" t="s">
        <v>704</v>
      </c>
      <c r="C56" s="203" t="s">
        <v>544</v>
      </c>
      <c r="D56" s="207" t="s">
        <v>544</v>
      </c>
      <c r="E56" s="216" t="s">
        <v>544</v>
      </c>
      <c r="F56" s="236">
        <v>33</v>
      </c>
      <c r="G56" s="136" t="s">
        <v>571</v>
      </c>
      <c r="H56" s="181" t="s">
        <v>701</v>
      </c>
      <c r="I56" s="137" t="s">
        <v>571</v>
      </c>
      <c r="J56" s="181" t="s">
        <v>595</v>
      </c>
      <c r="K56" s="71" t="s">
        <v>570</v>
      </c>
      <c r="L56" s="235">
        <v>2</v>
      </c>
      <c r="M56" s="235">
        <v>4</v>
      </c>
      <c r="N56" s="236" t="str">
        <f t="shared" si="0"/>
        <v>2-4</v>
      </c>
      <c r="O56" s="181" t="s">
        <v>672</v>
      </c>
    </row>
    <row r="57" spans="1:19" x14ac:dyDescent="0.25">
      <c r="A57" s="74"/>
      <c r="B57" s="74"/>
      <c r="C57" s="234"/>
      <c r="D57" s="236"/>
      <c r="E57" s="215"/>
      <c r="F57" s="236"/>
      <c r="G57" s="239"/>
      <c r="H57" s="180"/>
      <c r="I57" s="71"/>
      <c r="J57" s="180"/>
      <c r="K57" s="71"/>
      <c r="L57" s="235"/>
      <c r="M57" s="235"/>
      <c r="N57" s="236" t="str">
        <f t="shared" si="0"/>
        <v>..</v>
      </c>
      <c r="O57" s="180"/>
      <c r="S57" t="s">
        <v>12</v>
      </c>
    </row>
    <row r="58" spans="1:19" x14ac:dyDescent="0.25">
      <c r="A58" s="139" t="s">
        <v>600</v>
      </c>
      <c r="B58" s="139" t="s">
        <v>580</v>
      </c>
      <c r="C58" s="203"/>
      <c r="D58" s="207">
        <v>692</v>
      </c>
      <c r="E58" s="216" t="s">
        <v>700</v>
      </c>
      <c r="F58" s="236">
        <v>33</v>
      </c>
      <c r="G58" s="136" t="s">
        <v>571</v>
      </c>
      <c r="H58" s="180"/>
      <c r="I58" s="158" t="s">
        <v>571</v>
      </c>
      <c r="J58" s="181" t="s">
        <v>601</v>
      </c>
      <c r="K58" s="71" t="s">
        <v>571</v>
      </c>
      <c r="L58" s="235"/>
      <c r="M58" s="235"/>
      <c r="N58" s="236" t="str">
        <f t="shared" si="0"/>
        <v>-</v>
      </c>
      <c r="O58" s="180"/>
    </row>
    <row r="59" spans="1:19" x14ac:dyDescent="0.25">
      <c r="A59" s="139" t="s">
        <v>600</v>
      </c>
      <c r="B59" s="262" t="s">
        <v>818</v>
      </c>
      <c r="C59" s="203" t="s">
        <v>758</v>
      </c>
      <c r="D59" s="207">
        <v>676</v>
      </c>
      <c r="E59" s="215">
        <v>20</v>
      </c>
      <c r="F59" s="236">
        <v>11</v>
      </c>
      <c r="G59" s="136" t="s">
        <v>570</v>
      </c>
      <c r="H59" s="180"/>
      <c r="I59" s="138" t="s">
        <v>571</v>
      </c>
      <c r="J59" s="181" t="s">
        <v>585</v>
      </c>
      <c r="K59" s="71"/>
      <c r="L59" s="235"/>
      <c r="M59" s="235"/>
      <c r="N59" s="236" t="str">
        <f t="shared" si="0"/>
        <v>-</v>
      </c>
      <c r="O59" s="180"/>
    </row>
    <row r="60" spans="1:19" x14ac:dyDescent="0.25">
      <c r="A60" s="139" t="s">
        <v>600</v>
      </c>
      <c r="B60" s="139" t="s">
        <v>622</v>
      </c>
      <c r="C60" s="203" t="s">
        <v>758</v>
      </c>
      <c r="D60" s="207">
        <v>676</v>
      </c>
      <c r="E60" s="215"/>
      <c r="F60" s="236">
        <v>11</v>
      </c>
      <c r="G60" s="136" t="s">
        <v>570</v>
      </c>
      <c r="H60" s="180"/>
      <c r="I60" s="137" t="s">
        <v>570</v>
      </c>
      <c r="J60" s="181" t="s">
        <v>602</v>
      </c>
      <c r="K60" s="71" t="s">
        <v>570</v>
      </c>
      <c r="L60" s="235"/>
      <c r="M60" s="235"/>
      <c r="N60" s="236" t="str">
        <f t="shared" si="0"/>
        <v>-</v>
      </c>
      <c r="O60" s="180"/>
    </row>
    <row r="61" spans="1:19" s="272" customFormat="1" x14ac:dyDescent="0.25">
      <c r="A61" s="139" t="s">
        <v>600</v>
      </c>
      <c r="B61" s="262" t="s">
        <v>587</v>
      </c>
      <c r="C61" s="203"/>
      <c r="D61" s="207"/>
      <c r="E61" s="281" t="s">
        <v>816</v>
      </c>
      <c r="F61" s="261"/>
      <c r="G61" s="136" t="s">
        <v>570</v>
      </c>
      <c r="H61" s="180"/>
      <c r="I61" s="137" t="s">
        <v>570</v>
      </c>
      <c r="J61" s="181"/>
      <c r="K61" s="71"/>
      <c r="L61" s="260"/>
      <c r="M61" s="260"/>
      <c r="N61" s="261"/>
      <c r="O61" s="180"/>
    </row>
    <row r="62" spans="1:19" x14ac:dyDescent="0.25">
      <c r="A62" s="139"/>
      <c r="B62" s="139"/>
      <c r="C62" s="203"/>
      <c r="D62" s="207"/>
      <c r="E62" s="215"/>
      <c r="F62" s="236"/>
      <c r="G62" s="136"/>
      <c r="H62" s="180"/>
      <c r="I62" s="137"/>
      <c r="J62" s="181"/>
      <c r="K62" s="71"/>
      <c r="L62" s="235"/>
      <c r="M62" s="235"/>
      <c r="N62" s="236" t="str">
        <f t="shared" si="0"/>
        <v>..</v>
      </c>
      <c r="O62" s="180"/>
    </row>
    <row r="63" spans="1:19" x14ac:dyDescent="0.25">
      <c r="A63" s="139" t="s">
        <v>608</v>
      </c>
      <c r="B63" s="139" t="s">
        <v>599</v>
      </c>
      <c r="C63" s="203" t="s">
        <v>769</v>
      </c>
      <c r="D63" s="207">
        <v>123</v>
      </c>
      <c r="E63" s="215"/>
      <c r="F63" s="236">
        <v>11</v>
      </c>
      <c r="G63" s="136" t="s">
        <v>570</v>
      </c>
      <c r="H63" s="180"/>
      <c r="I63" s="137" t="s">
        <v>570</v>
      </c>
      <c r="J63" s="181" t="s">
        <v>602</v>
      </c>
      <c r="K63" s="71" t="s">
        <v>570</v>
      </c>
      <c r="L63" s="235"/>
      <c r="M63" s="235"/>
      <c r="N63" s="236" t="str">
        <f t="shared" si="0"/>
        <v>-</v>
      </c>
      <c r="O63" s="180"/>
    </row>
    <row r="64" spans="1:19" s="272" customFormat="1" x14ac:dyDescent="0.25">
      <c r="A64" s="139" t="s">
        <v>608</v>
      </c>
      <c r="B64" s="262" t="s">
        <v>817</v>
      </c>
      <c r="C64" s="203"/>
      <c r="D64" s="207"/>
      <c r="E64" s="281" t="s">
        <v>816</v>
      </c>
      <c r="F64" s="261"/>
      <c r="G64" s="136" t="s">
        <v>570</v>
      </c>
      <c r="H64" s="180"/>
      <c r="I64" s="137" t="s">
        <v>570</v>
      </c>
      <c r="J64" s="181"/>
      <c r="K64" s="71"/>
      <c r="L64" s="260"/>
      <c r="M64" s="260"/>
      <c r="N64" s="261"/>
      <c r="O64" s="180"/>
    </row>
    <row r="65" spans="1:15" x14ac:dyDescent="0.25">
      <c r="A65" s="139"/>
      <c r="B65" s="139"/>
      <c r="C65" s="203"/>
      <c r="D65" s="207"/>
      <c r="E65" s="215"/>
      <c r="F65" s="236"/>
      <c r="G65" s="136"/>
      <c r="H65" s="180"/>
      <c r="I65" s="137"/>
      <c r="J65" s="181"/>
      <c r="K65" s="71"/>
      <c r="L65" s="235"/>
      <c r="M65" s="235"/>
      <c r="N65" s="236" t="str">
        <f t="shared" si="0"/>
        <v>..</v>
      </c>
      <c r="O65" s="180"/>
    </row>
    <row r="66" spans="1:15" x14ac:dyDescent="0.25">
      <c r="A66" s="139" t="s">
        <v>610</v>
      </c>
      <c r="B66" s="139" t="s">
        <v>580</v>
      </c>
      <c r="C66" s="203"/>
      <c r="D66" s="207">
        <v>691</v>
      </c>
      <c r="E66" s="216" t="s">
        <v>700</v>
      </c>
      <c r="F66" s="236">
        <v>33</v>
      </c>
      <c r="G66" s="136" t="s">
        <v>571</v>
      </c>
      <c r="H66" s="180"/>
      <c r="I66" s="137" t="s">
        <v>571</v>
      </c>
      <c r="J66" s="181" t="s">
        <v>601</v>
      </c>
      <c r="K66" s="71" t="s">
        <v>571</v>
      </c>
      <c r="L66" s="235"/>
      <c r="M66" s="235"/>
      <c r="N66" s="236" t="str">
        <f t="shared" si="0"/>
        <v>-</v>
      </c>
      <c r="O66" s="180"/>
    </row>
    <row r="67" spans="1:15" x14ac:dyDescent="0.25">
      <c r="A67" s="139" t="s">
        <v>610</v>
      </c>
      <c r="B67" s="139" t="s">
        <v>529</v>
      </c>
      <c r="C67" s="203" t="s">
        <v>759</v>
      </c>
      <c r="D67" s="207">
        <v>673</v>
      </c>
      <c r="E67" s="215">
        <v>10</v>
      </c>
      <c r="F67" s="236">
        <v>11</v>
      </c>
      <c r="G67" s="136" t="s">
        <v>570</v>
      </c>
      <c r="H67" s="180"/>
      <c r="I67" s="138" t="s">
        <v>571</v>
      </c>
      <c r="J67" s="181" t="s">
        <v>585</v>
      </c>
      <c r="K67" s="71"/>
      <c r="L67" s="235"/>
      <c r="M67" s="235"/>
      <c r="N67" s="236" t="str">
        <f t="shared" si="0"/>
        <v>-</v>
      </c>
      <c r="O67" s="180"/>
    </row>
    <row r="68" spans="1:15" x14ac:dyDescent="0.25">
      <c r="A68" s="139" t="s">
        <v>610</v>
      </c>
      <c r="B68" s="139" t="s">
        <v>622</v>
      </c>
      <c r="C68" s="203" t="s">
        <v>759</v>
      </c>
      <c r="D68" s="207">
        <v>673</v>
      </c>
      <c r="E68" s="215"/>
      <c r="F68" s="236">
        <v>11</v>
      </c>
      <c r="G68" s="136" t="s">
        <v>570</v>
      </c>
      <c r="H68" s="180"/>
      <c r="I68" s="137" t="s">
        <v>570</v>
      </c>
      <c r="J68" s="181" t="s">
        <v>602</v>
      </c>
      <c r="K68" s="71" t="s">
        <v>570</v>
      </c>
      <c r="L68" s="235"/>
      <c r="M68" s="235"/>
      <c r="N68" s="236" t="str">
        <f t="shared" si="0"/>
        <v>-</v>
      </c>
      <c r="O68" s="180"/>
    </row>
    <row r="69" spans="1:15" s="272" customFormat="1" x14ac:dyDescent="0.25">
      <c r="A69" s="139"/>
      <c r="B69" s="262"/>
      <c r="C69" s="203"/>
      <c r="D69" s="207"/>
      <c r="E69" s="281"/>
      <c r="F69" s="261"/>
      <c r="G69" s="136"/>
      <c r="H69" s="180"/>
      <c r="I69" s="137" t="s">
        <v>571</v>
      </c>
      <c r="J69" s="181"/>
      <c r="K69" s="71"/>
      <c r="L69" s="260"/>
      <c r="M69" s="260"/>
      <c r="N69" s="261"/>
      <c r="O69" s="180"/>
    </row>
    <row r="70" spans="1:15" s="272" customFormat="1" x14ac:dyDescent="0.25">
      <c r="A70" s="139" t="s">
        <v>610</v>
      </c>
      <c r="B70" s="262" t="s">
        <v>579</v>
      </c>
      <c r="C70" s="203"/>
      <c r="D70" s="207"/>
      <c r="E70" s="281" t="s">
        <v>762</v>
      </c>
      <c r="F70" s="261">
        <v>11</v>
      </c>
      <c r="G70" s="136"/>
      <c r="H70" s="180"/>
      <c r="I70" s="137" t="s">
        <v>570</v>
      </c>
      <c r="J70" s="181"/>
      <c r="K70" s="71"/>
      <c r="L70" s="260"/>
      <c r="M70" s="260"/>
      <c r="N70" s="261"/>
      <c r="O70" s="180"/>
    </row>
    <row r="71" spans="1:15" x14ac:dyDescent="0.25">
      <c r="A71" s="139"/>
      <c r="B71" s="139"/>
      <c r="C71" s="203"/>
      <c r="D71" s="207"/>
      <c r="E71" s="215"/>
      <c r="F71" s="236"/>
      <c r="G71" s="136"/>
      <c r="H71" s="180"/>
      <c r="I71" s="137"/>
      <c r="J71" s="181"/>
      <c r="K71" s="71"/>
      <c r="L71" s="235"/>
      <c r="M71" s="235"/>
      <c r="N71" s="236" t="str">
        <f t="shared" si="0"/>
        <v>..</v>
      </c>
      <c r="O71" s="180"/>
    </row>
    <row r="72" spans="1:15" x14ac:dyDescent="0.25">
      <c r="A72" s="139" t="s">
        <v>611</v>
      </c>
      <c r="B72" s="139" t="s">
        <v>528</v>
      </c>
      <c r="C72" s="203" t="s">
        <v>757</v>
      </c>
      <c r="D72" s="207">
        <v>761</v>
      </c>
      <c r="E72" s="216" t="s">
        <v>544</v>
      </c>
      <c r="F72" s="236">
        <v>33</v>
      </c>
      <c r="G72" s="136" t="s">
        <v>570</v>
      </c>
      <c r="H72" s="180"/>
      <c r="I72" s="137" t="s">
        <v>570</v>
      </c>
      <c r="J72" s="180"/>
      <c r="K72" s="71" t="s">
        <v>570</v>
      </c>
      <c r="L72" s="235"/>
      <c r="M72" s="235"/>
      <c r="N72" s="236" t="str">
        <f t="shared" si="0"/>
        <v>-</v>
      </c>
      <c r="O72" s="180"/>
    </row>
    <row r="73" spans="1:15" x14ac:dyDescent="0.25">
      <c r="A73" s="139" t="s">
        <v>611</v>
      </c>
      <c r="B73" s="139" t="s">
        <v>612</v>
      </c>
      <c r="C73" s="203" t="s">
        <v>757</v>
      </c>
      <c r="D73" s="207">
        <v>761</v>
      </c>
      <c r="E73" s="216" t="s">
        <v>544</v>
      </c>
      <c r="F73" s="236">
        <v>33</v>
      </c>
      <c r="G73" s="136" t="s">
        <v>571</v>
      </c>
      <c r="H73" s="181" t="s">
        <v>591</v>
      </c>
      <c r="I73" s="137" t="s">
        <v>571</v>
      </c>
      <c r="J73" s="180"/>
      <c r="K73" s="71" t="s">
        <v>570</v>
      </c>
      <c r="L73" s="235">
        <v>2</v>
      </c>
      <c r="M73" s="235">
        <v>2</v>
      </c>
      <c r="N73" s="236" t="str">
        <f t="shared" si="0"/>
        <v>2-2</v>
      </c>
      <c r="O73" s="181" t="s">
        <v>669</v>
      </c>
    </row>
    <row r="74" spans="1:15" x14ac:dyDescent="0.25">
      <c r="A74" s="139" t="s">
        <v>540</v>
      </c>
      <c r="B74" s="139" t="s">
        <v>593</v>
      </c>
      <c r="C74" s="203" t="s">
        <v>544</v>
      </c>
      <c r="D74" s="207" t="s">
        <v>544</v>
      </c>
      <c r="E74" s="216" t="s">
        <v>544</v>
      </c>
      <c r="F74" s="236">
        <v>33</v>
      </c>
      <c r="G74" s="136" t="s">
        <v>571</v>
      </c>
      <c r="H74" s="181" t="s">
        <v>701</v>
      </c>
      <c r="I74" s="137" t="s">
        <v>571</v>
      </c>
      <c r="J74" s="181" t="s">
        <v>595</v>
      </c>
      <c r="K74" s="137" t="s">
        <v>570</v>
      </c>
      <c r="L74" s="235">
        <v>2</v>
      </c>
      <c r="M74" s="235">
        <v>3</v>
      </c>
      <c r="N74" s="236" t="str">
        <f t="shared" si="0"/>
        <v>2-3</v>
      </c>
      <c r="O74" s="181" t="s">
        <v>669</v>
      </c>
    </row>
    <row r="75" spans="1:15" x14ac:dyDescent="0.25">
      <c r="A75" s="139" t="s">
        <v>540</v>
      </c>
      <c r="B75" s="139" t="s">
        <v>704</v>
      </c>
      <c r="C75" s="203" t="s">
        <v>544</v>
      </c>
      <c r="D75" s="207" t="s">
        <v>544</v>
      </c>
      <c r="E75" s="216" t="s">
        <v>544</v>
      </c>
      <c r="F75" s="236">
        <v>33</v>
      </c>
      <c r="G75" s="136" t="s">
        <v>571</v>
      </c>
      <c r="H75" s="181" t="s">
        <v>701</v>
      </c>
      <c r="I75" s="137" t="s">
        <v>571</v>
      </c>
      <c r="J75" s="181" t="s">
        <v>595</v>
      </c>
      <c r="K75" s="137" t="s">
        <v>570</v>
      </c>
      <c r="L75" s="235">
        <v>2</v>
      </c>
      <c r="M75" s="235">
        <v>3</v>
      </c>
      <c r="N75" s="236" t="str">
        <f t="shared" si="0"/>
        <v>2-3</v>
      </c>
      <c r="O75" s="181" t="s">
        <v>669</v>
      </c>
    </row>
    <row r="76" spans="1:15" x14ac:dyDescent="0.25">
      <c r="A76" s="74"/>
      <c r="B76" s="74"/>
      <c r="C76" s="234"/>
      <c r="D76" s="236"/>
      <c r="E76" s="215"/>
      <c r="F76" s="236"/>
      <c r="G76" s="239"/>
      <c r="H76" s="180"/>
      <c r="I76" s="71"/>
      <c r="J76" s="180"/>
      <c r="K76" s="71"/>
      <c r="L76" s="235"/>
      <c r="M76" s="235"/>
      <c r="N76" s="236" t="str">
        <f t="shared" si="0"/>
        <v>..</v>
      </c>
      <c r="O76" s="180"/>
    </row>
    <row r="77" spans="1:15" x14ac:dyDescent="0.25">
      <c r="A77" s="64"/>
      <c r="B77" s="64"/>
      <c r="C77" s="64"/>
      <c r="D77" s="64"/>
      <c r="E77" s="64"/>
      <c r="F77" s="64"/>
      <c r="G77" s="64"/>
      <c r="H77" s="64"/>
      <c r="I77" s="64"/>
      <c r="J77" s="64"/>
      <c r="K77" s="64"/>
      <c r="L77" s="64"/>
      <c r="M77" s="64"/>
      <c r="N77" s="64"/>
      <c r="O77" s="64"/>
    </row>
    <row r="78" spans="1:15" x14ac:dyDescent="0.25">
      <c r="A78" s="64"/>
      <c r="B78" s="64"/>
      <c r="C78" s="64"/>
      <c r="D78" s="64"/>
      <c r="E78" s="64"/>
      <c r="F78" s="64"/>
      <c r="G78" s="64"/>
      <c r="H78" s="64"/>
      <c r="I78" s="64"/>
      <c r="J78" s="64"/>
      <c r="K78" s="64"/>
      <c r="L78" s="64"/>
      <c r="M78" s="64"/>
      <c r="N78" s="64"/>
      <c r="O78" s="64"/>
    </row>
  </sheetData>
  <mergeCells count="7">
    <mergeCell ref="A3:J3"/>
    <mergeCell ref="L3:M3"/>
    <mergeCell ref="A6:J6"/>
    <mergeCell ref="B7:F7"/>
    <mergeCell ref="G7:H7"/>
    <mergeCell ref="I7:J7"/>
    <mergeCell ref="K7:O7"/>
  </mergeCells>
  <conditionalFormatting sqref="I9:I18 I29:I55 I25:I26 I57:I74 I76 I20:I23">
    <cfRule type="expression" dxfId="64" priority="12">
      <formula>$I9:$I9&lt;&gt;$G9</formula>
    </cfRule>
  </conditionalFormatting>
  <conditionalFormatting sqref="K9:K18 K29:K55 K25:K26 K57:K74 K76 K20:K23">
    <cfRule type="expression" dxfId="63" priority="11">
      <formula>$K9:$K9&lt;&gt;$I9</formula>
    </cfRule>
  </conditionalFormatting>
  <conditionalFormatting sqref="I27:I28">
    <cfRule type="expression" dxfId="62" priority="10">
      <formula>$I27:$I27&lt;&gt;$G27</formula>
    </cfRule>
  </conditionalFormatting>
  <conditionalFormatting sqref="K27:K28">
    <cfRule type="expression" dxfId="61" priority="9">
      <formula>$K27:$K27&lt;&gt;$I27</formula>
    </cfRule>
  </conditionalFormatting>
  <conditionalFormatting sqref="I19">
    <cfRule type="expression" dxfId="60" priority="8">
      <formula>$I19:$I19&lt;&gt;$G19</formula>
    </cfRule>
  </conditionalFormatting>
  <conditionalFormatting sqref="K19">
    <cfRule type="expression" dxfId="59" priority="7">
      <formula>$K19:$K19&lt;&gt;$I19</formula>
    </cfRule>
  </conditionalFormatting>
  <conditionalFormatting sqref="K24">
    <cfRule type="expression" dxfId="58" priority="5">
      <formula>$K24:$K24&lt;&gt;$I24</formula>
    </cfRule>
  </conditionalFormatting>
  <conditionalFormatting sqref="I24">
    <cfRule type="expression" dxfId="57" priority="6">
      <formula>$I24:$I24&lt;&gt;$G24</formula>
    </cfRule>
  </conditionalFormatting>
  <conditionalFormatting sqref="K56">
    <cfRule type="expression" dxfId="56" priority="3">
      <formula>$K56:$K56&lt;&gt;$I56</formula>
    </cfRule>
  </conditionalFormatting>
  <conditionalFormatting sqref="I56">
    <cfRule type="expression" dxfId="55" priority="4">
      <formula>$I56:$I56&lt;&gt;$G56</formula>
    </cfRule>
  </conditionalFormatting>
  <conditionalFormatting sqref="K75">
    <cfRule type="expression" dxfId="54" priority="1">
      <formula>$K75:$K75&lt;&gt;$I75</formula>
    </cfRule>
  </conditionalFormatting>
  <conditionalFormatting sqref="I75">
    <cfRule type="expression" dxfId="53" priority="2">
      <formula>$I75:$I75&lt;&gt;$G75</formula>
    </cfRule>
  </conditionalFormatting>
  <dataValidations count="1">
    <dataValidation type="list" allowBlank="1" showInputMessage="1" showErrorMessage="1" sqref="K9:K114 I9:I114 G9:G114" xr:uid="{00000000-0002-0000-0400-000000000000}">
      <formula1>$S$2:$S$3</formula1>
    </dataValidation>
  </dataValidation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C1DBF-00FE-423F-A7FC-EC0463DB5FDD}">
  <sheetPr>
    <tabColor theme="9" tint="-0.249977111117893"/>
    <pageSetUpPr fitToPage="1"/>
  </sheetPr>
  <dimension ref="A1:P83"/>
  <sheetViews>
    <sheetView zoomScale="78" zoomScaleNormal="78" workbookViewId="0">
      <pane xSplit="6" ySplit="7" topLeftCell="G56" activePane="bottomRight" state="frozen"/>
      <selection sqref="A1:C57"/>
      <selection pane="topRight" sqref="A1:C57"/>
      <selection pane="bottomLeft" sqref="A1:C57"/>
      <selection pane="bottomRight" activeCell="D79" sqref="D79"/>
    </sheetView>
  </sheetViews>
  <sheetFormatPr defaultRowHeight="14.25" x14ac:dyDescent="0.2"/>
  <cols>
    <col min="1" max="1" width="26.7109375" style="466" customWidth="1"/>
    <col min="2" max="2" width="25.28515625" style="466" customWidth="1"/>
    <col min="3" max="3" width="13.7109375" style="466" customWidth="1"/>
    <col min="4" max="4" width="9.140625" style="466" customWidth="1"/>
    <col min="5" max="5" width="9.5703125" style="466" customWidth="1"/>
    <col min="6" max="6" width="4" style="466" customWidth="1"/>
    <col min="7" max="7" width="14.42578125" style="466" customWidth="1"/>
    <col min="8" max="8" width="18.7109375" style="466" bestFit="1" customWidth="1"/>
    <col min="9" max="9" width="23.42578125" style="466" bestFit="1" customWidth="1"/>
    <col min="10" max="11" width="23.42578125" style="466" customWidth="1"/>
    <col min="12" max="12" width="23.42578125" style="466" bestFit="1" customWidth="1"/>
    <col min="13" max="14" width="18.140625" style="466" bestFit="1" customWidth="1"/>
    <col min="15" max="15" width="11.42578125" style="466" hidden="1" customWidth="1"/>
    <col min="16" max="16384" width="9.140625" style="466"/>
  </cols>
  <sheetData>
    <row r="1" spans="1:16" ht="15" x14ac:dyDescent="0.25">
      <c r="A1" s="464" t="s">
        <v>1159</v>
      </c>
      <c r="B1" s="464"/>
      <c r="C1" s="464"/>
      <c r="D1" s="464"/>
      <c r="E1" s="464"/>
      <c r="F1" s="464"/>
      <c r="G1" s="464"/>
      <c r="H1" s="464"/>
      <c r="I1" s="464"/>
      <c r="J1" s="464"/>
      <c r="K1" s="464"/>
      <c r="L1" s="464"/>
      <c r="O1" s="467" t="s">
        <v>662</v>
      </c>
    </row>
    <row r="2" spans="1:16" x14ac:dyDescent="0.2">
      <c r="A2" s="288" t="s">
        <v>676</v>
      </c>
      <c r="B2" s="288"/>
      <c r="C2" s="288"/>
      <c r="D2" s="288"/>
      <c r="E2" s="288"/>
      <c r="F2" s="288"/>
      <c r="G2" s="288"/>
      <c r="H2" s="288"/>
      <c r="I2" s="288"/>
      <c r="J2" s="288"/>
      <c r="K2" s="288"/>
      <c r="L2" s="288"/>
      <c r="O2" s="468" t="s">
        <v>571</v>
      </c>
    </row>
    <row r="3" spans="1:16" ht="18.75" customHeight="1" x14ac:dyDescent="0.2">
      <c r="A3" s="1130" t="s">
        <v>1149</v>
      </c>
      <c r="B3" s="1131"/>
      <c r="C3" s="1131"/>
      <c r="D3" s="1131"/>
      <c r="E3" s="1131"/>
      <c r="F3" s="1131"/>
      <c r="G3" s="1131"/>
      <c r="H3" s="1131"/>
      <c r="I3" s="1131"/>
      <c r="J3" s="1131"/>
      <c r="K3" s="1131"/>
      <c r="L3" s="1131"/>
      <c r="M3" s="1131"/>
      <c r="N3" s="1131"/>
      <c r="O3" s="843"/>
      <c r="P3" s="844"/>
    </row>
    <row r="5" spans="1:16" s="517" customFormat="1" ht="15" x14ac:dyDescent="0.25">
      <c r="A5" s="1033" t="s">
        <v>675</v>
      </c>
      <c r="B5" s="1033"/>
      <c r="C5" s="1033"/>
      <c r="D5" s="1033"/>
      <c r="E5" s="1033"/>
      <c r="F5" s="1033"/>
      <c r="G5" s="1033"/>
      <c r="H5" s="1033"/>
      <c r="I5" s="1033"/>
      <c r="J5" s="1033"/>
      <c r="K5" s="1033"/>
      <c r="L5" s="1033"/>
      <c r="M5" s="1033"/>
      <c r="N5" s="1033"/>
    </row>
    <row r="6" spans="1:16" s="517" customFormat="1" ht="32.25" customHeight="1" x14ac:dyDescent="0.2">
      <c r="A6" s="297"/>
      <c r="B6" s="1035" t="s">
        <v>524</v>
      </c>
      <c r="C6" s="1035"/>
      <c r="D6" s="1035"/>
      <c r="E6" s="1035"/>
      <c r="F6" s="1035"/>
      <c r="G6" s="1035" t="s">
        <v>663</v>
      </c>
      <c r="H6" s="1035"/>
      <c r="I6" s="1038" t="s">
        <v>777</v>
      </c>
      <c r="J6" s="1038"/>
      <c r="K6" s="1038"/>
      <c r="L6" s="1038"/>
      <c r="M6" s="1038"/>
      <c r="N6" s="1038"/>
    </row>
    <row r="7" spans="1:16" s="517" customFormat="1" ht="15" customHeight="1" x14ac:dyDescent="0.2">
      <c r="A7" s="1036" t="s">
        <v>536</v>
      </c>
      <c r="B7" s="1037" t="s">
        <v>4</v>
      </c>
      <c r="C7" s="1037" t="s">
        <v>691</v>
      </c>
      <c r="D7" s="1037" t="s">
        <v>692</v>
      </c>
      <c r="E7" s="1037" t="s">
        <v>693</v>
      </c>
      <c r="F7" s="1037" t="s">
        <v>2</v>
      </c>
      <c r="G7" s="1037" t="s">
        <v>664</v>
      </c>
      <c r="H7" s="1037" t="s">
        <v>526</v>
      </c>
      <c r="I7" s="378" t="s">
        <v>848</v>
      </c>
      <c r="J7" s="378" t="s">
        <v>866</v>
      </c>
      <c r="K7" s="378" t="s">
        <v>873</v>
      </c>
      <c r="L7" s="378" t="s">
        <v>874</v>
      </c>
      <c r="M7" s="378" t="s">
        <v>861</v>
      </c>
      <c r="N7" s="378" t="s">
        <v>862</v>
      </c>
    </row>
    <row r="8" spans="1:16" s="517" customFormat="1" ht="87" customHeight="1" x14ac:dyDescent="0.2">
      <c r="A8" s="1036"/>
      <c r="B8" s="1037"/>
      <c r="C8" s="1037"/>
      <c r="D8" s="1037"/>
      <c r="E8" s="1037"/>
      <c r="F8" s="1037"/>
      <c r="G8" s="1037"/>
      <c r="H8" s="1037"/>
      <c r="I8" s="693" t="str">
        <f>'CB Config Option 1'!I9</f>
        <v>Energise only one 33/11kV trfr - full load</v>
      </c>
      <c r="J8" s="693" t="str">
        <f>'CB Config Option 1'!J9</f>
        <v>Energise both 33/11kV trfrs - full load</v>
      </c>
      <c r="K8" s="693" t="str">
        <f>'CB Config Option 1'!K9</f>
        <v>Energise trfr1 - half load, then energise trfr 2 - rest of load</v>
      </c>
      <c r="L8" s="693" t="str">
        <f>'CB Config Option 1'!L9</f>
        <v>Energise only one trfr  - then switch full load</v>
      </c>
      <c r="M8" s="693" t="str">
        <f>'CB Config Option 1'!M9</f>
        <v>Energise trfr1 - then switch half load, then energise trfr 2 -  and switch rest of load</v>
      </c>
      <c r="N8" s="693" t="str">
        <f>'CB Config Option 1'!N9</f>
        <v>Energise one trfr, switch 11kV load sequentially</v>
      </c>
    </row>
    <row r="9" spans="1:16" x14ac:dyDescent="0.2">
      <c r="A9" s="1132" t="s">
        <v>884</v>
      </c>
      <c r="B9" s="273" t="s">
        <v>529</v>
      </c>
      <c r="C9" s="273" t="s">
        <v>695</v>
      </c>
      <c r="D9" s="392">
        <v>698</v>
      </c>
      <c r="E9" s="298" t="s">
        <v>544</v>
      </c>
      <c r="F9" s="392">
        <v>33</v>
      </c>
      <c r="G9" s="392" t="s">
        <v>570</v>
      </c>
      <c r="H9" s="273"/>
      <c r="I9" s="1021" t="s">
        <v>571</v>
      </c>
      <c r="J9" s="1022"/>
      <c r="K9" s="1022"/>
      <c r="L9" s="1022"/>
      <c r="M9" s="1022"/>
      <c r="N9" s="1023"/>
    </row>
    <row r="10" spans="1:16" x14ac:dyDescent="0.2">
      <c r="A10" s="1133"/>
      <c r="B10" s="273" t="s">
        <v>533</v>
      </c>
      <c r="C10" s="273" t="s">
        <v>697</v>
      </c>
      <c r="D10" s="392">
        <v>698</v>
      </c>
      <c r="E10" s="298" t="s">
        <v>544</v>
      </c>
      <c r="F10" s="392">
        <v>33</v>
      </c>
      <c r="G10" s="392" t="s">
        <v>570</v>
      </c>
      <c r="H10" s="273"/>
      <c r="I10" s="1021" t="s">
        <v>571</v>
      </c>
      <c r="J10" s="1022"/>
      <c r="K10" s="1022"/>
      <c r="L10" s="1022"/>
      <c r="M10" s="1022"/>
      <c r="N10" s="1023"/>
    </row>
    <row r="11" spans="1:16" x14ac:dyDescent="0.2">
      <c r="A11" s="1133"/>
      <c r="B11" s="273" t="s">
        <v>575</v>
      </c>
      <c r="C11" s="273" t="s">
        <v>695</v>
      </c>
      <c r="D11" s="392">
        <v>698</v>
      </c>
      <c r="E11" s="298" t="s">
        <v>1021</v>
      </c>
      <c r="F11" s="392">
        <v>33</v>
      </c>
      <c r="G11" s="392" t="s">
        <v>571</v>
      </c>
      <c r="H11" s="273" t="s">
        <v>576</v>
      </c>
      <c r="I11" s="1024" t="s">
        <v>571</v>
      </c>
      <c r="J11" s="1025"/>
      <c r="K11" s="1025"/>
      <c r="L11" s="1025"/>
      <c r="M11" s="1025"/>
      <c r="N11" s="1026"/>
    </row>
    <row r="12" spans="1:16" x14ac:dyDescent="0.2">
      <c r="A12" s="1133"/>
      <c r="B12" s="273" t="s">
        <v>578</v>
      </c>
      <c r="C12" s="273" t="s">
        <v>695</v>
      </c>
      <c r="D12" s="392">
        <v>698</v>
      </c>
      <c r="E12" s="298" t="s">
        <v>1022</v>
      </c>
      <c r="F12" s="392">
        <v>33</v>
      </c>
      <c r="G12" s="392" t="s">
        <v>571</v>
      </c>
      <c r="H12" s="273" t="s">
        <v>576</v>
      </c>
      <c r="I12" s="1024" t="s">
        <v>571</v>
      </c>
      <c r="J12" s="1025"/>
      <c r="K12" s="1025"/>
      <c r="L12" s="1025"/>
      <c r="M12" s="1025"/>
      <c r="N12" s="1026"/>
    </row>
    <row r="13" spans="1:16" x14ac:dyDescent="0.2">
      <c r="A13" s="1133"/>
      <c r="B13" s="273" t="s">
        <v>21</v>
      </c>
      <c r="C13" s="273" t="s">
        <v>695</v>
      </c>
      <c r="D13" s="392">
        <v>698</v>
      </c>
      <c r="E13" s="298">
        <v>12</v>
      </c>
      <c r="F13" s="392">
        <v>33</v>
      </c>
      <c r="G13" s="392" t="s">
        <v>570</v>
      </c>
      <c r="H13" s="273"/>
      <c r="I13" s="1039" t="s">
        <v>570</v>
      </c>
      <c r="J13" s="1040"/>
      <c r="K13" s="1040"/>
      <c r="L13" s="1040"/>
      <c r="M13" s="1040"/>
      <c r="N13" s="1041"/>
    </row>
    <row r="14" spans="1:16" x14ac:dyDescent="0.2">
      <c r="A14" s="1133"/>
      <c r="B14" s="273" t="s">
        <v>579</v>
      </c>
      <c r="C14" s="273" t="s">
        <v>695</v>
      </c>
      <c r="D14" s="392">
        <v>698</v>
      </c>
      <c r="E14" s="298">
        <v>11</v>
      </c>
      <c r="F14" s="392">
        <v>33</v>
      </c>
      <c r="G14" s="392" t="s">
        <v>570</v>
      </c>
      <c r="H14" s="273"/>
      <c r="I14" s="1021" t="s">
        <v>571</v>
      </c>
      <c r="J14" s="1022"/>
      <c r="K14" s="1022"/>
      <c r="L14" s="1022"/>
      <c r="M14" s="1022"/>
      <c r="N14" s="1023"/>
    </row>
    <row r="15" spans="1:16" x14ac:dyDescent="0.2">
      <c r="A15" s="1133"/>
      <c r="B15" s="273" t="s">
        <v>580</v>
      </c>
      <c r="C15" s="273"/>
      <c r="D15" s="392">
        <v>698</v>
      </c>
      <c r="E15" s="298" t="s">
        <v>700</v>
      </c>
      <c r="F15" s="392">
        <v>33</v>
      </c>
      <c r="G15" s="392" t="s">
        <v>570</v>
      </c>
      <c r="H15" s="273"/>
      <c r="I15" s="1024" t="s">
        <v>570</v>
      </c>
      <c r="J15" s="1025"/>
      <c r="K15" s="1025"/>
      <c r="L15" s="1025"/>
      <c r="M15" s="1025"/>
      <c r="N15" s="1026"/>
    </row>
    <row r="16" spans="1:16" x14ac:dyDescent="0.2">
      <c r="A16" s="1133"/>
      <c r="B16" s="273" t="s">
        <v>582</v>
      </c>
      <c r="C16" s="273" t="s">
        <v>697</v>
      </c>
      <c r="D16" s="392">
        <v>698</v>
      </c>
      <c r="E16" s="298">
        <v>21</v>
      </c>
      <c r="F16" s="392">
        <v>33</v>
      </c>
      <c r="G16" s="392" t="s">
        <v>570</v>
      </c>
      <c r="H16" s="273"/>
      <c r="I16" s="1021" t="s">
        <v>571</v>
      </c>
      <c r="J16" s="1022"/>
      <c r="K16" s="1022"/>
      <c r="L16" s="1022"/>
      <c r="M16" s="1022"/>
      <c r="N16" s="1023"/>
    </row>
    <row r="17" spans="1:14" x14ac:dyDescent="0.2">
      <c r="A17" s="1133"/>
      <c r="B17" s="273" t="s">
        <v>583</v>
      </c>
      <c r="C17" s="273" t="s">
        <v>697</v>
      </c>
      <c r="D17" s="392">
        <v>698</v>
      </c>
      <c r="E17" s="298">
        <v>22</v>
      </c>
      <c r="F17" s="392">
        <v>33</v>
      </c>
      <c r="G17" s="392" t="s">
        <v>571</v>
      </c>
      <c r="H17" s="273" t="s">
        <v>576</v>
      </c>
      <c r="I17" s="1024" t="s">
        <v>571</v>
      </c>
      <c r="J17" s="1025"/>
      <c r="K17" s="1025"/>
      <c r="L17" s="1025"/>
      <c r="M17" s="1025"/>
      <c r="N17" s="1026"/>
    </row>
    <row r="18" spans="1:14" x14ac:dyDescent="0.2">
      <c r="A18" s="1133"/>
      <c r="B18" s="273" t="s">
        <v>584</v>
      </c>
      <c r="C18" s="273" t="s">
        <v>697</v>
      </c>
      <c r="D18" s="392">
        <v>698</v>
      </c>
      <c r="E18" s="298">
        <v>23</v>
      </c>
      <c r="F18" s="392">
        <v>33</v>
      </c>
      <c r="G18" s="392" t="s">
        <v>571</v>
      </c>
      <c r="H18" s="273" t="s">
        <v>576</v>
      </c>
      <c r="I18" s="1024" t="s">
        <v>571</v>
      </c>
      <c r="J18" s="1025"/>
      <c r="K18" s="1025"/>
      <c r="L18" s="1025"/>
      <c r="M18" s="1025"/>
      <c r="N18" s="1026"/>
    </row>
    <row r="19" spans="1:14" x14ac:dyDescent="0.2">
      <c r="A19" s="1133"/>
      <c r="B19" s="273" t="s">
        <v>589</v>
      </c>
      <c r="C19" s="273" t="s">
        <v>695</v>
      </c>
      <c r="D19" s="392">
        <v>698</v>
      </c>
      <c r="E19" s="298" t="s">
        <v>702</v>
      </c>
      <c r="F19" s="392">
        <v>33</v>
      </c>
      <c r="G19" s="392" t="s">
        <v>570</v>
      </c>
      <c r="H19" s="273"/>
      <c r="I19" s="1039" t="s">
        <v>570</v>
      </c>
      <c r="J19" s="1040"/>
      <c r="K19" s="1040"/>
      <c r="L19" s="1040"/>
      <c r="M19" s="1040"/>
      <c r="N19" s="1041"/>
    </row>
    <row r="20" spans="1:14" x14ac:dyDescent="0.2">
      <c r="A20" s="1134"/>
      <c r="B20" s="273" t="s">
        <v>537</v>
      </c>
      <c r="C20" s="273" t="s">
        <v>697</v>
      </c>
      <c r="D20" s="392">
        <v>698</v>
      </c>
      <c r="E20" s="298">
        <v>24</v>
      </c>
      <c r="F20" s="392">
        <v>33</v>
      </c>
      <c r="G20" s="392" t="s">
        <v>570</v>
      </c>
      <c r="H20" s="273"/>
      <c r="I20" s="1039" t="s">
        <v>570</v>
      </c>
      <c r="J20" s="1040"/>
      <c r="K20" s="1040"/>
      <c r="L20" s="1040"/>
      <c r="M20" s="1040"/>
      <c r="N20" s="1041"/>
    </row>
    <row r="21" spans="1:14" ht="6.75" customHeight="1" x14ac:dyDescent="0.2">
      <c r="A21" s="691"/>
      <c r="B21" s="300"/>
      <c r="C21" s="300"/>
      <c r="D21" s="300"/>
      <c r="E21" s="519"/>
      <c r="F21" s="301"/>
      <c r="G21" s="301"/>
      <c r="H21" s="300"/>
      <c r="I21" s="302"/>
      <c r="J21" s="302"/>
      <c r="K21" s="302"/>
      <c r="L21" s="302"/>
      <c r="M21" s="302"/>
      <c r="N21" s="302"/>
    </row>
    <row r="22" spans="1:14" x14ac:dyDescent="0.2">
      <c r="A22" s="1137" t="s">
        <v>1128</v>
      </c>
      <c r="B22" s="273" t="s">
        <v>528</v>
      </c>
      <c r="C22" s="273" t="s">
        <v>763</v>
      </c>
      <c r="D22" s="392">
        <v>699</v>
      </c>
      <c r="E22" s="298">
        <v>10</v>
      </c>
      <c r="F22" s="392">
        <v>33</v>
      </c>
      <c r="G22" s="392" t="s">
        <v>570</v>
      </c>
      <c r="H22" s="273"/>
      <c r="I22" s="1021" t="s">
        <v>571</v>
      </c>
      <c r="J22" s="1022"/>
      <c r="K22" s="1022"/>
      <c r="L22" s="1022"/>
      <c r="M22" s="1022"/>
      <c r="N22" s="1023"/>
    </row>
    <row r="23" spans="1:14" x14ac:dyDescent="0.2">
      <c r="A23" s="1134"/>
      <c r="B23" s="273" t="s">
        <v>589</v>
      </c>
      <c r="C23" s="273" t="s">
        <v>763</v>
      </c>
      <c r="D23" s="392">
        <v>699</v>
      </c>
      <c r="E23" s="298">
        <v>11</v>
      </c>
      <c r="F23" s="392">
        <v>33</v>
      </c>
      <c r="G23" s="392" t="s">
        <v>571</v>
      </c>
      <c r="H23" s="273" t="s">
        <v>703</v>
      </c>
      <c r="I23" s="1021" t="s">
        <v>570</v>
      </c>
      <c r="J23" s="1022"/>
      <c r="K23" s="1022"/>
      <c r="L23" s="1022"/>
      <c r="M23" s="1022"/>
      <c r="N23" s="1023"/>
    </row>
    <row r="24" spans="1:14" x14ac:dyDescent="0.2">
      <c r="A24" s="692" t="s">
        <v>1130</v>
      </c>
      <c r="B24" s="273" t="s">
        <v>705</v>
      </c>
      <c r="C24" s="273" t="s">
        <v>544</v>
      </c>
      <c r="D24" s="392" t="s">
        <v>544</v>
      </c>
      <c r="E24" s="298" t="s">
        <v>544</v>
      </c>
      <c r="F24" s="392">
        <v>33</v>
      </c>
      <c r="G24" s="392" t="s">
        <v>571</v>
      </c>
      <c r="H24" s="273" t="s">
        <v>701</v>
      </c>
      <c r="I24" s="1024" t="s">
        <v>571</v>
      </c>
      <c r="J24" s="1025"/>
      <c r="K24" s="1025"/>
      <c r="L24" s="1025"/>
      <c r="M24" s="1025"/>
      <c r="N24" s="1026"/>
    </row>
    <row r="25" spans="1:14" ht="6.75" customHeight="1" x14ac:dyDescent="0.2">
      <c r="A25" s="691"/>
      <c r="B25" s="300"/>
      <c r="C25" s="300"/>
      <c r="D25" s="300"/>
      <c r="E25" s="519"/>
      <c r="F25" s="301"/>
      <c r="G25" s="301"/>
      <c r="H25" s="300"/>
      <c r="I25" s="302"/>
      <c r="J25" s="302"/>
      <c r="K25" s="302"/>
      <c r="L25" s="302"/>
      <c r="M25" s="302"/>
      <c r="N25" s="302"/>
    </row>
    <row r="26" spans="1:14" x14ac:dyDescent="0.2">
      <c r="A26" s="1132" t="s">
        <v>880</v>
      </c>
      <c r="B26" s="273" t="s">
        <v>868</v>
      </c>
      <c r="C26" s="273" t="s">
        <v>716</v>
      </c>
      <c r="D26" s="392">
        <v>662</v>
      </c>
      <c r="E26" s="298" t="s">
        <v>816</v>
      </c>
      <c r="F26" s="392">
        <v>11</v>
      </c>
      <c r="G26" s="392" t="s">
        <v>570</v>
      </c>
      <c r="H26" s="273"/>
      <c r="I26" s="296" t="s">
        <v>570</v>
      </c>
      <c r="J26" s="296" t="s">
        <v>570</v>
      </c>
      <c r="K26" s="296" t="s">
        <v>570</v>
      </c>
      <c r="L26" s="294" t="s">
        <v>571</v>
      </c>
      <c r="M26" s="294" t="s">
        <v>571</v>
      </c>
      <c r="N26" s="294" t="s">
        <v>571</v>
      </c>
    </row>
    <row r="27" spans="1:14" x14ac:dyDescent="0.2">
      <c r="A27" s="1135"/>
      <c r="B27" s="273" t="s">
        <v>867</v>
      </c>
      <c r="C27" s="273" t="s">
        <v>716</v>
      </c>
      <c r="D27" s="392">
        <v>662</v>
      </c>
      <c r="E27" s="298">
        <v>20</v>
      </c>
      <c r="F27" s="392">
        <v>11</v>
      </c>
      <c r="G27" s="392" t="s">
        <v>570</v>
      </c>
      <c r="H27" s="273"/>
      <c r="I27" s="296" t="s">
        <v>571</v>
      </c>
      <c r="J27" s="296" t="s">
        <v>570</v>
      </c>
      <c r="K27" s="296" t="s">
        <v>570</v>
      </c>
      <c r="L27" s="294" t="s">
        <v>571</v>
      </c>
      <c r="M27" s="294" t="s">
        <v>571</v>
      </c>
      <c r="N27" s="294" t="s">
        <v>571</v>
      </c>
    </row>
    <row r="28" spans="1:14" x14ac:dyDescent="0.2">
      <c r="A28" s="1135"/>
      <c r="B28" s="273" t="s">
        <v>580</v>
      </c>
      <c r="C28" s="273" t="s">
        <v>716</v>
      </c>
      <c r="D28" s="392">
        <v>662</v>
      </c>
      <c r="E28" s="298" t="s">
        <v>700</v>
      </c>
      <c r="F28" s="392">
        <v>11</v>
      </c>
      <c r="G28" s="392" t="s">
        <v>570</v>
      </c>
      <c r="H28" s="273"/>
      <c r="I28" s="296" t="s">
        <v>570</v>
      </c>
      <c r="J28" s="296" t="s">
        <v>570</v>
      </c>
      <c r="K28" s="294" t="s">
        <v>571</v>
      </c>
      <c r="L28" s="296" t="s">
        <v>570</v>
      </c>
      <c r="M28" s="294" t="s">
        <v>571</v>
      </c>
      <c r="N28" s="296" t="s">
        <v>570</v>
      </c>
    </row>
    <row r="29" spans="1:14" x14ac:dyDescent="0.2">
      <c r="A29" s="1136"/>
      <c r="B29" s="273" t="s">
        <v>622</v>
      </c>
      <c r="C29" s="273" t="s">
        <v>716</v>
      </c>
      <c r="D29" s="392">
        <v>662</v>
      </c>
      <c r="E29" s="298" t="s">
        <v>700</v>
      </c>
      <c r="F29" s="392">
        <v>11</v>
      </c>
      <c r="G29" s="392" t="s">
        <v>570</v>
      </c>
      <c r="H29" s="273"/>
      <c r="I29" s="296" t="s">
        <v>570</v>
      </c>
      <c r="J29" s="296" t="s">
        <v>570</v>
      </c>
      <c r="K29" s="296" t="s">
        <v>570</v>
      </c>
      <c r="L29" s="296" t="s">
        <v>570</v>
      </c>
      <c r="M29" s="296" t="s">
        <v>570</v>
      </c>
      <c r="N29" s="294" t="s">
        <v>571</v>
      </c>
    </row>
    <row r="30" spans="1:14" ht="6.75" customHeight="1" x14ac:dyDescent="0.2">
      <c r="A30" s="691"/>
      <c r="B30" s="300"/>
      <c r="C30" s="300"/>
      <c r="D30" s="300"/>
      <c r="E30" s="519"/>
      <c r="F30" s="301"/>
      <c r="G30" s="301"/>
      <c r="H30" s="300"/>
      <c r="I30" s="302"/>
      <c r="J30" s="302"/>
      <c r="K30" s="302"/>
      <c r="L30" s="302"/>
      <c r="M30" s="302"/>
      <c r="N30" s="302"/>
    </row>
    <row r="31" spans="1:14" x14ac:dyDescent="0.2">
      <c r="A31" s="1132" t="s">
        <v>882</v>
      </c>
      <c r="B31" s="273" t="s">
        <v>578</v>
      </c>
      <c r="C31" s="273" t="s">
        <v>745</v>
      </c>
      <c r="D31" s="392">
        <v>694</v>
      </c>
      <c r="E31" s="298">
        <v>12</v>
      </c>
      <c r="F31" s="392">
        <v>33</v>
      </c>
      <c r="G31" s="392" t="s">
        <v>570</v>
      </c>
      <c r="H31" s="273"/>
      <c r="I31" s="1039" t="s">
        <v>570</v>
      </c>
      <c r="J31" s="1040"/>
      <c r="K31" s="1040"/>
      <c r="L31" s="1040"/>
      <c r="M31" s="1040"/>
      <c r="N31" s="1041"/>
    </row>
    <row r="32" spans="1:14" x14ac:dyDescent="0.2">
      <c r="A32" s="1135"/>
      <c r="B32" s="273" t="s">
        <v>621</v>
      </c>
      <c r="C32" s="273" t="s">
        <v>745</v>
      </c>
      <c r="D32" s="392">
        <v>694</v>
      </c>
      <c r="E32" s="298">
        <v>13</v>
      </c>
      <c r="F32" s="392">
        <v>33</v>
      </c>
      <c r="G32" s="392" t="s">
        <v>570</v>
      </c>
      <c r="H32" s="273"/>
      <c r="I32" s="1021" t="s">
        <v>571</v>
      </c>
      <c r="J32" s="1022"/>
      <c r="K32" s="1022"/>
      <c r="L32" s="1022"/>
      <c r="M32" s="1022"/>
      <c r="N32" s="1023"/>
    </row>
    <row r="33" spans="1:14" x14ac:dyDescent="0.2">
      <c r="A33" s="1135"/>
      <c r="B33" s="273" t="s">
        <v>583</v>
      </c>
      <c r="C33" s="273" t="s">
        <v>764</v>
      </c>
      <c r="D33" s="392">
        <v>694</v>
      </c>
      <c r="E33" s="298">
        <v>22</v>
      </c>
      <c r="F33" s="392">
        <v>33</v>
      </c>
      <c r="G33" s="392" t="s">
        <v>570</v>
      </c>
      <c r="H33" s="273"/>
      <c r="I33" s="1039" t="s">
        <v>570</v>
      </c>
      <c r="J33" s="1040"/>
      <c r="K33" s="1040"/>
      <c r="L33" s="1040"/>
      <c r="M33" s="1040"/>
      <c r="N33" s="1041"/>
    </row>
    <row r="34" spans="1:14" x14ac:dyDescent="0.2">
      <c r="A34" s="1135"/>
      <c r="B34" s="273" t="s">
        <v>623</v>
      </c>
      <c r="C34" s="273" t="s">
        <v>764</v>
      </c>
      <c r="D34" s="392">
        <v>694</v>
      </c>
      <c r="E34" s="298">
        <v>23</v>
      </c>
      <c r="F34" s="392">
        <v>33</v>
      </c>
      <c r="G34" s="392" t="s">
        <v>570</v>
      </c>
      <c r="H34" s="273"/>
      <c r="I34" s="1039" t="s">
        <v>571</v>
      </c>
      <c r="J34" s="1040"/>
      <c r="K34" s="1040"/>
      <c r="L34" s="1040"/>
      <c r="M34" s="1040"/>
      <c r="N34" s="1041"/>
    </row>
    <row r="35" spans="1:14" x14ac:dyDescent="0.2">
      <c r="A35" s="1136"/>
      <c r="B35" s="273" t="s">
        <v>580</v>
      </c>
      <c r="C35" s="273" t="s">
        <v>869</v>
      </c>
      <c r="D35" s="392">
        <v>694</v>
      </c>
      <c r="E35" s="298" t="s">
        <v>700</v>
      </c>
      <c r="F35" s="392">
        <v>33</v>
      </c>
      <c r="G35" s="392" t="s">
        <v>571</v>
      </c>
      <c r="H35" s="273"/>
      <c r="I35" s="1039" t="s">
        <v>571</v>
      </c>
      <c r="J35" s="1040"/>
      <c r="K35" s="1040"/>
      <c r="L35" s="1040"/>
      <c r="M35" s="1040"/>
      <c r="N35" s="1041"/>
    </row>
    <row r="36" spans="1:14" ht="6.75" customHeight="1" x14ac:dyDescent="0.2">
      <c r="A36" s="691"/>
      <c r="B36" s="300"/>
      <c r="C36" s="300"/>
      <c r="D36" s="300"/>
      <c r="E36" s="519"/>
      <c r="F36" s="301"/>
      <c r="G36" s="301"/>
      <c r="H36" s="300"/>
      <c r="I36" s="302"/>
      <c r="J36" s="302"/>
      <c r="K36" s="302"/>
      <c r="L36" s="302"/>
      <c r="M36" s="302"/>
      <c r="N36" s="302"/>
    </row>
    <row r="37" spans="1:14" x14ac:dyDescent="0.2">
      <c r="A37" s="1132" t="s">
        <v>881</v>
      </c>
      <c r="B37" s="273" t="s">
        <v>641</v>
      </c>
      <c r="C37" s="273" t="s">
        <v>760</v>
      </c>
      <c r="D37" s="392">
        <v>679</v>
      </c>
      <c r="E37" s="298" t="s">
        <v>816</v>
      </c>
      <c r="F37" s="392">
        <v>11</v>
      </c>
      <c r="G37" s="392" t="s">
        <v>570</v>
      </c>
      <c r="H37" s="273"/>
      <c r="I37" s="296" t="s">
        <v>570</v>
      </c>
      <c r="J37" s="296" t="s">
        <v>570</v>
      </c>
      <c r="K37" s="296" t="s">
        <v>570</v>
      </c>
      <c r="L37" s="294" t="s">
        <v>571</v>
      </c>
      <c r="M37" s="294" t="s">
        <v>571</v>
      </c>
      <c r="N37" s="294" t="s">
        <v>571</v>
      </c>
    </row>
    <row r="38" spans="1:14" x14ac:dyDescent="0.2">
      <c r="A38" s="1135"/>
      <c r="B38" s="273" t="s">
        <v>870</v>
      </c>
      <c r="C38" s="273" t="s">
        <v>760</v>
      </c>
      <c r="D38" s="392">
        <v>679</v>
      </c>
      <c r="E38" s="298" t="s">
        <v>762</v>
      </c>
      <c r="F38" s="392">
        <v>11</v>
      </c>
      <c r="G38" s="392" t="s">
        <v>570</v>
      </c>
      <c r="H38" s="273"/>
      <c r="I38" s="296" t="s">
        <v>571</v>
      </c>
      <c r="J38" s="296" t="s">
        <v>570</v>
      </c>
      <c r="K38" s="296" t="s">
        <v>570</v>
      </c>
      <c r="L38" s="294" t="s">
        <v>571</v>
      </c>
      <c r="M38" s="294" t="s">
        <v>571</v>
      </c>
      <c r="N38" s="294" t="s">
        <v>571</v>
      </c>
    </row>
    <row r="39" spans="1:14" x14ac:dyDescent="0.2">
      <c r="A39" s="1135"/>
      <c r="B39" s="273" t="s">
        <v>580</v>
      </c>
      <c r="C39" s="273" t="s">
        <v>760</v>
      </c>
      <c r="D39" s="392">
        <v>679</v>
      </c>
      <c r="E39" s="298" t="s">
        <v>700</v>
      </c>
      <c r="F39" s="392">
        <v>11</v>
      </c>
      <c r="G39" s="392" t="s">
        <v>570</v>
      </c>
      <c r="H39" s="273"/>
      <c r="I39" s="296" t="s">
        <v>570</v>
      </c>
      <c r="J39" s="296" t="s">
        <v>570</v>
      </c>
      <c r="K39" s="294" t="s">
        <v>571</v>
      </c>
      <c r="L39" s="296" t="s">
        <v>570</v>
      </c>
      <c r="M39" s="294" t="s">
        <v>571</v>
      </c>
      <c r="N39" s="296" t="s">
        <v>570</v>
      </c>
    </row>
    <row r="40" spans="1:14" x14ac:dyDescent="0.2">
      <c r="A40" s="1136"/>
      <c r="B40" s="273" t="s">
        <v>622</v>
      </c>
      <c r="C40" s="273" t="s">
        <v>760</v>
      </c>
      <c r="D40" s="392">
        <v>679</v>
      </c>
      <c r="E40" s="298" t="s">
        <v>700</v>
      </c>
      <c r="F40" s="392">
        <v>11</v>
      </c>
      <c r="G40" s="392" t="s">
        <v>570</v>
      </c>
      <c r="H40" s="273"/>
      <c r="I40" s="296" t="s">
        <v>570</v>
      </c>
      <c r="J40" s="296" t="s">
        <v>570</v>
      </c>
      <c r="K40" s="296" t="s">
        <v>570</v>
      </c>
      <c r="L40" s="296" t="s">
        <v>570</v>
      </c>
      <c r="M40" s="296" t="s">
        <v>570</v>
      </c>
      <c r="N40" s="294" t="s">
        <v>571</v>
      </c>
    </row>
    <row r="41" spans="1:14" ht="6.75" customHeight="1" x14ac:dyDescent="0.2">
      <c r="A41" s="691"/>
      <c r="B41" s="300"/>
      <c r="C41" s="300"/>
      <c r="D41" s="300"/>
      <c r="E41" s="519"/>
      <c r="F41" s="301"/>
      <c r="G41" s="301"/>
      <c r="H41" s="300"/>
      <c r="I41" s="302"/>
      <c r="J41" s="302"/>
      <c r="K41" s="302"/>
      <c r="L41" s="302"/>
      <c r="M41" s="302"/>
      <c r="N41" s="302"/>
    </row>
    <row r="42" spans="1:14" x14ac:dyDescent="0.2">
      <c r="A42" s="692" t="s">
        <v>606</v>
      </c>
      <c r="B42" s="273" t="s">
        <v>599</v>
      </c>
      <c r="C42" s="273" t="s">
        <v>765</v>
      </c>
      <c r="D42" s="392">
        <v>675</v>
      </c>
      <c r="E42" s="298"/>
      <c r="F42" s="392">
        <v>11</v>
      </c>
      <c r="G42" s="392" t="s">
        <v>570</v>
      </c>
      <c r="H42" s="273"/>
      <c r="I42" s="296" t="s">
        <v>570</v>
      </c>
      <c r="J42" s="296" t="s">
        <v>570</v>
      </c>
      <c r="K42" s="296" t="s">
        <v>570</v>
      </c>
      <c r="L42" s="294" t="s">
        <v>571</v>
      </c>
      <c r="M42" s="294" t="s">
        <v>571</v>
      </c>
      <c r="N42" s="294" t="s">
        <v>571</v>
      </c>
    </row>
    <row r="43" spans="1:14" ht="6.75" customHeight="1" x14ac:dyDescent="0.2">
      <c r="A43" s="691"/>
      <c r="B43" s="300"/>
      <c r="C43" s="300"/>
      <c r="D43" s="300"/>
      <c r="E43" s="519"/>
      <c r="F43" s="301"/>
      <c r="G43" s="301"/>
      <c r="H43" s="300"/>
      <c r="I43" s="302"/>
      <c r="J43" s="302"/>
      <c r="K43" s="302"/>
      <c r="L43" s="302"/>
      <c r="M43" s="302"/>
      <c r="N43" s="302"/>
    </row>
    <row r="44" spans="1:14" x14ac:dyDescent="0.2">
      <c r="A44" s="1132" t="s">
        <v>883</v>
      </c>
      <c r="B44" s="273" t="s">
        <v>871</v>
      </c>
      <c r="C44" s="273" t="s">
        <v>761</v>
      </c>
      <c r="D44" s="392">
        <v>683</v>
      </c>
      <c r="E44" s="298" t="s">
        <v>816</v>
      </c>
      <c r="F44" s="392">
        <v>11</v>
      </c>
      <c r="G44" s="392" t="s">
        <v>570</v>
      </c>
      <c r="H44" s="273"/>
      <c r="I44" s="296" t="s">
        <v>570</v>
      </c>
      <c r="J44" s="296" t="s">
        <v>570</v>
      </c>
      <c r="K44" s="296" t="s">
        <v>570</v>
      </c>
      <c r="L44" s="294" t="s">
        <v>571</v>
      </c>
      <c r="M44" s="294" t="s">
        <v>571</v>
      </c>
      <c r="N44" s="294" t="s">
        <v>571</v>
      </c>
    </row>
    <row r="45" spans="1:14" x14ac:dyDescent="0.2">
      <c r="A45" s="1135"/>
      <c r="B45" s="273" t="s">
        <v>872</v>
      </c>
      <c r="C45" s="273" t="s">
        <v>761</v>
      </c>
      <c r="D45" s="392">
        <v>683</v>
      </c>
      <c r="E45" s="298" t="s">
        <v>762</v>
      </c>
      <c r="F45" s="392">
        <v>11</v>
      </c>
      <c r="G45" s="392" t="s">
        <v>570</v>
      </c>
      <c r="H45" s="273"/>
      <c r="I45" s="296" t="s">
        <v>571</v>
      </c>
      <c r="J45" s="296" t="s">
        <v>570</v>
      </c>
      <c r="K45" s="296" t="s">
        <v>570</v>
      </c>
      <c r="L45" s="294" t="s">
        <v>571</v>
      </c>
      <c r="M45" s="294" t="s">
        <v>571</v>
      </c>
      <c r="N45" s="294" t="s">
        <v>571</v>
      </c>
    </row>
    <row r="46" spans="1:14" x14ac:dyDescent="0.2">
      <c r="A46" s="1135"/>
      <c r="B46" s="273" t="s">
        <v>580</v>
      </c>
      <c r="C46" s="273" t="s">
        <v>761</v>
      </c>
      <c r="D46" s="392">
        <v>683</v>
      </c>
      <c r="E46" s="298" t="s">
        <v>700</v>
      </c>
      <c r="F46" s="392">
        <v>11</v>
      </c>
      <c r="G46" s="392" t="s">
        <v>570</v>
      </c>
      <c r="H46" s="273"/>
      <c r="I46" s="296" t="s">
        <v>570</v>
      </c>
      <c r="J46" s="296" t="s">
        <v>570</v>
      </c>
      <c r="K46" s="294" t="s">
        <v>571</v>
      </c>
      <c r="L46" s="296" t="s">
        <v>570</v>
      </c>
      <c r="M46" s="294" t="s">
        <v>571</v>
      </c>
      <c r="N46" s="295" t="s">
        <v>570</v>
      </c>
    </row>
    <row r="47" spans="1:14" x14ac:dyDescent="0.2">
      <c r="A47" s="1136"/>
      <c r="B47" s="273" t="s">
        <v>599</v>
      </c>
      <c r="C47" s="273" t="s">
        <v>761</v>
      </c>
      <c r="D47" s="392">
        <v>683</v>
      </c>
      <c r="E47" s="298"/>
      <c r="F47" s="392">
        <v>11</v>
      </c>
      <c r="G47" s="392" t="s">
        <v>570</v>
      </c>
      <c r="H47" s="273"/>
      <c r="I47" s="296" t="s">
        <v>570</v>
      </c>
      <c r="J47" s="296" t="s">
        <v>570</v>
      </c>
      <c r="K47" s="296" t="s">
        <v>570</v>
      </c>
      <c r="L47" s="296" t="s">
        <v>570</v>
      </c>
      <c r="M47" s="296" t="s">
        <v>570</v>
      </c>
      <c r="N47" s="294" t="s">
        <v>571</v>
      </c>
    </row>
    <row r="48" spans="1:14" ht="6.75" customHeight="1" x14ac:dyDescent="0.2">
      <c r="A48" s="691"/>
      <c r="B48" s="300"/>
      <c r="C48" s="300"/>
      <c r="D48" s="300"/>
      <c r="E48" s="519"/>
      <c r="F48" s="301"/>
      <c r="G48" s="301"/>
      <c r="H48" s="300"/>
      <c r="I48" s="302"/>
      <c r="J48" s="302"/>
      <c r="K48" s="302"/>
      <c r="L48" s="302"/>
      <c r="M48" s="302"/>
      <c r="N48" s="302"/>
    </row>
    <row r="49" spans="1:14" x14ac:dyDescent="0.2">
      <c r="A49" s="1132" t="s">
        <v>1165</v>
      </c>
      <c r="B49" s="273" t="s">
        <v>528</v>
      </c>
      <c r="C49" s="273" t="s">
        <v>755</v>
      </c>
      <c r="D49" s="392">
        <v>780</v>
      </c>
      <c r="E49" s="298">
        <v>12</v>
      </c>
      <c r="F49" s="392">
        <v>33</v>
      </c>
      <c r="G49" s="392" t="s">
        <v>570</v>
      </c>
      <c r="H49" s="273"/>
      <c r="I49" s="1024" t="s">
        <v>570</v>
      </c>
      <c r="J49" s="1025"/>
      <c r="K49" s="1025"/>
      <c r="L49" s="1025"/>
      <c r="M49" s="1025"/>
      <c r="N49" s="1026"/>
    </row>
    <row r="50" spans="1:14" x14ac:dyDescent="0.2">
      <c r="A50" s="1135"/>
      <c r="B50" s="273" t="s">
        <v>535</v>
      </c>
      <c r="C50" s="273" t="s">
        <v>755</v>
      </c>
      <c r="D50" s="392">
        <v>780</v>
      </c>
      <c r="E50" s="298">
        <v>13</v>
      </c>
      <c r="F50" s="392">
        <v>33</v>
      </c>
      <c r="G50" s="392" t="s">
        <v>570</v>
      </c>
      <c r="H50" s="273"/>
      <c r="I50" s="1024" t="s">
        <v>570</v>
      </c>
      <c r="J50" s="1025"/>
      <c r="K50" s="1025"/>
      <c r="L50" s="1025"/>
      <c r="M50" s="1025"/>
      <c r="N50" s="1026"/>
    </row>
    <row r="51" spans="1:14" x14ac:dyDescent="0.2">
      <c r="A51" s="1135"/>
      <c r="B51" s="273" t="s">
        <v>587</v>
      </c>
      <c r="C51" s="273" t="s">
        <v>755</v>
      </c>
      <c r="D51" s="392">
        <v>780</v>
      </c>
      <c r="E51" s="298">
        <v>14</v>
      </c>
      <c r="F51" s="392">
        <v>33</v>
      </c>
      <c r="G51" s="392" t="s">
        <v>570</v>
      </c>
      <c r="H51" s="273"/>
      <c r="I51" s="1021" t="s">
        <v>571</v>
      </c>
      <c r="J51" s="1022"/>
      <c r="K51" s="1022"/>
      <c r="L51" s="1022"/>
      <c r="M51" s="1022"/>
      <c r="N51" s="1023"/>
    </row>
    <row r="52" spans="1:14" x14ac:dyDescent="0.2">
      <c r="A52" s="1136"/>
      <c r="B52" s="273" t="s">
        <v>588</v>
      </c>
      <c r="C52" s="273" t="s">
        <v>755</v>
      </c>
      <c r="D52" s="392">
        <v>780</v>
      </c>
      <c r="E52" s="298">
        <v>11</v>
      </c>
      <c r="F52" s="392">
        <v>33</v>
      </c>
      <c r="G52" s="392" t="s">
        <v>570</v>
      </c>
      <c r="H52" s="273"/>
      <c r="I52" s="1021" t="s">
        <v>571</v>
      </c>
      <c r="J52" s="1022"/>
      <c r="K52" s="1022"/>
      <c r="L52" s="1022"/>
      <c r="M52" s="1022"/>
      <c r="N52" s="1023"/>
    </row>
    <row r="53" spans="1:14" ht="6.75" customHeight="1" x14ac:dyDescent="0.2">
      <c r="A53" s="691"/>
      <c r="B53" s="300"/>
      <c r="C53" s="300"/>
      <c r="D53" s="300"/>
      <c r="E53" s="519"/>
      <c r="F53" s="301"/>
      <c r="G53" s="301"/>
      <c r="H53" s="300"/>
      <c r="I53" s="302"/>
      <c r="J53" s="302"/>
      <c r="K53" s="302"/>
      <c r="L53" s="302"/>
      <c r="M53" s="302"/>
      <c r="N53" s="302"/>
    </row>
    <row r="54" spans="1:14" x14ac:dyDescent="0.2">
      <c r="A54" s="1132" t="s">
        <v>885</v>
      </c>
      <c r="B54" s="273" t="s">
        <v>875</v>
      </c>
      <c r="C54" s="273" t="s">
        <v>755</v>
      </c>
      <c r="D54" s="392">
        <v>780</v>
      </c>
      <c r="E54" s="298" t="s">
        <v>816</v>
      </c>
      <c r="F54" s="392">
        <v>11</v>
      </c>
      <c r="G54" s="392" t="s">
        <v>570</v>
      </c>
      <c r="H54" s="273"/>
      <c r="I54" s="296" t="s">
        <v>570</v>
      </c>
      <c r="J54" s="296" t="s">
        <v>570</v>
      </c>
      <c r="K54" s="296" t="s">
        <v>570</v>
      </c>
      <c r="L54" s="294" t="s">
        <v>571</v>
      </c>
      <c r="M54" s="294" t="s">
        <v>571</v>
      </c>
      <c r="N54" s="294" t="s">
        <v>571</v>
      </c>
    </row>
    <row r="55" spans="1:14" x14ac:dyDescent="0.2">
      <c r="A55" s="1136"/>
      <c r="B55" s="273" t="s">
        <v>599</v>
      </c>
      <c r="C55" s="273" t="s">
        <v>766</v>
      </c>
      <c r="D55" s="392">
        <v>682</v>
      </c>
      <c r="E55" s="298"/>
      <c r="F55" s="392">
        <v>11</v>
      </c>
      <c r="G55" s="392" t="s">
        <v>570</v>
      </c>
      <c r="H55" s="273"/>
      <c r="I55" s="295" t="s">
        <v>570</v>
      </c>
      <c r="J55" s="295" t="s">
        <v>570</v>
      </c>
      <c r="K55" s="295" t="s">
        <v>570</v>
      </c>
      <c r="L55" s="295" t="s">
        <v>570</v>
      </c>
      <c r="M55" s="295" t="s">
        <v>570</v>
      </c>
      <c r="N55" s="294" t="s">
        <v>571</v>
      </c>
    </row>
    <row r="56" spans="1:14" ht="6.75" customHeight="1" x14ac:dyDescent="0.2">
      <c r="A56" s="691"/>
      <c r="B56" s="300"/>
      <c r="C56" s="300"/>
      <c r="D56" s="300"/>
      <c r="E56" s="519"/>
      <c r="F56" s="301"/>
      <c r="G56" s="301"/>
      <c r="H56" s="300"/>
      <c r="I56" s="302"/>
      <c r="J56" s="302"/>
      <c r="K56" s="302"/>
      <c r="L56" s="302"/>
      <c r="M56" s="302"/>
      <c r="N56" s="302"/>
    </row>
    <row r="57" spans="1:14" x14ac:dyDescent="0.2">
      <c r="A57" s="1137" t="s">
        <v>596</v>
      </c>
      <c r="B57" s="273" t="s">
        <v>490</v>
      </c>
      <c r="C57" s="273" t="s">
        <v>756</v>
      </c>
      <c r="D57" s="392">
        <v>781</v>
      </c>
      <c r="E57" s="298" t="s">
        <v>767</v>
      </c>
      <c r="F57" s="392">
        <v>33</v>
      </c>
      <c r="G57" s="392" t="s">
        <v>570</v>
      </c>
      <c r="H57" s="273"/>
      <c r="I57" s="1024" t="s">
        <v>570</v>
      </c>
      <c r="J57" s="1025"/>
      <c r="K57" s="1025"/>
      <c r="L57" s="1025"/>
      <c r="M57" s="1025"/>
      <c r="N57" s="1026"/>
    </row>
    <row r="58" spans="1:14" x14ac:dyDescent="0.2">
      <c r="A58" s="1134"/>
      <c r="B58" s="273" t="s">
        <v>535</v>
      </c>
      <c r="C58" s="273" t="s">
        <v>756</v>
      </c>
      <c r="D58" s="392">
        <v>781</v>
      </c>
      <c r="E58" s="298" t="s">
        <v>768</v>
      </c>
      <c r="F58" s="392">
        <v>33</v>
      </c>
      <c r="G58" s="392" t="s">
        <v>571</v>
      </c>
      <c r="H58" s="273" t="s">
        <v>591</v>
      </c>
      <c r="I58" s="1024" t="s">
        <v>571</v>
      </c>
      <c r="J58" s="1025"/>
      <c r="K58" s="1025"/>
      <c r="L58" s="1025"/>
      <c r="M58" s="1025"/>
      <c r="N58" s="1026"/>
    </row>
    <row r="59" spans="1:14" x14ac:dyDescent="0.2">
      <c r="A59" s="692" t="s">
        <v>597</v>
      </c>
      <c r="B59" s="273" t="s">
        <v>593</v>
      </c>
      <c r="C59" s="273" t="s">
        <v>544</v>
      </c>
      <c r="D59" s="392" t="s">
        <v>544</v>
      </c>
      <c r="E59" s="298" t="s">
        <v>544</v>
      </c>
      <c r="F59" s="392">
        <v>33</v>
      </c>
      <c r="G59" s="392" t="s">
        <v>571</v>
      </c>
      <c r="H59" s="273" t="s">
        <v>701</v>
      </c>
      <c r="I59" s="1024" t="s">
        <v>571</v>
      </c>
      <c r="J59" s="1025"/>
      <c r="K59" s="1025"/>
      <c r="L59" s="1025"/>
      <c r="M59" s="1025"/>
      <c r="N59" s="1026"/>
    </row>
    <row r="60" spans="1:14" ht="6.75" customHeight="1" x14ac:dyDescent="0.2">
      <c r="A60" s="691"/>
      <c r="B60" s="300"/>
      <c r="C60" s="300"/>
      <c r="D60" s="300"/>
      <c r="E60" s="519"/>
      <c r="F60" s="301"/>
      <c r="G60" s="301"/>
      <c r="H60" s="300"/>
      <c r="I60" s="302"/>
      <c r="J60" s="302"/>
      <c r="K60" s="302"/>
      <c r="L60" s="302"/>
      <c r="M60" s="302"/>
      <c r="N60" s="302"/>
    </row>
    <row r="61" spans="1:14" x14ac:dyDescent="0.2">
      <c r="A61" s="692" t="s">
        <v>878</v>
      </c>
      <c r="B61" s="273" t="s">
        <v>580</v>
      </c>
      <c r="C61" s="273"/>
      <c r="D61" s="392">
        <v>692</v>
      </c>
      <c r="E61" s="298" t="s">
        <v>700</v>
      </c>
      <c r="F61" s="392">
        <v>33</v>
      </c>
      <c r="G61" s="392" t="s">
        <v>571</v>
      </c>
      <c r="H61" s="273"/>
      <c r="I61" s="1039" t="s">
        <v>571</v>
      </c>
      <c r="J61" s="1040"/>
      <c r="K61" s="1040"/>
      <c r="L61" s="1040"/>
      <c r="M61" s="1040"/>
      <c r="N61" s="1041"/>
    </row>
    <row r="62" spans="1:14" ht="6.75" customHeight="1" x14ac:dyDescent="0.2">
      <c r="A62" s="691"/>
      <c r="B62" s="300"/>
      <c r="C62" s="300"/>
      <c r="D62" s="300"/>
      <c r="E62" s="519"/>
      <c r="F62" s="301"/>
      <c r="G62" s="301"/>
      <c r="H62" s="300"/>
      <c r="I62" s="302"/>
      <c r="J62" s="302"/>
      <c r="K62" s="302"/>
      <c r="L62" s="302"/>
      <c r="M62" s="302"/>
      <c r="N62" s="302"/>
    </row>
    <row r="63" spans="1:14" x14ac:dyDescent="0.2">
      <c r="A63" s="1132" t="s">
        <v>886</v>
      </c>
      <c r="B63" s="273" t="s">
        <v>877</v>
      </c>
      <c r="C63" s="273" t="s">
        <v>758</v>
      </c>
      <c r="D63" s="392">
        <v>676</v>
      </c>
      <c r="E63" s="298" t="s">
        <v>816</v>
      </c>
      <c r="F63" s="392">
        <v>11</v>
      </c>
      <c r="G63" s="392" t="s">
        <v>570</v>
      </c>
      <c r="H63" s="273"/>
      <c r="I63" s="296" t="s">
        <v>570</v>
      </c>
      <c r="J63" s="296" t="s">
        <v>570</v>
      </c>
      <c r="K63" s="296" t="s">
        <v>570</v>
      </c>
      <c r="L63" s="294" t="s">
        <v>571</v>
      </c>
      <c r="M63" s="294" t="s">
        <v>571</v>
      </c>
      <c r="N63" s="294" t="s">
        <v>571</v>
      </c>
    </row>
    <row r="64" spans="1:14" x14ac:dyDescent="0.2">
      <c r="A64" s="1135"/>
      <c r="B64" s="273" t="s">
        <v>876</v>
      </c>
      <c r="C64" s="273" t="s">
        <v>758</v>
      </c>
      <c r="D64" s="392">
        <v>676</v>
      </c>
      <c r="E64" s="298">
        <v>20</v>
      </c>
      <c r="F64" s="392">
        <v>11</v>
      </c>
      <c r="G64" s="392" t="s">
        <v>570</v>
      </c>
      <c r="H64" s="273"/>
      <c r="I64" s="294" t="s">
        <v>571</v>
      </c>
      <c r="J64" s="296" t="s">
        <v>570</v>
      </c>
      <c r="K64" s="296" t="s">
        <v>570</v>
      </c>
      <c r="L64" s="294" t="s">
        <v>571</v>
      </c>
      <c r="M64" s="294" t="s">
        <v>571</v>
      </c>
      <c r="N64" s="294" t="s">
        <v>571</v>
      </c>
    </row>
    <row r="65" spans="1:14" x14ac:dyDescent="0.2">
      <c r="A65" s="1135"/>
      <c r="B65" s="273" t="s">
        <v>580</v>
      </c>
      <c r="C65" s="273" t="s">
        <v>758</v>
      </c>
      <c r="D65" s="392">
        <v>676</v>
      </c>
      <c r="E65" s="298" t="s">
        <v>700</v>
      </c>
      <c r="F65" s="392">
        <v>11</v>
      </c>
      <c r="G65" s="392" t="s">
        <v>570</v>
      </c>
      <c r="H65" s="273"/>
      <c r="I65" s="295" t="s">
        <v>570</v>
      </c>
      <c r="J65" s="296" t="s">
        <v>570</v>
      </c>
      <c r="K65" s="294" t="s">
        <v>571</v>
      </c>
      <c r="L65" s="295" t="s">
        <v>570</v>
      </c>
      <c r="M65" s="294" t="s">
        <v>571</v>
      </c>
      <c r="N65" s="295" t="s">
        <v>570</v>
      </c>
    </row>
    <row r="66" spans="1:14" x14ac:dyDescent="0.2">
      <c r="A66" s="1136"/>
      <c r="B66" s="273" t="s">
        <v>622</v>
      </c>
      <c r="C66" s="273" t="s">
        <v>758</v>
      </c>
      <c r="D66" s="392">
        <v>676</v>
      </c>
      <c r="E66" s="298"/>
      <c r="F66" s="392">
        <v>11</v>
      </c>
      <c r="G66" s="392" t="s">
        <v>570</v>
      </c>
      <c r="H66" s="273"/>
      <c r="I66" s="295" t="s">
        <v>570</v>
      </c>
      <c r="J66" s="296" t="s">
        <v>570</v>
      </c>
      <c r="K66" s="296" t="s">
        <v>570</v>
      </c>
      <c r="L66" s="295" t="s">
        <v>570</v>
      </c>
      <c r="M66" s="295" t="s">
        <v>570</v>
      </c>
      <c r="N66" s="294" t="s">
        <v>571</v>
      </c>
    </row>
    <row r="67" spans="1:14" ht="6.75" customHeight="1" x14ac:dyDescent="0.2">
      <c r="A67" s="691"/>
      <c r="B67" s="300"/>
      <c r="C67" s="300"/>
      <c r="D67" s="300"/>
      <c r="E67" s="519"/>
      <c r="F67" s="301"/>
      <c r="G67" s="301"/>
      <c r="H67" s="300"/>
      <c r="I67" s="302"/>
      <c r="J67" s="302"/>
      <c r="K67" s="302"/>
      <c r="L67" s="302"/>
      <c r="M67" s="302"/>
      <c r="N67" s="302"/>
    </row>
    <row r="68" spans="1:14" x14ac:dyDescent="0.2">
      <c r="A68" s="1132" t="s">
        <v>887</v>
      </c>
      <c r="B68" s="273" t="s">
        <v>877</v>
      </c>
      <c r="C68" s="273" t="s">
        <v>769</v>
      </c>
      <c r="D68" s="392">
        <v>123</v>
      </c>
      <c r="E68" s="298"/>
      <c r="F68" s="392">
        <v>10</v>
      </c>
      <c r="G68" s="392" t="s">
        <v>570</v>
      </c>
      <c r="H68" s="273"/>
      <c r="I68" s="295" t="s">
        <v>570</v>
      </c>
      <c r="J68" s="295" t="s">
        <v>570</v>
      </c>
      <c r="K68" s="295" t="s">
        <v>570</v>
      </c>
      <c r="L68" s="295" t="s">
        <v>571</v>
      </c>
      <c r="M68" s="295" t="s">
        <v>571</v>
      </c>
      <c r="N68" s="295" t="s">
        <v>571</v>
      </c>
    </row>
    <row r="69" spans="1:14" x14ac:dyDescent="0.2">
      <c r="A69" s="1136"/>
      <c r="B69" s="273" t="s">
        <v>599</v>
      </c>
      <c r="C69" s="273" t="s">
        <v>769</v>
      </c>
      <c r="D69" s="392">
        <v>123</v>
      </c>
      <c r="E69" s="298"/>
      <c r="F69" s="392">
        <v>11</v>
      </c>
      <c r="G69" s="392" t="s">
        <v>570</v>
      </c>
      <c r="H69" s="273"/>
      <c r="I69" s="295" t="s">
        <v>570</v>
      </c>
      <c r="J69" s="295" t="s">
        <v>570</v>
      </c>
      <c r="K69" s="295" t="s">
        <v>570</v>
      </c>
      <c r="L69" s="295" t="s">
        <v>570</v>
      </c>
      <c r="M69" s="295" t="s">
        <v>570</v>
      </c>
      <c r="N69" s="294" t="s">
        <v>571</v>
      </c>
    </row>
    <row r="70" spans="1:14" ht="6.75" customHeight="1" x14ac:dyDescent="0.2">
      <c r="A70" s="691"/>
      <c r="B70" s="300"/>
      <c r="C70" s="300"/>
      <c r="D70" s="300"/>
      <c r="E70" s="519"/>
      <c r="F70" s="301"/>
      <c r="G70" s="301"/>
      <c r="H70" s="300"/>
      <c r="I70" s="302"/>
      <c r="J70" s="302"/>
      <c r="K70" s="302"/>
      <c r="L70" s="302"/>
      <c r="M70" s="302"/>
      <c r="N70" s="302"/>
    </row>
    <row r="71" spans="1:14" x14ac:dyDescent="0.2">
      <c r="A71" s="692" t="s">
        <v>879</v>
      </c>
      <c r="B71" s="273" t="s">
        <v>580</v>
      </c>
      <c r="C71" s="273"/>
      <c r="D71" s="392">
        <v>691</v>
      </c>
      <c r="E71" s="298" t="s">
        <v>700</v>
      </c>
      <c r="F71" s="392">
        <v>33</v>
      </c>
      <c r="G71" s="392" t="s">
        <v>571</v>
      </c>
      <c r="H71" s="273"/>
      <c r="I71" s="1024" t="s">
        <v>571</v>
      </c>
      <c r="J71" s="1025"/>
      <c r="K71" s="1025"/>
      <c r="L71" s="1025"/>
      <c r="M71" s="1025"/>
      <c r="N71" s="1026"/>
    </row>
    <row r="72" spans="1:14" ht="6.75" customHeight="1" x14ac:dyDescent="0.2">
      <c r="A72" s="691"/>
      <c r="B72" s="300"/>
      <c r="C72" s="300"/>
      <c r="D72" s="300"/>
      <c r="E72" s="519"/>
      <c r="F72" s="301"/>
      <c r="G72" s="301"/>
      <c r="H72" s="300"/>
      <c r="I72" s="302"/>
      <c r="J72" s="302"/>
      <c r="K72" s="302"/>
      <c r="L72" s="302"/>
      <c r="M72" s="302"/>
      <c r="N72" s="302"/>
    </row>
    <row r="73" spans="1:14" x14ac:dyDescent="0.2">
      <c r="A73" s="1132" t="s">
        <v>888</v>
      </c>
      <c r="B73" s="273" t="s">
        <v>877</v>
      </c>
      <c r="C73" s="273" t="s">
        <v>759</v>
      </c>
      <c r="D73" s="392">
        <v>673</v>
      </c>
      <c r="E73" s="298">
        <v>10</v>
      </c>
      <c r="F73" s="392">
        <v>11</v>
      </c>
      <c r="G73" s="392" t="s">
        <v>570</v>
      </c>
      <c r="H73" s="273"/>
      <c r="I73" s="294" t="s">
        <v>571</v>
      </c>
      <c r="J73" s="296" t="s">
        <v>570</v>
      </c>
      <c r="K73" s="296" t="s">
        <v>570</v>
      </c>
      <c r="L73" s="294" t="s">
        <v>571</v>
      </c>
      <c r="M73" s="294" t="s">
        <v>571</v>
      </c>
      <c r="N73" s="294" t="s">
        <v>571</v>
      </c>
    </row>
    <row r="74" spans="1:14" x14ac:dyDescent="0.2">
      <c r="A74" s="1135"/>
      <c r="B74" s="273" t="s">
        <v>876</v>
      </c>
      <c r="C74" s="273" t="s">
        <v>759</v>
      </c>
      <c r="D74" s="392">
        <v>673</v>
      </c>
      <c r="E74" s="298" t="s">
        <v>762</v>
      </c>
      <c r="F74" s="392">
        <v>11</v>
      </c>
      <c r="G74" s="392" t="s">
        <v>570</v>
      </c>
      <c r="H74" s="273"/>
      <c r="I74" s="296" t="s">
        <v>570</v>
      </c>
      <c r="J74" s="296" t="s">
        <v>570</v>
      </c>
      <c r="K74" s="296" t="s">
        <v>570</v>
      </c>
      <c r="L74" s="294" t="s">
        <v>571</v>
      </c>
      <c r="M74" s="294" t="s">
        <v>571</v>
      </c>
      <c r="N74" s="294" t="s">
        <v>571</v>
      </c>
    </row>
    <row r="75" spans="1:14" x14ac:dyDescent="0.2">
      <c r="A75" s="1135"/>
      <c r="B75" s="273" t="s">
        <v>580</v>
      </c>
      <c r="C75" s="273" t="s">
        <v>759</v>
      </c>
      <c r="D75" s="392">
        <v>673</v>
      </c>
      <c r="E75" s="298" t="s">
        <v>700</v>
      </c>
      <c r="F75" s="392">
        <v>11</v>
      </c>
      <c r="G75" s="392" t="s">
        <v>570</v>
      </c>
      <c r="H75" s="273"/>
      <c r="I75" s="295" t="s">
        <v>570</v>
      </c>
      <c r="J75" s="296" t="s">
        <v>570</v>
      </c>
      <c r="K75" s="294" t="s">
        <v>571</v>
      </c>
      <c r="L75" s="295" t="s">
        <v>570</v>
      </c>
      <c r="M75" s="294" t="s">
        <v>571</v>
      </c>
      <c r="N75" s="296" t="s">
        <v>570</v>
      </c>
    </row>
    <row r="76" spans="1:14" x14ac:dyDescent="0.2">
      <c r="A76" s="1136"/>
      <c r="B76" s="273" t="s">
        <v>622</v>
      </c>
      <c r="C76" s="273" t="s">
        <v>759</v>
      </c>
      <c r="D76" s="392">
        <v>673</v>
      </c>
      <c r="E76" s="298"/>
      <c r="F76" s="392">
        <v>11</v>
      </c>
      <c r="G76" s="392" t="s">
        <v>570</v>
      </c>
      <c r="H76" s="273"/>
      <c r="I76" s="295" t="s">
        <v>570</v>
      </c>
      <c r="J76" s="296" t="s">
        <v>570</v>
      </c>
      <c r="K76" s="296" t="s">
        <v>570</v>
      </c>
      <c r="L76" s="295" t="s">
        <v>570</v>
      </c>
      <c r="M76" s="295" t="s">
        <v>570</v>
      </c>
      <c r="N76" s="294" t="s">
        <v>571</v>
      </c>
    </row>
    <row r="77" spans="1:14" ht="6.75" customHeight="1" x14ac:dyDescent="0.2">
      <c r="A77" s="691"/>
      <c r="B77" s="300"/>
      <c r="C77" s="300"/>
      <c r="D77" s="300"/>
      <c r="E77" s="519"/>
      <c r="F77" s="301"/>
      <c r="G77" s="301"/>
      <c r="H77" s="300"/>
      <c r="I77" s="302"/>
      <c r="J77" s="302"/>
      <c r="K77" s="302"/>
      <c r="L77" s="302"/>
      <c r="M77" s="302"/>
      <c r="N77" s="302"/>
    </row>
    <row r="78" spans="1:14" x14ac:dyDescent="0.2">
      <c r="A78" s="1132" t="s">
        <v>611</v>
      </c>
      <c r="B78" s="273" t="s">
        <v>528</v>
      </c>
      <c r="C78" s="273" t="s">
        <v>757</v>
      </c>
      <c r="D78" s="392">
        <v>761</v>
      </c>
      <c r="E78" s="298" t="s">
        <v>544</v>
      </c>
      <c r="F78" s="392">
        <v>33</v>
      </c>
      <c r="G78" s="392" t="s">
        <v>570</v>
      </c>
      <c r="H78" s="273"/>
      <c r="I78" s="1024" t="s">
        <v>570</v>
      </c>
      <c r="J78" s="1025"/>
      <c r="K78" s="1025"/>
      <c r="L78" s="1025"/>
      <c r="M78" s="1025"/>
      <c r="N78" s="1026"/>
    </row>
    <row r="79" spans="1:14" x14ac:dyDescent="0.2">
      <c r="A79" s="1136"/>
      <c r="B79" s="273" t="s">
        <v>612</v>
      </c>
      <c r="C79" s="273" t="s">
        <v>757</v>
      </c>
      <c r="D79" s="392">
        <v>761</v>
      </c>
      <c r="E79" s="298" t="s">
        <v>544</v>
      </c>
      <c r="F79" s="392">
        <v>33</v>
      </c>
      <c r="G79" s="392" t="s">
        <v>571</v>
      </c>
      <c r="H79" s="273" t="s">
        <v>591</v>
      </c>
      <c r="I79" s="1024" t="s">
        <v>571</v>
      </c>
      <c r="J79" s="1025"/>
      <c r="K79" s="1025"/>
      <c r="L79" s="1025"/>
      <c r="M79" s="1025"/>
      <c r="N79" s="1026"/>
    </row>
    <row r="80" spans="1:14" x14ac:dyDescent="0.2">
      <c r="A80" s="692" t="s">
        <v>540</v>
      </c>
      <c r="B80" s="273" t="s">
        <v>593</v>
      </c>
      <c r="C80" s="273" t="s">
        <v>544</v>
      </c>
      <c r="D80" s="392" t="s">
        <v>544</v>
      </c>
      <c r="E80" s="298" t="s">
        <v>544</v>
      </c>
      <c r="F80" s="392">
        <v>33</v>
      </c>
      <c r="G80" s="392" t="s">
        <v>571</v>
      </c>
      <c r="H80" s="273" t="s">
        <v>701</v>
      </c>
      <c r="I80" s="1024" t="s">
        <v>571</v>
      </c>
      <c r="J80" s="1025"/>
      <c r="K80" s="1025"/>
      <c r="L80" s="1025"/>
      <c r="M80" s="1025"/>
      <c r="N80" s="1026"/>
    </row>
    <row r="81" spans="1:14" ht="6.75" customHeight="1" x14ac:dyDescent="0.2">
      <c r="A81" s="518"/>
      <c r="B81" s="300"/>
      <c r="C81" s="300"/>
      <c r="D81" s="300"/>
      <c r="E81" s="519"/>
      <c r="F81" s="301"/>
      <c r="G81" s="301"/>
      <c r="H81" s="300"/>
      <c r="I81" s="302"/>
      <c r="J81" s="302"/>
      <c r="K81" s="302"/>
      <c r="L81" s="302"/>
      <c r="M81" s="302"/>
      <c r="N81" s="302"/>
    </row>
    <row r="82" spans="1:14" x14ac:dyDescent="0.2">
      <c r="A82" s="472"/>
      <c r="B82" s="472"/>
      <c r="C82" s="472"/>
      <c r="D82" s="472"/>
      <c r="E82" s="472"/>
      <c r="F82" s="472"/>
      <c r="G82" s="472"/>
      <c r="H82" s="472"/>
      <c r="I82" s="472"/>
      <c r="J82" s="472"/>
      <c r="K82" s="472"/>
      <c r="L82" s="472"/>
    </row>
    <row r="83" spans="1:14" x14ac:dyDescent="0.2">
      <c r="A83" s="472"/>
      <c r="B83" s="472"/>
      <c r="C83" s="472"/>
      <c r="D83" s="472"/>
      <c r="E83" s="472"/>
      <c r="F83" s="472"/>
      <c r="G83" s="472"/>
      <c r="H83" s="472"/>
      <c r="I83" s="472"/>
      <c r="J83" s="472"/>
      <c r="K83" s="472"/>
      <c r="L83" s="472"/>
    </row>
  </sheetData>
  <mergeCells count="58">
    <mergeCell ref="I80:N80"/>
    <mergeCell ref="A63:A66"/>
    <mergeCell ref="A68:A69"/>
    <mergeCell ref="I71:N71"/>
    <mergeCell ref="A73:A76"/>
    <mergeCell ref="A78:A79"/>
    <mergeCell ref="I78:N78"/>
    <mergeCell ref="I79:N79"/>
    <mergeCell ref="I61:N61"/>
    <mergeCell ref="A37:A40"/>
    <mergeCell ref="A44:A47"/>
    <mergeCell ref="A49:A52"/>
    <mergeCell ref="I49:N49"/>
    <mergeCell ref="I50:N50"/>
    <mergeCell ref="I51:N51"/>
    <mergeCell ref="I52:N52"/>
    <mergeCell ref="A54:A55"/>
    <mergeCell ref="A57:A58"/>
    <mergeCell ref="I57:N57"/>
    <mergeCell ref="I58:N58"/>
    <mergeCell ref="I59:N59"/>
    <mergeCell ref="A31:A35"/>
    <mergeCell ref="I31:N31"/>
    <mergeCell ref="I32:N32"/>
    <mergeCell ref="I33:N33"/>
    <mergeCell ref="I34:N34"/>
    <mergeCell ref="I35:N35"/>
    <mergeCell ref="A26:A29"/>
    <mergeCell ref="I14:N14"/>
    <mergeCell ref="I15:N15"/>
    <mergeCell ref="I16:N16"/>
    <mergeCell ref="I17:N17"/>
    <mergeCell ref="I18:N18"/>
    <mergeCell ref="I19:N19"/>
    <mergeCell ref="I20:N20"/>
    <mergeCell ref="A22:A23"/>
    <mergeCell ref="I22:N22"/>
    <mergeCell ref="I23:N23"/>
    <mergeCell ref="I24:N24"/>
    <mergeCell ref="F7:F8"/>
    <mergeCell ref="G7:G8"/>
    <mergeCell ref="H7:H8"/>
    <mergeCell ref="A9:A20"/>
    <mergeCell ref="I9:N9"/>
    <mergeCell ref="I10:N10"/>
    <mergeCell ref="I11:N11"/>
    <mergeCell ref="I12:N12"/>
    <mergeCell ref="I13:N13"/>
    <mergeCell ref="A7:A8"/>
    <mergeCell ref="B7:B8"/>
    <mergeCell ref="C7:C8"/>
    <mergeCell ref="D7:D8"/>
    <mergeCell ref="E7:E8"/>
    <mergeCell ref="A3:N3"/>
    <mergeCell ref="A5:N5"/>
    <mergeCell ref="B6:F6"/>
    <mergeCell ref="G6:H6"/>
    <mergeCell ref="I6:N6"/>
  </mergeCells>
  <conditionalFormatting sqref="I21:K21 I9:I18 I20">
    <cfRule type="expression" dxfId="52" priority="47">
      <formula>$I9:$I9&lt;&gt;$G9</formula>
    </cfRule>
  </conditionalFormatting>
  <conditionalFormatting sqref="I19">
    <cfRule type="expression" dxfId="51" priority="46">
      <formula>$I19:$I19&lt;&gt;$G19</formula>
    </cfRule>
  </conditionalFormatting>
  <conditionalFormatting sqref="N46">
    <cfRule type="expression" dxfId="50" priority="45">
      <formula>$I46:$I46&lt;&gt;$G46</formula>
    </cfRule>
  </conditionalFormatting>
  <conditionalFormatting sqref="I37">
    <cfRule type="expression" dxfId="49" priority="40">
      <formula>$I37:$I37&lt;&gt;$G37</formula>
    </cfRule>
  </conditionalFormatting>
  <conditionalFormatting sqref="I81:K81">
    <cfRule type="expression" dxfId="48" priority="44">
      <formula>$I81:$I81&lt;&gt;$G81</formula>
    </cfRule>
  </conditionalFormatting>
  <conditionalFormatting sqref="I75">
    <cfRule type="expression" dxfId="47" priority="30">
      <formula>$I75:$I75&lt;&gt;$G75</formula>
    </cfRule>
  </conditionalFormatting>
  <conditionalFormatting sqref="I43:K43">
    <cfRule type="expression" dxfId="46" priority="25">
      <formula>$I43:$I43&lt;&gt;$G43</formula>
    </cfRule>
  </conditionalFormatting>
  <conditionalFormatting sqref="I70:K70">
    <cfRule type="expression" dxfId="45" priority="20">
      <formula>$I70:$I70&lt;&gt;$G70</formula>
    </cfRule>
  </conditionalFormatting>
  <conditionalFormatting sqref="I38 I45 I64 I74 I40 I47 I66 I76 I26:I27 I42:K42 I54:K55 I61 I69:K69 I71 I22:I23 I31:I35 I49:I51 I57:I59 I78:I80">
    <cfRule type="expression" dxfId="44" priority="43">
      <formula>$I22:$I22&lt;&gt;$G22</formula>
    </cfRule>
  </conditionalFormatting>
  <conditionalFormatting sqref="I29:K29">
    <cfRule type="expression" dxfId="43" priority="42">
      <formula>$I29:$I29&lt;&gt;$G29</formula>
    </cfRule>
  </conditionalFormatting>
  <conditionalFormatting sqref="I24">
    <cfRule type="expression" dxfId="42" priority="41">
      <formula>$I24:$I24&lt;&gt;$G24</formula>
    </cfRule>
  </conditionalFormatting>
  <conditionalFormatting sqref="I44">
    <cfRule type="expression" dxfId="41" priority="39">
      <formula>$I44:$I44&lt;&gt;$G44</formula>
    </cfRule>
  </conditionalFormatting>
  <conditionalFormatting sqref="I52">
    <cfRule type="expression" dxfId="40" priority="38">
      <formula>$I52:$I52&lt;&gt;$G52</formula>
    </cfRule>
  </conditionalFormatting>
  <conditionalFormatting sqref="I63">
    <cfRule type="expression" dxfId="39" priority="37">
      <formula>$I63:$I63&lt;&gt;$G63</formula>
    </cfRule>
  </conditionalFormatting>
  <conditionalFormatting sqref="I68:K68">
    <cfRule type="expression" dxfId="38" priority="36">
      <formula>$I68:$I68&lt;&gt;$G68</formula>
    </cfRule>
  </conditionalFormatting>
  <conditionalFormatting sqref="I73">
    <cfRule type="expression" dxfId="37" priority="35">
      <formula>$I73:$I73&lt;&gt;$G73</formula>
    </cfRule>
  </conditionalFormatting>
  <conditionalFormatting sqref="I28:J28 J26:K26">
    <cfRule type="expression" dxfId="36" priority="34">
      <formula>$I26:$I26&lt;&gt;$G26</formula>
    </cfRule>
  </conditionalFormatting>
  <conditionalFormatting sqref="I39">
    <cfRule type="expression" dxfId="35" priority="33">
      <formula>$I39:$I39&lt;&gt;$G39</formula>
    </cfRule>
  </conditionalFormatting>
  <conditionalFormatting sqref="I46">
    <cfRule type="expression" dxfId="34" priority="32">
      <formula>$I46:$I46&lt;&gt;$G46</formula>
    </cfRule>
  </conditionalFormatting>
  <conditionalFormatting sqref="I65">
    <cfRule type="expression" dxfId="33" priority="31">
      <formula>$I65:$I65&lt;&gt;$G65</formula>
    </cfRule>
  </conditionalFormatting>
  <conditionalFormatting sqref="I25:K25">
    <cfRule type="expression" dxfId="32" priority="29">
      <formula>$I25:$I25&lt;&gt;$G25</formula>
    </cfRule>
  </conditionalFormatting>
  <conditionalFormatting sqref="I30:K30">
    <cfRule type="expression" dxfId="31" priority="28">
      <formula>$I30:$I30&lt;&gt;$G30</formula>
    </cfRule>
  </conditionalFormatting>
  <conditionalFormatting sqref="I36:K36">
    <cfRule type="expression" dxfId="30" priority="27">
      <formula>$I36:$I36&lt;&gt;$G36</formula>
    </cfRule>
  </conditionalFormatting>
  <conditionalFormatting sqref="I41:K41">
    <cfRule type="expression" dxfId="29" priority="26">
      <formula>$I41:$I41&lt;&gt;$G41</formula>
    </cfRule>
  </conditionalFormatting>
  <conditionalFormatting sqref="I48:K48">
    <cfRule type="expression" dxfId="28" priority="24">
      <formula>$I48:$I48&lt;&gt;$G48</formula>
    </cfRule>
  </conditionalFormatting>
  <conditionalFormatting sqref="I56:K56">
    <cfRule type="expression" dxfId="27" priority="23">
      <formula>$I56:$I56&lt;&gt;$G56</formula>
    </cfRule>
  </conditionalFormatting>
  <conditionalFormatting sqref="I60:K60">
    <cfRule type="expression" dxfId="26" priority="22">
      <formula>$I60:$I60&lt;&gt;$G60</formula>
    </cfRule>
  </conditionalFormatting>
  <conditionalFormatting sqref="I67:K67">
    <cfRule type="expression" dxfId="25" priority="21">
      <formula>$I67:$I67&lt;&gt;$G67</formula>
    </cfRule>
  </conditionalFormatting>
  <conditionalFormatting sqref="I77:K77">
    <cfRule type="expression" dxfId="24" priority="19">
      <formula>$I77:$I77&lt;&gt;$G77</formula>
    </cfRule>
  </conditionalFormatting>
  <conditionalFormatting sqref="I53:K53">
    <cfRule type="expression" dxfId="23" priority="18">
      <formula>$I53:$I53&lt;&gt;$G53</formula>
    </cfRule>
  </conditionalFormatting>
  <conditionalFormatting sqref="I62:K62">
    <cfRule type="expression" dxfId="22" priority="17">
      <formula>$I62:$I62&lt;&gt;$G62</formula>
    </cfRule>
  </conditionalFormatting>
  <conditionalFormatting sqref="I72:K72">
    <cfRule type="expression" dxfId="21" priority="16">
      <formula>$I72:$I72&lt;&gt;$G72</formula>
    </cfRule>
  </conditionalFormatting>
  <conditionalFormatting sqref="L21:N21 N47:N48 L53:N56 L25:N30 N36:N45 L36:M48 L60:N60 L62:N70 L72:N77 L81:N81">
    <cfRule type="expression" dxfId="20" priority="48">
      <formula>$L21:$L21&lt;&gt;$G21</formula>
    </cfRule>
  </conditionalFormatting>
  <conditionalFormatting sqref="K28">
    <cfRule type="expression" dxfId="19" priority="15">
      <formula>$I28:$I28&lt;&gt;$G28</formula>
    </cfRule>
  </conditionalFormatting>
  <conditionalFormatting sqref="J40:K40">
    <cfRule type="expression" dxfId="18" priority="14">
      <formula>$I40:$I40&lt;&gt;$G40</formula>
    </cfRule>
  </conditionalFormatting>
  <conditionalFormatting sqref="J39 J37:K37">
    <cfRule type="expression" dxfId="17" priority="13">
      <formula>$I37:$I37&lt;&gt;$G37</formula>
    </cfRule>
  </conditionalFormatting>
  <conditionalFormatting sqref="K39">
    <cfRule type="expression" dxfId="16" priority="12">
      <formula>$I39:$I39&lt;&gt;$G39</formula>
    </cfRule>
  </conditionalFormatting>
  <conditionalFormatting sqref="J47:K47">
    <cfRule type="expression" dxfId="15" priority="11">
      <formula>$I47:$I47&lt;&gt;$G47</formula>
    </cfRule>
  </conditionalFormatting>
  <conditionalFormatting sqref="J46 J44:K44">
    <cfRule type="expression" dxfId="14" priority="10">
      <formula>$I44:$I44&lt;&gt;$G44</formula>
    </cfRule>
  </conditionalFormatting>
  <conditionalFormatting sqref="K46">
    <cfRule type="expression" dxfId="13" priority="9">
      <formula>$I46:$I46&lt;&gt;$G46</formula>
    </cfRule>
  </conditionalFormatting>
  <conditionalFormatting sqref="J66:K66">
    <cfRule type="expression" dxfId="12" priority="8">
      <formula>$I66:$I66&lt;&gt;$G66</formula>
    </cfRule>
  </conditionalFormatting>
  <conditionalFormatting sqref="J65 J63:K63">
    <cfRule type="expression" dxfId="11" priority="7">
      <formula>$I63:$I63&lt;&gt;$G63</formula>
    </cfRule>
  </conditionalFormatting>
  <conditionalFormatting sqref="K65">
    <cfRule type="expression" dxfId="10" priority="6">
      <formula>$I65:$I65&lt;&gt;$G65</formula>
    </cfRule>
  </conditionalFormatting>
  <conditionalFormatting sqref="J76:K76">
    <cfRule type="expression" dxfId="9" priority="5">
      <formula>$I76:$I76&lt;&gt;$G76</formula>
    </cfRule>
  </conditionalFormatting>
  <conditionalFormatting sqref="J75">
    <cfRule type="expression" dxfId="8" priority="4">
      <formula>$I75:$I75&lt;&gt;$G75</formula>
    </cfRule>
  </conditionalFormatting>
  <conditionalFormatting sqref="K75">
    <cfRule type="expression" dxfId="7" priority="3">
      <formula>$I75:$I75&lt;&gt;$G75</formula>
    </cfRule>
  </conditionalFormatting>
  <dataValidations count="2">
    <dataValidation type="list" allowBlank="1" showInputMessage="1" showErrorMessage="1" sqref="I81:L119 M81:N81 L72:N77 L62:N70 L60:N60 L53:N56 L36:N48 L25:N30 J21:N21 I9:I21 G9:G119" xr:uid="{DEB44F22-1296-4ADB-9EC8-BFB6A0F79D37}">
      <formula1>$O$2:$O$3</formula1>
    </dataValidation>
    <dataValidation type="list" allowBlank="1" showInputMessage="1" showErrorMessage="1" sqref="I22:I80 J72:K77 J62:K70 J60:K60 J53:K56 J36:K48 J25:K30" xr:uid="{DB69E740-219D-4696-8AE2-8409D95866AB}">
      <formula1>#REF!</formula1>
    </dataValidation>
  </dataValidations>
  <pageMargins left="0.70866141732283472" right="0.70866141732283472" top="0.74803149606299213" bottom="0.74803149606299213" header="0.31496062992125984" footer="0.31496062992125984"/>
  <pageSetup paperSize="8" scale="67" orientation="landscape" r:id="rId1"/>
  <headerFooter>
    <oddFooter>&amp;L&amp;A</oddFooter>
  </headerFooter>
  <ignoredErrors>
    <ignoredError sqref="E29" numberStoredAsText="1"/>
  </ignoredError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249977111117893"/>
    <pageSetUpPr fitToPage="1"/>
  </sheetPr>
  <dimension ref="A1:Z82"/>
  <sheetViews>
    <sheetView topLeftCell="B1" zoomScale="85" zoomScaleNormal="85" workbookViewId="0">
      <selection activeCell="K12" sqref="K12"/>
    </sheetView>
  </sheetViews>
  <sheetFormatPr defaultRowHeight="14.25" x14ac:dyDescent="0.2"/>
  <cols>
    <col min="1" max="1" width="9.140625" style="470"/>
    <col min="2" max="2" width="13.7109375" style="466" customWidth="1"/>
    <col min="3" max="3" width="9.140625" style="466"/>
    <col min="4" max="4" width="25.28515625" style="466" customWidth="1"/>
    <col min="5" max="5" width="15.42578125" style="466" bestFit="1" customWidth="1"/>
    <col min="6" max="6" width="9.140625" style="470" customWidth="1"/>
    <col min="7" max="7" width="5" style="470" customWidth="1"/>
    <col min="8" max="8" width="31" style="466" customWidth="1"/>
    <col min="9" max="9" width="9.5703125" style="466" customWidth="1"/>
    <col min="10" max="10" width="14.42578125" style="466" customWidth="1"/>
    <col min="11" max="11" width="55" style="487" customWidth="1"/>
    <col min="12" max="12" width="33.140625" style="466" hidden="1" customWidth="1"/>
    <col min="13" max="13" width="14.85546875" style="466" hidden="1" customWidth="1"/>
    <col min="14" max="14" width="20.5703125" style="466" hidden="1" customWidth="1"/>
    <col min="15" max="15" width="26" style="466" customWidth="1"/>
    <col min="16" max="16" width="12.85546875" style="470" customWidth="1"/>
    <col min="17" max="17" width="15.42578125" style="466" bestFit="1" customWidth="1"/>
    <col min="18" max="19" width="9.140625" style="466"/>
    <col min="20" max="20" width="11.42578125" style="466" customWidth="1"/>
    <col min="21" max="21" width="13.140625" style="466" customWidth="1"/>
    <col min="22" max="23" width="9.140625" style="466"/>
    <col min="24" max="24" width="10.85546875" style="466" customWidth="1"/>
    <col min="25" max="16384" width="9.140625" style="466"/>
  </cols>
  <sheetData>
    <row r="1" spans="1:26" x14ac:dyDescent="0.2">
      <c r="A1" s="640" t="s">
        <v>1148</v>
      </c>
      <c r="B1" s="605"/>
      <c r="C1" s="605"/>
      <c r="D1" s="605"/>
      <c r="E1" s="605"/>
      <c r="F1" s="639"/>
      <c r="G1" s="639"/>
      <c r="H1" s="605"/>
      <c r="I1" s="605"/>
      <c r="J1" s="605"/>
      <c r="K1" s="606"/>
      <c r="L1" s="605"/>
      <c r="M1" s="605"/>
      <c r="N1" s="605"/>
      <c r="O1" s="564"/>
      <c r="P1" s="641"/>
      <c r="T1" s="839" t="s">
        <v>662</v>
      </c>
    </row>
    <row r="2" spans="1:26" x14ac:dyDescent="0.2">
      <c r="A2" s="642" t="s">
        <v>676</v>
      </c>
      <c r="B2" s="201"/>
      <c r="C2" s="201"/>
      <c r="D2" s="201"/>
      <c r="E2" s="201"/>
      <c r="F2" s="395"/>
      <c r="G2" s="379"/>
      <c r="H2" s="201"/>
      <c r="I2" s="201"/>
      <c r="J2" s="201"/>
      <c r="K2" s="227"/>
      <c r="L2" s="201"/>
      <c r="M2" s="201"/>
      <c r="N2" s="201"/>
      <c r="O2" s="564"/>
      <c r="P2" s="641"/>
      <c r="T2" s="840" t="s">
        <v>571</v>
      </c>
    </row>
    <row r="3" spans="1:26" x14ac:dyDescent="0.2">
      <c r="A3" s="1130" t="s">
        <v>1149</v>
      </c>
      <c r="B3" s="1131"/>
      <c r="C3" s="1131"/>
      <c r="D3" s="1131"/>
      <c r="E3" s="1131"/>
      <c r="F3" s="1131"/>
      <c r="G3" s="1131"/>
      <c r="H3" s="1131"/>
      <c r="I3" s="1131"/>
      <c r="J3" s="1131"/>
      <c r="K3" s="1131"/>
      <c r="L3" s="1131"/>
      <c r="M3" s="1131"/>
      <c r="N3" s="1131"/>
      <c r="O3" s="1131"/>
      <c r="P3" s="1141"/>
      <c r="T3" s="841" t="s">
        <v>546</v>
      </c>
    </row>
    <row r="5" spans="1:26" ht="15" thickBot="1" x14ac:dyDescent="0.25"/>
    <row r="6" spans="1:26" ht="15" thickBot="1" x14ac:dyDescent="0.25">
      <c r="A6" s="1059" t="s">
        <v>687</v>
      </c>
      <c r="B6" s="1060"/>
      <c r="C6" s="1060"/>
      <c r="D6" s="1060"/>
      <c r="E6" s="1060"/>
      <c r="F6" s="1060"/>
      <c r="G6" s="1060"/>
      <c r="H6" s="1060"/>
      <c r="I6" s="1060"/>
      <c r="J6" s="1060"/>
      <c r="K6" s="1060"/>
      <c r="L6" s="1060"/>
      <c r="M6" s="1060"/>
      <c r="N6" s="1060"/>
      <c r="O6" s="1060"/>
      <c r="P6" s="1060"/>
      <c r="Q6" s="1060"/>
      <c r="R6" s="1060"/>
      <c r="S6" s="1060"/>
      <c r="T6" s="1060"/>
      <c r="U6" s="1060"/>
      <c r="V6" s="1060"/>
      <c r="W6" s="1060"/>
      <c r="X6" s="1060"/>
      <c r="Y6" s="1060"/>
      <c r="Z6" s="1061"/>
    </row>
    <row r="7" spans="1:26" x14ac:dyDescent="0.2">
      <c r="A7" s="1142" t="s">
        <v>508</v>
      </c>
      <c r="B7" s="356"/>
      <c r="C7" s="1143" t="s">
        <v>507</v>
      </c>
      <c r="D7" s="1066" t="s">
        <v>679</v>
      </c>
      <c r="E7" s="1144" t="s">
        <v>686</v>
      </c>
      <c r="F7" s="1145"/>
      <c r="G7" s="1145"/>
      <c r="H7" s="1145"/>
      <c r="I7" s="1145"/>
      <c r="J7" s="1146"/>
      <c r="K7" s="380"/>
      <c r="L7" s="1071" t="s">
        <v>684</v>
      </c>
      <c r="M7" s="1072"/>
      <c r="N7" s="1073"/>
      <c r="O7" s="1147" t="s">
        <v>513</v>
      </c>
      <c r="P7" s="1148"/>
      <c r="Q7" s="1147" t="s">
        <v>33</v>
      </c>
      <c r="R7" s="1149"/>
      <c r="S7" s="1149"/>
      <c r="T7" s="1149"/>
      <c r="U7" s="1148"/>
      <c r="V7" s="1147" t="s">
        <v>685</v>
      </c>
      <c r="W7" s="1149"/>
      <c r="X7" s="1149"/>
      <c r="Y7" s="1149"/>
      <c r="Z7" s="1148"/>
    </row>
    <row r="8" spans="1:26" ht="51.75" thickBot="1" x14ac:dyDescent="0.25">
      <c r="A8" s="1063"/>
      <c r="B8" s="397" t="s">
        <v>1037</v>
      </c>
      <c r="C8" s="1095"/>
      <c r="D8" s="1067"/>
      <c r="E8" s="303" t="s">
        <v>691</v>
      </c>
      <c r="F8" s="303" t="s">
        <v>692</v>
      </c>
      <c r="G8" s="304" t="s">
        <v>2</v>
      </c>
      <c r="H8" s="305" t="s">
        <v>541</v>
      </c>
      <c r="I8" s="306" t="s">
        <v>693</v>
      </c>
      <c r="J8" s="304" t="s">
        <v>683</v>
      </c>
      <c r="K8" s="307" t="s">
        <v>688</v>
      </c>
      <c r="L8" s="306" t="s">
        <v>553</v>
      </c>
      <c r="M8" s="303" t="s">
        <v>689</v>
      </c>
      <c r="N8" s="307" t="s">
        <v>690</v>
      </c>
      <c r="O8" s="308" t="s">
        <v>515</v>
      </c>
      <c r="P8" s="304" t="s">
        <v>0</v>
      </c>
      <c r="Q8" s="308" t="s">
        <v>4</v>
      </c>
      <c r="R8" s="303" t="s">
        <v>555</v>
      </c>
      <c r="S8" s="303" t="s">
        <v>554</v>
      </c>
      <c r="T8" s="303" t="s">
        <v>5</v>
      </c>
      <c r="U8" s="304" t="s">
        <v>10</v>
      </c>
      <c r="V8" s="308" t="s">
        <v>509</v>
      </c>
      <c r="W8" s="303" t="s">
        <v>510</v>
      </c>
      <c r="X8" s="303" t="s">
        <v>517</v>
      </c>
      <c r="Y8" s="303" t="s">
        <v>511</v>
      </c>
      <c r="Z8" s="304" t="s">
        <v>518</v>
      </c>
    </row>
    <row r="9" spans="1:26" ht="25.5" customHeight="1" x14ac:dyDescent="0.2">
      <c r="A9" s="643">
        <v>0</v>
      </c>
      <c r="B9" s="644"/>
      <c r="C9" s="664"/>
      <c r="D9" s="1090" t="s">
        <v>1132</v>
      </c>
      <c r="E9" s="1091"/>
      <c r="F9" s="1091"/>
      <c r="G9" s="1092"/>
      <c r="H9" s="806"/>
      <c r="I9" s="807"/>
      <c r="J9" s="808"/>
      <c r="K9" s="653" t="s">
        <v>694</v>
      </c>
      <c r="L9" s="645"/>
      <c r="M9" s="645"/>
      <c r="N9" s="645"/>
      <c r="O9" s="646"/>
      <c r="P9" s="647"/>
      <c r="Q9" s="645"/>
      <c r="R9" s="645"/>
      <c r="S9" s="648"/>
      <c r="T9" s="648"/>
      <c r="U9" s="649"/>
      <c r="V9" s="650"/>
      <c r="W9" s="648"/>
      <c r="X9" s="648"/>
      <c r="Y9" s="648"/>
      <c r="Z9" s="649"/>
    </row>
    <row r="10" spans="1:26" x14ac:dyDescent="0.2">
      <c r="A10" s="643">
        <v>1</v>
      </c>
      <c r="B10" s="644"/>
      <c r="C10" s="664">
        <v>1</v>
      </c>
      <c r="D10" s="809" t="s">
        <v>1150</v>
      </c>
      <c r="E10" s="810"/>
      <c r="F10" s="811"/>
      <c r="G10" s="812"/>
      <c r="H10" s="810"/>
      <c r="I10" s="664"/>
      <c r="J10" s="652"/>
      <c r="K10" s="653"/>
      <c r="L10" s="645"/>
      <c r="M10" s="645"/>
      <c r="N10" s="645"/>
      <c r="O10" s="644"/>
      <c r="P10" s="654"/>
      <c r="Q10" s="645"/>
      <c r="R10" s="645"/>
      <c r="S10" s="655"/>
      <c r="T10" s="655"/>
      <c r="U10" s="656"/>
      <c r="V10" s="657"/>
      <c r="W10" s="655"/>
      <c r="X10" s="655"/>
      <c r="Y10" s="655"/>
      <c r="Z10" s="656"/>
    </row>
    <row r="11" spans="1:26" ht="25.5" x14ac:dyDescent="0.2">
      <c r="A11" s="643"/>
      <c r="B11" s="644"/>
      <c r="C11" s="680">
        <v>1.1000000000000001</v>
      </c>
      <c r="D11" s="658" t="s">
        <v>1126</v>
      </c>
      <c r="E11" s="659"/>
      <c r="F11" s="703"/>
      <c r="G11" s="681">
        <v>33</v>
      </c>
      <c r="H11" s="659" t="s">
        <v>1127</v>
      </c>
      <c r="I11" s="680"/>
      <c r="J11" s="681" t="s">
        <v>546</v>
      </c>
      <c r="K11" s="660" t="s">
        <v>1098</v>
      </c>
      <c r="L11" s="645" t="s">
        <v>770</v>
      </c>
      <c r="M11" s="645"/>
      <c r="N11" s="645"/>
      <c r="O11" s="644"/>
      <c r="P11" s="654" t="s">
        <v>544</v>
      </c>
      <c r="Q11" s="645"/>
      <c r="R11" s="645"/>
      <c r="S11" s="655"/>
      <c r="T11" s="655"/>
      <c r="U11" s="656"/>
      <c r="V11" s="657"/>
      <c r="W11" s="655"/>
      <c r="X11" s="655"/>
      <c r="Y11" s="655"/>
      <c r="Z11" s="656"/>
    </row>
    <row r="12" spans="1:26" ht="25.5" x14ac:dyDescent="0.2">
      <c r="A12" s="643"/>
      <c r="B12" s="644"/>
      <c r="C12" s="664">
        <v>1.2</v>
      </c>
      <c r="D12" s="651" t="s">
        <v>1128</v>
      </c>
      <c r="E12" s="645" t="s">
        <v>763</v>
      </c>
      <c r="F12" s="702">
        <v>699</v>
      </c>
      <c r="G12" s="663">
        <v>33</v>
      </c>
      <c r="H12" s="645" t="s">
        <v>528</v>
      </c>
      <c r="I12" s="664" t="s">
        <v>544</v>
      </c>
      <c r="J12" s="663" t="s">
        <v>546</v>
      </c>
      <c r="K12" s="653" t="s">
        <v>1147</v>
      </c>
      <c r="L12" s="645"/>
      <c r="M12" s="645"/>
      <c r="N12" s="645"/>
      <c r="O12" s="644"/>
      <c r="P12" s="654"/>
      <c r="Q12" s="645"/>
      <c r="R12" s="645"/>
      <c r="S12" s="655"/>
      <c r="T12" s="655"/>
      <c r="U12" s="656"/>
      <c r="V12" s="657"/>
      <c r="W12" s="655"/>
      <c r="X12" s="655"/>
      <c r="Y12" s="655"/>
      <c r="Z12" s="656"/>
    </row>
    <row r="13" spans="1:26" x14ac:dyDescent="0.2">
      <c r="A13" s="643"/>
      <c r="B13" s="644"/>
      <c r="C13" s="664"/>
      <c r="D13" s="661"/>
      <c r="E13" s="644"/>
      <c r="F13" s="702"/>
      <c r="G13" s="663"/>
      <c r="H13" s="645"/>
      <c r="I13" s="664"/>
      <c r="J13" s="663"/>
      <c r="K13" s="653"/>
      <c r="L13" s="645"/>
      <c r="M13" s="645"/>
      <c r="N13" s="645"/>
      <c r="O13" s="644"/>
      <c r="P13" s="654"/>
      <c r="Q13" s="645"/>
      <c r="R13" s="645"/>
      <c r="S13" s="662"/>
      <c r="T13" s="662"/>
      <c r="U13" s="663"/>
      <c r="V13" s="643"/>
      <c r="W13" s="662"/>
      <c r="X13" s="662"/>
      <c r="Y13" s="662"/>
      <c r="Z13" s="663"/>
    </row>
    <row r="14" spans="1:26" x14ac:dyDescent="0.2">
      <c r="A14" s="643">
        <v>2</v>
      </c>
      <c r="B14" s="644"/>
      <c r="C14" s="664">
        <v>2</v>
      </c>
      <c r="D14" s="1138" t="s">
        <v>1151</v>
      </c>
      <c r="E14" s="1139"/>
      <c r="F14" s="1139"/>
      <c r="G14" s="1139"/>
      <c r="H14" s="1140"/>
      <c r="I14" s="664"/>
      <c r="J14" s="663"/>
      <c r="K14" s="665"/>
      <c r="L14" s="645"/>
      <c r="M14" s="645"/>
      <c r="N14" s="645"/>
      <c r="O14" s="644"/>
      <c r="P14" s="654"/>
      <c r="Q14" s="645"/>
      <c r="R14" s="645"/>
      <c r="S14" s="662"/>
      <c r="T14" s="662"/>
      <c r="U14" s="663"/>
      <c r="V14" s="643"/>
      <c r="W14" s="662"/>
      <c r="X14" s="662"/>
      <c r="Y14" s="662"/>
      <c r="Z14" s="663"/>
    </row>
    <row r="15" spans="1:26" x14ac:dyDescent="0.2">
      <c r="A15" s="643"/>
      <c r="B15" s="644"/>
      <c r="C15" s="680">
        <v>2.1</v>
      </c>
      <c r="D15" s="658" t="s">
        <v>712</v>
      </c>
      <c r="E15" s="659" t="s">
        <v>544</v>
      </c>
      <c r="F15" s="703" t="s">
        <v>544</v>
      </c>
      <c r="G15" s="681">
        <v>33</v>
      </c>
      <c r="H15" s="659" t="s">
        <v>709</v>
      </c>
      <c r="I15" s="680" t="s">
        <v>544</v>
      </c>
      <c r="J15" s="681" t="s">
        <v>546</v>
      </c>
      <c r="K15" s="660" t="s">
        <v>797</v>
      </c>
      <c r="L15" s="645"/>
      <c r="M15" s="645"/>
      <c r="N15" s="645"/>
      <c r="O15" s="644" t="s">
        <v>778</v>
      </c>
      <c r="P15" s="654"/>
      <c r="Q15" s="645"/>
      <c r="R15" s="645"/>
      <c r="S15" s="662"/>
      <c r="T15" s="662"/>
      <c r="U15" s="663"/>
      <c r="V15" s="643"/>
      <c r="W15" s="662"/>
      <c r="X15" s="662"/>
      <c r="Y15" s="662"/>
      <c r="Z15" s="663"/>
    </row>
    <row r="16" spans="1:26" ht="25.5" x14ac:dyDescent="0.2">
      <c r="A16" s="643"/>
      <c r="B16" s="644"/>
      <c r="C16" s="790"/>
      <c r="D16" s="791"/>
      <c r="E16" s="792"/>
      <c r="F16" s="793"/>
      <c r="G16" s="794"/>
      <c r="H16" s="792"/>
      <c r="I16" s="790"/>
      <c r="J16" s="794"/>
      <c r="K16" s="419" t="s">
        <v>1135</v>
      </c>
      <c r="L16" s="645"/>
      <c r="M16" s="645"/>
      <c r="N16" s="645"/>
      <c r="O16" s="644"/>
      <c r="P16" s="654"/>
      <c r="Q16" s="645"/>
      <c r="R16" s="645"/>
      <c r="S16" s="662"/>
      <c r="T16" s="662"/>
      <c r="U16" s="663"/>
      <c r="V16" s="643"/>
      <c r="W16" s="662"/>
      <c r="X16" s="662"/>
      <c r="Y16" s="662"/>
      <c r="Z16" s="663"/>
    </row>
    <row r="17" spans="1:26" x14ac:dyDescent="0.2">
      <c r="A17" s="643"/>
      <c r="B17" s="644"/>
      <c r="C17" s="790"/>
      <c r="D17" s="791"/>
      <c r="E17" s="792"/>
      <c r="F17" s="793"/>
      <c r="G17" s="794"/>
      <c r="H17" s="792" t="s">
        <v>12</v>
      </c>
      <c r="I17" s="790"/>
      <c r="J17" s="794"/>
      <c r="K17" s="795"/>
      <c r="L17" s="645"/>
      <c r="M17" s="645"/>
      <c r="N17" s="645"/>
      <c r="O17" s="644"/>
      <c r="P17" s="654"/>
      <c r="Q17" s="645"/>
      <c r="R17" s="645"/>
      <c r="S17" s="662"/>
      <c r="T17" s="662"/>
      <c r="U17" s="663"/>
      <c r="V17" s="643"/>
      <c r="W17" s="662"/>
      <c r="X17" s="662"/>
      <c r="Y17" s="662"/>
      <c r="Z17" s="663"/>
    </row>
    <row r="18" spans="1:26" x14ac:dyDescent="0.2">
      <c r="A18" s="643">
        <v>3</v>
      </c>
      <c r="B18" s="644"/>
      <c r="C18" s="664">
        <v>3</v>
      </c>
      <c r="D18" s="1138" t="s">
        <v>1152</v>
      </c>
      <c r="E18" s="1139"/>
      <c r="F18" s="1139"/>
      <c r="G18" s="1139"/>
      <c r="H18" s="1140"/>
      <c r="I18" s="664"/>
      <c r="J18" s="663"/>
      <c r="K18" s="665"/>
      <c r="L18" s="645"/>
      <c r="M18" s="645"/>
      <c r="N18" s="645"/>
      <c r="O18" s="644"/>
      <c r="P18" s="654"/>
      <c r="Q18" s="645"/>
      <c r="R18" s="645"/>
      <c r="S18" s="662"/>
      <c r="T18" s="662"/>
      <c r="U18" s="663"/>
      <c r="V18" s="643"/>
      <c r="W18" s="662"/>
      <c r="X18" s="662"/>
      <c r="Y18" s="662"/>
      <c r="Z18" s="663"/>
    </row>
    <row r="19" spans="1:26" x14ac:dyDescent="0.2">
      <c r="A19" s="643"/>
      <c r="B19" s="644"/>
      <c r="C19" s="680">
        <v>3.1</v>
      </c>
      <c r="D19" s="658" t="s">
        <v>713</v>
      </c>
      <c r="E19" s="659" t="s">
        <v>544</v>
      </c>
      <c r="F19" s="703" t="s">
        <v>544</v>
      </c>
      <c r="G19" s="681">
        <v>33</v>
      </c>
      <c r="H19" s="659" t="s">
        <v>709</v>
      </c>
      <c r="I19" s="680" t="s">
        <v>544</v>
      </c>
      <c r="J19" s="681" t="s">
        <v>546</v>
      </c>
      <c r="K19" s="660" t="s">
        <v>797</v>
      </c>
      <c r="L19" s="645"/>
      <c r="M19" s="645"/>
      <c r="N19" s="645"/>
      <c r="O19" s="644" t="s">
        <v>778</v>
      </c>
      <c r="P19" s="654" t="s">
        <v>544</v>
      </c>
      <c r="Q19" s="645" t="s">
        <v>1088</v>
      </c>
      <c r="R19" s="645"/>
      <c r="S19" s="662"/>
      <c r="T19" s="662"/>
      <c r="U19" s="663"/>
      <c r="V19" s="643"/>
      <c r="W19" s="662"/>
      <c r="X19" s="662"/>
      <c r="Y19" s="662"/>
      <c r="Z19" s="663"/>
    </row>
    <row r="20" spans="1:26" ht="25.5" x14ac:dyDescent="0.2">
      <c r="A20" s="643"/>
      <c r="B20" s="644"/>
      <c r="C20" s="790"/>
      <c r="D20" s="791"/>
      <c r="E20" s="792"/>
      <c r="F20" s="793"/>
      <c r="G20" s="794"/>
      <c r="H20" s="792"/>
      <c r="I20" s="790"/>
      <c r="J20" s="794"/>
      <c r="K20" s="419" t="s">
        <v>1145</v>
      </c>
      <c r="L20" s="645"/>
      <c r="M20" s="645"/>
      <c r="N20" s="645"/>
      <c r="O20" s="644"/>
      <c r="P20" s="654"/>
      <c r="Q20" s="645"/>
      <c r="R20" s="645"/>
      <c r="S20" s="662"/>
      <c r="T20" s="662"/>
      <c r="U20" s="663"/>
      <c r="V20" s="643"/>
      <c r="W20" s="662"/>
      <c r="X20" s="662"/>
      <c r="Y20" s="662"/>
      <c r="Z20" s="663"/>
    </row>
    <row r="21" spans="1:26" x14ac:dyDescent="0.2">
      <c r="A21" s="643"/>
      <c r="B21" s="644"/>
      <c r="C21" s="664"/>
      <c r="D21" s="651"/>
      <c r="E21" s="645"/>
      <c r="F21" s="702"/>
      <c r="G21" s="663"/>
      <c r="H21" s="645"/>
      <c r="I21" s="664"/>
      <c r="J21" s="663"/>
      <c r="K21" s="653"/>
      <c r="L21" s="645"/>
      <c r="M21" s="645"/>
      <c r="N21" s="645"/>
      <c r="O21" s="644"/>
      <c r="P21" s="654"/>
      <c r="Q21" s="645"/>
      <c r="R21" s="645"/>
      <c r="S21" s="662"/>
      <c r="T21" s="662"/>
      <c r="U21" s="663"/>
      <c r="V21" s="643"/>
      <c r="W21" s="662"/>
      <c r="X21" s="662"/>
      <c r="Y21" s="662"/>
      <c r="Z21" s="663"/>
    </row>
    <row r="22" spans="1:26" x14ac:dyDescent="0.2">
      <c r="A22" s="643"/>
      <c r="B22" s="644"/>
      <c r="C22" s="664"/>
      <c r="D22" s="666" t="s">
        <v>1146</v>
      </c>
      <c r="E22" s="645"/>
      <c r="F22" s="702"/>
      <c r="G22" s="663"/>
      <c r="H22" s="645"/>
      <c r="I22" s="664"/>
      <c r="J22" s="663"/>
      <c r="K22" s="653"/>
      <c r="L22" s="645"/>
      <c r="M22" s="645"/>
      <c r="N22" s="645"/>
      <c r="O22" s="644"/>
      <c r="P22" s="654"/>
      <c r="Q22" s="645"/>
      <c r="R22" s="645"/>
      <c r="S22" s="662"/>
      <c r="T22" s="662"/>
      <c r="U22" s="663"/>
      <c r="V22" s="643"/>
      <c r="W22" s="662"/>
      <c r="X22" s="662"/>
      <c r="Y22" s="662"/>
      <c r="Z22" s="663"/>
    </row>
    <row r="23" spans="1:26" x14ac:dyDescent="0.2">
      <c r="A23" s="643"/>
      <c r="B23" s="644"/>
      <c r="C23" s="664"/>
      <c r="D23" s="651"/>
      <c r="E23" s="645"/>
      <c r="F23" s="702"/>
      <c r="G23" s="663"/>
      <c r="H23" s="645"/>
      <c r="I23" s="664"/>
      <c r="J23" s="663"/>
      <c r="K23" s="653"/>
      <c r="L23" s="645"/>
      <c r="M23" s="645"/>
      <c r="N23" s="645"/>
      <c r="O23" s="644"/>
      <c r="P23" s="654"/>
      <c r="Q23" s="645"/>
      <c r="R23" s="645"/>
      <c r="S23" s="662"/>
      <c r="T23" s="662"/>
      <c r="U23" s="663"/>
      <c r="V23" s="643"/>
      <c r="W23" s="662"/>
      <c r="X23" s="662"/>
      <c r="Y23" s="662"/>
      <c r="Z23" s="663"/>
    </row>
    <row r="24" spans="1:26" s="502" customFormat="1" ht="23.25" customHeight="1" x14ac:dyDescent="0.2">
      <c r="A24" s="771">
        <v>4</v>
      </c>
      <c r="B24" s="772"/>
      <c r="C24" s="773">
        <v>4</v>
      </c>
      <c r="D24" s="1099" t="s">
        <v>1052</v>
      </c>
      <c r="E24" s="1100"/>
      <c r="F24" s="1100"/>
      <c r="G24" s="1100"/>
      <c r="H24" s="1101"/>
      <c r="I24" s="788"/>
      <c r="J24" s="778"/>
      <c r="K24" s="789"/>
      <c r="L24" s="775"/>
      <c r="M24" s="775"/>
      <c r="N24" s="780"/>
      <c r="O24" s="774"/>
      <c r="P24" s="781"/>
      <c r="Q24" s="775"/>
      <c r="R24" s="775"/>
      <c r="S24" s="667"/>
      <c r="T24" s="667"/>
      <c r="U24" s="668"/>
      <c r="V24" s="669"/>
      <c r="W24" s="667"/>
      <c r="X24" s="667"/>
      <c r="Y24" s="667"/>
      <c r="Z24" s="668"/>
    </row>
    <row r="25" spans="1:26" s="502" customFormat="1" x14ac:dyDescent="0.25">
      <c r="A25" s="426"/>
      <c r="B25" s="398" t="s">
        <v>1038</v>
      </c>
      <c r="C25" s="400">
        <v>4.0999999999999996</v>
      </c>
      <c r="D25" s="326" t="s">
        <v>532</v>
      </c>
      <c r="E25" s="325" t="s">
        <v>695</v>
      </c>
      <c r="F25" s="417">
        <v>698</v>
      </c>
      <c r="G25" s="528">
        <v>33</v>
      </c>
      <c r="H25" s="325" t="s">
        <v>575</v>
      </c>
      <c r="I25" s="400">
        <v>13</v>
      </c>
      <c r="J25" s="328" t="s">
        <v>546</v>
      </c>
      <c r="K25" s="418" t="s">
        <v>729</v>
      </c>
      <c r="L25" s="325" t="s">
        <v>752</v>
      </c>
      <c r="M25" s="325"/>
      <c r="N25" s="345"/>
      <c r="O25" s="326" t="s">
        <v>634</v>
      </c>
      <c r="P25" s="503">
        <v>12</v>
      </c>
      <c r="Q25" s="325" t="s">
        <v>43</v>
      </c>
      <c r="R25" s="325">
        <v>12.12</v>
      </c>
      <c r="S25" s="670"/>
      <c r="T25" s="670"/>
      <c r="U25" s="671"/>
      <c r="V25" s="672"/>
      <c r="W25" s="670"/>
      <c r="X25" s="670"/>
      <c r="Y25" s="670"/>
      <c r="Z25" s="671"/>
    </row>
    <row r="26" spans="1:26" s="502" customFormat="1" x14ac:dyDescent="0.25">
      <c r="A26" s="771"/>
      <c r="B26" s="772"/>
      <c r="C26" s="773"/>
      <c r="D26" s="774"/>
      <c r="E26" s="775"/>
      <c r="F26" s="776"/>
      <c r="G26" s="777"/>
      <c r="H26" s="775"/>
      <c r="I26" s="773"/>
      <c r="J26" s="778"/>
      <c r="K26" s="779"/>
      <c r="L26" s="775"/>
      <c r="M26" s="775"/>
      <c r="N26" s="780"/>
      <c r="O26" s="774"/>
      <c r="P26" s="781"/>
      <c r="Q26" s="775"/>
      <c r="R26" s="775"/>
      <c r="S26" s="670"/>
      <c r="T26" s="670"/>
      <c r="U26" s="671"/>
      <c r="V26" s="672"/>
      <c r="W26" s="670"/>
      <c r="X26" s="670"/>
      <c r="Y26" s="670"/>
      <c r="Z26" s="671"/>
    </row>
    <row r="27" spans="1:26" s="502" customFormat="1" x14ac:dyDescent="0.25">
      <c r="A27" s="426"/>
      <c r="B27" s="398" t="s">
        <v>1048</v>
      </c>
      <c r="C27" s="400">
        <v>4.0999999999999996</v>
      </c>
      <c r="D27" s="326" t="s">
        <v>43</v>
      </c>
      <c r="E27" s="325" t="s">
        <v>716</v>
      </c>
      <c r="F27" s="417">
        <v>662</v>
      </c>
      <c r="G27" s="528">
        <v>11</v>
      </c>
      <c r="H27" s="325" t="s">
        <v>717</v>
      </c>
      <c r="I27" s="400">
        <v>20</v>
      </c>
      <c r="J27" s="328" t="s">
        <v>546</v>
      </c>
      <c r="K27" s="418" t="s">
        <v>731</v>
      </c>
      <c r="L27" s="325"/>
      <c r="M27" s="325"/>
      <c r="N27" s="345"/>
      <c r="O27" s="326"/>
      <c r="P27" s="503"/>
      <c r="Q27" s="325"/>
      <c r="R27" s="325"/>
      <c r="S27" s="670"/>
      <c r="T27" s="670"/>
      <c r="U27" s="671"/>
      <c r="V27" s="672"/>
      <c r="W27" s="670"/>
      <c r="X27" s="670"/>
      <c r="Y27" s="670"/>
      <c r="Z27" s="671"/>
    </row>
    <row r="28" spans="1:26" s="502" customFormat="1" ht="25.5" x14ac:dyDescent="0.25">
      <c r="A28" s="426"/>
      <c r="B28" s="398" t="s">
        <v>1048</v>
      </c>
      <c r="C28" s="400">
        <v>4.0999999999999996</v>
      </c>
      <c r="D28" s="326" t="s">
        <v>532</v>
      </c>
      <c r="E28" s="325" t="s">
        <v>695</v>
      </c>
      <c r="F28" s="417">
        <v>698</v>
      </c>
      <c r="G28" s="528">
        <v>33</v>
      </c>
      <c r="H28" s="325" t="s">
        <v>575</v>
      </c>
      <c r="I28" s="400">
        <v>13</v>
      </c>
      <c r="J28" s="328" t="s">
        <v>546</v>
      </c>
      <c r="K28" s="418" t="s">
        <v>1061</v>
      </c>
      <c r="L28" s="327" t="s">
        <v>751</v>
      </c>
      <c r="M28" s="325"/>
      <c r="N28" s="345"/>
      <c r="O28" s="421" t="s">
        <v>720</v>
      </c>
      <c r="P28" s="504" t="s">
        <v>721</v>
      </c>
      <c r="Q28" s="325" t="s">
        <v>43</v>
      </c>
      <c r="R28" s="325">
        <v>12.12</v>
      </c>
      <c r="S28" s="670"/>
      <c r="T28" s="670"/>
      <c r="U28" s="671"/>
      <c r="V28" s="672"/>
      <c r="W28" s="670"/>
      <c r="X28" s="670"/>
      <c r="Y28" s="670"/>
      <c r="Z28" s="671"/>
    </row>
    <row r="29" spans="1:26" s="502" customFormat="1" x14ac:dyDescent="0.25">
      <c r="A29" s="426"/>
      <c r="B29" s="398" t="s">
        <v>1048</v>
      </c>
      <c r="C29" s="400">
        <v>4.3</v>
      </c>
      <c r="D29" s="326" t="s">
        <v>532</v>
      </c>
      <c r="E29" s="325" t="s">
        <v>697</v>
      </c>
      <c r="F29" s="417">
        <v>698</v>
      </c>
      <c r="G29" s="528">
        <v>33</v>
      </c>
      <c r="H29" s="325" t="s">
        <v>584</v>
      </c>
      <c r="I29" s="400">
        <v>23</v>
      </c>
      <c r="J29" s="328" t="s">
        <v>546</v>
      </c>
      <c r="K29" s="418" t="s">
        <v>799</v>
      </c>
      <c r="L29" s="327"/>
      <c r="M29" s="325"/>
      <c r="N29" s="345"/>
      <c r="O29" s="421"/>
      <c r="P29" s="504"/>
      <c r="Q29" s="325"/>
      <c r="R29" s="325"/>
      <c r="S29" s="670"/>
      <c r="T29" s="670"/>
      <c r="U29" s="671"/>
      <c r="V29" s="672"/>
      <c r="W29" s="670"/>
      <c r="X29" s="670"/>
      <c r="Y29" s="670"/>
      <c r="Z29" s="671"/>
    </row>
    <row r="30" spans="1:26" s="502" customFormat="1" x14ac:dyDescent="0.25">
      <c r="A30" s="771"/>
      <c r="B30" s="772"/>
      <c r="C30" s="773"/>
      <c r="D30" s="774"/>
      <c r="E30" s="775"/>
      <c r="F30" s="776"/>
      <c r="G30" s="777"/>
      <c r="H30" s="775"/>
      <c r="I30" s="773"/>
      <c r="J30" s="778"/>
      <c r="K30" s="779"/>
      <c r="L30" s="775"/>
      <c r="M30" s="775"/>
      <c r="N30" s="780"/>
      <c r="O30" s="774"/>
      <c r="P30" s="781"/>
      <c r="Q30" s="775"/>
      <c r="R30" s="775"/>
      <c r="S30" s="644"/>
      <c r="T30" s="644"/>
      <c r="U30" s="652"/>
      <c r="V30" s="651"/>
      <c r="W30" s="644"/>
      <c r="X30" s="644"/>
      <c r="Y30" s="644"/>
      <c r="Z30" s="652"/>
    </row>
    <row r="31" spans="1:26" s="502" customFormat="1" x14ac:dyDescent="0.25">
      <c r="A31" s="426"/>
      <c r="B31" s="398" t="s">
        <v>1049</v>
      </c>
      <c r="C31" s="400">
        <v>4.0999999999999996</v>
      </c>
      <c r="D31" s="326" t="s">
        <v>43</v>
      </c>
      <c r="E31" s="325" t="s">
        <v>716</v>
      </c>
      <c r="F31" s="417">
        <v>662</v>
      </c>
      <c r="G31" s="528">
        <v>11</v>
      </c>
      <c r="H31" s="325" t="s">
        <v>717</v>
      </c>
      <c r="I31" s="400">
        <v>20</v>
      </c>
      <c r="J31" s="328" t="s">
        <v>546</v>
      </c>
      <c r="K31" s="418" t="s">
        <v>724</v>
      </c>
      <c r="L31" s="325"/>
      <c r="M31" s="325"/>
      <c r="N31" s="345"/>
      <c r="O31" s="326"/>
      <c r="P31" s="503"/>
      <c r="Q31" s="325"/>
      <c r="R31" s="325"/>
      <c r="S31" s="670"/>
      <c r="T31" s="670"/>
      <c r="U31" s="671"/>
      <c r="V31" s="672"/>
      <c r="W31" s="670"/>
      <c r="X31" s="670"/>
      <c r="Y31" s="670"/>
      <c r="Z31" s="671"/>
    </row>
    <row r="32" spans="1:26" s="502" customFormat="1" x14ac:dyDescent="0.25">
      <c r="A32" s="426"/>
      <c r="B32" s="398" t="s">
        <v>1049</v>
      </c>
      <c r="C32" s="400">
        <v>4.2</v>
      </c>
      <c r="D32" s="326" t="s">
        <v>43</v>
      </c>
      <c r="E32" s="325" t="s">
        <v>716</v>
      </c>
      <c r="F32" s="417">
        <v>662</v>
      </c>
      <c r="G32" s="528">
        <v>11</v>
      </c>
      <c r="H32" s="325" t="s">
        <v>580</v>
      </c>
      <c r="I32" s="698" t="s">
        <v>700</v>
      </c>
      <c r="J32" s="328" t="s">
        <v>571</v>
      </c>
      <c r="K32" s="418" t="s">
        <v>779</v>
      </c>
      <c r="L32" s="325"/>
      <c r="M32" s="325"/>
      <c r="N32" s="345"/>
      <c r="O32" s="326"/>
      <c r="P32" s="503"/>
      <c r="Q32" s="325"/>
      <c r="R32" s="325"/>
      <c r="S32" s="670"/>
      <c r="T32" s="670"/>
      <c r="U32" s="671"/>
      <c r="V32" s="672"/>
      <c r="W32" s="670"/>
      <c r="X32" s="670"/>
      <c r="Y32" s="670"/>
      <c r="Z32" s="671"/>
    </row>
    <row r="33" spans="1:26" s="502" customFormat="1" x14ac:dyDescent="0.25">
      <c r="A33" s="426"/>
      <c r="B33" s="398" t="s">
        <v>1049</v>
      </c>
      <c r="C33" s="400">
        <v>4.3</v>
      </c>
      <c r="D33" s="326" t="s">
        <v>532</v>
      </c>
      <c r="E33" s="325" t="s">
        <v>695</v>
      </c>
      <c r="F33" s="417">
        <v>698</v>
      </c>
      <c r="G33" s="528">
        <v>33</v>
      </c>
      <c r="H33" s="325" t="s">
        <v>575</v>
      </c>
      <c r="I33" s="400">
        <v>13</v>
      </c>
      <c r="J33" s="328" t="s">
        <v>546</v>
      </c>
      <c r="K33" s="418" t="s">
        <v>1058</v>
      </c>
      <c r="L33" s="325" t="s">
        <v>752</v>
      </c>
      <c r="M33" s="325"/>
      <c r="N33" s="345"/>
      <c r="O33" s="421" t="s">
        <v>634</v>
      </c>
      <c r="P33" s="504">
        <v>12</v>
      </c>
      <c r="Q33" s="325" t="s">
        <v>43</v>
      </c>
      <c r="R33" s="325" t="s">
        <v>1051</v>
      </c>
      <c r="S33" s="670"/>
      <c r="T33" s="670"/>
      <c r="U33" s="671"/>
      <c r="V33" s="672"/>
      <c r="W33" s="670"/>
      <c r="X33" s="670"/>
      <c r="Y33" s="670"/>
      <c r="Z33" s="671"/>
    </row>
    <row r="34" spans="1:26" s="502" customFormat="1" x14ac:dyDescent="0.25">
      <c r="A34" s="426"/>
      <c r="B34" s="398" t="s">
        <v>1049</v>
      </c>
      <c r="C34" s="400">
        <v>4.4000000000000004</v>
      </c>
      <c r="D34" s="326" t="s">
        <v>532</v>
      </c>
      <c r="E34" s="325" t="s">
        <v>697</v>
      </c>
      <c r="F34" s="417">
        <v>698</v>
      </c>
      <c r="G34" s="528">
        <v>33</v>
      </c>
      <c r="H34" s="325" t="s">
        <v>584</v>
      </c>
      <c r="I34" s="400">
        <v>23</v>
      </c>
      <c r="J34" s="328" t="s">
        <v>546</v>
      </c>
      <c r="K34" s="418" t="s">
        <v>1059</v>
      </c>
      <c r="L34" s="325" t="s">
        <v>753</v>
      </c>
      <c r="M34" s="325"/>
      <c r="N34" s="345"/>
      <c r="O34" s="326" t="s">
        <v>633</v>
      </c>
      <c r="P34" s="503">
        <v>12</v>
      </c>
      <c r="Q34" s="326" t="s">
        <v>43</v>
      </c>
      <c r="R34" s="325" t="s">
        <v>1051</v>
      </c>
      <c r="S34" s="670"/>
      <c r="T34" s="670"/>
      <c r="U34" s="671"/>
      <c r="V34" s="672"/>
      <c r="W34" s="670"/>
      <c r="X34" s="670"/>
      <c r="Y34" s="670"/>
      <c r="Z34" s="671"/>
    </row>
    <row r="35" spans="1:26" s="502" customFormat="1" x14ac:dyDescent="0.25">
      <c r="A35" s="771"/>
      <c r="B35" s="772"/>
      <c r="C35" s="773"/>
      <c r="D35" s="774"/>
      <c r="E35" s="775"/>
      <c r="F35" s="776"/>
      <c r="G35" s="777"/>
      <c r="H35" s="775"/>
      <c r="I35" s="773"/>
      <c r="J35" s="778"/>
      <c r="K35" s="779"/>
      <c r="L35" s="775"/>
      <c r="M35" s="775"/>
      <c r="N35" s="780"/>
      <c r="O35" s="774"/>
      <c r="P35" s="781"/>
      <c r="Q35" s="774"/>
      <c r="R35" s="775"/>
      <c r="S35" s="670"/>
      <c r="T35" s="670"/>
      <c r="U35" s="671"/>
      <c r="V35" s="672"/>
      <c r="W35" s="670"/>
      <c r="X35" s="670"/>
      <c r="Y35" s="670"/>
      <c r="Z35" s="671"/>
    </row>
    <row r="36" spans="1:26" s="502" customFormat="1" x14ac:dyDescent="0.25">
      <c r="A36" s="426"/>
      <c r="B36" s="398" t="s">
        <v>1050</v>
      </c>
      <c r="C36" s="400">
        <v>4.0999999999999996</v>
      </c>
      <c r="D36" s="326" t="s">
        <v>532</v>
      </c>
      <c r="E36" s="325" t="s">
        <v>695</v>
      </c>
      <c r="F36" s="417">
        <v>698</v>
      </c>
      <c r="G36" s="528">
        <v>33</v>
      </c>
      <c r="H36" s="325" t="s">
        <v>575</v>
      </c>
      <c r="I36" s="700">
        <v>13</v>
      </c>
      <c r="J36" s="328" t="s">
        <v>546</v>
      </c>
      <c r="K36" s="418" t="s">
        <v>960</v>
      </c>
      <c r="L36" s="325" t="s">
        <v>752</v>
      </c>
      <c r="M36" s="325"/>
      <c r="N36" s="345"/>
      <c r="O36" s="326" t="s">
        <v>634</v>
      </c>
      <c r="P36" s="503">
        <v>12</v>
      </c>
      <c r="Q36" s="699"/>
      <c r="R36" s="505"/>
      <c r="S36" s="670"/>
      <c r="T36" s="670"/>
      <c r="U36" s="671"/>
      <c r="V36" s="672"/>
      <c r="W36" s="670"/>
      <c r="X36" s="670"/>
      <c r="Y36" s="670"/>
      <c r="Z36" s="671"/>
    </row>
    <row r="37" spans="1:26" s="502" customFormat="1" x14ac:dyDescent="0.25">
      <c r="A37" s="426"/>
      <c r="B37" s="398" t="s">
        <v>1050</v>
      </c>
      <c r="C37" s="400">
        <v>4.2</v>
      </c>
      <c r="D37" s="326" t="s">
        <v>43</v>
      </c>
      <c r="E37" s="325" t="s">
        <v>716</v>
      </c>
      <c r="F37" s="417">
        <v>662</v>
      </c>
      <c r="G37" s="528">
        <v>11</v>
      </c>
      <c r="H37" s="325" t="s">
        <v>961</v>
      </c>
      <c r="I37" s="700">
        <v>10</v>
      </c>
      <c r="J37" s="328" t="s">
        <v>546</v>
      </c>
      <c r="K37" s="418" t="s">
        <v>962</v>
      </c>
      <c r="L37" s="325"/>
      <c r="M37" s="325"/>
      <c r="N37" s="345"/>
      <c r="O37" s="326"/>
      <c r="P37" s="503"/>
      <c r="Q37" s="326" t="s">
        <v>43</v>
      </c>
      <c r="R37" s="325">
        <v>12.12</v>
      </c>
      <c r="S37" s="670"/>
      <c r="T37" s="670"/>
      <c r="U37" s="671"/>
      <c r="V37" s="672"/>
      <c r="W37" s="670"/>
      <c r="X37" s="670"/>
      <c r="Y37" s="670"/>
      <c r="Z37" s="671"/>
    </row>
    <row r="38" spans="1:26" s="502" customFormat="1" x14ac:dyDescent="0.25">
      <c r="A38" s="771"/>
      <c r="B38" s="772"/>
      <c r="C38" s="773"/>
      <c r="D38" s="774"/>
      <c r="E38" s="775"/>
      <c r="F38" s="776"/>
      <c r="G38" s="777"/>
      <c r="H38" s="775"/>
      <c r="I38" s="773"/>
      <c r="J38" s="778"/>
      <c r="K38" s="779"/>
      <c r="L38" s="775"/>
      <c r="M38" s="775"/>
      <c r="N38" s="780"/>
      <c r="O38" s="774"/>
      <c r="P38" s="781"/>
      <c r="Q38" s="774"/>
      <c r="R38" s="775"/>
      <c r="S38" s="670"/>
      <c r="T38" s="670"/>
      <c r="U38" s="671"/>
      <c r="V38" s="672"/>
      <c r="W38" s="670"/>
      <c r="X38" s="670"/>
      <c r="Y38" s="670"/>
      <c r="Z38" s="671"/>
    </row>
    <row r="39" spans="1:26" s="502" customFormat="1" x14ac:dyDescent="0.25">
      <c r="A39" s="426"/>
      <c r="B39" s="398" t="s">
        <v>1024</v>
      </c>
      <c r="C39" s="400">
        <v>4.0999999999999996</v>
      </c>
      <c r="D39" s="326" t="s">
        <v>532</v>
      </c>
      <c r="E39" s="325" t="s">
        <v>695</v>
      </c>
      <c r="F39" s="417">
        <v>698</v>
      </c>
      <c r="G39" s="528">
        <v>33</v>
      </c>
      <c r="H39" s="325" t="s">
        <v>575</v>
      </c>
      <c r="I39" s="700">
        <v>13</v>
      </c>
      <c r="J39" s="328" t="s">
        <v>546</v>
      </c>
      <c r="K39" s="418" t="s">
        <v>960</v>
      </c>
      <c r="L39" s="325" t="s">
        <v>752</v>
      </c>
      <c r="M39" s="325"/>
      <c r="N39" s="345"/>
      <c r="O39" s="326" t="s">
        <v>634</v>
      </c>
      <c r="P39" s="503">
        <v>12</v>
      </c>
      <c r="Q39" s="699"/>
      <c r="R39" s="505"/>
      <c r="S39" s="670"/>
      <c r="T39" s="670"/>
      <c r="U39" s="671"/>
      <c r="V39" s="672"/>
      <c r="W39" s="670"/>
      <c r="X39" s="670"/>
      <c r="Y39" s="670"/>
      <c r="Z39" s="671"/>
    </row>
    <row r="40" spans="1:26" s="502" customFormat="1" x14ac:dyDescent="0.25">
      <c r="A40" s="426"/>
      <c r="B40" s="398" t="s">
        <v>1024</v>
      </c>
      <c r="C40" s="400">
        <v>4.2</v>
      </c>
      <c r="D40" s="326" t="s">
        <v>43</v>
      </c>
      <c r="E40" s="325" t="s">
        <v>716</v>
      </c>
      <c r="F40" s="417">
        <v>662</v>
      </c>
      <c r="G40" s="528">
        <v>11</v>
      </c>
      <c r="H40" s="325" t="s">
        <v>961</v>
      </c>
      <c r="I40" s="700">
        <v>10</v>
      </c>
      <c r="J40" s="328" t="s">
        <v>546</v>
      </c>
      <c r="K40" s="418" t="s">
        <v>987</v>
      </c>
      <c r="L40" s="325"/>
      <c r="M40" s="325"/>
      <c r="N40" s="345"/>
      <c r="O40" s="326"/>
      <c r="P40" s="503"/>
      <c r="Q40" s="326" t="s">
        <v>43</v>
      </c>
      <c r="R40" s="325" t="s">
        <v>1051</v>
      </c>
      <c r="S40" s="670"/>
      <c r="T40" s="670"/>
      <c r="U40" s="671"/>
      <c r="V40" s="672"/>
      <c r="W40" s="670"/>
      <c r="X40" s="670"/>
      <c r="Y40" s="670"/>
      <c r="Z40" s="671"/>
    </row>
    <row r="41" spans="1:26" s="502" customFormat="1" x14ac:dyDescent="0.25">
      <c r="A41" s="426"/>
      <c r="B41" s="398" t="s">
        <v>1024</v>
      </c>
      <c r="C41" s="400">
        <v>4.3</v>
      </c>
      <c r="D41" s="326" t="s">
        <v>43</v>
      </c>
      <c r="E41" s="325" t="s">
        <v>716</v>
      </c>
      <c r="F41" s="417">
        <v>662</v>
      </c>
      <c r="G41" s="528">
        <v>11</v>
      </c>
      <c r="H41" s="325" t="s">
        <v>988</v>
      </c>
      <c r="I41" s="701" t="s">
        <v>700</v>
      </c>
      <c r="J41" s="328" t="s">
        <v>546</v>
      </c>
      <c r="K41" s="418" t="s">
        <v>992</v>
      </c>
      <c r="L41" s="325"/>
      <c r="M41" s="325"/>
      <c r="N41" s="345"/>
      <c r="O41" s="326"/>
      <c r="P41" s="503"/>
      <c r="Q41" s="326" t="s">
        <v>43</v>
      </c>
      <c r="R41" s="325" t="s">
        <v>1051</v>
      </c>
      <c r="S41" s="670"/>
      <c r="T41" s="670"/>
      <c r="U41" s="671"/>
      <c r="V41" s="672"/>
      <c r="W41" s="670"/>
      <c r="X41" s="670"/>
      <c r="Y41" s="670"/>
      <c r="Z41" s="671"/>
    </row>
    <row r="42" spans="1:26" s="502" customFormat="1" x14ac:dyDescent="0.25">
      <c r="A42" s="771"/>
      <c r="B42" s="772"/>
      <c r="C42" s="773"/>
      <c r="D42" s="774"/>
      <c r="E42" s="775"/>
      <c r="F42" s="776"/>
      <c r="G42" s="777"/>
      <c r="H42" s="775"/>
      <c r="I42" s="787"/>
      <c r="J42" s="778"/>
      <c r="K42" s="779"/>
      <c r="L42" s="775"/>
      <c r="M42" s="775"/>
      <c r="N42" s="780"/>
      <c r="O42" s="774"/>
      <c r="P42" s="781"/>
      <c r="Q42" s="774"/>
      <c r="R42" s="775"/>
      <c r="S42" s="670"/>
      <c r="T42" s="670"/>
      <c r="U42" s="671"/>
      <c r="V42" s="672"/>
      <c r="W42" s="670"/>
      <c r="X42" s="670"/>
      <c r="Y42" s="670"/>
      <c r="Z42" s="671"/>
    </row>
    <row r="43" spans="1:26" s="502" customFormat="1" x14ac:dyDescent="0.25">
      <c r="A43" s="426"/>
      <c r="B43" s="398" t="s">
        <v>1025</v>
      </c>
      <c r="C43" s="400">
        <v>4.0999999999999996</v>
      </c>
      <c r="D43" s="326" t="s">
        <v>532</v>
      </c>
      <c r="E43" s="325" t="s">
        <v>695</v>
      </c>
      <c r="F43" s="417">
        <v>698</v>
      </c>
      <c r="G43" s="528">
        <v>33</v>
      </c>
      <c r="H43" s="325" t="s">
        <v>575</v>
      </c>
      <c r="I43" s="700">
        <v>13</v>
      </c>
      <c r="J43" s="328" t="s">
        <v>546</v>
      </c>
      <c r="K43" s="418" t="s">
        <v>960</v>
      </c>
      <c r="L43" s="325" t="s">
        <v>752</v>
      </c>
      <c r="M43" s="325"/>
      <c r="N43" s="345"/>
      <c r="O43" s="326" t="s">
        <v>634</v>
      </c>
      <c r="P43" s="503">
        <v>12</v>
      </c>
      <c r="Q43" s="699"/>
      <c r="R43" s="505"/>
      <c r="S43" s="670"/>
      <c r="T43" s="670"/>
      <c r="U43" s="671"/>
      <c r="V43" s="672"/>
      <c r="W43" s="670"/>
      <c r="X43" s="670"/>
      <c r="Y43" s="670"/>
      <c r="Z43" s="671"/>
    </row>
    <row r="44" spans="1:26" s="502" customFormat="1" x14ac:dyDescent="0.25">
      <c r="A44" s="426"/>
      <c r="B44" s="398" t="s">
        <v>1025</v>
      </c>
      <c r="C44" s="400">
        <v>4.2</v>
      </c>
      <c r="D44" s="326" t="s">
        <v>43</v>
      </c>
      <c r="E44" s="325" t="s">
        <v>716</v>
      </c>
      <c r="F44" s="417">
        <v>662</v>
      </c>
      <c r="G44" s="528">
        <v>11</v>
      </c>
      <c r="H44" s="325" t="s">
        <v>961</v>
      </c>
      <c r="I44" s="700">
        <v>10</v>
      </c>
      <c r="J44" s="328" t="s">
        <v>546</v>
      </c>
      <c r="K44" s="418" t="s">
        <v>1001</v>
      </c>
      <c r="L44" s="325"/>
      <c r="M44" s="325"/>
      <c r="N44" s="345"/>
      <c r="O44" s="326"/>
      <c r="P44" s="503"/>
      <c r="Q44" s="326"/>
      <c r="R44" s="325"/>
      <c r="S44" s="670"/>
      <c r="T44" s="670"/>
      <c r="U44" s="671"/>
      <c r="V44" s="672"/>
      <c r="W44" s="670"/>
      <c r="X44" s="670"/>
      <c r="Y44" s="670"/>
      <c r="Z44" s="671"/>
    </row>
    <row r="45" spans="1:26" s="502" customFormat="1" x14ac:dyDescent="0.25">
      <c r="A45" s="426"/>
      <c r="B45" s="398" t="s">
        <v>1025</v>
      </c>
      <c r="C45" s="400">
        <v>4.3</v>
      </c>
      <c r="D45" s="326" t="s">
        <v>43</v>
      </c>
      <c r="E45" s="325" t="s">
        <v>716</v>
      </c>
      <c r="F45" s="417">
        <v>662</v>
      </c>
      <c r="G45" s="528">
        <v>11</v>
      </c>
      <c r="H45" s="325" t="s">
        <v>1000</v>
      </c>
      <c r="I45" s="701" t="s">
        <v>544</v>
      </c>
      <c r="J45" s="328" t="s">
        <v>546</v>
      </c>
      <c r="K45" s="418" t="s">
        <v>1003</v>
      </c>
      <c r="L45" s="325"/>
      <c r="M45" s="325"/>
      <c r="N45" s="345"/>
      <c r="O45" s="326"/>
      <c r="P45" s="503"/>
      <c r="Q45" s="325" t="s">
        <v>43</v>
      </c>
      <c r="R45" s="325" t="s">
        <v>1002</v>
      </c>
      <c r="S45" s="670"/>
      <c r="T45" s="670"/>
      <c r="U45" s="671"/>
      <c r="V45" s="672"/>
      <c r="W45" s="670"/>
      <c r="X45" s="670"/>
      <c r="Y45" s="670"/>
      <c r="Z45" s="671"/>
    </row>
    <row r="46" spans="1:26" s="502" customFormat="1" x14ac:dyDescent="0.25">
      <c r="A46" s="425"/>
      <c r="B46" s="402"/>
      <c r="C46" s="401"/>
      <c r="D46" s="501"/>
      <c r="E46" s="324"/>
      <c r="F46" s="324"/>
      <c r="G46" s="530"/>
      <c r="H46" s="324"/>
      <c r="I46" s="401"/>
      <c r="J46" s="499"/>
      <c r="K46" s="531"/>
      <c r="L46" s="324"/>
      <c r="M46" s="324"/>
      <c r="N46" s="347"/>
      <c r="O46" s="501"/>
      <c r="P46" s="500"/>
      <c r="Q46" s="324"/>
      <c r="R46" s="324"/>
      <c r="S46" s="670"/>
      <c r="T46" s="670"/>
      <c r="U46" s="671"/>
      <c r="V46" s="672"/>
      <c r="W46" s="670"/>
      <c r="X46" s="670"/>
      <c r="Y46" s="670"/>
      <c r="Z46" s="671"/>
    </row>
    <row r="47" spans="1:26" s="502" customFormat="1" ht="8.25" customHeight="1" x14ac:dyDescent="0.25">
      <c r="A47" s="426"/>
      <c r="B47" s="398"/>
      <c r="C47" s="400"/>
      <c r="D47" s="326"/>
      <c r="E47" s="325"/>
      <c r="F47" s="325"/>
      <c r="G47" s="528"/>
      <c r="H47" s="325"/>
      <c r="I47" s="400"/>
      <c r="J47" s="328"/>
      <c r="K47" s="418"/>
      <c r="L47" s="325"/>
      <c r="M47" s="325"/>
      <c r="N47" s="345"/>
      <c r="O47" s="326"/>
      <c r="P47" s="503"/>
      <c r="Q47" s="325"/>
      <c r="R47" s="325"/>
      <c r="S47" s="674"/>
      <c r="T47" s="674"/>
      <c r="U47" s="675"/>
      <c r="V47" s="676"/>
      <c r="W47" s="674"/>
      <c r="X47" s="674"/>
      <c r="Y47" s="674"/>
      <c r="Z47" s="675"/>
    </row>
    <row r="48" spans="1:26" s="502" customFormat="1" x14ac:dyDescent="0.25">
      <c r="A48" s="426">
        <v>5</v>
      </c>
      <c r="B48" s="398" t="s">
        <v>1038</v>
      </c>
      <c r="C48" s="400">
        <v>5</v>
      </c>
      <c r="D48" s="1085" t="s">
        <v>738</v>
      </c>
      <c r="E48" s="1086"/>
      <c r="F48" s="1086"/>
      <c r="G48" s="1088"/>
      <c r="H48" s="325"/>
      <c r="I48" s="400"/>
      <c r="J48" s="328"/>
      <c r="K48" s="507"/>
      <c r="L48" s="325"/>
      <c r="M48" s="325"/>
      <c r="N48" s="345"/>
      <c r="O48" s="326"/>
      <c r="P48" s="503"/>
      <c r="Q48" s="325"/>
      <c r="R48" s="325"/>
      <c r="S48" s="644"/>
      <c r="T48" s="644"/>
      <c r="U48" s="652"/>
      <c r="V48" s="651"/>
      <c r="W48" s="644"/>
      <c r="X48" s="644"/>
      <c r="Y48" s="644"/>
      <c r="Z48" s="652"/>
    </row>
    <row r="49" spans="1:26" s="502" customFormat="1" x14ac:dyDescent="0.25">
      <c r="A49" s="426"/>
      <c r="B49" s="398"/>
      <c r="C49" s="400">
        <v>5.0999999999999996</v>
      </c>
      <c r="D49" s="326" t="s">
        <v>21</v>
      </c>
      <c r="E49" s="325" t="s">
        <v>755</v>
      </c>
      <c r="F49" s="417">
        <v>780</v>
      </c>
      <c r="G49" s="528">
        <v>33</v>
      </c>
      <c r="H49" s="325" t="s">
        <v>739</v>
      </c>
      <c r="I49" s="400">
        <v>11</v>
      </c>
      <c r="J49" s="328" t="s">
        <v>546</v>
      </c>
      <c r="K49" s="418" t="s">
        <v>740</v>
      </c>
      <c r="L49" s="325"/>
      <c r="M49" s="325"/>
      <c r="N49" s="345"/>
      <c r="O49" s="326" t="s">
        <v>598</v>
      </c>
      <c r="P49" s="503">
        <v>10</v>
      </c>
      <c r="Q49" s="325" t="s">
        <v>22</v>
      </c>
      <c r="R49" s="325">
        <v>5.24</v>
      </c>
      <c r="S49" s="670"/>
      <c r="T49" s="670"/>
      <c r="U49" s="671"/>
      <c r="V49" s="672"/>
      <c r="W49" s="670"/>
      <c r="X49" s="670"/>
      <c r="Y49" s="670"/>
      <c r="Z49" s="671"/>
    </row>
    <row r="50" spans="1:26" s="502" customFormat="1" x14ac:dyDescent="0.25">
      <c r="A50" s="426"/>
      <c r="B50" s="398"/>
      <c r="C50" s="400"/>
      <c r="D50" s="326"/>
      <c r="E50" s="351"/>
      <c r="F50" s="351"/>
      <c r="G50" s="528"/>
      <c r="H50" s="325"/>
      <c r="I50" s="400"/>
      <c r="J50" s="328"/>
      <c r="K50" s="418"/>
      <c r="L50" s="325"/>
      <c r="M50" s="325"/>
      <c r="N50" s="345"/>
      <c r="O50" s="326"/>
      <c r="P50" s="503"/>
      <c r="Q50" s="325"/>
      <c r="R50" s="325"/>
      <c r="S50" s="644"/>
      <c r="T50" s="644"/>
      <c r="U50" s="652"/>
      <c r="V50" s="651"/>
      <c r="W50" s="644"/>
      <c r="X50" s="644"/>
      <c r="Y50" s="644"/>
      <c r="Z50" s="652"/>
    </row>
    <row r="51" spans="1:26" s="502" customFormat="1" x14ac:dyDescent="0.25">
      <c r="A51" s="426">
        <v>6</v>
      </c>
      <c r="B51" s="398" t="s">
        <v>1038</v>
      </c>
      <c r="C51" s="400">
        <v>6</v>
      </c>
      <c r="D51" s="1096" t="s">
        <v>733</v>
      </c>
      <c r="E51" s="1097"/>
      <c r="F51" s="1097"/>
      <c r="G51" s="1098"/>
      <c r="H51" s="325"/>
      <c r="I51" s="400"/>
      <c r="J51" s="328"/>
      <c r="K51" s="752"/>
      <c r="L51" s="325"/>
      <c r="M51" s="325"/>
      <c r="N51" s="345"/>
      <c r="O51" s="326"/>
      <c r="P51" s="503"/>
      <c r="Q51" s="325"/>
      <c r="R51" s="325"/>
      <c r="S51" s="644"/>
      <c r="T51" s="644"/>
      <c r="U51" s="652"/>
      <c r="V51" s="651"/>
      <c r="W51" s="644"/>
      <c r="X51" s="644"/>
      <c r="Y51" s="644"/>
      <c r="Z51" s="652"/>
    </row>
    <row r="52" spans="1:26" s="502" customFormat="1" x14ac:dyDescent="0.25">
      <c r="A52" s="426"/>
      <c r="B52" s="398"/>
      <c r="C52" s="224">
        <v>6.1</v>
      </c>
      <c r="E52" s="753"/>
      <c r="F52" s="753"/>
      <c r="G52" s="754"/>
      <c r="H52" s="325"/>
      <c r="I52" s="400"/>
      <c r="J52" s="328"/>
      <c r="K52" s="755" t="s">
        <v>1136</v>
      </c>
      <c r="L52" s="325"/>
      <c r="M52" s="325"/>
      <c r="N52" s="345"/>
      <c r="O52" s="326"/>
      <c r="P52" s="503"/>
      <c r="Q52" s="325"/>
      <c r="R52" s="325"/>
      <c r="S52" s="670"/>
      <c r="T52" s="670"/>
      <c r="U52" s="671"/>
      <c r="V52" s="672"/>
      <c r="W52" s="670"/>
      <c r="X52" s="670"/>
      <c r="Y52" s="670"/>
      <c r="Z52" s="671"/>
    </row>
    <row r="53" spans="1:26" s="502" customFormat="1" x14ac:dyDescent="0.25">
      <c r="A53" s="426"/>
      <c r="B53" s="398"/>
      <c r="C53" s="400">
        <v>6.2</v>
      </c>
      <c r="D53" s="326" t="s">
        <v>21</v>
      </c>
      <c r="E53" s="351" t="s">
        <v>755</v>
      </c>
      <c r="F53" s="398">
        <v>780</v>
      </c>
      <c r="G53" s="528">
        <v>33</v>
      </c>
      <c r="H53" s="325" t="s">
        <v>587</v>
      </c>
      <c r="I53" s="400">
        <v>14</v>
      </c>
      <c r="J53" s="328" t="s">
        <v>546</v>
      </c>
      <c r="K53" s="418" t="s">
        <v>729</v>
      </c>
      <c r="L53" s="325" t="s">
        <v>754</v>
      </c>
      <c r="M53" s="325"/>
      <c r="N53" s="345"/>
      <c r="O53" s="326" t="s">
        <v>734</v>
      </c>
      <c r="P53" s="503">
        <v>12</v>
      </c>
      <c r="Q53" s="325" t="s">
        <v>30</v>
      </c>
      <c r="R53" s="325">
        <v>6.35</v>
      </c>
      <c r="S53" s="644"/>
      <c r="T53" s="644"/>
      <c r="U53" s="652"/>
      <c r="V53" s="651"/>
      <c r="W53" s="644"/>
      <c r="X53" s="644"/>
      <c r="Y53" s="644"/>
      <c r="Z53" s="652"/>
    </row>
    <row r="54" spans="1:26" s="502" customFormat="1" x14ac:dyDescent="0.25">
      <c r="A54" s="426"/>
      <c r="B54" s="398"/>
      <c r="C54" s="400"/>
      <c r="D54" s="326"/>
      <c r="E54" s="351"/>
      <c r="F54" s="351"/>
      <c r="G54" s="528"/>
      <c r="H54" s="325"/>
      <c r="I54" s="400"/>
      <c r="J54" s="328"/>
      <c r="K54" s="418"/>
      <c r="L54" s="325"/>
      <c r="M54" s="325"/>
      <c r="N54" s="345"/>
      <c r="O54" s="326"/>
      <c r="P54" s="503"/>
      <c r="Q54" s="325"/>
      <c r="R54" s="325"/>
      <c r="S54" s="644"/>
      <c r="T54" s="644"/>
      <c r="U54" s="652"/>
      <c r="V54" s="651"/>
      <c r="W54" s="644"/>
      <c r="X54" s="644"/>
      <c r="Y54" s="644"/>
      <c r="Z54" s="652"/>
    </row>
    <row r="55" spans="1:26" s="502" customFormat="1" x14ac:dyDescent="0.25">
      <c r="A55" s="426">
        <v>7</v>
      </c>
      <c r="B55" s="398" t="s">
        <v>1038</v>
      </c>
      <c r="C55" s="400">
        <v>7</v>
      </c>
      <c r="D55" s="1096" t="s">
        <v>735</v>
      </c>
      <c r="E55" s="1097"/>
      <c r="F55" s="1097"/>
      <c r="G55" s="1098"/>
      <c r="H55" s="325"/>
      <c r="I55" s="400"/>
      <c r="J55" s="328"/>
      <c r="K55" s="507"/>
      <c r="L55" s="325"/>
      <c r="M55" s="325"/>
      <c r="N55" s="345"/>
      <c r="O55" s="326"/>
      <c r="P55" s="503"/>
      <c r="Q55" s="325"/>
      <c r="R55" s="325"/>
      <c r="S55" s="670"/>
      <c r="T55" s="670"/>
      <c r="U55" s="671"/>
      <c r="V55" s="672"/>
      <c r="W55" s="670"/>
      <c r="X55" s="670"/>
      <c r="Y55" s="670"/>
      <c r="Z55" s="671"/>
    </row>
    <row r="56" spans="1:26" s="502" customFormat="1" x14ac:dyDescent="0.25">
      <c r="A56" s="426"/>
      <c r="B56" s="398"/>
      <c r="C56" s="400">
        <v>7.1</v>
      </c>
      <c r="D56" s="326" t="s">
        <v>532</v>
      </c>
      <c r="E56" s="351" t="s">
        <v>695</v>
      </c>
      <c r="F56" s="398">
        <v>698</v>
      </c>
      <c r="G56" s="528">
        <v>33</v>
      </c>
      <c r="H56" s="325" t="s">
        <v>579</v>
      </c>
      <c r="I56" s="400">
        <v>11</v>
      </c>
      <c r="J56" s="328" t="s">
        <v>546</v>
      </c>
      <c r="K56" s="418" t="s">
        <v>736</v>
      </c>
      <c r="L56" s="325" t="s">
        <v>775</v>
      </c>
      <c r="M56" s="325"/>
      <c r="N56" s="345"/>
      <c r="O56" s="326" t="s">
        <v>737</v>
      </c>
      <c r="P56" s="503">
        <v>12</v>
      </c>
      <c r="Q56" s="325" t="s">
        <v>95</v>
      </c>
      <c r="R56" s="325">
        <v>7.1</v>
      </c>
      <c r="S56" s="644"/>
      <c r="T56" s="644"/>
      <c r="U56" s="652"/>
      <c r="V56" s="651"/>
      <c r="W56" s="644"/>
      <c r="X56" s="644"/>
      <c r="Y56" s="644"/>
      <c r="Z56" s="652"/>
    </row>
    <row r="57" spans="1:26" s="502" customFormat="1" x14ac:dyDescent="0.25">
      <c r="A57" s="426"/>
      <c r="B57" s="398"/>
      <c r="C57" s="400"/>
      <c r="D57" s="326"/>
      <c r="E57" s="351"/>
      <c r="F57" s="351"/>
      <c r="G57" s="528"/>
      <c r="H57" s="325"/>
      <c r="I57" s="400"/>
      <c r="J57" s="328"/>
      <c r="K57" s="418"/>
      <c r="L57" s="325"/>
      <c r="M57" s="325"/>
      <c r="N57" s="345"/>
      <c r="O57" s="326"/>
      <c r="P57" s="503"/>
      <c r="Q57" s="325"/>
      <c r="R57" s="325"/>
      <c r="S57" s="644"/>
      <c r="T57" s="644"/>
      <c r="U57" s="652"/>
      <c r="V57" s="651"/>
      <c r="W57" s="644"/>
      <c r="X57" s="644"/>
      <c r="Y57" s="644"/>
      <c r="Z57" s="652"/>
    </row>
    <row r="58" spans="1:26" s="502" customFormat="1" x14ac:dyDescent="0.25">
      <c r="A58" s="426">
        <v>8</v>
      </c>
      <c r="B58" s="398" t="s">
        <v>1038</v>
      </c>
      <c r="C58" s="400">
        <v>8</v>
      </c>
      <c r="D58" s="1085" t="s">
        <v>741</v>
      </c>
      <c r="E58" s="1086"/>
      <c r="F58" s="1086"/>
      <c r="G58" s="1088"/>
      <c r="H58" s="325"/>
      <c r="I58" s="400"/>
      <c r="J58" s="328"/>
      <c r="K58" s="507"/>
      <c r="L58" s="325"/>
      <c r="M58" s="325"/>
      <c r="N58" s="345"/>
      <c r="O58" s="326"/>
      <c r="P58" s="503"/>
      <c r="Q58" s="325"/>
      <c r="R58" s="325"/>
      <c r="S58" s="670"/>
      <c r="T58" s="670"/>
      <c r="U58" s="671"/>
      <c r="V58" s="672"/>
      <c r="W58" s="670"/>
      <c r="X58" s="670"/>
      <c r="Y58" s="670"/>
      <c r="Z58" s="671"/>
    </row>
    <row r="59" spans="1:26" s="502" customFormat="1" ht="38.25" x14ac:dyDescent="0.25">
      <c r="A59" s="426"/>
      <c r="B59" s="398"/>
      <c r="C59" s="400">
        <v>8.1</v>
      </c>
      <c r="D59" s="326" t="s">
        <v>532</v>
      </c>
      <c r="E59" s="325" t="s">
        <v>697</v>
      </c>
      <c r="F59" s="417">
        <v>698</v>
      </c>
      <c r="G59" s="528">
        <v>33</v>
      </c>
      <c r="H59" s="327" t="s">
        <v>742</v>
      </c>
      <c r="I59" s="400">
        <v>21</v>
      </c>
      <c r="J59" s="328" t="s">
        <v>546</v>
      </c>
      <c r="K59" s="418" t="s">
        <v>807</v>
      </c>
      <c r="L59" s="327" t="s">
        <v>776</v>
      </c>
      <c r="M59" s="325"/>
      <c r="N59" s="345"/>
      <c r="O59" s="421" t="s">
        <v>993</v>
      </c>
      <c r="P59" s="422" t="s">
        <v>1053</v>
      </c>
      <c r="Q59" s="325" t="s">
        <v>98</v>
      </c>
      <c r="R59" s="325">
        <v>1.0900000000000001</v>
      </c>
      <c r="S59" s="644"/>
      <c r="T59" s="644"/>
      <c r="U59" s="652"/>
      <c r="V59" s="651"/>
      <c r="W59" s="644"/>
      <c r="X59" s="644"/>
      <c r="Y59" s="644"/>
      <c r="Z59" s="652"/>
    </row>
    <row r="60" spans="1:26" s="502" customFormat="1" x14ac:dyDescent="0.25">
      <c r="A60" s="426"/>
      <c r="B60" s="398"/>
      <c r="C60" s="400"/>
      <c r="D60" s="326"/>
      <c r="E60" s="325"/>
      <c r="F60" s="325"/>
      <c r="G60" s="528"/>
      <c r="H60" s="325"/>
      <c r="I60" s="400"/>
      <c r="J60" s="328"/>
      <c r="K60" s="418"/>
      <c r="L60" s="325"/>
      <c r="M60" s="325"/>
      <c r="N60" s="345"/>
      <c r="O60" s="326"/>
      <c r="P60" s="503"/>
      <c r="Q60" s="325"/>
      <c r="R60" s="325"/>
      <c r="S60" s="644"/>
      <c r="T60" s="644"/>
      <c r="U60" s="652"/>
      <c r="V60" s="651"/>
      <c r="W60" s="644"/>
      <c r="X60" s="644"/>
      <c r="Y60" s="644"/>
      <c r="Z60" s="652"/>
    </row>
    <row r="61" spans="1:26" s="502" customFormat="1" ht="26.25" customHeight="1" x14ac:dyDescent="0.25">
      <c r="A61" s="426">
        <v>9</v>
      </c>
      <c r="B61" s="223" t="s">
        <v>1049</v>
      </c>
      <c r="C61" s="400">
        <v>9</v>
      </c>
      <c r="D61" s="1096" t="s">
        <v>1189</v>
      </c>
      <c r="E61" s="1097"/>
      <c r="F61" s="1097"/>
      <c r="G61" s="1098"/>
      <c r="H61" s="325"/>
      <c r="I61" s="400"/>
      <c r="J61" s="328"/>
      <c r="K61" s="752"/>
      <c r="L61" s="325"/>
      <c r="M61" s="325"/>
      <c r="N61" s="345"/>
      <c r="O61" s="326"/>
      <c r="P61" s="503"/>
      <c r="Q61" s="325"/>
      <c r="R61" s="325"/>
      <c r="S61" s="670"/>
      <c r="T61" s="670"/>
      <c r="U61" s="671"/>
      <c r="V61" s="672"/>
      <c r="W61" s="670"/>
      <c r="X61" s="670"/>
      <c r="Y61" s="670"/>
      <c r="Z61" s="671"/>
    </row>
    <row r="62" spans="1:26" s="502" customFormat="1" x14ac:dyDescent="0.25">
      <c r="A62" s="426"/>
      <c r="B62" s="398"/>
      <c r="C62" s="225">
        <v>9.1</v>
      </c>
      <c r="D62" s="756"/>
      <c r="E62" s="753"/>
      <c r="F62" s="753"/>
      <c r="G62" s="754"/>
      <c r="H62" s="325"/>
      <c r="I62" s="400"/>
      <c r="J62" s="328"/>
      <c r="K62" s="755" t="s">
        <v>1137</v>
      </c>
      <c r="L62" s="325"/>
      <c r="M62" s="325"/>
      <c r="N62" s="345"/>
      <c r="O62" s="326"/>
      <c r="P62" s="503"/>
      <c r="Q62" s="325"/>
      <c r="R62" s="325"/>
      <c r="S62" s="644"/>
      <c r="T62" s="644"/>
      <c r="U62" s="652"/>
      <c r="V62" s="651"/>
      <c r="W62" s="644"/>
      <c r="X62" s="644"/>
      <c r="Y62" s="644"/>
      <c r="Z62" s="652"/>
    </row>
    <row r="63" spans="1:26" s="502" customFormat="1" x14ac:dyDescent="0.25">
      <c r="A63" s="426"/>
      <c r="B63" s="398"/>
      <c r="C63" s="225">
        <v>9.1999999999999993</v>
      </c>
      <c r="D63" s="756"/>
      <c r="E63" s="753"/>
      <c r="F63" s="753"/>
      <c r="G63" s="754"/>
      <c r="H63" s="325"/>
      <c r="I63" s="400"/>
      <c r="J63" s="328"/>
      <c r="K63" s="755" t="s">
        <v>1138</v>
      </c>
      <c r="L63" s="325"/>
      <c r="M63" s="325"/>
      <c r="N63" s="345"/>
      <c r="O63" s="326"/>
      <c r="P63" s="503"/>
      <c r="Q63" s="325"/>
      <c r="R63" s="325"/>
      <c r="S63" s="644"/>
      <c r="T63" s="644"/>
      <c r="U63" s="652"/>
      <c r="V63" s="651"/>
      <c r="W63" s="644"/>
      <c r="X63" s="644"/>
      <c r="Y63" s="644"/>
      <c r="Z63" s="652"/>
    </row>
    <row r="64" spans="1:26" s="502" customFormat="1" ht="29.25" customHeight="1" x14ac:dyDescent="0.25">
      <c r="A64" s="426"/>
      <c r="B64" s="398"/>
      <c r="C64" s="225">
        <v>9.3000000000000007</v>
      </c>
      <c r="D64" s="755" t="s">
        <v>746</v>
      </c>
      <c r="E64" s="759" t="s">
        <v>869</v>
      </c>
      <c r="F64" s="759">
        <v>679</v>
      </c>
      <c r="G64" s="760">
        <v>33</v>
      </c>
      <c r="H64" s="758" t="s">
        <v>1141</v>
      </c>
      <c r="I64" s="762" t="s">
        <v>700</v>
      </c>
      <c r="J64" s="336" t="s">
        <v>571</v>
      </c>
      <c r="K64" s="954" t="s">
        <v>1193</v>
      </c>
      <c r="L64" s="325"/>
      <c r="M64" s="325"/>
      <c r="N64" s="345"/>
      <c r="O64" s="326"/>
      <c r="P64" s="503"/>
      <c r="Q64" s="325"/>
      <c r="R64" s="325"/>
      <c r="S64" s="670"/>
      <c r="T64" s="670"/>
      <c r="U64" s="671"/>
      <c r="V64" s="672"/>
      <c r="W64" s="670"/>
      <c r="X64" s="670"/>
      <c r="Y64" s="670"/>
      <c r="Z64" s="671"/>
    </row>
    <row r="65" spans="1:26" s="502" customFormat="1" ht="25.5" x14ac:dyDescent="0.25">
      <c r="A65" s="426"/>
      <c r="B65" s="398"/>
      <c r="C65" s="400">
        <v>9.4</v>
      </c>
      <c r="D65" s="326" t="s">
        <v>532</v>
      </c>
      <c r="E65" s="398" t="s">
        <v>695</v>
      </c>
      <c r="F65" s="398">
        <v>698</v>
      </c>
      <c r="G65" s="528">
        <v>33</v>
      </c>
      <c r="H65" s="327" t="s">
        <v>578</v>
      </c>
      <c r="I65" s="400">
        <v>14</v>
      </c>
      <c r="J65" s="328" t="s">
        <v>546</v>
      </c>
      <c r="K65" s="419" t="s">
        <v>1191</v>
      </c>
      <c r="L65" s="327" t="s">
        <v>773</v>
      </c>
      <c r="M65" s="325"/>
      <c r="N65" s="345"/>
      <c r="O65" s="421" t="s">
        <v>744</v>
      </c>
      <c r="P65" s="504">
        <v>24</v>
      </c>
      <c r="Q65" s="910" t="s">
        <v>104</v>
      </c>
      <c r="R65" s="914" t="s">
        <v>1170</v>
      </c>
      <c r="S65" s="644"/>
      <c r="T65" s="644"/>
      <c r="U65" s="652"/>
      <c r="V65" s="645"/>
      <c r="W65" s="644"/>
      <c r="X65" s="644"/>
      <c r="Y65" s="644"/>
      <c r="Z65" s="652"/>
    </row>
    <row r="66" spans="1:26" x14ac:dyDescent="0.2">
      <c r="A66" s="426"/>
      <c r="B66" s="398"/>
      <c r="C66" s="225">
        <v>9.5</v>
      </c>
      <c r="D66" s="755" t="s">
        <v>528</v>
      </c>
      <c r="E66" s="759" t="s">
        <v>697</v>
      </c>
      <c r="F66" s="759">
        <v>698</v>
      </c>
      <c r="G66" s="760">
        <v>33</v>
      </c>
      <c r="H66" s="758" t="s">
        <v>1190</v>
      </c>
      <c r="I66" s="762">
        <v>22</v>
      </c>
      <c r="J66" s="336" t="s">
        <v>546</v>
      </c>
      <c r="K66" s="911" t="s">
        <v>1192</v>
      </c>
      <c r="L66" s="325"/>
      <c r="M66" s="325"/>
      <c r="N66" s="345"/>
      <c r="O66" s="421" t="s">
        <v>744</v>
      </c>
      <c r="P66" s="504">
        <v>24</v>
      </c>
      <c r="Q66" s="910" t="s">
        <v>104</v>
      </c>
      <c r="R66" s="914" t="s">
        <v>1170</v>
      </c>
      <c r="S66" s="824"/>
      <c r="T66" s="824"/>
      <c r="U66" s="825"/>
      <c r="V66" s="828"/>
      <c r="W66" s="824"/>
      <c r="X66" s="824"/>
      <c r="Y66" s="824"/>
      <c r="Z66" s="825"/>
    </row>
    <row r="67" spans="1:26" x14ac:dyDescent="0.2">
      <c r="A67" s="426"/>
      <c r="B67" s="398"/>
      <c r="C67" s="400"/>
      <c r="D67" s="326"/>
      <c r="E67" s="351"/>
      <c r="F67" s="351"/>
      <c r="G67" s="503"/>
      <c r="H67" s="325"/>
      <c r="I67" s="400"/>
      <c r="J67" s="328"/>
      <c r="K67" s="419"/>
      <c r="L67" s="325"/>
      <c r="M67" s="325"/>
      <c r="N67" s="345"/>
      <c r="O67" s="326"/>
      <c r="P67" s="503"/>
      <c r="Q67" s="910"/>
      <c r="R67" s="910"/>
      <c r="S67" s="824"/>
      <c r="T67" s="824"/>
      <c r="U67" s="825"/>
      <c r="V67" s="828"/>
      <c r="W67" s="824"/>
      <c r="X67" s="824"/>
      <c r="Y67" s="824"/>
      <c r="Z67" s="825"/>
    </row>
    <row r="68" spans="1:26" x14ac:dyDescent="0.2">
      <c r="A68" s="426">
        <v>10</v>
      </c>
      <c r="B68" s="223" t="s">
        <v>1049</v>
      </c>
      <c r="C68" s="400">
        <v>10</v>
      </c>
      <c r="D68" s="1085" t="s">
        <v>1142</v>
      </c>
      <c r="E68" s="1086"/>
      <c r="F68" s="1086"/>
      <c r="G68" s="1088"/>
      <c r="H68" s="325"/>
      <c r="I68" s="400"/>
      <c r="J68" s="328"/>
      <c r="K68" s="912"/>
      <c r="L68" s="325"/>
      <c r="M68" s="325"/>
      <c r="N68" s="345"/>
      <c r="O68" s="326"/>
      <c r="P68" s="503"/>
      <c r="Q68" s="910"/>
      <c r="R68" s="910"/>
      <c r="S68" s="824"/>
      <c r="T68" s="824"/>
      <c r="U68" s="825"/>
      <c r="V68" s="828"/>
      <c r="W68" s="824"/>
      <c r="X68" s="824"/>
      <c r="Y68" s="824"/>
      <c r="Z68" s="825"/>
    </row>
    <row r="69" spans="1:26" ht="25.5" x14ac:dyDescent="0.2">
      <c r="A69" s="426"/>
      <c r="B69" s="398"/>
      <c r="C69" s="225">
        <v>10.1</v>
      </c>
      <c r="D69" s="755" t="s">
        <v>1139</v>
      </c>
      <c r="E69" s="757" t="s">
        <v>761</v>
      </c>
      <c r="F69" s="759">
        <v>683</v>
      </c>
      <c r="G69" s="761">
        <v>11</v>
      </c>
      <c r="H69" s="758" t="s">
        <v>1140</v>
      </c>
      <c r="I69" s="762" t="s">
        <v>700</v>
      </c>
      <c r="J69" s="336" t="s">
        <v>571</v>
      </c>
      <c r="K69" s="954" t="s">
        <v>1193</v>
      </c>
      <c r="L69" s="325"/>
      <c r="M69" s="325"/>
      <c r="N69" s="345"/>
      <c r="O69" s="326"/>
      <c r="P69" s="503"/>
      <c r="Q69" s="910"/>
      <c r="R69" s="910"/>
      <c r="S69" s="824"/>
      <c r="T69" s="824"/>
      <c r="U69" s="825"/>
      <c r="V69" s="828"/>
      <c r="W69" s="824"/>
      <c r="X69" s="824"/>
      <c r="Y69" s="824"/>
      <c r="Z69" s="825"/>
    </row>
    <row r="70" spans="1:26" ht="38.25" x14ac:dyDescent="0.2">
      <c r="A70" s="426"/>
      <c r="B70" s="398"/>
      <c r="C70" s="225">
        <v>10.199999999999999</v>
      </c>
      <c r="D70" s="326" t="s">
        <v>746</v>
      </c>
      <c r="E70" s="325" t="s">
        <v>745</v>
      </c>
      <c r="F70" s="417">
        <v>694</v>
      </c>
      <c r="G70" s="528">
        <v>33</v>
      </c>
      <c r="H70" s="327" t="s">
        <v>747</v>
      </c>
      <c r="I70" s="400">
        <v>13</v>
      </c>
      <c r="J70" s="328" t="s">
        <v>546</v>
      </c>
      <c r="K70" s="419" t="s">
        <v>1204</v>
      </c>
      <c r="L70" s="327" t="s">
        <v>774</v>
      </c>
      <c r="M70" s="325"/>
      <c r="N70" s="345"/>
      <c r="O70" s="421" t="s">
        <v>749</v>
      </c>
      <c r="P70" s="504" t="s">
        <v>750</v>
      </c>
      <c r="Q70" s="961" t="s">
        <v>1205</v>
      </c>
      <c r="R70" s="961" t="s">
        <v>1206</v>
      </c>
      <c r="S70" s="824"/>
      <c r="T70" s="824"/>
      <c r="U70" s="825"/>
      <c r="V70" s="828"/>
      <c r="W70" s="824"/>
      <c r="X70" s="824"/>
      <c r="Y70" s="824"/>
      <c r="Z70" s="825"/>
    </row>
    <row r="71" spans="1:26" x14ac:dyDescent="0.2">
      <c r="A71" s="426"/>
      <c r="B71" s="398"/>
      <c r="C71" s="400"/>
      <c r="D71" s="326"/>
      <c r="E71" s="351"/>
      <c r="F71" s="351"/>
      <c r="G71" s="503"/>
      <c r="H71" s="325"/>
      <c r="I71" s="400"/>
      <c r="J71" s="328"/>
      <c r="K71" s="419"/>
      <c r="L71" s="325"/>
      <c r="M71" s="325"/>
      <c r="N71" s="345"/>
      <c r="O71" s="326"/>
      <c r="P71" s="503"/>
      <c r="Q71" s="910"/>
      <c r="R71" s="910"/>
      <c r="S71" s="824"/>
      <c r="T71" s="824"/>
      <c r="U71" s="825"/>
      <c r="V71" s="828"/>
      <c r="W71" s="824"/>
      <c r="X71" s="824"/>
      <c r="Y71" s="824"/>
      <c r="Z71" s="825"/>
    </row>
    <row r="72" spans="1:26" x14ac:dyDescent="0.2">
      <c r="A72" s="426"/>
      <c r="B72" s="398"/>
      <c r="C72" s="400"/>
      <c r="D72" s="326"/>
      <c r="E72" s="351"/>
      <c r="F72" s="351"/>
      <c r="G72" s="503"/>
      <c r="H72" s="325"/>
      <c r="I72" s="400"/>
      <c r="J72" s="328"/>
      <c r="K72" s="419"/>
      <c r="L72" s="325"/>
      <c r="M72" s="325"/>
      <c r="N72" s="345"/>
      <c r="O72" s="326"/>
      <c r="P72" s="503"/>
      <c r="Q72" s="910"/>
      <c r="R72" s="910"/>
      <c r="S72" s="824"/>
      <c r="T72" s="824"/>
      <c r="U72" s="825"/>
      <c r="V72" s="828"/>
      <c r="W72" s="824"/>
      <c r="X72" s="824"/>
      <c r="Y72" s="824"/>
      <c r="Z72" s="825"/>
    </row>
    <row r="73" spans="1:26" ht="14.25" customHeight="1" x14ac:dyDescent="0.2">
      <c r="A73" s="426">
        <v>11</v>
      </c>
      <c r="B73" s="223"/>
      <c r="C73" s="735">
        <v>11</v>
      </c>
      <c r="D73" s="1108" t="s">
        <v>1143</v>
      </c>
      <c r="E73" s="1109"/>
      <c r="F73" s="1109"/>
      <c r="G73" s="1110"/>
      <c r="H73" s="739"/>
      <c r="I73" s="735"/>
      <c r="J73" s="740"/>
      <c r="K73" s="768"/>
      <c r="L73" s="325"/>
      <c r="M73" s="325"/>
      <c r="N73" s="345"/>
      <c r="O73" s="326"/>
      <c r="P73" s="503"/>
      <c r="Q73" s="910"/>
      <c r="R73" s="910"/>
      <c r="S73" s="824"/>
      <c r="T73" s="824"/>
      <c r="U73" s="825"/>
      <c r="V73" s="828"/>
      <c r="W73" s="824"/>
      <c r="X73" s="824"/>
      <c r="Y73" s="824"/>
      <c r="Z73" s="825"/>
    </row>
    <row r="74" spans="1:26" ht="25.5" x14ac:dyDescent="0.2">
      <c r="A74" s="426"/>
      <c r="B74" s="223"/>
      <c r="C74" s="763">
        <v>11.1</v>
      </c>
      <c r="D74" s="748" t="s">
        <v>746</v>
      </c>
      <c r="E74" s="764" t="s">
        <v>745</v>
      </c>
      <c r="F74" s="765">
        <v>694</v>
      </c>
      <c r="G74" s="766">
        <v>33</v>
      </c>
      <c r="H74" s="767" t="s">
        <v>1194</v>
      </c>
      <c r="I74" s="763">
        <v>23</v>
      </c>
      <c r="J74" s="746" t="s">
        <v>546</v>
      </c>
      <c r="K74" s="768" t="s">
        <v>1196</v>
      </c>
      <c r="L74" s="325"/>
      <c r="M74" s="325"/>
      <c r="N74" s="345"/>
      <c r="O74" s="326" t="s">
        <v>1207</v>
      </c>
      <c r="P74" s="503">
        <v>7.5</v>
      </c>
      <c r="Q74" s="910" t="s">
        <v>872</v>
      </c>
      <c r="R74" s="910"/>
      <c r="S74" s="824"/>
      <c r="T74" s="824"/>
      <c r="U74" s="825"/>
      <c r="V74" s="828"/>
      <c r="W74" s="824"/>
      <c r="X74" s="824"/>
      <c r="Y74" s="824"/>
      <c r="Z74" s="825"/>
    </row>
    <row r="75" spans="1:26" ht="15" customHeight="1" x14ac:dyDescent="0.2">
      <c r="A75" s="426"/>
      <c r="B75" s="398"/>
      <c r="C75" s="763"/>
      <c r="D75" s="755"/>
      <c r="E75" s="757"/>
      <c r="F75" s="759"/>
      <c r="G75" s="761"/>
      <c r="H75" s="758"/>
      <c r="I75" s="762"/>
      <c r="J75" s="336"/>
      <c r="K75" s="954"/>
      <c r="L75" s="327" t="s">
        <v>774</v>
      </c>
      <c r="M75" s="325"/>
      <c r="N75" s="345"/>
      <c r="O75" s="421"/>
      <c r="P75" s="504"/>
      <c r="Q75" s="910"/>
      <c r="R75" s="910"/>
      <c r="S75" s="824"/>
      <c r="T75" s="824"/>
      <c r="U75" s="825"/>
      <c r="V75" s="828"/>
      <c r="W75" s="824"/>
      <c r="X75" s="824"/>
      <c r="Y75" s="824"/>
      <c r="Z75" s="825"/>
    </row>
    <row r="76" spans="1:26" x14ac:dyDescent="0.2">
      <c r="A76" s="733">
        <v>12</v>
      </c>
      <c r="B76" s="734"/>
      <c r="C76" s="735">
        <v>12</v>
      </c>
      <c r="D76" s="956" t="s">
        <v>1200</v>
      </c>
      <c r="E76" s="736"/>
      <c r="F76" s="737"/>
      <c r="G76" s="738"/>
      <c r="H76" s="739"/>
      <c r="I76" s="735"/>
      <c r="J76" s="740"/>
      <c r="K76" s="741"/>
      <c r="L76" s="739"/>
      <c r="M76" s="736"/>
      <c r="N76" s="742"/>
      <c r="O76" s="743"/>
      <c r="P76" s="744"/>
      <c r="Q76" s="913"/>
      <c r="R76" s="913"/>
      <c r="S76" s="824"/>
      <c r="T76" s="824"/>
      <c r="U76" s="825"/>
      <c r="V76" s="828"/>
      <c r="W76" s="824"/>
      <c r="X76" s="824"/>
      <c r="Y76" s="824"/>
      <c r="Z76" s="825"/>
    </row>
    <row r="77" spans="1:26" ht="14.25" customHeight="1" x14ac:dyDescent="0.2">
      <c r="A77" s="770"/>
      <c r="B77" s="769"/>
      <c r="C77" s="763">
        <v>12.1</v>
      </c>
      <c r="D77" s="338" t="s">
        <v>43</v>
      </c>
      <c r="E77" s="758" t="s">
        <v>716</v>
      </c>
      <c r="F77" s="957">
        <v>662</v>
      </c>
      <c r="G77" s="224">
        <v>11</v>
      </c>
      <c r="H77" s="758" t="s">
        <v>1140</v>
      </c>
      <c r="I77" s="958" t="s">
        <v>700</v>
      </c>
      <c r="J77" s="336" t="s">
        <v>546</v>
      </c>
      <c r="K77" s="419" t="s">
        <v>1197</v>
      </c>
      <c r="L77" s="739"/>
      <c r="M77" s="736"/>
      <c r="N77" s="742"/>
      <c r="O77" s="743"/>
      <c r="P77" s="744"/>
      <c r="Q77" s="913"/>
      <c r="R77" s="913"/>
      <c r="S77" s="824"/>
      <c r="T77" s="824"/>
      <c r="U77" s="825"/>
      <c r="V77" s="828"/>
      <c r="W77" s="824"/>
      <c r="X77" s="824"/>
      <c r="Y77" s="824"/>
      <c r="Z77" s="825"/>
    </row>
    <row r="78" spans="1:26" x14ac:dyDescent="0.2">
      <c r="A78" s="733"/>
      <c r="B78" s="769"/>
      <c r="C78" s="763">
        <v>12.2</v>
      </c>
      <c r="D78" s="942" t="s">
        <v>104</v>
      </c>
      <c r="E78" s="758" t="s">
        <v>869</v>
      </c>
      <c r="F78" s="943">
        <v>679</v>
      </c>
      <c r="G78" s="944">
        <v>11</v>
      </c>
      <c r="H78" s="764" t="s">
        <v>1140</v>
      </c>
      <c r="I78" s="945" t="s">
        <v>700</v>
      </c>
      <c r="J78" s="746" t="s">
        <v>546</v>
      </c>
      <c r="K78" s="419" t="s">
        <v>1197</v>
      </c>
      <c r="L78" s="739"/>
      <c r="M78" s="736"/>
      <c r="N78" s="742"/>
      <c r="O78" s="743"/>
      <c r="P78" s="744"/>
      <c r="Q78" s="913"/>
      <c r="R78" s="913"/>
      <c r="S78" s="824"/>
      <c r="T78" s="824"/>
      <c r="U78" s="825"/>
      <c r="V78" s="828"/>
      <c r="W78" s="824"/>
      <c r="X78" s="824"/>
      <c r="Y78" s="824"/>
      <c r="Z78" s="825"/>
    </row>
    <row r="79" spans="1:26" x14ac:dyDescent="0.2">
      <c r="A79" s="733"/>
      <c r="B79" s="769"/>
      <c r="C79" s="763">
        <v>12.3</v>
      </c>
      <c r="D79" s="942" t="s">
        <v>108</v>
      </c>
      <c r="E79" s="757" t="s">
        <v>761</v>
      </c>
      <c r="F79" s="759">
        <v>683</v>
      </c>
      <c r="G79" s="761">
        <v>11</v>
      </c>
      <c r="H79" s="758" t="s">
        <v>1140</v>
      </c>
      <c r="I79" s="762" t="s">
        <v>700</v>
      </c>
      <c r="J79" s="746" t="s">
        <v>546</v>
      </c>
      <c r="K79" s="419" t="s">
        <v>1197</v>
      </c>
      <c r="L79" s="739"/>
      <c r="M79" s="736"/>
      <c r="N79" s="742"/>
      <c r="O79" s="743"/>
      <c r="P79" s="744"/>
      <c r="Q79" s="736"/>
      <c r="R79" s="736"/>
      <c r="S79" s="824"/>
      <c r="T79" s="824"/>
      <c r="U79" s="825"/>
      <c r="V79" s="828"/>
      <c r="W79" s="824"/>
      <c r="X79" s="824"/>
      <c r="Y79" s="824"/>
      <c r="Z79" s="825"/>
    </row>
    <row r="80" spans="1:26" ht="14.25" customHeight="1" x14ac:dyDescent="0.2">
      <c r="A80" s="770"/>
      <c r="B80" s="769"/>
      <c r="C80" s="763">
        <v>12.4</v>
      </c>
      <c r="D80" s="942" t="s">
        <v>69</v>
      </c>
      <c r="E80" s="959" t="s">
        <v>758</v>
      </c>
      <c r="F80" s="960">
        <v>676</v>
      </c>
      <c r="G80" s="761">
        <v>11</v>
      </c>
      <c r="H80" s="959" t="s">
        <v>1198</v>
      </c>
      <c r="I80" s="945">
        <v>20</v>
      </c>
      <c r="J80" s="746" t="s">
        <v>546</v>
      </c>
      <c r="K80" s="955" t="s">
        <v>1199</v>
      </c>
      <c r="L80" s="739"/>
      <c r="M80" s="736"/>
      <c r="N80" s="742"/>
      <c r="O80" s="743"/>
      <c r="P80" s="744"/>
      <c r="Q80" s="736"/>
      <c r="R80" s="736"/>
      <c r="S80" s="824"/>
      <c r="T80" s="824"/>
      <c r="U80" s="825"/>
      <c r="V80" s="828"/>
      <c r="W80" s="824"/>
      <c r="X80" s="824"/>
      <c r="Y80" s="824"/>
      <c r="Z80" s="825"/>
    </row>
    <row r="81" spans="1:26" x14ac:dyDescent="0.2">
      <c r="A81" s="733"/>
      <c r="B81" s="734"/>
      <c r="C81" s="763">
        <v>12.5</v>
      </c>
      <c r="D81" s="942" t="s">
        <v>68</v>
      </c>
      <c r="E81" s="767" t="s">
        <v>759</v>
      </c>
      <c r="F81" s="943">
        <v>673</v>
      </c>
      <c r="G81" s="944">
        <v>11</v>
      </c>
      <c r="H81" s="764" t="s">
        <v>1202</v>
      </c>
      <c r="I81" s="945">
        <v>10</v>
      </c>
      <c r="J81" s="746" t="s">
        <v>546</v>
      </c>
      <c r="K81" s="955" t="s">
        <v>1201</v>
      </c>
      <c r="L81" s="739"/>
      <c r="M81" s="736"/>
      <c r="N81" s="742"/>
      <c r="O81" s="743"/>
      <c r="P81" s="744"/>
      <c r="Q81" s="736"/>
      <c r="R81" s="736"/>
      <c r="S81" s="824"/>
      <c r="T81" s="824"/>
      <c r="U81" s="825"/>
      <c r="V81" s="828"/>
      <c r="W81" s="824"/>
      <c r="X81" s="824"/>
      <c r="Y81" s="824"/>
      <c r="Z81" s="825"/>
    </row>
    <row r="82" spans="1:26" ht="15" thickBot="1" x14ac:dyDescent="0.25">
      <c r="A82" s="508"/>
      <c r="B82" s="509"/>
      <c r="C82" s="532"/>
      <c r="D82" s="511"/>
      <c r="E82" s="512"/>
      <c r="F82" s="512"/>
      <c r="G82" s="533"/>
      <c r="H82" s="512"/>
      <c r="I82" s="510"/>
      <c r="J82" s="513"/>
      <c r="K82" s="534"/>
      <c r="L82" s="512"/>
      <c r="M82" s="512"/>
      <c r="N82" s="510"/>
      <c r="O82" s="511"/>
      <c r="P82" s="515"/>
      <c r="Q82" s="512"/>
      <c r="R82" s="512"/>
      <c r="S82" s="826"/>
      <c r="T82" s="826"/>
      <c r="U82" s="827"/>
      <c r="V82" s="829"/>
      <c r="W82" s="826"/>
      <c r="X82" s="826"/>
      <c r="Y82" s="826"/>
      <c r="Z82" s="827"/>
    </row>
  </sheetData>
  <mergeCells count="21">
    <mergeCell ref="D14:H14"/>
    <mergeCell ref="D18:H18"/>
    <mergeCell ref="A3:P3"/>
    <mergeCell ref="A6:Z6"/>
    <mergeCell ref="A7:A8"/>
    <mergeCell ref="C7:C8"/>
    <mergeCell ref="D7:D8"/>
    <mergeCell ref="E7:J7"/>
    <mergeCell ref="L7:N7"/>
    <mergeCell ref="O7:P7"/>
    <mergeCell ref="Q7:U7"/>
    <mergeCell ref="V7:Z7"/>
    <mergeCell ref="D9:G9"/>
    <mergeCell ref="D61:G61"/>
    <mergeCell ref="D73:G73"/>
    <mergeCell ref="D24:H24"/>
    <mergeCell ref="D48:G48"/>
    <mergeCell ref="D51:G51"/>
    <mergeCell ref="D55:G55"/>
    <mergeCell ref="D58:G58"/>
    <mergeCell ref="D68:G68"/>
  </mergeCells>
  <dataValidations count="1">
    <dataValidation type="list" allowBlank="1" showInputMessage="1" showErrorMessage="1" sqref="J9:J82" xr:uid="{00000000-0002-0000-0500-000000000000}">
      <formula1>$T$2:$T$3</formula1>
    </dataValidation>
  </dataValidations>
  <pageMargins left="0.70866141732283472" right="0.70866141732283472" top="0.74803149606299213" bottom="0.74803149606299213" header="0.31496062992125984" footer="0.31496062992125984"/>
  <pageSetup paperSize="8" scale="54" orientation="landscape" r:id="rId1"/>
  <headerFooter>
    <oddFooter>&amp;L&amp;A</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00427-CC57-48DD-9EE3-B62D614646A5}">
  <sheetPr>
    <tabColor theme="9" tint="-0.249977111117893"/>
    <pageSetUpPr fitToPage="1"/>
  </sheetPr>
  <dimension ref="A1:N25"/>
  <sheetViews>
    <sheetView topLeftCell="A4" zoomScale="85" zoomScaleNormal="85" workbookViewId="0">
      <selection activeCell="I16" sqref="I16:J16"/>
    </sheetView>
  </sheetViews>
  <sheetFormatPr defaultRowHeight="14.25" x14ac:dyDescent="0.2"/>
  <cols>
    <col min="1" max="1" width="18.7109375" style="466" customWidth="1"/>
    <col min="2" max="2" width="25.28515625" style="466" customWidth="1"/>
    <col min="3" max="3" width="10.42578125" style="466" bestFit="1" customWidth="1"/>
    <col min="4" max="4" width="9.140625" style="466" customWidth="1"/>
    <col min="5" max="5" width="9.5703125" style="466" customWidth="1"/>
    <col min="6" max="6" width="4" style="466" customWidth="1"/>
    <col min="7" max="7" width="14.42578125" style="466" customWidth="1"/>
    <col min="8" max="8" width="18.7109375" style="466" bestFit="1" customWidth="1"/>
    <col min="9" max="9" width="16.28515625" style="466" bestFit="1" customWidth="1"/>
    <col min="10" max="10" width="8.5703125" style="466" customWidth="1"/>
    <col min="11" max="11" width="21.140625" style="466" customWidth="1"/>
    <col min="12" max="12" width="24.85546875" style="466" customWidth="1"/>
    <col min="13" max="13" width="25" style="466" customWidth="1"/>
    <col min="14" max="14" width="31" style="466" customWidth="1"/>
    <col min="15" max="16384" width="9.140625" style="466"/>
  </cols>
  <sheetData>
    <row r="1" spans="1:14" ht="15" x14ac:dyDescent="0.25">
      <c r="A1" s="464" t="s">
        <v>889</v>
      </c>
      <c r="B1" s="464"/>
      <c r="C1" s="464"/>
      <c r="D1" s="464"/>
      <c r="E1" s="464"/>
      <c r="F1" s="464"/>
      <c r="G1" s="464"/>
      <c r="H1" s="464"/>
      <c r="I1" s="464"/>
      <c r="J1" s="464"/>
      <c r="N1" s="839" t="s">
        <v>662</v>
      </c>
    </row>
    <row r="2" spans="1:14" x14ac:dyDescent="0.2">
      <c r="A2" s="288" t="s">
        <v>676</v>
      </c>
      <c r="B2" s="288"/>
      <c r="C2" s="288"/>
      <c r="D2" s="288"/>
      <c r="E2" s="288"/>
      <c r="F2" s="288"/>
      <c r="G2" s="288"/>
      <c r="H2" s="288"/>
      <c r="I2" s="288"/>
      <c r="J2" s="288"/>
      <c r="N2" s="840" t="s">
        <v>571</v>
      </c>
    </row>
    <row r="3" spans="1:14" ht="64.5" customHeight="1" x14ac:dyDescent="0.2">
      <c r="A3" s="1165" t="s">
        <v>1175</v>
      </c>
      <c r="B3" s="1165"/>
      <c r="C3" s="1165"/>
      <c r="D3" s="1165"/>
      <c r="E3" s="1165"/>
      <c r="F3" s="1165"/>
      <c r="G3" s="1165"/>
      <c r="H3" s="1165"/>
      <c r="I3" s="1165"/>
      <c r="J3" s="1165"/>
      <c r="K3" s="1165"/>
      <c r="L3" s="1165"/>
      <c r="M3" s="1166"/>
      <c r="N3" s="845" t="s">
        <v>570</v>
      </c>
    </row>
    <row r="4" spans="1:14" x14ac:dyDescent="0.2">
      <c r="I4" s="488"/>
    </row>
    <row r="5" spans="1:14" ht="33.75" customHeight="1" thickBot="1" x14ac:dyDescent="0.25">
      <c r="A5" s="1156" t="s">
        <v>890</v>
      </c>
      <c r="B5" s="1156"/>
      <c r="C5" s="1156"/>
      <c r="D5" s="1156"/>
      <c r="E5" s="1156"/>
      <c r="F5" s="1156"/>
      <c r="G5" s="1156"/>
      <c r="H5" s="1156"/>
      <c r="I5" s="1156"/>
      <c r="J5" s="1156"/>
    </row>
    <row r="6" spans="1:14" ht="21" customHeight="1" thickBot="1" x14ac:dyDescent="0.25">
      <c r="A6" s="1157" t="s">
        <v>675</v>
      </c>
      <c r="B6" s="1158"/>
      <c r="C6" s="1158"/>
      <c r="D6" s="1158"/>
      <c r="E6" s="1158"/>
      <c r="F6" s="1158"/>
      <c r="G6" s="1158"/>
      <c r="H6" s="1158"/>
      <c r="I6" s="1158"/>
      <c r="J6" s="1158"/>
      <c r="K6" s="1158"/>
      <c r="L6" s="1158"/>
      <c r="M6" s="1158"/>
      <c r="N6" s="489"/>
    </row>
    <row r="7" spans="1:14" ht="41.25" customHeight="1" x14ac:dyDescent="0.2">
      <c r="A7" s="375"/>
      <c r="B7" s="1159" t="s">
        <v>524</v>
      </c>
      <c r="C7" s="1160"/>
      <c r="D7" s="1160"/>
      <c r="E7" s="1160"/>
      <c r="F7" s="1160"/>
      <c r="G7" s="1161" t="s">
        <v>663</v>
      </c>
      <c r="H7" s="1162"/>
      <c r="I7" s="1163" t="s">
        <v>1064</v>
      </c>
      <c r="J7" s="1164"/>
      <c r="K7" s="388" t="s">
        <v>1065</v>
      </c>
      <c r="L7" s="388" t="s">
        <v>1066</v>
      </c>
      <c r="M7" s="455" t="s">
        <v>1067</v>
      </c>
      <c r="N7" s="1167" t="s">
        <v>526</v>
      </c>
    </row>
    <row r="8" spans="1:14" ht="39" customHeight="1" thickBot="1" x14ac:dyDescent="0.25">
      <c r="A8" s="451" t="s">
        <v>536</v>
      </c>
      <c r="B8" s="359" t="s">
        <v>4</v>
      </c>
      <c r="C8" s="360" t="s">
        <v>691</v>
      </c>
      <c r="D8" s="360" t="s">
        <v>692</v>
      </c>
      <c r="E8" s="360" t="s">
        <v>693</v>
      </c>
      <c r="F8" s="360" t="s">
        <v>2</v>
      </c>
      <c r="G8" s="452" t="s">
        <v>664</v>
      </c>
      <c r="H8" s="453" t="s">
        <v>526</v>
      </c>
      <c r="I8" s="1169" t="s">
        <v>777</v>
      </c>
      <c r="J8" s="1170"/>
      <c r="K8" s="452" t="s">
        <v>777</v>
      </c>
      <c r="L8" s="452" t="s">
        <v>777</v>
      </c>
      <c r="M8" s="454" t="s">
        <v>777</v>
      </c>
      <c r="N8" s="1168"/>
    </row>
    <row r="9" spans="1:14" s="471" customFormat="1" x14ac:dyDescent="0.2">
      <c r="A9" s="446" t="s">
        <v>528</v>
      </c>
      <c r="B9" s="321" t="s">
        <v>896</v>
      </c>
      <c r="C9" s="917" t="s">
        <v>1235</v>
      </c>
      <c r="D9" s="447"/>
      <c r="E9" s="966" t="s">
        <v>529</v>
      </c>
      <c r="F9" s="448">
        <v>33</v>
      </c>
      <c r="G9" s="434" t="s">
        <v>570</v>
      </c>
      <c r="H9" s="449"/>
      <c r="I9" s="1171" t="s">
        <v>571</v>
      </c>
      <c r="J9" s="1172"/>
      <c r="K9" s="427" t="s">
        <v>571</v>
      </c>
      <c r="L9" s="427" t="s">
        <v>570</v>
      </c>
      <c r="M9" s="460" t="s">
        <v>570</v>
      </c>
      <c r="N9" s="450"/>
    </row>
    <row r="10" spans="1:14" s="471" customFormat="1" x14ac:dyDescent="0.2">
      <c r="A10" s="446" t="s">
        <v>528</v>
      </c>
      <c r="B10" s="321" t="s">
        <v>895</v>
      </c>
      <c r="C10" s="917" t="s">
        <v>1237</v>
      </c>
      <c r="D10" s="449"/>
      <c r="E10" s="966" t="s">
        <v>533</v>
      </c>
      <c r="F10" s="448">
        <v>33</v>
      </c>
      <c r="G10" s="434" t="s">
        <v>570</v>
      </c>
      <c r="H10" s="449"/>
      <c r="I10" s="1152" t="s">
        <v>571</v>
      </c>
      <c r="J10" s="1153"/>
      <c r="K10" s="427" t="s">
        <v>571</v>
      </c>
      <c r="L10" s="427" t="s">
        <v>571</v>
      </c>
      <c r="M10" s="460" t="s">
        <v>571</v>
      </c>
      <c r="N10" s="450"/>
    </row>
    <row r="11" spans="1:14" x14ac:dyDescent="0.2">
      <c r="A11" s="490" t="s">
        <v>528</v>
      </c>
      <c r="B11" s="491" t="s">
        <v>1227</v>
      </c>
      <c r="C11" s="917" t="s">
        <v>1235</v>
      </c>
      <c r="D11" s="492"/>
      <c r="E11" s="493">
        <v>1105</v>
      </c>
      <c r="F11" s="494">
        <v>132</v>
      </c>
      <c r="G11" s="434" t="s">
        <v>570</v>
      </c>
      <c r="H11" s="428"/>
      <c r="I11" s="1152" t="s">
        <v>571</v>
      </c>
      <c r="J11" s="1153"/>
      <c r="K11" s="427" t="s">
        <v>571</v>
      </c>
      <c r="L11" s="427" t="s">
        <v>571</v>
      </c>
      <c r="M11" s="460" t="s">
        <v>571</v>
      </c>
      <c r="N11" s="429"/>
    </row>
    <row r="12" spans="1:14" x14ac:dyDescent="0.2">
      <c r="A12" s="435" t="s">
        <v>532</v>
      </c>
      <c r="B12" s="432" t="s">
        <v>1228</v>
      </c>
      <c r="C12" s="917" t="s">
        <v>1237</v>
      </c>
      <c r="D12" s="492"/>
      <c r="E12" s="920">
        <v>205</v>
      </c>
      <c r="F12" s="494">
        <v>132</v>
      </c>
      <c r="G12" s="434" t="s">
        <v>570</v>
      </c>
      <c r="H12" s="433"/>
      <c r="I12" s="1152" t="s">
        <v>571</v>
      </c>
      <c r="J12" s="1153"/>
      <c r="K12" s="458" t="s">
        <v>571</v>
      </c>
      <c r="L12" s="458" t="s">
        <v>571</v>
      </c>
      <c r="M12" s="461" t="s">
        <v>571</v>
      </c>
      <c r="N12" s="431"/>
    </row>
    <row r="13" spans="1:14" x14ac:dyDescent="0.2">
      <c r="A13" s="435" t="s">
        <v>532</v>
      </c>
      <c r="B13" s="432" t="s">
        <v>1230</v>
      </c>
      <c r="C13" s="917" t="s">
        <v>1235</v>
      </c>
      <c r="D13" s="492"/>
      <c r="E13" s="920">
        <v>710</v>
      </c>
      <c r="F13" s="494">
        <v>132</v>
      </c>
      <c r="G13" s="434" t="s">
        <v>570</v>
      </c>
      <c r="H13" s="433"/>
      <c r="I13" s="1152" t="s">
        <v>571</v>
      </c>
      <c r="J13" s="1153"/>
      <c r="K13" s="458" t="s">
        <v>571</v>
      </c>
      <c r="L13" s="458" t="s">
        <v>570</v>
      </c>
      <c r="M13" s="461" t="s">
        <v>571</v>
      </c>
      <c r="N13" s="431"/>
    </row>
    <row r="14" spans="1:14" x14ac:dyDescent="0.2">
      <c r="A14" s="435" t="s">
        <v>532</v>
      </c>
      <c r="B14" s="432" t="s">
        <v>1078</v>
      </c>
      <c r="C14" s="917" t="s">
        <v>1237</v>
      </c>
      <c r="D14" s="492"/>
      <c r="E14" s="920">
        <v>800</v>
      </c>
      <c r="F14" s="494">
        <v>132</v>
      </c>
      <c r="G14" s="434" t="s">
        <v>570</v>
      </c>
      <c r="H14" s="433"/>
      <c r="I14" s="1152" t="s">
        <v>571</v>
      </c>
      <c r="J14" s="1153"/>
      <c r="K14" s="458" t="s">
        <v>571</v>
      </c>
      <c r="L14" s="458" t="s">
        <v>571</v>
      </c>
      <c r="M14" s="461" t="s">
        <v>571</v>
      </c>
      <c r="N14" s="431"/>
    </row>
    <row r="15" spans="1:14" x14ac:dyDescent="0.2">
      <c r="A15" s="435" t="s">
        <v>532</v>
      </c>
      <c r="B15" s="432" t="s">
        <v>1229</v>
      </c>
      <c r="C15" s="917" t="s">
        <v>1237</v>
      </c>
      <c r="D15" s="492"/>
      <c r="E15" s="920">
        <v>410</v>
      </c>
      <c r="F15" s="494">
        <v>132</v>
      </c>
      <c r="G15" s="434" t="s">
        <v>570</v>
      </c>
      <c r="H15" s="433"/>
      <c r="I15" s="1152" t="s">
        <v>571</v>
      </c>
      <c r="J15" s="1153"/>
      <c r="K15" s="458" t="s">
        <v>571</v>
      </c>
      <c r="L15" s="458" t="s">
        <v>571</v>
      </c>
      <c r="M15" s="461" t="s">
        <v>571</v>
      </c>
      <c r="N15" s="431"/>
    </row>
    <row r="16" spans="1:14" x14ac:dyDescent="0.2">
      <c r="A16" s="435" t="s">
        <v>532</v>
      </c>
      <c r="B16" s="432" t="s">
        <v>892</v>
      </c>
      <c r="C16" s="917" t="s">
        <v>1237</v>
      </c>
      <c r="D16" s="492"/>
      <c r="E16" s="920">
        <v>1005</v>
      </c>
      <c r="F16" s="494">
        <v>132</v>
      </c>
      <c r="G16" s="434" t="s">
        <v>570</v>
      </c>
      <c r="H16" s="433"/>
      <c r="I16" s="1152" t="s">
        <v>571</v>
      </c>
      <c r="J16" s="1153"/>
      <c r="K16" s="458" t="s">
        <v>571</v>
      </c>
      <c r="L16" s="458" t="s">
        <v>571</v>
      </c>
      <c r="M16" s="461" t="s">
        <v>571</v>
      </c>
      <c r="N16" s="431"/>
    </row>
    <row r="17" spans="1:14" x14ac:dyDescent="0.2">
      <c r="A17" s="435" t="s">
        <v>532</v>
      </c>
      <c r="B17" s="432" t="s">
        <v>837</v>
      </c>
      <c r="C17" s="917" t="s">
        <v>1235</v>
      </c>
      <c r="D17" s="492"/>
      <c r="E17" s="920">
        <v>500</v>
      </c>
      <c r="F17" s="494">
        <v>132</v>
      </c>
      <c r="G17" s="434" t="s">
        <v>570</v>
      </c>
      <c r="H17" s="433"/>
      <c r="I17" s="1152" t="s">
        <v>571</v>
      </c>
      <c r="J17" s="1153"/>
      <c r="K17" s="458" t="s">
        <v>571</v>
      </c>
      <c r="L17" s="458" t="s">
        <v>571</v>
      </c>
      <c r="M17" s="461" t="s">
        <v>571</v>
      </c>
      <c r="N17" s="431"/>
    </row>
    <row r="18" spans="1:14" x14ac:dyDescent="0.2">
      <c r="A18" s="435" t="s">
        <v>528</v>
      </c>
      <c r="B18" s="916" t="s">
        <v>923</v>
      </c>
      <c r="C18" s="917" t="s">
        <v>1171</v>
      </c>
      <c r="D18" s="492"/>
      <c r="E18" s="920">
        <v>120</v>
      </c>
      <c r="F18" s="494">
        <v>132</v>
      </c>
      <c r="G18" s="434" t="s">
        <v>570</v>
      </c>
      <c r="H18" s="433"/>
      <c r="I18" s="1152" t="s">
        <v>571</v>
      </c>
      <c r="J18" s="1153"/>
      <c r="K18" s="458" t="s">
        <v>571</v>
      </c>
      <c r="L18" s="458" t="s">
        <v>571</v>
      </c>
      <c r="M18" s="461" t="s">
        <v>571</v>
      </c>
      <c r="N18" s="431"/>
    </row>
    <row r="19" spans="1:14" ht="42" customHeight="1" x14ac:dyDescent="0.2">
      <c r="A19" s="915" t="s">
        <v>528</v>
      </c>
      <c r="B19" s="916" t="s">
        <v>1224</v>
      </c>
      <c r="C19" s="917" t="s">
        <v>1235</v>
      </c>
      <c r="D19" s="918"/>
      <c r="E19" s="919" t="s">
        <v>1172</v>
      </c>
      <c r="F19" s="495">
        <v>132</v>
      </c>
      <c r="G19" s="434" t="s">
        <v>570</v>
      </c>
      <c r="H19" s="433"/>
      <c r="I19" s="1152" t="s">
        <v>570</v>
      </c>
      <c r="J19" s="1153"/>
      <c r="K19" s="458" t="s">
        <v>571</v>
      </c>
      <c r="L19" s="458" t="s">
        <v>570</v>
      </c>
      <c r="M19" s="461" t="s">
        <v>571</v>
      </c>
      <c r="N19" s="437" t="s">
        <v>1214</v>
      </c>
    </row>
    <row r="20" spans="1:14" ht="42" customHeight="1" x14ac:dyDescent="0.2">
      <c r="A20" s="915" t="s">
        <v>528</v>
      </c>
      <c r="B20" s="916" t="s">
        <v>1226</v>
      </c>
      <c r="C20" s="917" t="s">
        <v>1237</v>
      </c>
      <c r="D20" s="918"/>
      <c r="E20" s="919" t="s">
        <v>1173</v>
      </c>
      <c r="F20" s="495">
        <v>132</v>
      </c>
      <c r="G20" s="434" t="s">
        <v>571</v>
      </c>
      <c r="H20" s="433"/>
      <c r="I20" s="1152" t="s">
        <v>571</v>
      </c>
      <c r="J20" s="1153"/>
      <c r="K20" s="704" t="s">
        <v>571</v>
      </c>
      <c r="L20" s="704" t="s">
        <v>571</v>
      </c>
      <c r="M20" s="461" t="s">
        <v>571</v>
      </c>
      <c r="N20" s="437" t="s">
        <v>1215</v>
      </c>
    </row>
    <row r="21" spans="1:14" ht="9" customHeight="1" x14ac:dyDescent="0.2">
      <c r="A21" s="857"/>
      <c r="B21" s="858"/>
      <c r="C21" s="859"/>
      <c r="D21" s="860"/>
      <c r="E21" s="861"/>
      <c r="F21" s="862"/>
      <c r="G21" s="863"/>
      <c r="H21" s="864"/>
      <c r="I21" s="865"/>
      <c r="J21" s="866"/>
      <c r="K21" s="867"/>
      <c r="L21" s="867"/>
      <c r="M21" s="868"/>
      <c r="N21" s="869"/>
    </row>
    <row r="22" spans="1:14" ht="26.25" customHeight="1" x14ac:dyDescent="0.2">
      <c r="A22" s="435" t="s">
        <v>810</v>
      </c>
      <c r="B22" s="432" t="s">
        <v>811</v>
      </c>
      <c r="C22" s="436"/>
      <c r="D22" s="492"/>
      <c r="E22" s="438" t="s">
        <v>812</v>
      </c>
      <c r="F22" s="495">
        <v>25</v>
      </c>
      <c r="G22" s="434"/>
      <c r="H22" s="433"/>
      <c r="I22" s="1154" t="s">
        <v>571</v>
      </c>
      <c r="J22" s="1155"/>
      <c r="K22" s="458" t="s">
        <v>571</v>
      </c>
      <c r="L22" s="458" t="s">
        <v>571</v>
      </c>
      <c r="M22" s="461" t="s">
        <v>571</v>
      </c>
      <c r="N22" s="437"/>
    </row>
    <row r="23" spans="1:14" ht="15" thickBot="1" x14ac:dyDescent="0.25">
      <c r="A23" s="439" t="s">
        <v>810</v>
      </c>
      <c r="B23" s="440" t="s">
        <v>811</v>
      </c>
      <c r="C23" s="441"/>
      <c r="D23" s="496"/>
      <c r="E23" s="442" t="s">
        <v>821</v>
      </c>
      <c r="F23" s="497">
        <v>25</v>
      </c>
      <c r="G23" s="443"/>
      <c r="H23" s="498"/>
      <c r="I23" s="1150" t="s">
        <v>571</v>
      </c>
      <c r="J23" s="1151"/>
      <c r="K23" s="459" t="s">
        <v>571</v>
      </c>
      <c r="L23" s="459" t="s">
        <v>571</v>
      </c>
      <c r="M23" s="462" t="s">
        <v>571</v>
      </c>
      <c r="N23" s="444"/>
    </row>
    <row r="24" spans="1:14" x14ac:dyDescent="0.2">
      <c r="A24" s="472"/>
      <c r="B24" s="472"/>
      <c r="C24" s="472"/>
      <c r="D24" s="472"/>
      <c r="E24" s="472"/>
      <c r="F24" s="472"/>
      <c r="G24" s="472"/>
      <c r="H24" s="472"/>
      <c r="I24" s="472"/>
      <c r="J24" s="472"/>
      <c r="L24" s="311"/>
      <c r="M24" s="312"/>
    </row>
    <row r="25" spans="1:14" x14ac:dyDescent="0.2">
      <c r="A25" s="564" t="s">
        <v>1174</v>
      </c>
    </row>
  </sheetData>
  <mergeCells count="22">
    <mergeCell ref="A3:M3"/>
    <mergeCell ref="N7:N8"/>
    <mergeCell ref="I8:J8"/>
    <mergeCell ref="I9:J9"/>
    <mergeCell ref="I11:J11"/>
    <mergeCell ref="I17:J17"/>
    <mergeCell ref="A5:J5"/>
    <mergeCell ref="A6:M6"/>
    <mergeCell ref="B7:F7"/>
    <mergeCell ref="G7:H7"/>
    <mergeCell ref="I7:J7"/>
    <mergeCell ref="I10:J10"/>
    <mergeCell ref="I12:J12"/>
    <mergeCell ref="I13:J13"/>
    <mergeCell ref="I14:J14"/>
    <mergeCell ref="I15:J15"/>
    <mergeCell ref="I16:J16"/>
    <mergeCell ref="I23:J23"/>
    <mergeCell ref="I18:J18"/>
    <mergeCell ref="I19:J19"/>
    <mergeCell ref="I22:J22"/>
    <mergeCell ref="I20:J20"/>
  </mergeCells>
  <phoneticPr fontId="9" type="noConversion"/>
  <conditionalFormatting sqref="I22:J23 I20:I21 I9:J9 I11:J19 I10">
    <cfRule type="expression" dxfId="6" priority="4">
      <formula>$I9:$I9 &lt;&gt;$G9</formula>
    </cfRule>
  </conditionalFormatting>
  <conditionalFormatting sqref="L9:L23">
    <cfRule type="expression" dxfId="5" priority="228">
      <formula>$L9:$L9 &lt;&gt;$G9</formula>
    </cfRule>
  </conditionalFormatting>
  <conditionalFormatting sqref="K9:K23">
    <cfRule type="expression" dxfId="4" priority="229">
      <formula>$K9:$K9&lt;&gt;$G9</formula>
    </cfRule>
  </conditionalFormatting>
  <conditionalFormatting sqref="M9:M23">
    <cfRule type="expression" dxfId="3" priority="1">
      <formula>$M9:$M9&lt;&gt;$G9</formula>
    </cfRule>
  </conditionalFormatting>
  <dataValidations count="1">
    <dataValidation type="list" allowBlank="1" showInputMessage="1" showErrorMessage="1" sqref="L9:M24 K9:K23 I9:I24 G9:G24" xr:uid="{488A190D-C8E7-4231-ABBD-B490E2E8D492}">
      <formula1>$N$2:$N$3</formula1>
    </dataValidation>
  </dataValidations>
  <pageMargins left="0.70866141732283472" right="0.70866141732283472" top="0.74803149606299213" bottom="0.74803149606299213" header="0.31496062992125984" footer="0.31496062992125984"/>
  <pageSetup paperSize="8" scale="81" orientation="landscape" r:id="rId1"/>
  <headerFooter>
    <oddFooter>&amp;L&amp;A</oddFooter>
  </headerFooter>
  <ignoredErrors>
    <ignoredError sqref="E19:E20" numberStoredAsText="1"/>
  </ignoredErrors>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B9C4D-C897-40ED-915D-AF45119D0ECD}">
  <sheetPr>
    <tabColor theme="9" tint="-0.249977111117893"/>
    <pageSetUpPr fitToPage="1"/>
  </sheetPr>
  <dimension ref="A1:AE171"/>
  <sheetViews>
    <sheetView topLeftCell="B90" zoomScale="82" zoomScaleNormal="82" workbookViewId="0">
      <selection activeCell="K103" sqref="K103"/>
    </sheetView>
  </sheetViews>
  <sheetFormatPr defaultRowHeight="14.25" x14ac:dyDescent="0.2"/>
  <cols>
    <col min="1" max="1" width="9.140625" style="466"/>
    <col min="2" max="2" width="12.140625" style="466" customWidth="1"/>
    <col min="3" max="3" width="9.140625" style="466"/>
    <col min="4" max="4" width="25.28515625" style="466" customWidth="1"/>
    <col min="5" max="5" width="16" style="466" customWidth="1"/>
    <col min="6" max="6" width="9.140625" style="466" customWidth="1"/>
    <col min="7" max="7" width="5" style="466" customWidth="1"/>
    <col min="8" max="8" width="29.28515625" style="466" customWidth="1"/>
    <col min="9" max="9" width="9.5703125" style="466" customWidth="1"/>
    <col min="10" max="10" width="14.42578125" style="466" customWidth="1"/>
    <col min="11" max="11" width="58.5703125" style="487" customWidth="1"/>
    <col min="12" max="12" width="33.140625" style="466" hidden="1" customWidth="1"/>
    <col min="13" max="13" width="14.85546875" style="466" hidden="1" customWidth="1"/>
    <col min="14" max="14" width="13.5703125" style="466" customWidth="1"/>
    <col min="15" max="15" width="28.28515625" style="466" customWidth="1"/>
    <col min="16" max="16" width="20.140625" style="466" customWidth="1"/>
    <col min="17" max="17" width="15.42578125" style="466" bestFit="1" customWidth="1"/>
    <col min="18" max="19" width="9.140625" style="466"/>
    <col min="20" max="20" width="11.42578125" style="466" customWidth="1"/>
    <col min="21" max="21" width="13.140625" style="466" customWidth="1"/>
    <col min="22" max="23" width="9.140625" style="466"/>
    <col min="24" max="24" width="10.85546875" style="466" customWidth="1"/>
    <col min="25" max="16384" width="9.140625" style="466"/>
  </cols>
  <sheetData>
    <row r="1" spans="1:31" ht="15" x14ac:dyDescent="0.25">
      <c r="A1" s="464" t="s">
        <v>893</v>
      </c>
      <c r="B1" s="464"/>
      <c r="C1" s="464"/>
      <c r="D1" s="464"/>
      <c r="E1" s="464"/>
      <c r="F1" s="464"/>
      <c r="G1" s="464"/>
      <c r="H1" s="464"/>
      <c r="I1" s="464"/>
      <c r="J1" s="464"/>
      <c r="K1" s="474"/>
      <c r="L1" s="464"/>
      <c r="M1" s="464"/>
      <c r="N1" s="464"/>
      <c r="T1" s="846" t="s">
        <v>662</v>
      </c>
    </row>
    <row r="2" spans="1:31" x14ac:dyDescent="0.2">
      <c r="A2" s="288" t="s">
        <v>676</v>
      </c>
      <c r="B2" s="288"/>
      <c r="C2" s="288"/>
      <c r="D2" s="288"/>
      <c r="E2" s="288"/>
      <c r="F2" s="288"/>
      <c r="G2" s="288"/>
      <c r="H2" s="288"/>
      <c r="I2" s="288"/>
      <c r="J2" s="288"/>
      <c r="K2" s="313"/>
      <c r="L2" s="288"/>
      <c r="M2" s="288"/>
      <c r="N2" s="288"/>
      <c r="T2" s="847" t="s">
        <v>571</v>
      </c>
    </row>
    <row r="3" spans="1:31" ht="71.25" customHeight="1" x14ac:dyDescent="0.2">
      <c r="A3" s="1198" t="str">
        <f>' CB Config Option 3'!A3:J3</f>
        <v>Option 3A: Sequential 33kV Restoration and Chapelcross 132kV Grid 1 trfr incl Ecclefechan 132kV line and Grid 1 trfr
Option 3B: Sequential 33kV Restoration and Chapelcross 132kV Grid 1 trfr excl Ecclefechan
Option 3C: Simultaneous 33kV restoration and energisation of Chapelcross 132kV Grid 1 trfr incl Ecclefechan 132kV line and Grid trfr
Option 3D : Simultaneous 33kV restoration and energisation on Chapelcross 132kV Grid 1 trfr excl Ecclefechan</v>
      </c>
      <c r="B3" s="1198"/>
      <c r="C3" s="1198"/>
      <c r="D3" s="1198"/>
      <c r="E3" s="1198"/>
      <c r="F3" s="1198"/>
      <c r="G3" s="1198"/>
      <c r="H3" s="1198"/>
      <c r="I3" s="1198"/>
      <c r="J3" s="1198"/>
      <c r="K3" s="1198"/>
      <c r="L3" s="475"/>
      <c r="M3" s="475"/>
      <c r="N3" s="475"/>
      <c r="O3" s="476"/>
      <c r="P3" s="477"/>
      <c r="T3" s="848" t="s">
        <v>546</v>
      </c>
    </row>
    <row r="5" spans="1:31" ht="35.25" customHeight="1" thickBot="1" x14ac:dyDescent="0.25">
      <c r="A5" s="1199" t="str">
        <f>' CB Config Option 3'!A5:J5</f>
        <v>Option 3A and 3B builds on the CB configuration for option 1 plus the additional below
Option 3C and 3D builds on the CB configuration for option 2 plus the additional below</v>
      </c>
      <c r="B5" s="1199"/>
      <c r="C5" s="1199"/>
      <c r="D5" s="1199"/>
      <c r="E5" s="1199"/>
      <c r="F5" s="1199"/>
      <c r="G5" s="1199"/>
      <c r="H5" s="1199"/>
      <c r="I5" s="1199"/>
      <c r="J5" s="1199"/>
      <c r="K5" s="1199"/>
    </row>
    <row r="6" spans="1:31" ht="15" thickBot="1" x14ac:dyDescent="0.25">
      <c r="A6" s="1180" t="s">
        <v>1107</v>
      </c>
      <c r="B6" s="1181"/>
      <c r="C6" s="1181"/>
      <c r="D6" s="1181"/>
      <c r="E6" s="1181"/>
      <c r="F6" s="1181"/>
      <c r="G6" s="1181"/>
      <c r="H6" s="1181"/>
      <c r="I6" s="1181"/>
      <c r="J6" s="1181"/>
      <c r="K6" s="1181"/>
      <c r="L6" s="1181"/>
      <c r="M6" s="1181"/>
      <c r="N6" s="1181"/>
      <c r="O6" s="1181"/>
      <c r="P6" s="1181"/>
      <c r="Q6" s="1181"/>
      <c r="R6" s="1181"/>
      <c r="S6" s="1181"/>
      <c r="T6" s="1181"/>
      <c r="U6" s="1181"/>
      <c r="V6" s="1181"/>
      <c r="W6" s="1181"/>
      <c r="X6" s="1181"/>
      <c r="Y6" s="1181"/>
      <c r="Z6" s="1182"/>
    </row>
    <row r="7" spans="1:31" x14ac:dyDescent="0.2">
      <c r="A7" s="1183" t="s">
        <v>508</v>
      </c>
      <c r="B7" s="586"/>
      <c r="C7" s="1185" t="s">
        <v>507</v>
      </c>
      <c r="D7" s="1187" t="s">
        <v>679</v>
      </c>
      <c r="E7" s="1189" t="s">
        <v>686</v>
      </c>
      <c r="F7" s="1190"/>
      <c r="G7" s="1190"/>
      <c r="H7" s="1190"/>
      <c r="I7" s="1190"/>
      <c r="J7" s="1191"/>
      <c r="K7" s="386"/>
      <c r="L7" s="1192" t="s">
        <v>684</v>
      </c>
      <c r="M7" s="1193"/>
      <c r="N7" s="1194"/>
      <c r="O7" s="1195" t="s">
        <v>513</v>
      </c>
      <c r="P7" s="1196"/>
      <c r="Q7" s="1195" t="s">
        <v>33</v>
      </c>
      <c r="R7" s="1197"/>
      <c r="S7" s="1197"/>
      <c r="T7" s="1197"/>
      <c r="U7" s="1196"/>
      <c r="V7" s="1195" t="s">
        <v>685</v>
      </c>
      <c r="W7" s="1197"/>
      <c r="X7" s="1197"/>
      <c r="Y7" s="1197"/>
      <c r="Z7" s="1196"/>
    </row>
    <row r="8" spans="1:31" s="604" customFormat="1" ht="64.5" thickBot="1" x14ac:dyDescent="0.25">
      <c r="A8" s="1184"/>
      <c r="B8" s="397" t="s">
        <v>1037</v>
      </c>
      <c r="C8" s="1186"/>
      <c r="D8" s="1188"/>
      <c r="E8" s="362" t="s">
        <v>691</v>
      </c>
      <c r="F8" s="362" t="s">
        <v>692</v>
      </c>
      <c r="G8" s="363" t="s">
        <v>2</v>
      </c>
      <c r="H8" s="364" t="s">
        <v>541</v>
      </c>
      <c r="I8" s="365" t="s">
        <v>693</v>
      </c>
      <c r="J8" s="363" t="s">
        <v>683</v>
      </c>
      <c r="K8" s="366" t="s">
        <v>688</v>
      </c>
      <c r="L8" s="365" t="s">
        <v>553</v>
      </c>
      <c r="M8" s="362" t="s">
        <v>689</v>
      </c>
      <c r="N8" s="366" t="s">
        <v>690</v>
      </c>
      <c r="O8" s="367" t="s">
        <v>515</v>
      </c>
      <c r="P8" s="363" t="s">
        <v>0</v>
      </c>
      <c r="Q8" s="367" t="s">
        <v>4</v>
      </c>
      <c r="R8" s="362" t="s">
        <v>555</v>
      </c>
      <c r="S8" s="362" t="s">
        <v>554</v>
      </c>
      <c r="T8" s="362" t="s">
        <v>5</v>
      </c>
      <c r="U8" s="363" t="s">
        <v>10</v>
      </c>
      <c r="V8" s="367" t="s">
        <v>509</v>
      </c>
      <c r="W8" s="362" t="s">
        <v>510</v>
      </c>
      <c r="X8" s="362" t="s">
        <v>517</v>
      </c>
      <c r="Y8" s="362" t="s">
        <v>511</v>
      </c>
      <c r="Z8" s="363" t="s">
        <v>518</v>
      </c>
      <c r="AA8" s="466"/>
      <c r="AB8" s="466"/>
      <c r="AC8" s="466"/>
      <c r="AD8" s="466"/>
      <c r="AE8" s="466"/>
    </row>
    <row r="9" spans="1:31" s="604" customFormat="1" x14ac:dyDescent="0.2">
      <c r="A9" s="1175" t="s">
        <v>894</v>
      </c>
      <c r="B9" s="1175"/>
      <c r="C9" s="1175"/>
      <c r="D9" s="1175"/>
      <c r="E9" s="1175"/>
      <c r="F9" s="1175"/>
      <c r="G9" s="1175"/>
      <c r="H9" s="1175"/>
      <c r="I9" s="1175"/>
      <c r="J9" s="1175"/>
      <c r="K9" s="1175"/>
      <c r="L9" s="1175"/>
      <c r="M9" s="1175"/>
      <c r="N9" s="1175"/>
      <c r="O9" s="1175"/>
      <c r="P9" s="1175"/>
      <c r="Q9" s="1176"/>
      <c r="R9" s="478"/>
      <c r="S9" s="478"/>
      <c r="T9" s="478"/>
      <c r="U9" s="478"/>
      <c r="V9" s="478"/>
      <c r="W9" s="478"/>
      <c r="X9" s="478"/>
      <c r="Y9" s="478"/>
      <c r="Z9" s="479"/>
      <c r="AA9" s="466"/>
      <c r="AB9" s="466"/>
      <c r="AC9" s="466"/>
      <c r="AD9" s="466"/>
      <c r="AE9" s="466"/>
    </row>
    <row r="10" spans="1:31" s="695" customFormat="1" ht="15.75" customHeight="1" x14ac:dyDescent="0.2">
      <c r="A10" s="1177" t="s">
        <v>1238</v>
      </c>
      <c r="B10" s="1177"/>
      <c r="C10" s="1177"/>
      <c r="D10" s="1177"/>
      <c r="E10" s="1177"/>
      <c r="F10" s="1177"/>
      <c r="G10" s="1177"/>
      <c r="H10" s="1177"/>
      <c r="I10" s="1177"/>
      <c r="J10" s="1177"/>
      <c r="K10" s="1177"/>
      <c r="L10" s="1177"/>
      <c r="M10" s="1177"/>
      <c r="N10" s="1177"/>
      <c r="O10" s="1177"/>
      <c r="P10" s="1177"/>
      <c r="Q10" s="1177"/>
      <c r="R10" s="368"/>
      <c r="S10" s="368"/>
      <c r="T10" s="368"/>
      <c r="U10" s="368"/>
      <c r="V10" s="368"/>
      <c r="W10" s="368"/>
      <c r="X10" s="368"/>
      <c r="Y10" s="368"/>
      <c r="Z10" s="445"/>
      <c r="AA10" s="466"/>
      <c r="AB10" s="466"/>
      <c r="AC10" s="466"/>
      <c r="AD10" s="466"/>
      <c r="AE10" s="466"/>
    </row>
    <row r="11" spans="1:31" s="604" customFormat="1" x14ac:dyDescent="0.2">
      <c r="A11" s="387"/>
      <c r="B11" s="387"/>
      <c r="C11" s="387"/>
      <c r="D11" s="376" t="s">
        <v>1109</v>
      </c>
      <c r="E11" s="387"/>
      <c r="F11" s="387"/>
      <c r="G11" s="387"/>
      <c r="H11" s="387"/>
      <c r="I11" s="387"/>
      <c r="J11" s="387"/>
      <c r="K11" s="387"/>
      <c r="L11" s="387"/>
      <c r="M11" s="387"/>
      <c r="N11" s="387"/>
      <c r="O11" s="387"/>
      <c r="P11" s="387"/>
      <c r="Q11" s="393"/>
      <c r="R11" s="481"/>
      <c r="S11" s="481"/>
      <c r="T11" s="481"/>
      <c r="U11" s="481"/>
      <c r="V11" s="481"/>
      <c r="W11" s="481"/>
      <c r="X11" s="481"/>
      <c r="Y11" s="482"/>
      <c r="Z11" s="483"/>
      <c r="AA11" s="466"/>
      <c r="AB11" s="466"/>
      <c r="AC11" s="466"/>
      <c r="AD11" s="466"/>
      <c r="AE11" s="466"/>
    </row>
    <row r="12" spans="1:31" s="604" customFormat="1" ht="25.5" x14ac:dyDescent="0.2">
      <c r="A12" s="884">
        <v>1</v>
      </c>
      <c r="B12" s="434"/>
      <c r="C12" s="495">
        <v>1.1000000000000001</v>
      </c>
      <c r="D12" s="705" t="s">
        <v>1126</v>
      </c>
      <c r="E12" s="706"/>
      <c r="F12" s="706"/>
      <c r="G12" s="707">
        <v>33</v>
      </c>
      <c r="H12" s="706" t="s">
        <v>1127</v>
      </c>
      <c r="I12" s="708"/>
      <c r="J12" s="707" t="s">
        <v>546</v>
      </c>
      <c r="K12" s="709" t="s">
        <v>1106</v>
      </c>
      <c r="L12" s="710"/>
      <c r="M12" s="710"/>
      <c r="N12" s="710"/>
      <c r="O12" s="711"/>
      <c r="P12" s="712"/>
      <c r="Q12" s="713"/>
      <c r="R12" s="714"/>
      <c r="S12" s="714"/>
      <c r="T12" s="714"/>
      <c r="U12" s="714"/>
      <c r="V12" s="714"/>
      <c r="W12" s="714"/>
      <c r="X12" s="714"/>
      <c r="Y12" s="714"/>
      <c r="Z12" s="715"/>
      <c r="AA12" s="466"/>
      <c r="AB12" s="466"/>
      <c r="AC12" s="466"/>
      <c r="AD12" s="466"/>
      <c r="AE12" s="466"/>
    </row>
    <row r="13" spans="1:31" s="604" customFormat="1" x14ac:dyDescent="0.2">
      <c r="A13" s="884"/>
      <c r="B13" s="434"/>
      <c r="C13" s="495">
        <v>1.2</v>
      </c>
      <c r="D13" s="651" t="s">
        <v>1128</v>
      </c>
      <c r="E13" s="645" t="s">
        <v>763</v>
      </c>
      <c r="F13" s="702">
        <v>699</v>
      </c>
      <c r="G13" s="663">
        <v>33</v>
      </c>
      <c r="H13" s="645" t="s">
        <v>528</v>
      </c>
      <c r="I13" s="664" t="s">
        <v>544</v>
      </c>
      <c r="J13" s="663" t="s">
        <v>546</v>
      </c>
      <c r="K13" s="673" t="s">
        <v>792</v>
      </c>
      <c r="L13" s="710"/>
      <c r="M13" s="710"/>
      <c r="N13" s="710"/>
      <c r="O13" s="711"/>
      <c r="P13" s="712"/>
      <c r="Q13" s="713"/>
      <c r="R13" s="714"/>
      <c r="S13" s="714"/>
      <c r="T13" s="714"/>
      <c r="U13" s="714"/>
      <c r="V13" s="714"/>
      <c r="W13" s="714"/>
      <c r="X13" s="714"/>
      <c r="Y13" s="714"/>
      <c r="Z13" s="715"/>
      <c r="AA13" s="466"/>
      <c r="AB13" s="466"/>
      <c r="AC13" s="466"/>
      <c r="AD13" s="466"/>
      <c r="AE13" s="466"/>
    </row>
    <row r="14" spans="1:31" s="604" customFormat="1" x14ac:dyDescent="0.2">
      <c r="A14" s="884"/>
      <c r="B14" s="434"/>
      <c r="C14" s="495"/>
      <c r="D14" s="651"/>
      <c r="E14" s="645"/>
      <c r="F14" s="702"/>
      <c r="G14" s="663"/>
      <c r="H14" s="645"/>
      <c r="I14" s="664"/>
      <c r="J14" s="663"/>
      <c r="K14" s="673"/>
      <c r="L14" s="710"/>
      <c r="M14" s="710"/>
      <c r="N14" s="710"/>
      <c r="O14" s="711"/>
      <c r="P14" s="712"/>
      <c r="Q14" s="713"/>
      <c r="R14" s="714"/>
      <c r="S14" s="714"/>
      <c r="T14" s="714"/>
      <c r="U14" s="714"/>
      <c r="V14" s="714"/>
      <c r="W14" s="714"/>
      <c r="X14" s="714"/>
      <c r="Y14" s="714"/>
      <c r="Z14" s="715"/>
      <c r="AA14" s="466"/>
      <c r="AB14" s="466"/>
      <c r="AC14" s="466"/>
      <c r="AD14" s="466"/>
      <c r="AE14" s="466"/>
    </row>
    <row r="15" spans="1:31" s="604" customFormat="1" x14ac:dyDescent="0.2">
      <c r="A15" s="884">
        <v>2</v>
      </c>
      <c r="B15" s="434"/>
      <c r="C15" s="495">
        <v>2.1</v>
      </c>
      <c r="D15" s="651" t="s">
        <v>532</v>
      </c>
      <c r="E15" s="645" t="s">
        <v>695</v>
      </c>
      <c r="F15" s="702">
        <v>698</v>
      </c>
      <c r="G15" s="663">
        <v>33</v>
      </c>
      <c r="H15" s="645" t="s">
        <v>1129</v>
      </c>
      <c r="I15" s="664">
        <v>15</v>
      </c>
      <c r="J15" s="663" t="s">
        <v>546</v>
      </c>
      <c r="K15" s="673" t="s">
        <v>699</v>
      </c>
      <c r="L15" s="710"/>
      <c r="M15" s="710"/>
      <c r="N15" s="710"/>
      <c r="O15" s="711"/>
      <c r="P15" s="712"/>
      <c r="Q15" s="713"/>
      <c r="R15" s="714"/>
      <c r="S15" s="714"/>
      <c r="T15" s="714"/>
      <c r="U15" s="714"/>
      <c r="V15" s="714"/>
      <c r="W15" s="714"/>
      <c r="X15" s="714"/>
      <c r="Y15" s="714"/>
      <c r="Z15" s="715"/>
      <c r="AA15" s="466"/>
      <c r="AB15" s="466"/>
      <c r="AC15" s="466"/>
      <c r="AD15" s="466"/>
      <c r="AE15" s="466"/>
    </row>
    <row r="16" spans="1:31" s="604" customFormat="1" x14ac:dyDescent="0.2">
      <c r="A16" s="884"/>
      <c r="B16" s="434"/>
      <c r="C16" s="495"/>
      <c r="D16" s="651"/>
      <c r="E16" s="645"/>
      <c r="F16" s="702"/>
      <c r="G16" s="663"/>
      <c r="H16" s="645"/>
      <c r="I16" s="664"/>
      <c r="J16" s="663"/>
      <c r="K16" s="716"/>
      <c r="L16" s="710"/>
      <c r="M16" s="710"/>
      <c r="N16" s="710"/>
      <c r="O16" s="711"/>
      <c r="P16" s="712"/>
      <c r="Q16" s="713"/>
      <c r="R16" s="714"/>
      <c r="S16" s="714"/>
      <c r="T16" s="714"/>
      <c r="U16" s="714"/>
      <c r="V16" s="714"/>
      <c r="W16" s="714"/>
      <c r="X16" s="714"/>
      <c r="Y16" s="714"/>
      <c r="Z16" s="715"/>
      <c r="AA16" s="466"/>
      <c r="AB16" s="466"/>
      <c r="AC16" s="466"/>
      <c r="AD16" s="466"/>
      <c r="AE16" s="466"/>
    </row>
    <row r="17" spans="1:31" s="604" customFormat="1" ht="25.5" x14ac:dyDescent="0.2">
      <c r="A17" s="921">
        <v>3</v>
      </c>
      <c r="B17" s="922"/>
      <c r="C17" s="925">
        <v>3.1</v>
      </c>
      <c r="D17" s="923" t="s">
        <v>528</v>
      </c>
      <c r="E17" s="924" t="s">
        <v>627</v>
      </c>
      <c r="F17" s="924" t="s">
        <v>822</v>
      </c>
      <c r="G17" s="925">
        <v>33</v>
      </c>
      <c r="H17" s="924"/>
      <c r="I17" s="922" t="s">
        <v>529</v>
      </c>
      <c r="J17" s="925" t="s">
        <v>546</v>
      </c>
      <c r="K17" s="926" t="s">
        <v>1216</v>
      </c>
      <c r="L17" s="710"/>
      <c r="M17" s="710"/>
      <c r="N17" s="710"/>
      <c r="O17" s="711"/>
      <c r="P17" s="712"/>
      <c r="Q17" s="713"/>
      <c r="R17" s="714"/>
      <c r="S17" s="714"/>
      <c r="T17" s="714"/>
      <c r="U17" s="714"/>
      <c r="V17" s="714"/>
      <c r="W17" s="714"/>
      <c r="X17" s="714"/>
      <c r="Y17" s="714"/>
      <c r="Z17" s="715"/>
      <c r="AA17" s="466"/>
      <c r="AB17" s="466"/>
      <c r="AC17" s="466"/>
      <c r="AD17" s="466"/>
      <c r="AE17" s="466"/>
    </row>
    <row r="18" spans="1:31" s="604" customFormat="1" x14ac:dyDescent="0.2">
      <c r="A18" s="921"/>
      <c r="B18" s="922"/>
      <c r="C18" s="931">
        <v>3.2</v>
      </c>
      <c r="D18" s="929" t="s">
        <v>528</v>
      </c>
      <c r="E18" s="930" t="s">
        <v>1236</v>
      </c>
      <c r="F18" s="930"/>
      <c r="G18" s="931">
        <v>132</v>
      </c>
      <c r="H18" s="930" t="s">
        <v>1239</v>
      </c>
      <c r="I18" s="928">
        <v>710</v>
      </c>
      <c r="J18" s="931" t="s">
        <v>546</v>
      </c>
      <c r="K18" s="932" t="s">
        <v>1240</v>
      </c>
      <c r="L18" s="927"/>
      <c r="M18" s="927"/>
      <c r="N18" s="927"/>
      <c r="O18" s="711"/>
      <c r="P18" s="712"/>
      <c r="Q18" s="713"/>
      <c r="R18" s="714"/>
      <c r="S18" s="714"/>
      <c r="T18" s="714"/>
      <c r="U18" s="714"/>
      <c r="V18" s="714"/>
      <c r="W18" s="714"/>
      <c r="X18" s="714"/>
      <c r="Y18" s="714"/>
      <c r="Z18" s="715"/>
      <c r="AA18" s="466"/>
      <c r="AB18" s="466"/>
      <c r="AC18" s="466"/>
      <c r="AD18" s="466"/>
      <c r="AE18" s="466"/>
    </row>
    <row r="19" spans="1:31" s="604" customFormat="1" x14ac:dyDescent="0.2">
      <c r="A19" s="921"/>
      <c r="B19" s="922"/>
      <c r="C19" s="931">
        <v>3.3</v>
      </c>
      <c r="D19" s="929" t="s">
        <v>528</v>
      </c>
      <c r="E19" s="930" t="s">
        <v>1236</v>
      </c>
      <c r="F19" s="930"/>
      <c r="G19" s="931">
        <v>132</v>
      </c>
      <c r="H19" s="930" t="s">
        <v>1224</v>
      </c>
      <c r="I19" s="928">
        <v>915</v>
      </c>
      <c r="J19" s="931" t="s">
        <v>546</v>
      </c>
      <c r="K19" s="932" t="s">
        <v>1225</v>
      </c>
      <c r="L19" s="927"/>
      <c r="M19" s="927"/>
      <c r="N19" s="927"/>
      <c r="O19" s="711"/>
      <c r="P19" s="712"/>
      <c r="Q19" s="713"/>
      <c r="R19" s="714"/>
      <c r="S19" s="714"/>
      <c r="T19" s="714"/>
      <c r="U19" s="714"/>
      <c r="V19" s="714"/>
      <c r="W19" s="714"/>
      <c r="X19" s="714"/>
      <c r="Y19" s="714"/>
      <c r="Z19" s="715"/>
      <c r="AA19" s="466"/>
      <c r="AB19" s="466"/>
      <c r="AC19" s="466"/>
      <c r="AD19" s="466"/>
      <c r="AE19" s="466"/>
    </row>
    <row r="20" spans="1:31" s="604" customFormat="1" ht="15" customHeight="1" x14ac:dyDescent="0.2">
      <c r="A20" s="1429" t="s">
        <v>1281</v>
      </c>
      <c r="B20" s="1429"/>
      <c r="C20" s="1429"/>
      <c r="D20" s="1429"/>
      <c r="E20" s="1429"/>
      <c r="F20" s="1429"/>
      <c r="G20" s="1429"/>
      <c r="H20" s="1429"/>
      <c r="I20" s="1429"/>
      <c r="J20" s="1429"/>
      <c r="K20" s="1429"/>
      <c r="L20" s="1429"/>
      <c r="M20" s="1429"/>
      <c r="N20" s="1429"/>
      <c r="O20" s="1429"/>
      <c r="P20" s="1429"/>
      <c r="Q20" s="1429"/>
      <c r="R20" s="1429"/>
      <c r="S20" s="1429"/>
      <c r="T20" s="1429"/>
      <c r="U20" s="1429"/>
      <c r="V20" s="1429"/>
      <c r="W20" s="1429"/>
      <c r="X20" s="1429"/>
      <c r="Y20" s="1429"/>
      <c r="Z20" s="1430"/>
      <c r="AA20" s="466"/>
      <c r="AB20" s="466"/>
      <c r="AC20" s="466"/>
      <c r="AD20" s="466"/>
      <c r="AE20" s="466"/>
    </row>
    <row r="21" spans="1:31" s="604" customFormat="1" x14ac:dyDescent="0.2">
      <c r="A21" s="1419">
        <v>4</v>
      </c>
      <c r="B21" s="1420"/>
      <c r="C21" s="1421">
        <v>4</v>
      </c>
      <c r="D21" s="1422" t="s">
        <v>1151</v>
      </c>
      <c r="E21" s="1423"/>
      <c r="F21" s="1423"/>
      <c r="G21" s="1423"/>
      <c r="H21" s="1424"/>
      <c r="I21" s="1421"/>
      <c r="J21" s="1425"/>
      <c r="K21" s="1289"/>
      <c r="L21" s="1426"/>
      <c r="M21" s="1426"/>
      <c r="N21" s="1426"/>
      <c r="O21" s="1420"/>
      <c r="P21" s="1427"/>
      <c r="Q21" s="1426"/>
      <c r="R21" s="1426"/>
      <c r="S21" s="1428"/>
      <c r="T21" s="1428"/>
      <c r="U21" s="1425"/>
      <c r="V21" s="1419"/>
      <c r="W21" s="1428"/>
      <c r="X21" s="1428"/>
      <c r="Y21" s="1428"/>
      <c r="Z21" s="1425"/>
      <c r="AA21" s="466"/>
      <c r="AB21" s="466"/>
      <c r="AC21" s="466"/>
      <c r="AD21" s="466"/>
      <c r="AE21" s="466"/>
    </row>
    <row r="22" spans="1:31" s="604" customFormat="1" x14ac:dyDescent="0.2">
      <c r="A22" s="1419"/>
      <c r="B22" s="1420"/>
      <c r="C22" s="1421">
        <v>4.0999999999999996</v>
      </c>
      <c r="D22" s="1431" t="s">
        <v>532</v>
      </c>
      <c r="E22" s="1432" t="s">
        <v>697</v>
      </c>
      <c r="F22" s="1433">
        <v>698</v>
      </c>
      <c r="G22" s="1434">
        <v>33</v>
      </c>
      <c r="H22" s="1432" t="s">
        <v>537</v>
      </c>
      <c r="I22" s="1435">
        <v>24</v>
      </c>
      <c r="J22" s="1436" t="s">
        <v>546</v>
      </c>
      <c r="K22" s="1438" t="s">
        <v>722</v>
      </c>
      <c r="L22" s="325" t="s">
        <v>771</v>
      </c>
      <c r="M22" s="325"/>
      <c r="N22" s="345"/>
      <c r="O22" s="326"/>
      <c r="P22" s="503"/>
      <c r="Q22" s="1426"/>
      <c r="R22" s="1426"/>
      <c r="S22" s="1428"/>
      <c r="T22" s="1428"/>
      <c r="U22" s="1425"/>
      <c r="V22" s="1419"/>
      <c r="W22" s="1428"/>
      <c r="X22" s="1428"/>
      <c r="Y22" s="1428"/>
      <c r="Z22" s="1425"/>
      <c r="AA22" s="466"/>
      <c r="AB22" s="466"/>
      <c r="AC22" s="466"/>
      <c r="AD22" s="466"/>
      <c r="AE22" s="466"/>
    </row>
    <row r="23" spans="1:31" s="604" customFormat="1" x14ac:dyDescent="0.2">
      <c r="A23" s="1419"/>
      <c r="B23" s="1420"/>
      <c r="C23" s="1421">
        <v>4.2</v>
      </c>
      <c r="D23" s="1431" t="s">
        <v>706</v>
      </c>
      <c r="E23" s="1432" t="s">
        <v>757</v>
      </c>
      <c r="F23" s="1433">
        <v>761</v>
      </c>
      <c r="G23" s="1434">
        <v>33</v>
      </c>
      <c r="H23" s="1432" t="s">
        <v>707</v>
      </c>
      <c r="I23" s="1435" t="s">
        <v>544</v>
      </c>
      <c r="J23" s="1436" t="s">
        <v>546</v>
      </c>
      <c r="K23" s="1438" t="s">
        <v>708</v>
      </c>
      <c r="L23" s="325"/>
      <c r="M23" s="325"/>
      <c r="N23" s="345"/>
      <c r="O23" s="326"/>
      <c r="P23" s="503"/>
      <c r="Q23" s="1426"/>
      <c r="R23" s="1426"/>
      <c r="S23" s="1428"/>
      <c r="T23" s="1428"/>
      <c r="U23" s="1425"/>
      <c r="V23" s="1419"/>
      <c r="W23" s="1428"/>
      <c r="X23" s="1428"/>
      <c r="Y23" s="1428"/>
      <c r="Z23" s="1425"/>
      <c r="AA23" s="466"/>
      <c r="AB23" s="466"/>
      <c r="AC23" s="466"/>
      <c r="AD23" s="466"/>
      <c r="AE23" s="466"/>
    </row>
    <row r="24" spans="1:31" s="604" customFormat="1" x14ac:dyDescent="0.2">
      <c r="A24" s="1282"/>
      <c r="B24" s="1283"/>
      <c r="C24" s="1293">
        <v>4.3</v>
      </c>
      <c r="D24" s="1294" t="s">
        <v>712</v>
      </c>
      <c r="E24" s="1295" t="s">
        <v>544</v>
      </c>
      <c r="F24" s="1296" t="s">
        <v>544</v>
      </c>
      <c r="G24" s="1297">
        <v>33</v>
      </c>
      <c r="H24" s="1295" t="s">
        <v>709</v>
      </c>
      <c r="I24" s="1293" t="s">
        <v>544</v>
      </c>
      <c r="J24" s="1297" t="s">
        <v>546</v>
      </c>
      <c r="K24" s="1298" t="s">
        <v>797</v>
      </c>
      <c r="L24" s="1290"/>
      <c r="M24" s="1290"/>
      <c r="N24" s="1290"/>
      <c r="O24" s="1283" t="s">
        <v>778</v>
      </c>
      <c r="P24" s="1291"/>
      <c r="Q24" s="1290"/>
      <c r="R24" s="1290"/>
      <c r="S24" s="1292"/>
      <c r="T24" s="1292"/>
      <c r="U24" s="1288"/>
      <c r="V24" s="1282"/>
      <c r="W24" s="1292"/>
      <c r="X24" s="1292"/>
      <c r="Y24" s="1292"/>
      <c r="Z24" s="1288"/>
      <c r="AA24" s="466"/>
      <c r="AB24" s="466"/>
      <c r="AC24" s="466"/>
      <c r="AD24" s="466"/>
      <c r="AE24" s="466"/>
    </row>
    <row r="25" spans="1:31" s="604" customFormat="1" x14ac:dyDescent="0.2">
      <c r="A25" s="1282"/>
      <c r="B25" s="1283"/>
      <c r="C25" s="1299"/>
      <c r="D25" s="1300"/>
      <c r="E25" s="1301"/>
      <c r="F25" s="1302"/>
      <c r="G25" s="1303"/>
      <c r="H25" s="1301" t="s">
        <v>12</v>
      </c>
      <c r="I25" s="1299"/>
      <c r="J25" s="1303"/>
      <c r="K25" s="1305"/>
      <c r="L25" s="1290"/>
      <c r="M25" s="1290"/>
      <c r="N25" s="1290"/>
      <c r="O25" s="1283"/>
      <c r="P25" s="1291"/>
      <c r="Q25" s="1290"/>
      <c r="R25" s="1290"/>
      <c r="S25" s="1292"/>
      <c r="T25" s="1292"/>
      <c r="U25" s="1288"/>
      <c r="V25" s="1282"/>
      <c r="W25" s="1292"/>
      <c r="X25" s="1292"/>
      <c r="Y25" s="1292"/>
      <c r="Z25" s="1288"/>
      <c r="AA25" s="466"/>
      <c r="AB25" s="466"/>
      <c r="AC25" s="466"/>
      <c r="AD25" s="466"/>
      <c r="AE25" s="466"/>
    </row>
    <row r="26" spans="1:31" s="604" customFormat="1" x14ac:dyDescent="0.2">
      <c r="A26" s="1282">
        <v>5</v>
      </c>
      <c r="B26" s="1283"/>
      <c r="C26" s="1284">
        <v>5</v>
      </c>
      <c r="D26" s="1285" t="s">
        <v>1152</v>
      </c>
      <c r="E26" s="1286"/>
      <c r="F26" s="1286"/>
      <c r="G26" s="1286"/>
      <c r="H26" s="1287"/>
      <c r="I26" s="1284"/>
      <c r="J26" s="1288"/>
      <c r="K26" s="1289"/>
      <c r="L26" s="1290"/>
      <c r="M26" s="1290"/>
      <c r="N26" s="1290"/>
      <c r="O26" s="1283"/>
      <c r="P26" s="1291"/>
      <c r="Q26" s="1290"/>
      <c r="R26" s="1290"/>
      <c r="S26" s="1292"/>
      <c r="T26" s="1292"/>
      <c r="U26" s="1288"/>
      <c r="V26" s="1282"/>
      <c r="W26" s="1292"/>
      <c r="X26" s="1292"/>
      <c r="Y26" s="1292"/>
      <c r="Z26" s="1288"/>
      <c r="AA26" s="466"/>
      <c r="AB26" s="466"/>
      <c r="AC26" s="466"/>
      <c r="AD26" s="466"/>
      <c r="AE26" s="466"/>
    </row>
    <row r="27" spans="1:31" s="604" customFormat="1" x14ac:dyDescent="0.2">
      <c r="A27" s="1282"/>
      <c r="B27" s="1283"/>
      <c r="C27" s="1284">
        <v>5.0999999999999996</v>
      </c>
      <c r="D27" s="1431" t="s">
        <v>532</v>
      </c>
      <c r="E27" s="1432" t="s">
        <v>695</v>
      </c>
      <c r="F27" s="1433">
        <v>698</v>
      </c>
      <c r="G27" s="1434">
        <v>33</v>
      </c>
      <c r="H27" s="1432" t="s">
        <v>21</v>
      </c>
      <c r="I27" s="1435">
        <v>12</v>
      </c>
      <c r="J27" s="1436" t="s">
        <v>546</v>
      </c>
      <c r="K27" s="1437" t="s">
        <v>1092</v>
      </c>
      <c r="L27" s="1290"/>
      <c r="M27" s="1290"/>
      <c r="N27" s="1290"/>
      <c r="O27" s="1283"/>
      <c r="P27" s="1291"/>
      <c r="Q27" s="1290"/>
      <c r="R27" s="1290"/>
      <c r="S27" s="1292"/>
      <c r="T27" s="1292"/>
      <c r="U27" s="1288"/>
      <c r="V27" s="1282"/>
      <c r="W27" s="1292"/>
      <c r="X27" s="1292"/>
      <c r="Y27" s="1292"/>
      <c r="Z27" s="1288"/>
      <c r="AA27" s="466"/>
      <c r="AB27" s="466"/>
      <c r="AC27" s="466"/>
      <c r="AD27" s="466"/>
      <c r="AE27" s="466"/>
    </row>
    <row r="28" spans="1:31" s="604" customFormat="1" x14ac:dyDescent="0.2">
      <c r="A28" s="1282"/>
      <c r="B28" s="1283"/>
      <c r="C28" s="1284">
        <v>5.2</v>
      </c>
      <c r="D28" s="1431" t="s">
        <v>1093</v>
      </c>
      <c r="E28" s="1432" t="s">
        <v>756</v>
      </c>
      <c r="F28" s="1433">
        <v>781</v>
      </c>
      <c r="G28" s="1434">
        <v>33</v>
      </c>
      <c r="H28" s="1432" t="s">
        <v>707</v>
      </c>
      <c r="I28" s="1435">
        <v>11</v>
      </c>
      <c r="J28" s="1436" t="s">
        <v>546</v>
      </c>
      <c r="K28" s="1437" t="s">
        <v>708</v>
      </c>
      <c r="L28" s="1290"/>
      <c r="M28" s="1290"/>
      <c r="N28" s="1290"/>
      <c r="O28" s="1283"/>
      <c r="P28" s="1291"/>
      <c r="Q28" s="1290"/>
      <c r="R28" s="1290"/>
      <c r="S28" s="1292"/>
      <c r="T28" s="1292"/>
      <c r="U28" s="1288"/>
      <c r="V28" s="1282"/>
      <c r="W28" s="1292"/>
      <c r="X28" s="1292"/>
      <c r="Y28" s="1292"/>
      <c r="Z28" s="1288"/>
      <c r="AA28" s="466"/>
      <c r="AB28" s="466"/>
      <c r="AC28" s="466"/>
      <c r="AD28" s="466"/>
      <c r="AE28" s="466"/>
    </row>
    <row r="29" spans="1:31" s="604" customFormat="1" x14ac:dyDescent="0.2">
      <c r="A29" s="1282"/>
      <c r="B29" s="1283"/>
      <c r="C29" s="1293">
        <v>5.3</v>
      </c>
      <c r="D29" s="1294" t="s">
        <v>1094</v>
      </c>
      <c r="E29" s="1295" t="s">
        <v>544</v>
      </c>
      <c r="F29" s="1296" t="s">
        <v>544</v>
      </c>
      <c r="G29" s="1297">
        <v>33</v>
      </c>
      <c r="H29" s="1295" t="s">
        <v>709</v>
      </c>
      <c r="I29" s="1293" t="s">
        <v>544</v>
      </c>
      <c r="J29" s="1297" t="s">
        <v>546</v>
      </c>
      <c r="K29" s="1298" t="s">
        <v>797</v>
      </c>
      <c r="L29" s="1290"/>
      <c r="M29" s="1290"/>
      <c r="N29" s="1290"/>
      <c r="O29" s="1283" t="s">
        <v>778</v>
      </c>
      <c r="P29" s="1291" t="s">
        <v>544</v>
      </c>
      <c r="Q29" s="1290" t="s">
        <v>1088</v>
      </c>
      <c r="R29" s="1290"/>
      <c r="S29" s="1292"/>
      <c r="T29" s="1292"/>
      <c r="U29" s="1288"/>
      <c r="V29" s="1282"/>
      <c r="W29" s="1292"/>
      <c r="X29" s="1292"/>
      <c r="Y29" s="1292"/>
      <c r="Z29" s="1288"/>
      <c r="AA29" s="466"/>
      <c r="AB29" s="466"/>
      <c r="AC29" s="466"/>
      <c r="AD29" s="466"/>
      <c r="AE29" s="466"/>
    </row>
    <row r="30" spans="1:31" s="604" customFormat="1" ht="25.5" x14ac:dyDescent="0.2">
      <c r="A30" s="1282"/>
      <c r="B30" s="1283"/>
      <c r="C30" s="1299"/>
      <c r="D30" s="1300"/>
      <c r="E30" s="1301"/>
      <c r="F30" s="1302"/>
      <c r="G30" s="1303"/>
      <c r="H30" s="1301"/>
      <c r="I30" s="1299"/>
      <c r="J30" s="1303"/>
      <c r="K30" s="1304" t="s">
        <v>1135</v>
      </c>
      <c r="L30" s="1290"/>
      <c r="M30" s="1290"/>
      <c r="N30" s="1290"/>
      <c r="O30" s="1283"/>
      <c r="P30" s="1291"/>
      <c r="Q30" s="1290"/>
      <c r="R30" s="1290"/>
      <c r="S30" s="1292"/>
      <c r="T30" s="1292"/>
      <c r="U30" s="1288"/>
      <c r="V30" s="1282"/>
      <c r="W30" s="1292"/>
      <c r="X30" s="1292"/>
      <c r="Y30" s="1292"/>
      <c r="Z30" s="1288"/>
      <c r="AA30" s="466"/>
      <c r="AB30" s="466"/>
      <c r="AC30" s="466"/>
      <c r="AD30" s="466"/>
      <c r="AE30" s="466"/>
    </row>
    <row r="31" spans="1:31" s="604" customFormat="1" x14ac:dyDescent="0.2">
      <c r="A31" s="1282"/>
      <c r="B31" s="1283"/>
      <c r="C31" s="1284"/>
      <c r="D31" s="1306"/>
      <c r="E31" s="1290"/>
      <c r="F31" s="1307"/>
      <c r="G31" s="1288"/>
      <c r="H31" s="1290"/>
      <c r="I31" s="1284"/>
      <c r="J31" s="1288"/>
      <c r="K31" s="1308"/>
      <c r="L31" s="1290"/>
      <c r="M31" s="1290"/>
      <c r="N31" s="1290"/>
      <c r="O31" s="1283"/>
      <c r="P31" s="1291"/>
      <c r="Q31" s="1290"/>
      <c r="R31" s="1290"/>
      <c r="S31" s="1292"/>
      <c r="T31" s="1292"/>
      <c r="U31" s="1288"/>
      <c r="V31" s="1282"/>
      <c r="W31" s="1292"/>
      <c r="X31" s="1292"/>
      <c r="Y31" s="1292"/>
      <c r="Z31" s="1288"/>
      <c r="AA31" s="466"/>
      <c r="AB31" s="466"/>
      <c r="AC31" s="466"/>
      <c r="AD31" s="466"/>
      <c r="AE31" s="466"/>
    </row>
    <row r="32" spans="1:31" s="604" customFormat="1" x14ac:dyDescent="0.2">
      <c r="A32" s="1282"/>
      <c r="B32" s="1283"/>
      <c r="C32" s="1284"/>
      <c r="D32" s="666" t="s">
        <v>1272</v>
      </c>
      <c r="E32" s="1290"/>
      <c r="F32" s="1307"/>
      <c r="G32" s="1288"/>
      <c r="H32" s="1290"/>
      <c r="I32" s="1284"/>
      <c r="J32" s="1288"/>
      <c r="K32" s="1308"/>
      <c r="L32" s="1290"/>
      <c r="M32" s="1290"/>
      <c r="N32" s="1290"/>
      <c r="O32" s="1283"/>
      <c r="P32" s="1291"/>
      <c r="Q32" s="1290"/>
      <c r="R32" s="1290"/>
      <c r="S32" s="1292"/>
      <c r="T32" s="1292"/>
      <c r="U32" s="1288"/>
      <c r="V32" s="1282"/>
      <c r="W32" s="1292"/>
      <c r="X32" s="1292"/>
      <c r="Y32" s="1292"/>
      <c r="Z32" s="1288"/>
      <c r="AA32" s="466"/>
      <c r="AB32" s="466"/>
      <c r="AC32" s="466"/>
      <c r="AD32" s="466"/>
      <c r="AE32" s="466"/>
    </row>
    <row r="33" spans="1:31" s="604" customFormat="1" x14ac:dyDescent="0.2">
      <c r="A33" s="1282"/>
      <c r="B33" s="1283"/>
      <c r="C33" s="1284"/>
      <c r="D33" s="1306"/>
      <c r="E33" s="1290"/>
      <c r="F33" s="1307"/>
      <c r="G33" s="1288"/>
      <c r="H33" s="1290"/>
      <c r="I33" s="1284"/>
      <c r="J33" s="1288"/>
      <c r="K33" s="1308"/>
      <c r="L33" s="1290"/>
      <c r="M33" s="1290"/>
      <c r="N33" s="1290"/>
      <c r="O33" s="1283"/>
      <c r="P33" s="1291"/>
      <c r="Q33" s="1290"/>
      <c r="R33" s="1290"/>
      <c r="S33" s="1292"/>
      <c r="T33" s="1292"/>
      <c r="U33" s="1288"/>
      <c r="V33" s="1282"/>
      <c r="W33" s="1292"/>
      <c r="X33" s="1292"/>
      <c r="Y33" s="1292"/>
      <c r="Z33" s="1288"/>
      <c r="AA33" s="466"/>
      <c r="AB33" s="466"/>
      <c r="AC33" s="466"/>
      <c r="AD33" s="466"/>
      <c r="AE33" s="466"/>
    </row>
    <row r="34" spans="1:31" s="604" customFormat="1" ht="22.5" customHeight="1" x14ac:dyDescent="0.2">
      <c r="A34" s="1309">
        <v>6</v>
      </c>
      <c r="B34" s="1310"/>
      <c r="C34" s="1311">
        <v>6</v>
      </c>
      <c r="D34" s="1312" t="s">
        <v>1273</v>
      </c>
      <c r="E34" s="1313"/>
      <c r="F34" s="1313"/>
      <c r="G34" s="1313"/>
      <c r="H34" s="1314"/>
      <c r="I34" s="1315"/>
      <c r="J34" s="1316"/>
      <c r="K34" s="1317"/>
      <c r="L34" s="1318"/>
      <c r="M34" s="1318"/>
      <c r="N34" s="1319"/>
      <c r="O34" s="1320"/>
      <c r="P34" s="1321"/>
      <c r="Q34" s="1318"/>
      <c r="R34" s="1318"/>
      <c r="S34" s="1322"/>
      <c r="T34" s="1322"/>
      <c r="U34" s="1323"/>
      <c r="V34" s="1324"/>
      <c r="W34" s="1322"/>
      <c r="X34" s="1322"/>
      <c r="Y34" s="1322"/>
      <c r="Z34" s="1323"/>
      <c r="AA34" s="466"/>
      <c r="AB34" s="466"/>
      <c r="AC34" s="466"/>
      <c r="AD34" s="466"/>
      <c r="AE34" s="466"/>
    </row>
    <row r="35" spans="1:31" s="604" customFormat="1" hidden="1" x14ac:dyDescent="0.2">
      <c r="A35" s="1325"/>
      <c r="B35" s="1326" t="s">
        <v>1038</v>
      </c>
      <c r="C35" s="1327">
        <v>6.1</v>
      </c>
      <c r="D35" s="1328" t="s">
        <v>532</v>
      </c>
      <c r="E35" s="1329" t="s">
        <v>695</v>
      </c>
      <c r="F35" s="1330">
        <v>698</v>
      </c>
      <c r="G35" s="1331">
        <v>33</v>
      </c>
      <c r="H35" s="1329" t="s">
        <v>575</v>
      </c>
      <c r="I35" s="1327">
        <v>13</v>
      </c>
      <c r="J35" s="1332" t="s">
        <v>546</v>
      </c>
      <c r="K35" s="1304" t="s">
        <v>729</v>
      </c>
      <c r="L35" s="1329" t="s">
        <v>752</v>
      </c>
      <c r="M35" s="1329"/>
      <c r="N35" s="1333"/>
      <c r="O35" s="1328" t="s">
        <v>634</v>
      </c>
      <c r="P35" s="1334">
        <v>12</v>
      </c>
      <c r="Q35" s="1329" t="s">
        <v>43</v>
      </c>
      <c r="R35" s="1329">
        <v>12.12</v>
      </c>
      <c r="S35" s="1283"/>
      <c r="T35" s="1283"/>
      <c r="U35" s="1335"/>
      <c r="V35" s="1306"/>
      <c r="W35" s="1283"/>
      <c r="X35" s="1283"/>
      <c r="Y35" s="1283"/>
      <c r="Z35" s="1335"/>
      <c r="AA35" s="466"/>
      <c r="AB35" s="466"/>
      <c r="AC35" s="466"/>
      <c r="AD35" s="466"/>
      <c r="AE35" s="466"/>
    </row>
    <row r="36" spans="1:31" s="604" customFormat="1" hidden="1" x14ac:dyDescent="0.2">
      <c r="A36" s="1309"/>
      <c r="B36" s="1310"/>
      <c r="C36" s="1311"/>
      <c r="D36" s="1320"/>
      <c r="E36" s="1318"/>
      <c r="F36" s="1336"/>
      <c r="G36" s="1337"/>
      <c r="H36" s="1318"/>
      <c r="I36" s="1311"/>
      <c r="J36" s="1316"/>
      <c r="K36" s="1338"/>
      <c r="L36" s="1318"/>
      <c r="M36" s="1318"/>
      <c r="N36" s="1319"/>
      <c r="O36" s="1320"/>
      <c r="P36" s="1321"/>
      <c r="Q36" s="1318"/>
      <c r="R36" s="1318"/>
      <c r="S36" s="1283"/>
      <c r="T36" s="1283"/>
      <c r="U36" s="1335"/>
      <c r="V36" s="1306"/>
      <c r="W36" s="1283"/>
      <c r="X36" s="1283"/>
      <c r="Y36" s="1283"/>
      <c r="Z36" s="1335"/>
      <c r="AA36" s="466"/>
      <c r="AB36" s="466"/>
      <c r="AC36" s="466"/>
      <c r="AD36" s="466"/>
      <c r="AE36" s="466"/>
    </row>
    <row r="37" spans="1:31" s="604" customFormat="1" hidden="1" x14ac:dyDescent="0.2">
      <c r="A37" s="1325"/>
      <c r="B37" s="1326" t="s">
        <v>1048</v>
      </c>
      <c r="C37" s="1327">
        <v>6.1</v>
      </c>
      <c r="D37" s="1328" t="s">
        <v>43</v>
      </c>
      <c r="E37" s="1329" t="s">
        <v>716</v>
      </c>
      <c r="F37" s="1330">
        <v>662</v>
      </c>
      <c r="G37" s="1331">
        <v>11</v>
      </c>
      <c r="H37" s="1329" t="s">
        <v>717</v>
      </c>
      <c r="I37" s="1327">
        <v>20</v>
      </c>
      <c r="J37" s="1332" t="s">
        <v>546</v>
      </c>
      <c r="K37" s="1304" t="s">
        <v>731</v>
      </c>
      <c r="L37" s="1329"/>
      <c r="M37" s="1329"/>
      <c r="N37" s="1333"/>
      <c r="O37" s="1328"/>
      <c r="P37" s="1334"/>
      <c r="Q37" s="1329"/>
      <c r="R37" s="1329"/>
      <c r="S37" s="1283"/>
      <c r="T37" s="1283"/>
      <c r="U37" s="1335"/>
      <c r="V37" s="1306"/>
      <c r="W37" s="1283"/>
      <c r="X37" s="1283"/>
      <c r="Y37" s="1283"/>
      <c r="Z37" s="1335"/>
      <c r="AA37" s="466"/>
      <c r="AB37" s="466"/>
      <c r="AC37" s="466"/>
      <c r="AD37" s="466"/>
      <c r="AE37" s="466"/>
    </row>
    <row r="38" spans="1:31" s="604" customFormat="1" ht="25.5" hidden="1" x14ac:dyDescent="0.2">
      <c r="A38" s="1325"/>
      <c r="B38" s="1326" t="s">
        <v>1048</v>
      </c>
      <c r="C38" s="1327">
        <v>6.2</v>
      </c>
      <c r="D38" s="1328" t="s">
        <v>532</v>
      </c>
      <c r="E38" s="1329" t="s">
        <v>695</v>
      </c>
      <c r="F38" s="1330">
        <v>698</v>
      </c>
      <c r="G38" s="1331">
        <v>33</v>
      </c>
      <c r="H38" s="1329" t="s">
        <v>575</v>
      </c>
      <c r="I38" s="1327">
        <v>13</v>
      </c>
      <c r="J38" s="1332" t="s">
        <v>546</v>
      </c>
      <c r="K38" s="1304" t="s">
        <v>1061</v>
      </c>
      <c r="L38" s="1339" t="s">
        <v>751</v>
      </c>
      <c r="M38" s="1329"/>
      <c r="N38" s="1333"/>
      <c r="O38" s="1340" t="s">
        <v>720</v>
      </c>
      <c r="P38" s="1341" t="s">
        <v>721</v>
      </c>
      <c r="Q38" s="1329" t="s">
        <v>43</v>
      </c>
      <c r="R38" s="1329">
        <v>12.12</v>
      </c>
      <c r="S38" s="1283"/>
      <c r="T38" s="1283"/>
      <c r="U38" s="1335"/>
      <c r="V38" s="1306"/>
      <c r="W38" s="1283"/>
      <c r="X38" s="1283"/>
      <c r="Y38" s="1283"/>
      <c r="Z38" s="1335"/>
      <c r="AA38" s="466"/>
      <c r="AB38" s="466"/>
      <c r="AC38" s="466"/>
      <c r="AD38" s="466"/>
      <c r="AE38" s="466"/>
    </row>
    <row r="39" spans="1:31" s="604" customFormat="1" hidden="1" x14ac:dyDescent="0.2">
      <c r="A39" s="1325"/>
      <c r="B39" s="1326" t="s">
        <v>1048</v>
      </c>
      <c r="C39" s="1327">
        <v>6.3</v>
      </c>
      <c r="D39" s="1328" t="s">
        <v>532</v>
      </c>
      <c r="E39" s="1329" t="s">
        <v>697</v>
      </c>
      <c r="F39" s="1330">
        <v>698</v>
      </c>
      <c r="G39" s="1331">
        <v>33</v>
      </c>
      <c r="H39" s="1329" t="s">
        <v>584</v>
      </c>
      <c r="I39" s="1327">
        <v>23</v>
      </c>
      <c r="J39" s="1332" t="s">
        <v>546</v>
      </c>
      <c r="K39" s="1304" t="s">
        <v>799</v>
      </c>
      <c r="L39" s="1339"/>
      <c r="M39" s="1329"/>
      <c r="N39" s="1333"/>
      <c r="O39" s="1340"/>
      <c r="P39" s="1341"/>
      <c r="Q39" s="1329"/>
      <c r="R39" s="1329"/>
      <c r="S39" s="1283"/>
      <c r="T39" s="1283"/>
      <c r="U39" s="1335"/>
      <c r="V39" s="1306"/>
      <c r="W39" s="1283"/>
      <c r="X39" s="1283"/>
      <c r="Y39" s="1283"/>
      <c r="Z39" s="1335"/>
      <c r="AA39" s="466"/>
      <c r="AB39" s="466"/>
      <c r="AC39" s="466"/>
      <c r="AD39" s="466"/>
      <c r="AE39" s="466"/>
    </row>
    <row r="40" spans="1:31" s="604" customFormat="1" hidden="1" x14ac:dyDescent="0.2">
      <c r="A40" s="1309"/>
      <c r="B40" s="1310"/>
      <c r="C40" s="1311"/>
      <c r="D40" s="1320"/>
      <c r="E40" s="1318"/>
      <c r="F40" s="1336"/>
      <c r="G40" s="1337"/>
      <c r="H40" s="1318"/>
      <c r="I40" s="1311"/>
      <c r="J40" s="1316"/>
      <c r="K40" s="1338"/>
      <c r="L40" s="1318"/>
      <c r="M40" s="1318"/>
      <c r="N40" s="1319"/>
      <c r="O40" s="1320"/>
      <c r="P40" s="1321"/>
      <c r="Q40" s="1318"/>
      <c r="R40" s="1318"/>
      <c r="S40" s="1283"/>
      <c r="T40" s="1283"/>
      <c r="U40" s="1335"/>
      <c r="V40" s="1306"/>
      <c r="W40" s="1283"/>
      <c r="X40" s="1283"/>
      <c r="Y40" s="1283"/>
      <c r="Z40" s="1335"/>
      <c r="AA40" s="466"/>
      <c r="AB40" s="466"/>
      <c r="AC40" s="466"/>
      <c r="AD40" s="466"/>
      <c r="AE40" s="466"/>
    </row>
    <row r="41" spans="1:31" s="604" customFormat="1" x14ac:dyDescent="0.2">
      <c r="A41" s="1325"/>
      <c r="B41" s="1326" t="s">
        <v>1049</v>
      </c>
      <c r="C41" s="1327">
        <v>6.1</v>
      </c>
      <c r="D41" s="1328" t="s">
        <v>43</v>
      </c>
      <c r="E41" s="1329" t="s">
        <v>716</v>
      </c>
      <c r="F41" s="1330">
        <v>662</v>
      </c>
      <c r="G41" s="1331">
        <v>11</v>
      </c>
      <c r="H41" s="1329" t="s">
        <v>717</v>
      </c>
      <c r="I41" s="1327">
        <v>20</v>
      </c>
      <c r="J41" s="1332" t="s">
        <v>546</v>
      </c>
      <c r="K41" s="1304" t="s">
        <v>724</v>
      </c>
      <c r="L41" s="1329"/>
      <c r="M41" s="1329"/>
      <c r="N41" s="1333"/>
      <c r="O41" s="1328"/>
      <c r="P41" s="1334"/>
      <c r="Q41" s="1329"/>
      <c r="R41" s="1329"/>
      <c r="S41" s="1283"/>
      <c r="T41" s="1283"/>
      <c r="U41" s="1335"/>
      <c r="V41" s="1306"/>
      <c r="W41" s="1283"/>
      <c r="X41" s="1283"/>
      <c r="Y41" s="1283"/>
      <c r="Z41" s="1335"/>
      <c r="AA41" s="466"/>
      <c r="AB41" s="466"/>
      <c r="AC41" s="466"/>
      <c r="AD41" s="466"/>
      <c r="AE41" s="466"/>
    </row>
    <row r="42" spans="1:31" s="604" customFormat="1" x14ac:dyDescent="0.2">
      <c r="A42" s="1325"/>
      <c r="B42" s="1326" t="s">
        <v>1049</v>
      </c>
      <c r="C42" s="1327">
        <v>6.2</v>
      </c>
      <c r="D42" s="1328" t="s">
        <v>43</v>
      </c>
      <c r="E42" s="1329" t="s">
        <v>716</v>
      </c>
      <c r="F42" s="1330">
        <v>662</v>
      </c>
      <c r="G42" s="1331">
        <v>11</v>
      </c>
      <c r="H42" s="1329" t="s">
        <v>580</v>
      </c>
      <c r="I42" s="1342" t="s">
        <v>700</v>
      </c>
      <c r="J42" s="1332" t="s">
        <v>571</v>
      </c>
      <c r="K42" s="1304" t="s">
        <v>779</v>
      </c>
      <c r="L42" s="1329"/>
      <c r="M42" s="1329"/>
      <c r="N42" s="1333"/>
      <c r="O42" s="1328"/>
      <c r="P42" s="1334"/>
      <c r="Q42" s="1329"/>
      <c r="R42" s="1329"/>
      <c r="S42" s="1283"/>
      <c r="T42" s="1283"/>
      <c r="U42" s="1335"/>
      <c r="V42" s="1306"/>
      <c r="W42" s="1283"/>
      <c r="X42" s="1283"/>
      <c r="Y42" s="1283"/>
      <c r="Z42" s="1335"/>
      <c r="AA42" s="466"/>
      <c r="AB42" s="466"/>
      <c r="AC42" s="466"/>
      <c r="AD42" s="466"/>
      <c r="AE42" s="466"/>
    </row>
    <row r="43" spans="1:31" s="604" customFormat="1" x14ac:dyDescent="0.2">
      <c r="A43" s="1325"/>
      <c r="B43" s="1326" t="s">
        <v>1049</v>
      </c>
      <c r="C43" s="1327">
        <v>6.3</v>
      </c>
      <c r="D43" s="1328" t="s">
        <v>532</v>
      </c>
      <c r="E43" s="1329" t="s">
        <v>695</v>
      </c>
      <c r="F43" s="1330">
        <v>698</v>
      </c>
      <c r="G43" s="1331">
        <v>33</v>
      </c>
      <c r="H43" s="1329" t="s">
        <v>575</v>
      </c>
      <c r="I43" s="1327">
        <v>13</v>
      </c>
      <c r="J43" s="1332" t="s">
        <v>546</v>
      </c>
      <c r="K43" s="1304" t="s">
        <v>1058</v>
      </c>
      <c r="L43" s="1329" t="s">
        <v>752</v>
      </c>
      <c r="M43" s="1329"/>
      <c r="N43" s="1333"/>
      <c r="O43" s="1340" t="s">
        <v>634</v>
      </c>
      <c r="P43" s="1341">
        <v>12</v>
      </c>
      <c r="Q43" s="1329" t="s">
        <v>43</v>
      </c>
      <c r="R43" s="1329" t="s">
        <v>1051</v>
      </c>
      <c r="S43" s="1283"/>
      <c r="T43" s="1283"/>
      <c r="U43" s="1335"/>
      <c r="V43" s="1306"/>
      <c r="W43" s="1283"/>
      <c r="X43" s="1283"/>
      <c r="Y43" s="1283"/>
      <c r="Z43" s="1335"/>
      <c r="AA43" s="466"/>
      <c r="AB43" s="466"/>
      <c r="AC43" s="466"/>
      <c r="AD43" s="466"/>
      <c r="AE43" s="466"/>
    </row>
    <row r="44" spans="1:31" s="604" customFormat="1" x14ac:dyDescent="0.2">
      <c r="A44" s="1325"/>
      <c r="B44" s="1326" t="s">
        <v>1049</v>
      </c>
      <c r="C44" s="1327">
        <v>6.4</v>
      </c>
      <c r="D44" s="1328" t="s">
        <v>532</v>
      </c>
      <c r="E44" s="1329" t="s">
        <v>697</v>
      </c>
      <c r="F44" s="1330">
        <v>698</v>
      </c>
      <c r="G44" s="1331">
        <v>33</v>
      </c>
      <c r="H44" s="1329" t="s">
        <v>584</v>
      </c>
      <c r="I44" s="1327">
        <v>23</v>
      </c>
      <c r="J44" s="1332" t="s">
        <v>546</v>
      </c>
      <c r="K44" s="1304" t="s">
        <v>1059</v>
      </c>
      <c r="L44" s="1329" t="s">
        <v>753</v>
      </c>
      <c r="M44" s="1329"/>
      <c r="N44" s="1333"/>
      <c r="O44" s="1328" t="s">
        <v>633</v>
      </c>
      <c r="P44" s="1334">
        <v>12</v>
      </c>
      <c r="Q44" s="1328" t="s">
        <v>43</v>
      </c>
      <c r="R44" s="1329" t="s">
        <v>1051</v>
      </c>
      <c r="S44" s="1283"/>
      <c r="T44" s="1283"/>
      <c r="U44" s="1335"/>
      <c r="V44" s="1306"/>
      <c r="W44" s="1283"/>
      <c r="X44" s="1283"/>
      <c r="Y44" s="1283"/>
      <c r="Z44" s="1335"/>
      <c r="AA44" s="466"/>
      <c r="AB44" s="466"/>
      <c r="AC44" s="466"/>
      <c r="AD44" s="466"/>
      <c r="AE44" s="466"/>
    </row>
    <row r="45" spans="1:31" s="604" customFormat="1" hidden="1" x14ac:dyDescent="0.2">
      <c r="A45" s="1309"/>
      <c r="B45" s="1310"/>
      <c r="C45" s="1311"/>
      <c r="D45" s="1320"/>
      <c r="E45" s="1318"/>
      <c r="F45" s="1336"/>
      <c r="G45" s="1337"/>
      <c r="H45" s="1318"/>
      <c r="I45" s="1311"/>
      <c r="J45" s="1316"/>
      <c r="K45" s="1338"/>
      <c r="L45" s="1318"/>
      <c r="M45" s="1318"/>
      <c r="N45" s="1319"/>
      <c r="O45" s="1320"/>
      <c r="P45" s="1321"/>
      <c r="Q45" s="1320"/>
      <c r="R45" s="1318"/>
      <c r="S45" s="1283"/>
      <c r="T45" s="1283"/>
      <c r="U45" s="1335"/>
      <c r="V45" s="1306"/>
      <c r="W45" s="1283"/>
      <c r="X45" s="1283"/>
      <c r="Y45" s="1283"/>
      <c r="Z45" s="1335"/>
      <c r="AA45" s="466"/>
      <c r="AB45" s="466"/>
      <c r="AC45" s="466"/>
      <c r="AD45" s="466"/>
      <c r="AE45" s="466"/>
    </row>
    <row r="46" spans="1:31" s="604" customFormat="1" hidden="1" x14ac:dyDescent="0.2">
      <c r="A46" s="1325"/>
      <c r="B46" s="1326" t="s">
        <v>1050</v>
      </c>
      <c r="C46" s="1327">
        <v>6.1</v>
      </c>
      <c r="D46" s="1328" t="s">
        <v>532</v>
      </c>
      <c r="E46" s="1329" t="s">
        <v>695</v>
      </c>
      <c r="F46" s="1330">
        <v>698</v>
      </c>
      <c r="G46" s="1331">
        <v>33</v>
      </c>
      <c r="H46" s="1329" t="s">
        <v>575</v>
      </c>
      <c r="I46" s="1343">
        <v>13</v>
      </c>
      <c r="J46" s="1332" t="s">
        <v>546</v>
      </c>
      <c r="K46" s="1304" t="s">
        <v>960</v>
      </c>
      <c r="L46" s="1329" t="s">
        <v>752</v>
      </c>
      <c r="M46" s="1329"/>
      <c r="N46" s="1333"/>
      <c r="O46" s="1328" t="s">
        <v>634</v>
      </c>
      <c r="P46" s="1334">
        <v>12</v>
      </c>
      <c r="Q46" s="1344"/>
      <c r="R46" s="1345"/>
      <c r="S46" s="1283"/>
      <c r="T46" s="1283"/>
      <c r="U46" s="1335"/>
      <c r="V46" s="1306"/>
      <c r="W46" s="1283"/>
      <c r="X46" s="1283"/>
      <c r="Y46" s="1283"/>
      <c r="Z46" s="1335"/>
      <c r="AA46" s="466"/>
      <c r="AB46" s="466"/>
      <c r="AC46" s="466"/>
      <c r="AD46" s="466"/>
      <c r="AE46" s="466"/>
    </row>
    <row r="47" spans="1:31" s="604" customFormat="1" hidden="1" x14ac:dyDescent="0.2">
      <c r="A47" s="1325"/>
      <c r="B47" s="1326" t="s">
        <v>1050</v>
      </c>
      <c r="C47" s="1327">
        <v>6.2</v>
      </c>
      <c r="D47" s="1328" t="s">
        <v>43</v>
      </c>
      <c r="E47" s="1329" t="s">
        <v>716</v>
      </c>
      <c r="F47" s="1330">
        <v>662</v>
      </c>
      <c r="G47" s="1331">
        <v>11</v>
      </c>
      <c r="H47" s="1329" t="s">
        <v>961</v>
      </c>
      <c r="I47" s="1343">
        <v>10</v>
      </c>
      <c r="J47" s="1332" t="s">
        <v>546</v>
      </c>
      <c r="K47" s="1304" t="s">
        <v>962</v>
      </c>
      <c r="L47" s="1329"/>
      <c r="M47" s="1329"/>
      <c r="N47" s="1333"/>
      <c r="O47" s="1328"/>
      <c r="P47" s="1334"/>
      <c r="Q47" s="1328" t="s">
        <v>43</v>
      </c>
      <c r="R47" s="1329">
        <v>12.12</v>
      </c>
      <c r="S47" s="1283"/>
      <c r="T47" s="1283"/>
      <c r="U47" s="1335"/>
      <c r="V47" s="1306"/>
      <c r="W47" s="1283"/>
      <c r="X47" s="1283"/>
      <c r="Y47" s="1283"/>
      <c r="Z47" s="1335"/>
      <c r="AA47" s="466"/>
      <c r="AB47" s="466"/>
      <c r="AC47" s="466"/>
      <c r="AD47" s="466"/>
      <c r="AE47" s="466"/>
    </row>
    <row r="48" spans="1:31" s="604" customFormat="1" hidden="1" x14ac:dyDescent="0.2">
      <c r="A48" s="1309"/>
      <c r="B48" s="1310"/>
      <c r="C48" s="1311"/>
      <c r="D48" s="1320"/>
      <c r="E48" s="1318"/>
      <c r="F48" s="1336"/>
      <c r="G48" s="1337"/>
      <c r="H48" s="1318"/>
      <c r="I48" s="1311"/>
      <c r="J48" s="1316"/>
      <c r="K48" s="1338"/>
      <c r="L48" s="1318"/>
      <c r="M48" s="1318"/>
      <c r="N48" s="1319"/>
      <c r="O48" s="1320"/>
      <c r="P48" s="1321"/>
      <c r="Q48" s="1320"/>
      <c r="R48" s="1318"/>
      <c r="S48" s="1283"/>
      <c r="T48" s="1283"/>
      <c r="U48" s="1335"/>
      <c r="V48" s="1306"/>
      <c r="W48" s="1283"/>
      <c r="X48" s="1283"/>
      <c r="Y48" s="1283"/>
      <c r="Z48" s="1335"/>
      <c r="AA48" s="466"/>
      <c r="AB48" s="466"/>
      <c r="AC48" s="466"/>
      <c r="AD48" s="466"/>
      <c r="AE48" s="466"/>
    </row>
    <row r="49" spans="1:31" s="604" customFormat="1" hidden="1" x14ac:dyDescent="0.2">
      <c r="A49" s="1325"/>
      <c r="B49" s="1326" t="s">
        <v>1024</v>
      </c>
      <c r="C49" s="1327">
        <v>6.1</v>
      </c>
      <c r="D49" s="1328" t="s">
        <v>532</v>
      </c>
      <c r="E49" s="1329" t="s">
        <v>695</v>
      </c>
      <c r="F49" s="1330">
        <v>698</v>
      </c>
      <c r="G49" s="1331">
        <v>33</v>
      </c>
      <c r="H49" s="1329" t="s">
        <v>575</v>
      </c>
      <c r="I49" s="1343">
        <v>13</v>
      </c>
      <c r="J49" s="1332" t="s">
        <v>546</v>
      </c>
      <c r="K49" s="1304" t="s">
        <v>960</v>
      </c>
      <c r="L49" s="1329" t="s">
        <v>752</v>
      </c>
      <c r="M49" s="1329"/>
      <c r="N49" s="1333"/>
      <c r="O49" s="1328" t="s">
        <v>634</v>
      </c>
      <c r="P49" s="1334">
        <v>12</v>
      </c>
      <c r="Q49" s="1344"/>
      <c r="R49" s="1345"/>
      <c r="S49" s="1283"/>
      <c r="T49" s="1283"/>
      <c r="U49" s="1335"/>
      <c r="V49" s="1306"/>
      <c r="W49" s="1283"/>
      <c r="X49" s="1283"/>
      <c r="Y49" s="1283"/>
      <c r="Z49" s="1335"/>
      <c r="AA49" s="466"/>
      <c r="AB49" s="466"/>
      <c r="AC49" s="466"/>
      <c r="AD49" s="466"/>
      <c r="AE49" s="466"/>
    </row>
    <row r="50" spans="1:31" s="604" customFormat="1" hidden="1" x14ac:dyDescent="0.2">
      <c r="A50" s="1325"/>
      <c r="B50" s="1326" t="s">
        <v>1024</v>
      </c>
      <c r="C50" s="1327">
        <v>6.2</v>
      </c>
      <c r="D50" s="1328" t="s">
        <v>43</v>
      </c>
      <c r="E50" s="1329" t="s">
        <v>716</v>
      </c>
      <c r="F50" s="1330">
        <v>662</v>
      </c>
      <c r="G50" s="1331">
        <v>11</v>
      </c>
      <c r="H50" s="1329" t="s">
        <v>961</v>
      </c>
      <c r="I50" s="1343">
        <v>10</v>
      </c>
      <c r="J50" s="1332" t="s">
        <v>546</v>
      </c>
      <c r="K50" s="1304" t="s">
        <v>987</v>
      </c>
      <c r="L50" s="1329"/>
      <c r="M50" s="1329"/>
      <c r="N50" s="1333"/>
      <c r="O50" s="1328"/>
      <c r="P50" s="1334"/>
      <c r="Q50" s="1328" t="s">
        <v>43</v>
      </c>
      <c r="R50" s="1329" t="s">
        <v>1051</v>
      </c>
      <c r="S50" s="1283"/>
      <c r="T50" s="1283"/>
      <c r="U50" s="1335"/>
      <c r="V50" s="1306"/>
      <c r="W50" s="1283"/>
      <c r="X50" s="1283"/>
      <c r="Y50" s="1283"/>
      <c r="Z50" s="1335"/>
      <c r="AA50" s="466"/>
      <c r="AB50" s="466"/>
      <c r="AC50" s="466"/>
      <c r="AD50" s="466"/>
      <c r="AE50" s="466"/>
    </row>
    <row r="51" spans="1:31" s="604" customFormat="1" ht="25.5" hidden="1" x14ac:dyDescent="0.2">
      <c r="A51" s="1325"/>
      <c r="B51" s="1326" t="s">
        <v>1024</v>
      </c>
      <c r="C51" s="1327">
        <v>6.3</v>
      </c>
      <c r="D51" s="1328" t="s">
        <v>43</v>
      </c>
      <c r="E51" s="1329" t="s">
        <v>716</v>
      </c>
      <c r="F51" s="1330">
        <v>662</v>
      </c>
      <c r="G51" s="1331">
        <v>11</v>
      </c>
      <c r="H51" s="1329" t="s">
        <v>988</v>
      </c>
      <c r="I51" s="1346" t="s">
        <v>700</v>
      </c>
      <c r="J51" s="1332" t="s">
        <v>546</v>
      </c>
      <c r="K51" s="1304" t="s">
        <v>992</v>
      </c>
      <c r="L51" s="1329"/>
      <c r="M51" s="1329"/>
      <c r="N51" s="1333"/>
      <c r="O51" s="1328"/>
      <c r="P51" s="1334"/>
      <c r="Q51" s="1328" t="s">
        <v>43</v>
      </c>
      <c r="R51" s="1329" t="s">
        <v>1051</v>
      </c>
      <c r="S51" s="1283"/>
      <c r="T51" s="1283"/>
      <c r="U51" s="1335"/>
      <c r="V51" s="1306"/>
      <c r="W51" s="1283"/>
      <c r="X51" s="1283"/>
      <c r="Y51" s="1283"/>
      <c r="Z51" s="1335"/>
      <c r="AA51" s="466"/>
      <c r="AB51" s="466"/>
      <c r="AC51" s="466"/>
      <c r="AD51" s="466"/>
      <c r="AE51" s="466"/>
    </row>
    <row r="52" spans="1:31" s="604" customFormat="1" hidden="1" x14ac:dyDescent="0.2">
      <c r="A52" s="1309"/>
      <c r="B52" s="1310"/>
      <c r="C52" s="1311"/>
      <c r="D52" s="1320"/>
      <c r="E52" s="1318"/>
      <c r="F52" s="1336"/>
      <c r="G52" s="1337"/>
      <c r="H52" s="1318"/>
      <c r="I52" s="1347"/>
      <c r="J52" s="1316"/>
      <c r="K52" s="1338"/>
      <c r="L52" s="1318"/>
      <c r="M52" s="1318"/>
      <c r="N52" s="1319"/>
      <c r="O52" s="1320"/>
      <c r="P52" s="1321"/>
      <c r="Q52" s="1320"/>
      <c r="R52" s="1318"/>
      <c r="S52" s="1283"/>
      <c r="T52" s="1283"/>
      <c r="U52" s="1335"/>
      <c r="V52" s="1306"/>
      <c r="W52" s="1283"/>
      <c r="X52" s="1283"/>
      <c r="Y52" s="1283"/>
      <c r="Z52" s="1335"/>
      <c r="AA52" s="466"/>
      <c r="AB52" s="466"/>
      <c r="AC52" s="466"/>
      <c r="AD52" s="466"/>
      <c r="AE52" s="466"/>
    </row>
    <row r="53" spans="1:31" s="604" customFormat="1" hidden="1" x14ac:dyDescent="0.2">
      <c r="A53" s="1325"/>
      <c r="B53" s="1326" t="s">
        <v>1025</v>
      </c>
      <c r="C53" s="1327">
        <v>6.1</v>
      </c>
      <c r="D53" s="1328" t="s">
        <v>532</v>
      </c>
      <c r="E53" s="1329" t="s">
        <v>695</v>
      </c>
      <c r="F53" s="1330">
        <v>698</v>
      </c>
      <c r="G53" s="1331">
        <v>33</v>
      </c>
      <c r="H53" s="1329" t="s">
        <v>575</v>
      </c>
      <c r="I53" s="1343">
        <v>13</v>
      </c>
      <c r="J53" s="1332" t="s">
        <v>546</v>
      </c>
      <c r="K53" s="1304" t="s">
        <v>960</v>
      </c>
      <c r="L53" s="1329" t="s">
        <v>752</v>
      </c>
      <c r="M53" s="1329"/>
      <c r="N53" s="1333"/>
      <c r="O53" s="1328" t="s">
        <v>634</v>
      </c>
      <c r="P53" s="1334">
        <v>12</v>
      </c>
      <c r="Q53" s="1344"/>
      <c r="R53" s="1345"/>
      <c r="S53" s="1283"/>
      <c r="T53" s="1283"/>
      <c r="U53" s="1335"/>
      <c r="V53" s="1306"/>
      <c r="W53" s="1283"/>
      <c r="X53" s="1283"/>
      <c r="Y53" s="1283"/>
      <c r="Z53" s="1335"/>
      <c r="AA53" s="466"/>
      <c r="AB53" s="466"/>
      <c r="AC53" s="466"/>
      <c r="AD53" s="466"/>
      <c r="AE53" s="466"/>
    </row>
    <row r="54" spans="1:31" s="604" customFormat="1" hidden="1" x14ac:dyDescent="0.2">
      <c r="A54" s="1325"/>
      <c r="B54" s="1326" t="s">
        <v>1025</v>
      </c>
      <c r="C54" s="1327">
        <v>6.2</v>
      </c>
      <c r="D54" s="1328" t="s">
        <v>43</v>
      </c>
      <c r="E54" s="1329" t="s">
        <v>716</v>
      </c>
      <c r="F54" s="1330">
        <v>662</v>
      </c>
      <c r="G54" s="1331">
        <v>11</v>
      </c>
      <c r="H54" s="1329" t="s">
        <v>961</v>
      </c>
      <c r="I54" s="1343">
        <v>10</v>
      </c>
      <c r="J54" s="1332" t="s">
        <v>546</v>
      </c>
      <c r="K54" s="1304" t="s">
        <v>1001</v>
      </c>
      <c r="L54" s="1329"/>
      <c r="M54" s="1329"/>
      <c r="N54" s="1333"/>
      <c r="O54" s="1328"/>
      <c r="P54" s="1334"/>
      <c r="Q54" s="1328"/>
      <c r="R54" s="1329"/>
      <c r="S54" s="1283"/>
      <c r="T54" s="1283"/>
      <c r="U54" s="1335"/>
      <c r="V54" s="1306"/>
      <c r="W54" s="1283"/>
      <c r="X54" s="1283"/>
      <c r="Y54" s="1283"/>
      <c r="Z54" s="1335"/>
      <c r="AA54" s="466"/>
      <c r="AB54" s="466"/>
      <c r="AC54" s="466"/>
      <c r="AD54" s="466"/>
      <c r="AE54" s="466"/>
    </row>
    <row r="55" spans="1:31" s="604" customFormat="1" hidden="1" x14ac:dyDescent="0.2">
      <c r="A55" s="1325"/>
      <c r="B55" s="1326" t="s">
        <v>1025</v>
      </c>
      <c r="C55" s="1327">
        <v>6.3</v>
      </c>
      <c r="D55" s="1328" t="s">
        <v>43</v>
      </c>
      <c r="E55" s="1329" t="s">
        <v>716</v>
      </c>
      <c r="F55" s="1330">
        <v>662</v>
      </c>
      <c r="G55" s="1331">
        <v>11</v>
      </c>
      <c r="H55" s="1329" t="s">
        <v>1000</v>
      </c>
      <c r="I55" s="1346" t="s">
        <v>544</v>
      </c>
      <c r="J55" s="1332" t="s">
        <v>546</v>
      </c>
      <c r="K55" s="1304" t="s">
        <v>1003</v>
      </c>
      <c r="L55" s="1329"/>
      <c r="M55" s="1329"/>
      <c r="N55" s="1333"/>
      <c r="O55" s="1328"/>
      <c r="P55" s="1334"/>
      <c r="Q55" s="1329" t="s">
        <v>43</v>
      </c>
      <c r="R55" s="1329" t="s">
        <v>1002</v>
      </c>
      <c r="S55" s="1283"/>
      <c r="T55" s="1283"/>
      <c r="U55" s="1335"/>
      <c r="V55" s="1306"/>
      <c r="W55" s="1283"/>
      <c r="X55" s="1283"/>
      <c r="Y55" s="1283"/>
      <c r="Z55" s="1335"/>
      <c r="AA55" s="466"/>
      <c r="AB55" s="466"/>
      <c r="AC55" s="466"/>
      <c r="AD55" s="466"/>
      <c r="AE55" s="466"/>
    </row>
    <row r="56" spans="1:31" s="604" customFormat="1" hidden="1" x14ac:dyDescent="0.2">
      <c r="A56" s="1348"/>
      <c r="B56" s="1349"/>
      <c r="C56" s="1350"/>
      <c r="D56" s="1351"/>
      <c r="E56" s="1352"/>
      <c r="F56" s="1352"/>
      <c r="G56" s="1353"/>
      <c r="H56" s="1352"/>
      <c r="I56" s="1350"/>
      <c r="J56" s="1354"/>
      <c r="K56" s="1355"/>
      <c r="L56" s="1352"/>
      <c r="M56" s="1352"/>
      <c r="N56" s="1356"/>
      <c r="O56" s="1351"/>
      <c r="P56" s="1357"/>
      <c r="Q56" s="1352"/>
      <c r="R56" s="1352"/>
      <c r="S56" s="1283"/>
      <c r="T56" s="1283"/>
      <c r="U56" s="1335"/>
      <c r="V56" s="1306"/>
      <c r="W56" s="1283"/>
      <c r="X56" s="1283"/>
      <c r="Y56" s="1283"/>
      <c r="Z56" s="1335"/>
      <c r="AA56" s="466"/>
      <c r="AB56" s="466"/>
      <c r="AC56" s="466"/>
      <c r="AD56" s="466"/>
      <c r="AE56" s="466"/>
    </row>
    <row r="57" spans="1:31" s="604" customFormat="1" x14ac:dyDescent="0.2">
      <c r="A57" s="1325"/>
      <c r="B57" s="1326"/>
      <c r="C57" s="1327"/>
      <c r="D57" s="1328"/>
      <c r="E57" s="1329"/>
      <c r="F57" s="1329"/>
      <c r="G57" s="1331"/>
      <c r="H57" s="1329"/>
      <c r="I57" s="1327"/>
      <c r="J57" s="1332"/>
      <c r="K57" s="1304"/>
      <c r="L57" s="1329"/>
      <c r="M57" s="1329"/>
      <c r="N57" s="1333"/>
      <c r="O57" s="1328"/>
      <c r="P57" s="1334"/>
      <c r="Q57" s="1329"/>
      <c r="R57" s="1329"/>
      <c r="S57" s="1322"/>
      <c r="T57" s="1322"/>
      <c r="U57" s="1323"/>
      <c r="V57" s="1324"/>
      <c r="W57" s="1322"/>
      <c r="X57" s="1322"/>
      <c r="Y57" s="1322"/>
      <c r="Z57" s="1323"/>
      <c r="AA57" s="466"/>
      <c r="AB57" s="466"/>
      <c r="AC57" s="466"/>
      <c r="AD57" s="466"/>
      <c r="AE57" s="466"/>
    </row>
    <row r="58" spans="1:31" s="604" customFormat="1" x14ac:dyDescent="0.2">
      <c r="A58" s="1325">
        <v>7</v>
      </c>
      <c r="B58" s="1326" t="s">
        <v>1038</v>
      </c>
      <c r="C58" s="1327">
        <v>7</v>
      </c>
      <c r="D58" s="1358" t="s">
        <v>738</v>
      </c>
      <c r="E58" s="1359"/>
      <c r="F58" s="1359"/>
      <c r="G58" s="1360"/>
      <c r="H58" s="1329"/>
      <c r="I58" s="1327"/>
      <c r="J58" s="1332"/>
      <c r="K58" s="1361"/>
      <c r="L58" s="1329"/>
      <c r="M58" s="1329"/>
      <c r="N58" s="1333"/>
      <c r="O58" s="1328"/>
      <c r="P58" s="1334"/>
      <c r="Q58" s="1329"/>
      <c r="R58" s="1329"/>
      <c r="S58" s="1283"/>
      <c r="T58" s="1283"/>
      <c r="U58" s="1335"/>
      <c r="V58" s="1306"/>
      <c r="W58" s="1283"/>
      <c r="X58" s="1283"/>
      <c r="Y58" s="1283"/>
      <c r="Z58" s="1335"/>
      <c r="AA58" s="466"/>
      <c r="AB58" s="466"/>
      <c r="AC58" s="466"/>
      <c r="AD58" s="466"/>
      <c r="AE58" s="466"/>
    </row>
    <row r="59" spans="1:31" s="604" customFormat="1" x14ac:dyDescent="0.2">
      <c r="A59" s="1325"/>
      <c r="B59" s="1326"/>
      <c r="C59" s="1327">
        <v>7.1</v>
      </c>
      <c r="D59" s="1328" t="s">
        <v>21</v>
      </c>
      <c r="E59" s="1329" t="s">
        <v>755</v>
      </c>
      <c r="F59" s="1330">
        <v>780</v>
      </c>
      <c r="G59" s="1331">
        <v>33</v>
      </c>
      <c r="H59" s="1329" t="s">
        <v>739</v>
      </c>
      <c r="I59" s="1327">
        <v>11</v>
      </c>
      <c r="J59" s="1332" t="s">
        <v>546</v>
      </c>
      <c r="K59" s="1304" t="s">
        <v>740</v>
      </c>
      <c r="L59" s="1329"/>
      <c r="M59" s="1329"/>
      <c r="N59" s="1333"/>
      <c r="O59" s="1328" t="s">
        <v>598</v>
      </c>
      <c r="P59" s="1334">
        <v>10</v>
      </c>
      <c r="Q59" s="1329" t="s">
        <v>22</v>
      </c>
      <c r="R59" s="1329">
        <v>5.24</v>
      </c>
      <c r="S59" s="1283"/>
      <c r="T59" s="1283"/>
      <c r="U59" s="1335"/>
      <c r="V59" s="1306"/>
      <c r="W59" s="1283"/>
      <c r="X59" s="1283"/>
      <c r="Y59" s="1283"/>
      <c r="Z59" s="1335"/>
      <c r="AA59" s="466"/>
      <c r="AB59" s="466"/>
      <c r="AC59" s="466"/>
      <c r="AD59" s="466"/>
      <c r="AE59" s="466"/>
    </row>
    <row r="60" spans="1:31" s="604" customFormat="1" x14ac:dyDescent="0.2">
      <c r="A60" s="1325"/>
      <c r="B60" s="1326"/>
      <c r="C60" s="1327"/>
      <c r="D60" s="1328"/>
      <c r="E60" s="1362"/>
      <c r="F60" s="1362"/>
      <c r="G60" s="1331"/>
      <c r="H60" s="1329"/>
      <c r="I60" s="1327"/>
      <c r="J60" s="1332"/>
      <c r="K60" s="1304"/>
      <c r="L60" s="1329"/>
      <c r="M60" s="1329"/>
      <c r="N60" s="1333"/>
      <c r="O60" s="1328"/>
      <c r="P60" s="1334"/>
      <c r="Q60" s="1329"/>
      <c r="R60" s="1329"/>
      <c r="S60" s="1283"/>
      <c r="T60" s="1283"/>
      <c r="U60" s="1335"/>
      <c r="V60" s="1306"/>
      <c r="W60" s="1283"/>
      <c r="X60" s="1283"/>
      <c r="Y60" s="1283"/>
      <c r="Z60" s="1335"/>
      <c r="AA60" s="466"/>
      <c r="AB60" s="466"/>
      <c r="AC60" s="466"/>
      <c r="AD60" s="466"/>
      <c r="AE60" s="466"/>
    </row>
    <row r="61" spans="1:31" s="604" customFormat="1" x14ac:dyDescent="0.2">
      <c r="A61" s="1325">
        <v>8</v>
      </c>
      <c r="B61" s="1326" t="s">
        <v>1038</v>
      </c>
      <c r="C61" s="1327">
        <v>8</v>
      </c>
      <c r="D61" s="1363" t="s">
        <v>733</v>
      </c>
      <c r="E61" s="1364"/>
      <c r="F61" s="1364"/>
      <c r="G61" s="1365"/>
      <c r="H61" s="1329"/>
      <c r="I61" s="1327"/>
      <c r="J61" s="1332"/>
      <c r="K61" s="1366"/>
      <c r="L61" s="1329"/>
      <c r="M61" s="1329"/>
      <c r="N61" s="1333"/>
      <c r="O61" s="1328"/>
      <c r="P61" s="1334"/>
      <c r="Q61" s="1329"/>
      <c r="R61" s="1329"/>
      <c r="S61" s="1283"/>
      <c r="T61" s="1283"/>
      <c r="U61" s="1335"/>
      <c r="V61" s="1306"/>
      <c r="W61" s="1283"/>
      <c r="X61" s="1283"/>
      <c r="Y61" s="1283"/>
      <c r="Z61" s="1335"/>
      <c r="AA61" s="466"/>
      <c r="AB61" s="466"/>
      <c r="AC61" s="466"/>
      <c r="AD61" s="466"/>
      <c r="AE61" s="466"/>
    </row>
    <row r="62" spans="1:31" s="604" customFormat="1" x14ac:dyDescent="0.2">
      <c r="A62" s="1325"/>
      <c r="B62" s="1326"/>
      <c r="C62" s="1331">
        <v>8.1</v>
      </c>
      <c r="D62" s="1367"/>
      <c r="E62" s="1368"/>
      <c r="F62" s="1368"/>
      <c r="G62" s="1369"/>
      <c r="H62" s="1329"/>
      <c r="I62" s="1327"/>
      <c r="J62" s="1332"/>
      <c r="K62" s="1439" t="s">
        <v>1136</v>
      </c>
      <c r="L62" s="1329"/>
      <c r="M62" s="1329"/>
      <c r="N62" s="1333"/>
      <c r="O62" s="1328"/>
      <c r="P62" s="1334"/>
      <c r="Q62" s="1329"/>
      <c r="R62" s="1329"/>
      <c r="S62" s="1283"/>
      <c r="T62" s="1283"/>
      <c r="U62" s="1335"/>
      <c r="V62" s="1306"/>
      <c r="W62" s="1283"/>
      <c r="X62" s="1283"/>
      <c r="Y62" s="1283"/>
      <c r="Z62" s="1335"/>
      <c r="AA62" s="466"/>
      <c r="AB62" s="466"/>
      <c r="AC62" s="466"/>
      <c r="AD62" s="466"/>
      <c r="AE62" s="466"/>
    </row>
    <row r="63" spans="1:31" s="604" customFormat="1" x14ac:dyDescent="0.2">
      <c r="A63" s="1325"/>
      <c r="B63" s="1326"/>
      <c r="C63" s="1327">
        <v>8.1999999999999993</v>
      </c>
      <c r="D63" s="1328" t="s">
        <v>21</v>
      </c>
      <c r="E63" s="1362" t="s">
        <v>755</v>
      </c>
      <c r="F63" s="1326">
        <v>780</v>
      </c>
      <c r="G63" s="1331">
        <v>33</v>
      </c>
      <c r="H63" s="1329" t="s">
        <v>587</v>
      </c>
      <c r="I63" s="1327">
        <v>14</v>
      </c>
      <c r="J63" s="1332" t="s">
        <v>546</v>
      </c>
      <c r="K63" s="1304" t="s">
        <v>729</v>
      </c>
      <c r="L63" s="1329" t="s">
        <v>754</v>
      </c>
      <c r="M63" s="1329"/>
      <c r="N63" s="1333"/>
      <c r="O63" s="1328" t="s">
        <v>734</v>
      </c>
      <c r="P63" s="1334">
        <v>12</v>
      </c>
      <c r="Q63" s="1329" t="s">
        <v>30</v>
      </c>
      <c r="R63" s="1329">
        <v>6.35</v>
      </c>
      <c r="S63" s="1283"/>
      <c r="T63" s="1283"/>
      <c r="U63" s="1335"/>
      <c r="V63" s="1306"/>
      <c r="W63" s="1283"/>
      <c r="X63" s="1283"/>
      <c r="Y63" s="1283"/>
      <c r="Z63" s="1335"/>
      <c r="AA63" s="466"/>
      <c r="AB63" s="466"/>
      <c r="AC63" s="466"/>
      <c r="AD63" s="466"/>
      <c r="AE63" s="466"/>
    </row>
    <row r="64" spans="1:31" s="604" customFormat="1" x14ac:dyDescent="0.2">
      <c r="A64" s="1325"/>
      <c r="B64" s="1326"/>
      <c r="C64" s="1327"/>
      <c r="D64" s="1328"/>
      <c r="E64" s="1362"/>
      <c r="F64" s="1362"/>
      <c r="G64" s="1331"/>
      <c r="H64" s="1329"/>
      <c r="I64" s="1327"/>
      <c r="J64" s="1332"/>
      <c r="K64" s="1304"/>
      <c r="L64" s="1329"/>
      <c r="M64" s="1329"/>
      <c r="N64" s="1333"/>
      <c r="O64" s="1328"/>
      <c r="P64" s="1334"/>
      <c r="Q64" s="1329"/>
      <c r="R64" s="1329"/>
      <c r="S64" s="1283"/>
      <c r="T64" s="1283"/>
      <c r="U64" s="1335"/>
      <c r="V64" s="1306"/>
      <c r="W64" s="1283"/>
      <c r="X64" s="1283"/>
      <c r="Y64" s="1283"/>
      <c r="Z64" s="1335"/>
      <c r="AA64" s="466"/>
      <c r="AB64" s="466"/>
      <c r="AC64" s="466"/>
      <c r="AD64" s="466"/>
      <c r="AE64" s="466"/>
    </row>
    <row r="65" spans="1:31" s="604" customFormat="1" x14ac:dyDescent="0.2">
      <c r="A65" s="1325">
        <v>9</v>
      </c>
      <c r="B65" s="1326" t="s">
        <v>1038</v>
      </c>
      <c r="C65" s="1327">
        <v>9</v>
      </c>
      <c r="D65" s="1363" t="s">
        <v>735</v>
      </c>
      <c r="E65" s="1364"/>
      <c r="F65" s="1364"/>
      <c r="G65" s="1365"/>
      <c r="H65" s="1329"/>
      <c r="I65" s="1327"/>
      <c r="J65" s="1332"/>
      <c r="K65" s="1361"/>
      <c r="L65" s="1329"/>
      <c r="M65" s="1329"/>
      <c r="N65" s="1333"/>
      <c r="O65" s="1328"/>
      <c r="P65" s="1334"/>
      <c r="Q65" s="1329"/>
      <c r="R65" s="1329"/>
      <c r="S65" s="1283"/>
      <c r="T65" s="1283"/>
      <c r="U65" s="1335"/>
      <c r="V65" s="1306"/>
      <c r="W65" s="1283"/>
      <c r="X65" s="1283"/>
      <c r="Y65" s="1283"/>
      <c r="Z65" s="1335"/>
      <c r="AA65" s="466"/>
      <c r="AB65" s="466"/>
      <c r="AC65" s="466"/>
      <c r="AD65" s="466"/>
      <c r="AE65" s="466"/>
    </row>
    <row r="66" spans="1:31" s="604" customFormat="1" x14ac:dyDescent="0.2">
      <c r="A66" s="1325"/>
      <c r="B66" s="1326"/>
      <c r="C66" s="1327">
        <v>9.1</v>
      </c>
      <c r="D66" s="1328" t="s">
        <v>532</v>
      </c>
      <c r="E66" s="1362" t="s">
        <v>695</v>
      </c>
      <c r="F66" s="1326">
        <v>698</v>
      </c>
      <c r="G66" s="1331">
        <v>33</v>
      </c>
      <c r="H66" s="1329" t="s">
        <v>579</v>
      </c>
      <c r="I66" s="1327">
        <v>11</v>
      </c>
      <c r="J66" s="1332" t="s">
        <v>546</v>
      </c>
      <c r="K66" s="1304" t="s">
        <v>736</v>
      </c>
      <c r="L66" s="1329" t="s">
        <v>775</v>
      </c>
      <c r="M66" s="1329"/>
      <c r="N66" s="1333"/>
      <c r="O66" s="1328" t="s">
        <v>737</v>
      </c>
      <c r="P66" s="1334">
        <v>12</v>
      </c>
      <c r="Q66" s="1329" t="s">
        <v>95</v>
      </c>
      <c r="R66" s="1329">
        <v>7.1</v>
      </c>
      <c r="S66" s="1283"/>
      <c r="T66" s="1283"/>
      <c r="U66" s="1335"/>
      <c r="V66" s="1306"/>
      <c r="W66" s="1283"/>
      <c r="X66" s="1283"/>
      <c r="Y66" s="1283"/>
      <c r="Z66" s="1335"/>
      <c r="AA66" s="466"/>
      <c r="AB66" s="466"/>
      <c r="AC66" s="466"/>
      <c r="AD66" s="466"/>
      <c r="AE66" s="466"/>
    </row>
    <row r="67" spans="1:31" s="604" customFormat="1" x14ac:dyDescent="0.2">
      <c r="A67" s="1325"/>
      <c r="B67" s="1326"/>
      <c r="C67" s="1327"/>
      <c r="D67" s="1328"/>
      <c r="E67" s="1362"/>
      <c r="F67" s="1362"/>
      <c r="G67" s="1331"/>
      <c r="H67" s="1329"/>
      <c r="I67" s="1327"/>
      <c r="J67" s="1332"/>
      <c r="K67" s="1304"/>
      <c r="L67" s="1329"/>
      <c r="M67" s="1329"/>
      <c r="N67" s="1333"/>
      <c r="O67" s="1328"/>
      <c r="P67" s="1334"/>
      <c r="Q67" s="1329"/>
      <c r="R67" s="1329"/>
      <c r="S67" s="1283"/>
      <c r="T67" s="1283"/>
      <c r="U67" s="1335"/>
      <c r="V67" s="1306"/>
      <c r="W67" s="1283"/>
      <c r="X67" s="1283"/>
      <c r="Y67" s="1283"/>
      <c r="Z67" s="1335"/>
      <c r="AA67" s="466"/>
      <c r="AB67" s="466"/>
      <c r="AC67" s="466"/>
      <c r="AD67" s="466"/>
      <c r="AE67" s="466"/>
    </row>
    <row r="68" spans="1:31" s="604" customFormat="1" x14ac:dyDescent="0.2">
      <c r="A68" s="1325">
        <v>10</v>
      </c>
      <c r="B68" s="1326" t="s">
        <v>1038</v>
      </c>
      <c r="C68" s="1327">
        <v>10</v>
      </c>
      <c r="D68" s="1358" t="s">
        <v>741</v>
      </c>
      <c r="E68" s="1359"/>
      <c r="F68" s="1359"/>
      <c r="G68" s="1360"/>
      <c r="H68" s="1329"/>
      <c r="I68" s="1327"/>
      <c r="J68" s="1332"/>
      <c r="K68" s="1361"/>
      <c r="L68" s="1329"/>
      <c r="M68" s="1329"/>
      <c r="N68" s="1333"/>
      <c r="O68" s="1328"/>
      <c r="P68" s="1334"/>
      <c r="Q68" s="1329"/>
      <c r="R68" s="1329"/>
      <c r="S68" s="1283"/>
      <c r="T68" s="1283"/>
      <c r="U68" s="1335"/>
      <c r="V68" s="1306"/>
      <c r="W68" s="1283"/>
      <c r="X68" s="1283"/>
      <c r="Y68" s="1283"/>
      <c r="Z68" s="1335"/>
      <c r="AA68" s="466"/>
      <c r="AB68" s="466"/>
      <c r="AC68" s="466"/>
      <c r="AD68" s="466"/>
      <c r="AE68" s="466"/>
    </row>
    <row r="69" spans="1:31" s="604" customFormat="1" ht="38.25" x14ac:dyDescent="0.2">
      <c r="A69" s="1325"/>
      <c r="B69" s="1326"/>
      <c r="C69" s="1327">
        <v>10.1</v>
      </c>
      <c r="D69" s="1328" t="s">
        <v>532</v>
      </c>
      <c r="E69" s="1329" t="s">
        <v>697</v>
      </c>
      <c r="F69" s="1330">
        <v>698</v>
      </c>
      <c r="G69" s="1331">
        <v>33</v>
      </c>
      <c r="H69" s="1339" t="s">
        <v>742</v>
      </c>
      <c r="I69" s="1327">
        <v>21</v>
      </c>
      <c r="J69" s="1332" t="s">
        <v>546</v>
      </c>
      <c r="K69" s="1304" t="s">
        <v>807</v>
      </c>
      <c r="L69" s="1339" t="s">
        <v>776</v>
      </c>
      <c r="M69" s="1329"/>
      <c r="N69" s="1333"/>
      <c r="O69" s="1340" t="s">
        <v>993</v>
      </c>
      <c r="P69" s="1370" t="s">
        <v>1053</v>
      </c>
      <c r="Q69" s="1329" t="s">
        <v>98</v>
      </c>
      <c r="R69" s="1329">
        <v>1.0900000000000001</v>
      </c>
      <c r="S69" s="1283"/>
      <c r="T69" s="1283"/>
      <c r="U69" s="1335"/>
      <c r="V69" s="1306"/>
      <c r="W69" s="1283"/>
      <c r="X69" s="1283"/>
      <c r="Y69" s="1283"/>
      <c r="Z69" s="1335"/>
      <c r="AA69" s="466"/>
      <c r="AB69" s="466"/>
      <c r="AC69" s="466"/>
      <c r="AD69" s="466"/>
      <c r="AE69" s="466"/>
    </row>
    <row r="70" spans="1:31" s="604" customFormat="1" x14ac:dyDescent="0.2">
      <c r="A70" s="1325"/>
      <c r="B70" s="1326"/>
      <c r="C70" s="1327"/>
      <c r="D70" s="1328"/>
      <c r="E70" s="1329"/>
      <c r="F70" s="1329"/>
      <c r="G70" s="1331"/>
      <c r="H70" s="1329"/>
      <c r="I70" s="1327"/>
      <c r="J70" s="1332"/>
      <c r="K70" s="1304"/>
      <c r="L70" s="1329"/>
      <c r="M70" s="1329"/>
      <c r="N70" s="1333"/>
      <c r="O70" s="1328"/>
      <c r="P70" s="1334"/>
      <c r="Q70" s="1329"/>
      <c r="R70" s="1329"/>
      <c r="S70" s="1283"/>
      <c r="T70" s="1283"/>
      <c r="U70" s="1335"/>
      <c r="V70" s="1306"/>
      <c r="W70" s="1283"/>
      <c r="X70" s="1283"/>
      <c r="Y70" s="1283"/>
      <c r="Z70" s="1335"/>
      <c r="AA70" s="466"/>
      <c r="AB70" s="466"/>
      <c r="AC70" s="466"/>
      <c r="AD70" s="466"/>
      <c r="AE70" s="466"/>
    </row>
    <row r="71" spans="1:31" s="604" customFormat="1" x14ac:dyDescent="0.2">
      <c r="A71" s="1325">
        <v>11</v>
      </c>
      <c r="B71" s="1326" t="s">
        <v>1049</v>
      </c>
      <c r="C71" s="1327">
        <v>11</v>
      </c>
      <c r="D71" s="1363" t="s">
        <v>1270</v>
      </c>
      <c r="E71" s="1364"/>
      <c r="F71" s="1364"/>
      <c r="G71" s="1365"/>
      <c r="H71" s="1329"/>
      <c r="I71" s="1327"/>
      <c r="J71" s="1332"/>
      <c r="K71" s="1366"/>
      <c r="L71" s="1329"/>
      <c r="M71" s="1329"/>
      <c r="N71" s="1333"/>
      <c r="O71" s="1328"/>
      <c r="P71" s="1334"/>
      <c r="Q71" s="1329"/>
      <c r="R71" s="1329"/>
      <c r="S71" s="1283"/>
      <c r="T71" s="1283"/>
      <c r="U71" s="1335"/>
      <c r="V71" s="1306"/>
      <c r="W71" s="1283"/>
      <c r="X71" s="1283"/>
      <c r="Y71" s="1283"/>
      <c r="Z71" s="1335"/>
      <c r="AA71" s="466"/>
      <c r="AB71" s="466"/>
      <c r="AC71" s="466"/>
      <c r="AD71" s="466"/>
      <c r="AE71" s="466"/>
    </row>
    <row r="72" spans="1:31" s="604" customFormat="1" ht="25.5" x14ac:dyDescent="0.2">
      <c r="A72" s="1325"/>
      <c r="B72" s="1326"/>
      <c r="C72" s="1327">
        <v>11.1</v>
      </c>
      <c r="D72" s="1371"/>
      <c r="E72" s="1368"/>
      <c r="F72" s="1368"/>
      <c r="G72" s="1369"/>
      <c r="H72" s="1329"/>
      <c r="I72" s="1327"/>
      <c r="J72" s="1332"/>
      <c r="K72" s="1439" t="s">
        <v>1137</v>
      </c>
      <c r="L72" s="1329"/>
      <c r="M72" s="1329"/>
      <c r="N72" s="1333"/>
      <c r="O72" s="1328"/>
      <c r="P72" s="1334"/>
      <c r="Q72" s="1329"/>
      <c r="R72" s="1329"/>
      <c r="S72" s="1283"/>
      <c r="T72" s="1283"/>
      <c r="U72" s="1335"/>
      <c r="V72" s="1306"/>
      <c r="W72" s="1283"/>
      <c r="X72" s="1283"/>
      <c r="Y72" s="1283"/>
      <c r="Z72" s="1335"/>
      <c r="AA72" s="466"/>
      <c r="AB72" s="466"/>
      <c r="AC72" s="466"/>
      <c r="AD72" s="466"/>
      <c r="AE72" s="466"/>
    </row>
    <row r="73" spans="1:31" s="604" customFormat="1" x14ac:dyDescent="0.2">
      <c r="A73" s="1325"/>
      <c r="B73" s="1326"/>
      <c r="C73" s="1327">
        <v>11.2</v>
      </c>
      <c r="D73" s="1371"/>
      <c r="E73" s="1368"/>
      <c r="F73" s="1368"/>
      <c r="G73" s="1369"/>
      <c r="H73" s="1329"/>
      <c r="I73" s="1327"/>
      <c r="J73" s="1332"/>
      <c r="K73" s="1439" t="s">
        <v>1138</v>
      </c>
      <c r="L73" s="1329"/>
      <c r="M73" s="1329"/>
      <c r="N73" s="1333"/>
      <c r="O73" s="1328"/>
      <c r="P73" s="1334"/>
      <c r="Q73" s="1329"/>
      <c r="R73" s="1329"/>
      <c r="S73" s="1283"/>
      <c r="T73" s="1283"/>
      <c r="U73" s="1335"/>
      <c r="V73" s="1306"/>
      <c r="W73" s="1283"/>
      <c r="X73" s="1283"/>
      <c r="Y73" s="1283"/>
      <c r="Z73" s="1335"/>
      <c r="AA73" s="466"/>
      <c r="AB73" s="466"/>
      <c r="AC73" s="466"/>
      <c r="AD73" s="466"/>
      <c r="AE73" s="466"/>
    </row>
    <row r="74" spans="1:31" s="604" customFormat="1" ht="25.5" x14ac:dyDescent="0.2">
      <c r="A74" s="1325"/>
      <c r="B74" s="1326"/>
      <c r="C74" s="1327">
        <v>11.3</v>
      </c>
      <c r="D74" s="1340" t="s">
        <v>746</v>
      </c>
      <c r="E74" s="1372" t="s">
        <v>869</v>
      </c>
      <c r="F74" s="1372">
        <v>679</v>
      </c>
      <c r="G74" s="1373">
        <v>33</v>
      </c>
      <c r="H74" s="1329" t="s">
        <v>1141</v>
      </c>
      <c r="I74" s="1374" t="s">
        <v>700</v>
      </c>
      <c r="J74" s="1332" t="s">
        <v>571</v>
      </c>
      <c r="K74" s="1375" t="s">
        <v>1193</v>
      </c>
      <c r="L74" s="1329"/>
      <c r="M74" s="1329"/>
      <c r="N74" s="1333"/>
      <c r="O74" s="1328"/>
      <c r="P74" s="1334"/>
      <c r="Q74" s="1329"/>
      <c r="R74" s="1329"/>
      <c r="S74" s="1283"/>
      <c r="T74" s="1283"/>
      <c r="U74" s="1335"/>
      <c r="V74" s="1306"/>
      <c r="W74" s="1283"/>
      <c r="X74" s="1283"/>
      <c r="Y74" s="1283"/>
      <c r="Z74" s="1335"/>
      <c r="AA74" s="466"/>
      <c r="AB74" s="466"/>
      <c r="AC74" s="466"/>
      <c r="AD74" s="466"/>
      <c r="AE74" s="466"/>
    </row>
    <row r="75" spans="1:31" s="604" customFormat="1" ht="25.5" x14ac:dyDescent="0.2">
      <c r="A75" s="1325"/>
      <c r="B75" s="1326"/>
      <c r="C75" s="1327">
        <v>11.4</v>
      </c>
      <c r="D75" s="1328" t="s">
        <v>532</v>
      </c>
      <c r="E75" s="1326" t="s">
        <v>695</v>
      </c>
      <c r="F75" s="1326">
        <v>698</v>
      </c>
      <c r="G75" s="1331">
        <v>33</v>
      </c>
      <c r="H75" s="1339" t="s">
        <v>578</v>
      </c>
      <c r="I75" s="1327">
        <v>14</v>
      </c>
      <c r="J75" s="1332" t="s">
        <v>546</v>
      </c>
      <c r="K75" s="1304" t="s">
        <v>1191</v>
      </c>
      <c r="L75" s="1339" t="s">
        <v>773</v>
      </c>
      <c r="M75" s="1329"/>
      <c r="N75" s="1333"/>
      <c r="O75" s="1340" t="s">
        <v>744</v>
      </c>
      <c r="P75" s="1341">
        <v>24</v>
      </c>
      <c r="Q75" s="1376" t="s">
        <v>104</v>
      </c>
      <c r="R75" s="1377" t="s">
        <v>1170</v>
      </c>
      <c r="S75" s="1283"/>
      <c r="T75" s="1283"/>
      <c r="U75" s="1335"/>
      <c r="V75" s="1290"/>
      <c r="W75" s="1283"/>
      <c r="X75" s="1283"/>
      <c r="Y75" s="1283"/>
      <c r="Z75" s="1335"/>
      <c r="AA75" s="466"/>
      <c r="AB75" s="466"/>
      <c r="AC75" s="466"/>
      <c r="AD75" s="466"/>
      <c r="AE75" s="466"/>
    </row>
    <row r="76" spans="1:31" s="604" customFormat="1" x14ac:dyDescent="0.2">
      <c r="A76" s="1325"/>
      <c r="B76" s="1326"/>
      <c r="C76" s="1327">
        <v>11.5</v>
      </c>
      <c r="D76" s="1340" t="s">
        <v>528</v>
      </c>
      <c r="E76" s="1372" t="s">
        <v>697</v>
      </c>
      <c r="F76" s="1372">
        <v>698</v>
      </c>
      <c r="G76" s="1373">
        <v>33</v>
      </c>
      <c r="H76" s="1329" t="s">
        <v>1190</v>
      </c>
      <c r="I76" s="1374">
        <v>22</v>
      </c>
      <c r="J76" s="1332" t="s">
        <v>546</v>
      </c>
      <c r="K76" s="1378" t="s">
        <v>1192</v>
      </c>
      <c r="L76" s="1329"/>
      <c r="M76" s="1329"/>
      <c r="N76" s="1333"/>
      <c r="O76" s="1340" t="s">
        <v>744</v>
      </c>
      <c r="P76" s="1341">
        <v>24</v>
      </c>
      <c r="Q76" s="1376" t="s">
        <v>104</v>
      </c>
      <c r="R76" s="1377" t="s">
        <v>1170</v>
      </c>
      <c r="S76" s="1379"/>
      <c r="T76" s="1379"/>
      <c r="U76" s="1380"/>
      <c r="V76" s="1381"/>
      <c r="W76" s="1379"/>
      <c r="X76" s="1379"/>
      <c r="Y76" s="1379"/>
      <c r="Z76" s="1380"/>
      <c r="AA76" s="466"/>
      <c r="AB76" s="466"/>
      <c r="AC76" s="466"/>
      <c r="AD76" s="466"/>
      <c r="AE76" s="466"/>
    </row>
    <row r="77" spans="1:31" s="604" customFormat="1" x14ac:dyDescent="0.2">
      <c r="A77" s="1325"/>
      <c r="B77" s="1326"/>
      <c r="C77" s="1327"/>
      <c r="D77" s="1328"/>
      <c r="E77" s="1362"/>
      <c r="F77" s="1362"/>
      <c r="G77" s="1334"/>
      <c r="H77" s="1329"/>
      <c r="I77" s="1327"/>
      <c r="J77" s="1332"/>
      <c r="K77" s="1304"/>
      <c r="L77" s="1329"/>
      <c r="M77" s="1329"/>
      <c r="N77" s="1333"/>
      <c r="O77" s="1328"/>
      <c r="P77" s="1334"/>
      <c r="Q77" s="1376"/>
      <c r="R77" s="1376"/>
      <c r="S77" s="1379"/>
      <c r="T77" s="1379"/>
      <c r="U77" s="1380"/>
      <c r="V77" s="1381"/>
      <c r="W77" s="1379"/>
      <c r="X77" s="1379"/>
      <c r="Y77" s="1379"/>
      <c r="Z77" s="1380"/>
      <c r="AA77" s="466"/>
      <c r="AB77" s="466"/>
      <c r="AC77" s="466"/>
      <c r="AD77" s="466"/>
      <c r="AE77" s="466"/>
    </row>
    <row r="78" spans="1:31" s="604" customFormat="1" ht="21" customHeight="1" x14ac:dyDescent="0.2">
      <c r="A78" s="1325">
        <v>12</v>
      </c>
      <c r="B78" s="1326" t="s">
        <v>1049</v>
      </c>
      <c r="C78" s="1327">
        <v>12</v>
      </c>
      <c r="D78" s="1358" t="s">
        <v>1271</v>
      </c>
      <c r="E78" s="1359"/>
      <c r="F78" s="1359"/>
      <c r="G78" s="1360"/>
      <c r="H78" s="1329"/>
      <c r="I78" s="1327"/>
      <c r="J78" s="1332"/>
      <c r="K78" s="1378"/>
      <c r="L78" s="1329"/>
      <c r="M78" s="1329"/>
      <c r="N78" s="1333"/>
      <c r="O78" s="1328"/>
      <c r="P78" s="1334"/>
      <c r="Q78" s="1376"/>
      <c r="R78" s="1376"/>
      <c r="S78" s="1379"/>
      <c r="T78" s="1379"/>
      <c r="U78" s="1380"/>
      <c r="V78" s="1381"/>
      <c r="W78" s="1379"/>
      <c r="X78" s="1379"/>
      <c r="Y78" s="1379"/>
      <c r="Z78" s="1380"/>
      <c r="AA78" s="466"/>
      <c r="AB78" s="466"/>
      <c r="AC78" s="466"/>
      <c r="AD78" s="466"/>
      <c r="AE78" s="466"/>
    </row>
    <row r="79" spans="1:31" s="604" customFormat="1" ht="25.5" x14ac:dyDescent="0.2">
      <c r="A79" s="1325"/>
      <c r="B79" s="1326"/>
      <c r="C79" s="1327">
        <v>12.1</v>
      </c>
      <c r="D79" s="1340" t="s">
        <v>1139</v>
      </c>
      <c r="E79" s="1382" t="s">
        <v>761</v>
      </c>
      <c r="F79" s="1372">
        <v>683</v>
      </c>
      <c r="G79" s="1341">
        <v>11</v>
      </c>
      <c r="H79" s="1329" t="s">
        <v>1140</v>
      </c>
      <c r="I79" s="1374" t="s">
        <v>700</v>
      </c>
      <c r="J79" s="1332" t="s">
        <v>571</v>
      </c>
      <c r="K79" s="1375" t="s">
        <v>1193</v>
      </c>
      <c r="L79" s="1329"/>
      <c r="M79" s="1329"/>
      <c r="N79" s="1333"/>
      <c r="O79" s="1328"/>
      <c r="P79" s="1334"/>
      <c r="Q79" s="1376"/>
      <c r="R79" s="1376"/>
      <c r="S79" s="1379"/>
      <c r="T79" s="1379"/>
      <c r="U79" s="1380"/>
      <c r="V79" s="1381"/>
      <c r="W79" s="1379"/>
      <c r="X79" s="1379"/>
      <c r="Y79" s="1379"/>
      <c r="Z79" s="1380"/>
      <c r="AA79" s="466"/>
      <c r="AB79" s="466"/>
      <c r="AC79" s="466"/>
      <c r="AD79" s="466"/>
      <c r="AE79" s="466"/>
    </row>
    <row r="80" spans="1:31" s="604" customFormat="1" ht="38.25" x14ac:dyDescent="0.2">
      <c r="A80" s="1325"/>
      <c r="B80" s="1326"/>
      <c r="C80" s="1327">
        <v>12.2</v>
      </c>
      <c r="D80" s="1328" t="s">
        <v>746</v>
      </c>
      <c r="E80" s="1329" t="s">
        <v>745</v>
      </c>
      <c r="F80" s="1330">
        <v>694</v>
      </c>
      <c r="G80" s="1331">
        <v>33</v>
      </c>
      <c r="H80" s="1339" t="s">
        <v>747</v>
      </c>
      <c r="I80" s="1327">
        <v>13</v>
      </c>
      <c r="J80" s="1332" t="s">
        <v>546</v>
      </c>
      <c r="K80" s="1304" t="s">
        <v>1204</v>
      </c>
      <c r="L80" s="1339" t="s">
        <v>774</v>
      </c>
      <c r="M80" s="1329"/>
      <c r="N80" s="1333"/>
      <c r="O80" s="1340" t="s">
        <v>749</v>
      </c>
      <c r="P80" s="1341" t="s">
        <v>750</v>
      </c>
      <c r="Q80" s="1383" t="s">
        <v>1205</v>
      </c>
      <c r="R80" s="1383" t="s">
        <v>1206</v>
      </c>
      <c r="S80" s="1379"/>
      <c r="T80" s="1379"/>
      <c r="U80" s="1380"/>
      <c r="V80" s="1381"/>
      <c r="W80" s="1379"/>
      <c r="X80" s="1379"/>
      <c r="Y80" s="1379"/>
      <c r="Z80" s="1380"/>
      <c r="AA80" s="466"/>
      <c r="AB80" s="466"/>
      <c r="AC80" s="466"/>
      <c r="AD80" s="466"/>
      <c r="AE80" s="466"/>
    </row>
    <row r="81" spans="1:31" s="604" customFormat="1" x14ac:dyDescent="0.2">
      <c r="A81" s="1325"/>
      <c r="B81" s="1326"/>
      <c r="C81" s="1327"/>
      <c r="D81" s="1328"/>
      <c r="E81" s="1362"/>
      <c r="F81" s="1362"/>
      <c r="G81" s="1334"/>
      <c r="H81" s="1329"/>
      <c r="I81" s="1327"/>
      <c r="J81" s="1332"/>
      <c r="K81" s="1304"/>
      <c r="L81" s="1329"/>
      <c r="M81" s="1329"/>
      <c r="N81" s="1333"/>
      <c r="O81" s="1328"/>
      <c r="P81" s="1334"/>
      <c r="Q81" s="1376"/>
      <c r="R81" s="1376"/>
      <c r="S81" s="1379"/>
      <c r="T81" s="1379"/>
      <c r="U81" s="1380"/>
      <c r="V81" s="1381"/>
      <c r="W81" s="1379"/>
      <c r="X81" s="1379"/>
      <c r="Y81" s="1379"/>
      <c r="Z81" s="1380"/>
      <c r="AA81" s="466"/>
      <c r="AB81" s="466"/>
      <c r="AC81" s="466"/>
      <c r="AD81" s="466"/>
      <c r="AE81" s="466"/>
    </row>
    <row r="82" spans="1:31" s="604" customFormat="1" x14ac:dyDescent="0.2">
      <c r="A82" s="1325"/>
      <c r="B82" s="1326"/>
      <c r="C82" s="1327"/>
      <c r="D82" s="1328"/>
      <c r="E82" s="1362"/>
      <c r="F82" s="1362"/>
      <c r="G82" s="1334"/>
      <c r="H82" s="1329"/>
      <c r="I82" s="1327"/>
      <c r="J82" s="1332"/>
      <c r="K82" s="1304"/>
      <c r="L82" s="1329"/>
      <c r="M82" s="1329"/>
      <c r="N82" s="1333"/>
      <c r="O82" s="1328"/>
      <c r="P82" s="1334"/>
      <c r="Q82" s="1376"/>
      <c r="R82" s="1376"/>
      <c r="S82" s="1379"/>
      <c r="T82" s="1379"/>
      <c r="U82" s="1380"/>
      <c r="V82" s="1381"/>
      <c r="W82" s="1379"/>
      <c r="X82" s="1379"/>
      <c r="Y82" s="1379"/>
      <c r="Z82" s="1380"/>
      <c r="AA82" s="466"/>
      <c r="AB82" s="466"/>
      <c r="AC82" s="466"/>
      <c r="AD82" s="466"/>
      <c r="AE82" s="466"/>
    </row>
    <row r="83" spans="1:31" s="604" customFormat="1" x14ac:dyDescent="0.2">
      <c r="A83" s="1325">
        <v>13</v>
      </c>
      <c r="B83" s="1326"/>
      <c r="C83" s="1384">
        <v>13</v>
      </c>
      <c r="D83" s="1358" t="s">
        <v>1143</v>
      </c>
      <c r="E83" s="1359"/>
      <c r="F83" s="1359"/>
      <c r="G83" s="1360"/>
      <c r="H83" s="1385"/>
      <c r="I83" s="1384"/>
      <c r="J83" s="1386"/>
      <c r="K83" s="1387"/>
      <c r="L83" s="1329"/>
      <c r="M83" s="1329"/>
      <c r="N83" s="1333"/>
      <c r="O83" s="1328"/>
      <c r="P83" s="1334"/>
      <c r="Q83" s="1376"/>
      <c r="R83" s="1376"/>
      <c r="S83" s="1379"/>
      <c r="T83" s="1379"/>
      <c r="U83" s="1380"/>
      <c r="V83" s="1381"/>
      <c r="W83" s="1379"/>
      <c r="X83" s="1379"/>
      <c r="Y83" s="1379"/>
      <c r="Z83" s="1380"/>
      <c r="AA83" s="466"/>
      <c r="AB83" s="466"/>
      <c r="AC83" s="466"/>
      <c r="AD83" s="466"/>
      <c r="AE83" s="466"/>
    </row>
    <row r="84" spans="1:31" s="604" customFormat="1" ht="25.5" x14ac:dyDescent="0.2">
      <c r="A84" s="1325"/>
      <c r="B84" s="1326"/>
      <c r="C84" s="1384">
        <v>13.1</v>
      </c>
      <c r="D84" s="1388" t="s">
        <v>746</v>
      </c>
      <c r="E84" s="1389" t="s">
        <v>745</v>
      </c>
      <c r="F84" s="1390">
        <v>694</v>
      </c>
      <c r="G84" s="1391">
        <v>33</v>
      </c>
      <c r="H84" s="1385" t="s">
        <v>1194</v>
      </c>
      <c r="I84" s="1384">
        <v>23</v>
      </c>
      <c r="J84" s="1386" t="s">
        <v>546</v>
      </c>
      <c r="K84" s="1387" t="s">
        <v>1196</v>
      </c>
      <c r="L84" s="1329"/>
      <c r="M84" s="1329"/>
      <c r="N84" s="1333"/>
      <c r="O84" s="1328" t="s">
        <v>1207</v>
      </c>
      <c r="P84" s="1334">
        <v>7.5</v>
      </c>
      <c r="Q84" s="1376" t="s">
        <v>872</v>
      </c>
      <c r="R84" s="1376"/>
      <c r="S84" s="1379"/>
      <c r="T84" s="1379"/>
      <c r="U84" s="1380"/>
      <c r="V84" s="1381"/>
      <c r="W84" s="1379"/>
      <c r="X84" s="1379"/>
      <c r="Y84" s="1379"/>
      <c r="Z84" s="1380"/>
      <c r="AA84" s="466"/>
      <c r="AB84" s="466"/>
      <c r="AC84" s="466"/>
      <c r="AD84" s="466"/>
      <c r="AE84" s="466"/>
    </row>
    <row r="85" spans="1:31" s="604" customFormat="1" ht="38.25" x14ac:dyDescent="0.2">
      <c r="A85" s="1325"/>
      <c r="B85" s="1326"/>
      <c r="C85" s="1384"/>
      <c r="D85" s="1340"/>
      <c r="E85" s="1382"/>
      <c r="F85" s="1372"/>
      <c r="G85" s="1341"/>
      <c r="H85" s="1329"/>
      <c r="I85" s="1374"/>
      <c r="J85" s="1332"/>
      <c r="K85" s="1375"/>
      <c r="L85" s="1339" t="s">
        <v>774</v>
      </c>
      <c r="M85" s="1329"/>
      <c r="N85" s="1333"/>
      <c r="O85" s="1340"/>
      <c r="P85" s="1341"/>
      <c r="Q85" s="1376"/>
      <c r="R85" s="1376"/>
      <c r="S85" s="1379"/>
      <c r="T85" s="1379"/>
      <c r="U85" s="1380"/>
      <c r="V85" s="1381"/>
      <c r="W85" s="1379"/>
      <c r="X85" s="1379"/>
      <c r="Y85" s="1379"/>
      <c r="Z85" s="1380"/>
      <c r="AA85" s="466"/>
      <c r="AB85" s="466"/>
      <c r="AC85" s="466"/>
      <c r="AD85" s="466"/>
      <c r="AE85" s="466"/>
    </row>
    <row r="86" spans="1:31" s="604" customFormat="1" x14ac:dyDescent="0.2">
      <c r="A86" s="1392">
        <v>14</v>
      </c>
      <c r="B86" s="1393"/>
      <c r="C86" s="1384">
        <v>14</v>
      </c>
      <c r="D86" s="1394" t="s">
        <v>1200</v>
      </c>
      <c r="E86" s="1389"/>
      <c r="F86" s="1390"/>
      <c r="G86" s="1391"/>
      <c r="H86" s="1385"/>
      <c r="I86" s="1384"/>
      <c r="J86" s="1386"/>
      <c r="K86" s="1387"/>
      <c r="L86" s="1385"/>
      <c r="M86" s="1389"/>
      <c r="N86" s="1395"/>
      <c r="O86" s="1396"/>
      <c r="P86" s="1397"/>
      <c r="Q86" s="1398"/>
      <c r="R86" s="1398"/>
      <c r="S86" s="1379"/>
      <c r="T86" s="1379"/>
      <c r="U86" s="1380"/>
      <c r="V86" s="1381"/>
      <c r="W86" s="1379"/>
      <c r="X86" s="1379"/>
      <c r="Y86" s="1379"/>
      <c r="Z86" s="1380"/>
      <c r="AA86" s="466"/>
      <c r="AB86" s="466"/>
      <c r="AC86" s="466"/>
      <c r="AD86" s="466"/>
      <c r="AE86" s="466"/>
    </row>
    <row r="87" spans="1:31" s="604" customFormat="1" x14ac:dyDescent="0.2">
      <c r="A87" s="1392"/>
      <c r="B87" s="1393"/>
      <c r="C87" s="1384">
        <v>14.1</v>
      </c>
      <c r="D87" s="1328" t="s">
        <v>43</v>
      </c>
      <c r="E87" s="1329" t="s">
        <v>716</v>
      </c>
      <c r="F87" s="1330">
        <v>662</v>
      </c>
      <c r="G87" s="1331">
        <v>11</v>
      </c>
      <c r="H87" s="1329" t="s">
        <v>1140</v>
      </c>
      <c r="I87" s="1399" t="s">
        <v>700</v>
      </c>
      <c r="J87" s="1332" t="s">
        <v>546</v>
      </c>
      <c r="K87" s="1304" t="s">
        <v>1197</v>
      </c>
      <c r="L87" s="1385"/>
      <c r="M87" s="1389"/>
      <c r="N87" s="1395"/>
      <c r="O87" s="1396"/>
      <c r="P87" s="1397"/>
      <c r="Q87" s="1398"/>
      <c r="R87" s="1398"/>
      <c r="S87" s="1379"/>
      <c r="T87" s="1379"/>
      <c r="U87" s="1380"/>
      <c r="V87" s="1381"/>
      <c r="W87" s="1379"/>
      <c r="X87" s="1379"/>
      <c r="Y87" s="1379"/>
      <c r="Z87" s="1380"/>
      <c r="AA87" s="466"/>
      <c r="AB87" s="466"/>
      <c r="AC87" s="466"/>
      <c r="AD87" s="466"/>
      <c r="AE87" s="466"/>
    </row>
    <row r="88" spans="1:31" s="604" customFormat="1" x14ac:dyDescent="0.2">
      <c r="A88" s="1392"/>
      <c r="B88" s="1393"/>
      <c r="C88" s="1384">
        <v>14.2</v>
      </c>
      <c r="D88" s="1396" t="s">
        <v>104</v>
      </c>
      <c r="E88" s="1329" t="s">
        <v>869</v>
      </c>
      <c r="F88" s="1400">
        <v>679</v>
      </c>
      <c r="G88" s="1401">
        <v>11</v>
      </c>
      <c r="H88" s="1389" t="s">
        <v>1140</v>
      </c>
      <c r="I88" s="1402" t="s">
        <v>700</v>
      </c>
      <c r="J88" s="1386" t="s">
        <v>546</v>
      </c>
      <c r="K88" s="1304" t="s">
        <v>1197</v>
      </c>
      <c r="L88" s="1385"/>
      <c r="M88" s="1389"/>
      <c r="N88" s="1395"/>
      <c r="O88" s="1396"/>
      <c r="P88" s="1397"/>
      <c r="Q88" s="1398"/>
      <c r="R88" s="1398"/>
      <c r="S88" s="1379"/>
      <c r="T88" s="1379"/>
      <c r="U88" s="1380"/>
      <c r="V88" s="1381"/>
      <c r="W88" s="1379"/>
      <c r="X88" s="1379"/>
      <c r="Y88" s="1379"/>
      <c r="Z88" s="1380"/>
      <c r="AA88" s="466"/>
      <c r="AB88" s="466"/>
      <c r="AC88" s="466"/>
      <c r="AD88" s="466"/>
      <c r="AE88" s="466"/>
    </row>
    <row r="89" spans="1:31" s="604" customFormat="1" x14ac:dyDescent="0.2">
      <c r="A89" s="1392"/>
      <c r="B89" s="1393"/>
      <c r="C89" s="1384">
        <v>14.3</v>
      </c>
      <c r="D89" s="1396" t="s">
        <v>108</v>
      </c>
      <c r="E89" s="1382" t="s">
        <v>761</v>
      </c>
      <c r="F89" s="1372">
        <v>683</v>
      </c>
      <c r="G89" s="1341">
        <v>11</v>
      </c>
      <c r="H89" s="1329" t="s">
        <v>1140</v>
      </c>
      <c r="I89" s="1374" t="s">
        <v>700</v>
      </c>
      <c r="J89" s="1386" t="s">
        <v>546</v>
      </c>
      <c r="K89" s="1304" t="s">
        <v>1197</v>
      </c>
      <c r="L89" s="1385"/>
      <c r="M89" s="1389"/>
      <c r="N89" s="1395"/>
      <c r="O89" s="1396"/>
      <c r="P89" s="1397"/>
      <c r="Q89" s="1389"/>
      <c r="R89" s="1389"/>
      <c r="S89" s="1379"/>
      <c r="T89" s="1379"/>
      <c r="U89" s="1380"/>
      <c r="V89" s="1381"/>
      <c r="W89" s="1379"/>
      <c r="X89" s="1379"/>
      <c r="Y89" s="1379"/>
      <c r="Z89" s="1380"/>
      <c r="AA89" s="466"/>
      <c r="AB89" s="466"/>
      <c r="AC89" s="466"/>
      <c r="AD89" s="466"/>
      <c r="AE89" s="466"/>
    </row>
    <row r="90" spans="1:31" s="604" customFormat="1" x14ac:dyDescent="0.2">
      <c r="A90" s="1392"/>
      <c r="B90" s="1393"/>
      <c r="C90" s="1384">
        <v>14.4</v>
      </c>
      <c r="D90" s="1396" t="s">
        <v>69</v>
      </c>
      <c r="E90" s="1403" t="s">
        <v>758</v>
      </c>
      <c r="F90" s="1404">
        <v>676</v>
      </c>
      <c r="G90" s="1341">
        <v>11</v>
      </c>
      <c r="H90" s="1403" t="s">
        <v>1198</v>
      </c>
      <c r="I90" s="1402">
        <v>20</v>
      </c>
      <c r="J90" s="1386" t="s">
        <v>546</v>
      </c>
      <c r="K90" s="1405" t="s">
        <v>1199</v>
      </c>
      <c r="L90" s="1385"/>
      <c r="M90" s="1389"/>
      <c r="N90" s="1395"/>
      <c r="O90" s="1396"/>
      <c r="P90" s="1397"/>
      <c r="Q90" s="1389"/>
      <c r="R90" s="1389"/>
      <c r="S90" s="1379"/>
      <c r="T90" s="1379"/>
      <c r="U90" s="1380"/>
      <c r="V90" s="1381"/>
      <c r="W90" s="1379"/>
      <c r="X90" s="1379"/>
      <c r="Y90" s="1379"/>
      <c r="Z90" s="1380"/>
      <c r="AA90" s="466"/>
      <c r="AB90" s="466"/>
      <c r="AC90" s="466"/>
      <c r="AD90" s="466"/>
      <c r="AE90" s="466"/>
    </row>
    <row r="91" spans="1:31" s="604" customFormat="1" x14ac:dyDescent="0.2">
      <c r="A91" s="1392"/>
      <c r="B91" s="1393"/>
      <c r="C91" s="1384">
        <v>14.5</v>
      </c>
      <c r="D91" s="1396" t="s">
        <v>68</v>
      </c>
      <c r="E91" s="1385" t="s">
        <v>759</v>
      </c>
      <c r="F91" s="1400">
        <v>673</v>
      </c>
      <c r="G91" s="1401">
        <v>11</v>
      </c>
      <c r="H91" s="1389" t="s">
        <v>1202</v>
      </c>
      <c r="I91" s="1402">
        <v>10</v>
      </c>
      <c r="J91" s="1386" t="s">
        <v>546</v>
      </c>
      <c r="K91" s="1405" t="s">
        <v>1201</v>
      </c>
      <c r="L91" s="1385"/>
      <c r="M91" s="1389"/>
      <c r="N91" s="1395"/>
      <c r="O91" s="1396"/>
      <c r="P91" s="1397"/>
      <c r="Q91" s="1389"/>
      <c r="R91" s="1389"/>
      <c r="S91" s="1379"/>
      <c r="T91" s="1379"/>
      <c r="U91" s="1380"/>
      <c r="V91" s="1381"/>
      <c r="W91" s="1379"/>
      <c r="X91" s="1379"/>
      <c r="Y91" s="1379"/>
      <c r="Z91" s="1380"/>
      <c r="AA91" s="466"/>
      <c r="AB91" s="466"/>
      <c r="AC91" s="466"/>
      <c r="AD91" s="466"/>
      <c r="AE91" s="466"/>
    </row>
    <row r="92" spans="1:31" s="604" customFormat="1" ht="15" thickBot="1" x14ac:dyDescent="0.25">
      <c r="A92" s="1406"/>
      <c r="B92" s="1407"/>
      <c r="C92" s="1408"/>
      <c r="D92" s="1409"/>
      <c r="E92" s="1410"/>
      <c r="F92" s="1410"/>
      <c r="G92" s="1411"/>
      <c r="H92" s="1410"/>
      <c r="I92" s="1412"/>
      <c r="J92" s="1413"/>
      <c r="K92" s="1414"/>
      <c r="L92" s="1410"/>
      <c r="M92" s="1410"/>
      <c r="N92" s="1412"/>
      <c r="O92" s="1409"/>
      <c r="P92" s="1415"/>
      <c r="Q92" s="1410"/>
      <c r="R92" s="1410"/>
      <c r="S92" s="1416"/>
      <c r="T92" s="1416"/>
      <c r="U92" s="1417"/>
      <c r="V92" s="1418"/>
      <c r="W92" s="1416"/>
      <c r="X92" s="1416"/>
      <c r="Y92" s="1416"/>
      <c r="Z92" s="1417"/>
      <c r="AA92" s="466"/>
      <c r="AB92" s="466"/>
      <c r="AC92" s="466"/>
      <c r="AD92" s="466"/>
      <c r="AE92" s="466"/>
    </row>
    <row r="93" spans="1:31" s="604" customFormat="1" ht="15" customHeight="1" x14ac:dyDescent="0.2">
      <c r="A93" s="1281"/>
      <c r="B93" s="1281"/>
      <c r="C93" s="1281"/>
      <c r="D93" s="1281"/>
      <c r="E93" s="1281"/>
      <c r="F93" s="1281"/>
      <c r="G93" s="1281"/>
      <c r="H93" s="1281"/>
      <c r="I93" s="1281"/>
      <c r="J93" s="1281"/>
      <c r="K93" s="1281"/>
      <c r="L93" s="1281"/>
      <c r="M93" s="1281"/>
      <c r="N93" s="1281"/>
      <c r="O93" s="1281"/>
      <c r="P93" s="1281"/>
      <c r="Q93" s="1281"/>
      <c r="R93" s="1281"/>
      <c r="S93" s="1281"/>
      <c r="T93" s="1281"/>
      <c r="U93" s="1281"/>
      <c r="V93" s="1281"/>
      <c r="W93" s="1281"/>
      <c r="X93" s="1281"/>
      <c r="Y93" s="1281"/>
      <c r="Z93" s="1281"/>
      <c r="AA93" s="466"/>
      <c r="AB93" s="466"/>
      <c r="AC93" s="466"/>
      <c r="AD93" s="466"/>
      <c r="AE93" s="466"/>
    </row>
    <row r="94" spans="1:31" s="604" customFormat="1" ht="15" thickBot="1" x14ac:dyDescent="0.25">
      <c r="A94" s="1179"/>
      <c r="B94" s="1179"/>
      <c r="C94" s="1179"/>
      <c r="D94" s="1179"/>
      <c r="E94" s="1179"/>
      <c r="F94" s="1179"/>
      <c r="G94" s="1179"/>
      <c r="H94" s="1179"/>
      <c r="I94" s="1179"/>
      <c r="J94" s="1179"/>
      <c r="K94" s="1179"/>
      <c r="L94" s="466"/>
      <c r="M94" s="466"/>
      <c r="N94" s="466"/>
      <c r="O94" s="466"/>
      <c r="P94" s="466"/>
      <c r="Q94" s="466"/>
      <c r="R94" s="466"/>
      <c r="S94" s="466"/>
      <c r="T94" s="466"/>
      <c r="U94" s="466"/>
      <c r="V94" s="466"/>
      <c r="W94" s="466"/>
      <c r="X94" s="466"/>
      <c r="Y94" s="466"/>
      <c r="Z94" s="466"/>
      <c r="AA94" s="466"/>
      <c r="AB94" s="466"/>
      <c r="AC94" s="466"/>
      <c r="AD94" s="466"/>
      <c r="AE94" s="466"/>
    </row>
    <row r="95" spans="1:31" ht="15.75" customHeight="1" thickBot="1" x14ac:dyDescent="0.25">
      <c r="A95" s="1180" t="s">
        <v>1108</v>
      </c>
      <c r="B95" s="1181"/>
      <c r="C95" s="1181"/>
      <c r="D95" s="1181"/>
      <c r="E95" s="1181"/>
      <c r="F95" s="1181"/>
      <c r="G95" s="1181"/>
      <c r="H95" s="1181"/>
      <c r="I95" s="1181"/>
      <c r="J95" s="1181"/>
      <c r="K95" s="1181"/>
      <c r="L95" s="1181"/>
      <c r="M95" s="1181"/>
      <c r="N95" s="1181"/>
      <c r="O95" s="1181"/>
      <c r="P95" s="1181"/>
      <c r="Q95" s="1181"/>
      <c r="R95" s="1181"/>
      <c r="S95" s="1181"/>
      <c r="T95" s="1181"/>
      <c r="U95" s="1181"/>
      <c r="V95" s="1181"/>
      <c r="W95" s="1181"/>
      <c r="X95" s="1181"/>
      <c r="Y95" s="1181"/>
      <c r="Z95" s="1182"/>
    </row>
    <row r="96" spans="1:31" x14ac:dyDescent="0.2">
      <c r="A96" s="1183" t="s">
        <v>508</v>
      </c>
      <c r="B96" s="586"/>
      <c r="C96" s="1185" t="s">
        <v>507</v>
      </c>
      <c r="D96" s="1187" t="s">
        <v>679</v>
      </c>
      <c r="E96" s="1189" t="s">
        <v>686</v>
      </c>
      <c r="F96" s="1190"/>
      <c r="G96" s="1190"/>
      <c r="H96" s="1190"/>
      <c r="I96" s="1190"/>
      <c r="J96" s="1191"/>
      <c r="K96" s="386"/>
      <c r="L96" s="1192" t="s">
        <v>684</v>
      </c>
      <c r="M96" s="1193"/>
      <c r="N96" s="1194"/>
      <c r="O96" s="1195" t="s">
        <v>513</v>
      </c>
      <c r="P96" s="1196"/>
      <c r="Q96" s="1195" t="s">
        <v>33</v>
      </c>
      <c r="R96" s="1197"/>
      <c r="S96" s="1197"/>
      <c r="T96" s="1197"/>
      <c r="U96" s="1196"/>
      <c r="V96" s="1195" t="s">
        <v>685</v>
      </c>
      <c r="W96" s="1197"/>
      <c r="X96" s="1197"/>
      <c r="Y96" s="1197"/>
      <c r="Z96" s="1196"/>
    </row>
    <row r="97" spans="1:31" ht="51.75" thickBot="1" x14ac:dyDescent="0.25">
      <c r="A97" s="1184"/>
      <c r="B97" s="397" t="s">
        <v>1037</v>
      </c>
      <c r="C97" s="1186"/>
      <c r="D97" s="1188"/>
      <c r="E97" s="362" t="s">
        <v>691</v>
      </c>
      <c r="F97" s="362" t="s">
        <v>692</v>
      </c>
      <c r="G97" s="363" t="s">
        <v>2</v>
      </c>
      <c r="H97" s="364" t="s">
        <v>541</v>
      </c>
      <c r="I97" s="365" t="s">
        <v>693</v>
      </c>
      <c r="J97" s="363" t="s">
        <v>683</v>
      </c>
      <c r="K97" s="366" t="s">
        <v>688</v>
      </c>
      <c r="L97" s="365" t="s">
        <v>553</v>
      </c>
      <c r="M97" s="362" t="s">
        <v>689</v>
      </c>
      <c r="N97" s="366" t="s">
        <v>690</v>
      </c>
      <c r="O97" s="367" t="s">
        <v>515</v>
      </c>
      <c r="P97" s="363" t="s">
        <v>0</v>
      </c>
      <c r="Q97" s="367" t="s">
        <v>4</v>
      </c>
      <c r="R97" s="362" t="s">
        <v>555</v>
      </c>
      <c r="S97" s="362" t="s">
        <v>554</v>
      </c>
      <c r="T97" s="362" t="s">
        <v>5</v>
      </c>
      <c r="U97" s="363" t="s">
        <v>10</v>
      </c>
      <c r="V97" s="367" t="s">
        <v>509</v>
      </c>
      <c r="W97" s="362" t="s">
        <v>510</v>
      </c>
      <c r="X97" s="362" t="s">
        <v>517</v>
      </c>
      <c r="Y97" s="362" t="s">
        <v>511</v>
      </c>
      <c r="Z97" s="363" t="s">
        <v>518</v>
      </c>
    </row>
    <row r="98" spans="1:31" s="480" customFormat="1" x14ac:dyDescent="0.2">
      <c r="A98" s="1162" t="s">
        <v>894</v>
      </c>
      <c r="B98" s="1162"/>
      <c r="C98" s="1178"/>
      <c r="D98" s="1178"/>
      <c r="E98" s="1178"/>
      <c r="F98" s="1178"/>
      <c r="G98" s="1178"/>
      <c r="H98" s="1178"/>
      <c r="I98" s="1178"/>
      <c r="J98" s="1178"/>
      <c r="K98" s="1178"/>
      <c r="L98" s="1178"/>
      <c r="M98" s="1178"/>
      <c r="N98" s="1178"/>
      <c r="O98" s="1175"/>
      <c r="P98" s="1175"/>
      <c r="Q98" s="1176"/>
      <c r="R98" s="484"/>
      <c r="S98" s="484"/>
      <c r="T98" s="484"/>
      <c r="U98" s="484"/>
      <c r="V98" s="484"/>
      <c r="W98" s="484"/>
      <c r="X98" s="484"/>
      <c r="Y98" s="484"/>
      <c r="Z98" s="485"/>
      <c r="AA98" s="466"/>
      <c r="AB98" s="466"/>
      <c r="AC98" s="466"/>
      <c r="AD98" s="466"/>
      <c r="AE98" s="466"/>
    </row>
    <row r="99" spans="1:31" s="486" customFormat="1" x14ac:dyDescent="0.2">
      <c r="A99" s="884">
        <v>1</v>
      </c>
      <c r="B99" s="999"/>
      <c r="C99" s="922">
        <v>1.1000000000000001</v>
      </c>
      <c r="D99" s="923" t="s">
        <v>1126</v>
      </c>
      <c r="E99" s="924"/>
      <c r="F99" s="924"/>
      <c r="G99" s="925">
        <v>33</v>
      </c>
      <c r="H99" s="924" t="s">
        <v>1127</v>
      </c>
      <c r="I99" s="922"/>
      <c r="J99" s="925" t="s">
        <v>546</v>
      </c>
      <c r="K99" s="926" t="s">
        <v>1282</v>
      </c>
      <c r="L99" s="613"/>
      <c r="M99" s="613"/>
      <c r="N99" s="613"/>
      <c r="O99" s="613"/>
      <c r="P99" s="593"/>
      <c r="Q99" s="613"/>
      <c r="R99" s="717"/>
      <c r="S99" s="717"/>
      <c r="T99" s="717"/>
      <c r="U99" s="717"/>
      <c r="V99" s="717"/>
      <c r="W99" s="717"/>
      <c r="X99" s="717"/>
      <c r="Y99" s="717"/>
      <c r="Z99" s="718"/>
      <c r="AA99" s="466"/>
      <c r="AB99" s="466"/>
      <c r="AC99" s="466"/>
      <c r="AD99" s="466"/>
      <c r="AE99" s="466"/>
    </row>
    <row r="100" spans="1:31" s="486" customFormat="1" ht="76.5" x14ac:dyDescent="0.2">
      <c r="A100" s="884"/>
      <c r="B100" s="999"/>
      <c r="C100" s="933">
        <v>1.2</v>
      </c>
      <c r="D100" s="929" t="s">
        <v>528</v>
      </c>
      <c r="E100" s="930" t="s">
        <v>1236</v>
      </c>
      <c r="F100" s="930"/>
      <c r="G100" s="931">
        <v>132</v>
      </c>
      <c r="H100" s="930" t="s">
        <v>1224</v>
      </c>
      <c r="I100" s="928">
        <v>915</v>
      </c>
      <c r="J100" s="931" t="s">
        <v>546</v>
      </c>
      <c r="K100" s="932" t="s">
        <v>1283</v>
      </c>
      <c r="L100" s="613"/>
      <c r="M100" s="613"/>
      <c r="N100" s="613"/>
      <c r="O100" s="613"/>
      <c r="P100" s="593"/>
      <c r="Q100" s="613"/>
      <c r="R100" s="717"/>
      <c r="S100" s="717"/>
      <c r="T100" s="717"/>
      <c r="U100" s="717"/>
      <c r="V100" s="717"/>
      <c r="W100" s="717"/>
      <c r="X100" s="717"/>
      <c r="Y100" s="717"/>
      <c r="Z100" s="718"/>
      <c r="AA100" s="466"/>
      <c r="AB100" s="466"/>
      <c r="AC100" s="466"/>
      <c r="AD100" s="466"/>
      <c r="AE100" s="466"/>
    </row>
    <row r="101" spans="1:31" s="486" customFormat="1" x14ac:dyDescent="0.2">
      <c r="A101" s="613"/>
      <c r="B101" s="432"/>
      <c r="C101" s="628"/>
      <c r="D101" s="490"/>
      <c r="E101" s="719"/>
      <c r="F101" s="719"/>
      <c r="G101" s="720"/>
      <c r="H101" s="613"/>
      <c r="I101" s="628"/>
      <c r="J101" s="593"/>
      <c r="K101" s="614"/>
      <c r="L101" s="613" t="s">
        <v>771</v>
      </c>
      <c r="M101" s="613"/>
      <c r="N101" s="613"/>
      <c r="O101" s="613"/>
      <c r="P101" s="593"/>
      <c r="Q101" s="613"/>
      <c r="R101" s="717"/>
      <c r="S101" s="717"/>
      <c r="T101" s="717"/>
      <c r="U101" s="717"/>
      <c r="V101" s="717"/>
      <c r="W101" s="717"/>
      <c r="X101" s="717"/>
      <c r="Y101" s="717"/>
      <c r="Z101" s="718"/>
      <c r="AA101" s="466"/>
      <c r="AB101" s="466"/>
      <c r="AC101" s="466"/>
      <c r="AD101" s="466"/>
      <c r="AE101" s="466"/>
    </row>
    <row r="102" spans="1:31" s="486" customFormat="1" x14ac:dyDescent="0.2">
      <c r="A102" s="1173" t="s">
        <v>1110</v>
      </c>
      <c r="B102" s="1173"/>
      <c r="C102" s="1173"/>
      <c r="D102" s="1173"/>
      <c r="E102" s="1173"/>
      <c r="F102" s="1173"/>
      <c r="G102" s="1173"/>
      <c r="H102" s="1173"/>
      <c r="I102" s="1173"/>
      <c r="J102" s="1173"/>
      <c r="K102" s="1173"/>
      <c r="L102" s="1173"/>
      <c r="M102" s="1173"/>
      <c r="N102" s="1173"/>
      <c r="O102" s="1173"/>
      <c r="P102" s="1173"/>
      <c r="Q102" s="1173"/>
      <c r="R102" s="1173"/>
      <c r="S102" s="1173"/>
      <c r="T102" s="1173"/>
      <c r="U102" s="1173"/>
      <c r="V102" s="1173"/>
      <c r="W102" s="1173"/>
      <c r="X102" s="1173"/>
      <c r="Y102" s="1173"/>
      <c r="Z102" s="1174"/>
      <c r="AA102" s="466"/>
      <c r="AB102" s="466"/>
      <c r="AC102" s="466"/>
      <c r="AD102" s="466"/>
      <c r="AE102" s="466"/>
    </row>
    <row r="103" spans="1:31" x14ac:dyDescent="0.2">
      <c r="A103" s="1419">
        <v>2</v>
      </c>
      <c r="B103" s="1420"/>
      <c r="C103" s="1421">
        <v>2</v>
      </c>
      <c r="D103" s="1422" t="s">
        <v>1151</v>
      </c>
      <c r="E103" s="1423"/>
      <c r="F103" s="1423"/>
      <c r="G103" s="1423"/>
      <c r="H103" s="1424"/>
      <c r="I103" s="1421"/>
      <c r="J103" s="1425"/>
      <c r="K103" s="1289"/>
    </row>
    <row r="104" spans="1:31" x14ac:dyDescent="0.2">
      <c r="A104" s="1282"/>
      <c r="B104" s="1283"/>
      <c r="C104" s="1293">
        <v>2.1</v>
      </c>
      <c r="D104" s="1294" t="s">
        <v>1284</v>
      </c>
      <c r="E104" s="1295" t="s">
        <v>544</v>
      </c>
      <c r="F104" s="1296" t="s">
        <v>544</v>
      </c>
      <c r="G104" s="1297">
        <v>33</v>
      </c>
      <c r="H104" s="1295" t="s">
        <v>709</v>
      </c>
      <c r="I104" s="1293" t="s">
        <v>544</v>
      </c>
      <c r="J104" s="1297" t="s">
        <v>546</v>
      </c>
      <c r="K104" s="1298" t="s">
        <v>797</v>
      </c>
    </row>
    <row r="105" spans="1:31" ht="25.5" x14ac:dyDescent="0.2">
      <c r="A105" s="1282"/>
      <c r="B105" s="1283"/>
      <c r="C105" s="1299"/>
      <c r="D105" s="1300"/>
      <c r="E105" s="1301"/>
      <c r="F105" s="1302"/>
      <c r="G105" s="1303"/>
      <c r="H105" s="1301"/>
      <c r="I105" s="1299"/>
      <c r="J105" s="1303"/>
      <c r="K105" s="1304" t="s">
        <v>1135</v>
      </c>
    </row>
    <row r="106" spans="1:31" x14ac:dyDescent="0.2">
      <c r="A106" s="1282"/>
      <c r="B106" s="1283"/>
      <c r="C106" s="1299"/>
      <c r="D106" s="1300"/>
      <c r="E106" s="1301"/>
      <c r="F106" s="1302"/>
      <c r="G106" s="1303"/>
      <c r="H106" s="1301" t="s">
        <v>12</v>
      </c>
      <c r="I106" s="1299"/>
      <c r="J106" s="1303"/>
      <c r="K106" s="1305"/>
    </row>
    <row r="107" spans="1:31" x14ac:dyDescent="0.2">
      <c r="A107" s="1282">
        <v>3</v>
      </c>
      <c r="B107" s="1283"/>
      <c r="C107" s="1284">
        <v>3</v>
      </c>
      <c r="D107" s="1285" t="s">
        <v>1152</v>
      </c>
      <c r="E107" s="1286"/>
      <c r="F107" s="1286"/>
      <c r="G107" s="1286"/>
      <c r="H107" s="1287"/>
      <c r="I107" s="1284"/>
      <c r="J107" s="1288"/>
      <c r="K107" s="1289"/>
    </row>
    <row r="108" spans="1:31" x14ac:dyDescent="0.2">
      <c r="A108" s="1282"/>
      <c r="B108" s="1283"/>
      <c r="C108" s="1293">
        <v>3.1</v>
      </c>
      <c r="D108" s="1294" t="s">
        <v>1285</v>
      </c>
      <c r="E108" s="1295" t="s">
        <v>544</v>
      </c>
      <c r="F108" s="1296" t="s">
        <v>544</v>
      </c>
      <c r="G108" s="1297">
        <v>33</v>
      </c>
      <c r="H108" s="1295" t="s">
        <v>709</v>
      </c>
      <c r="I108" s="1293" t="s">
        <v>544</v>
      </c>
      <c r="J108" s="1297" t="s">
        <v>546</v>
      </c>
      <c r="K108" s="1298" t="s">
        <v>797</v>
      </c>
    </row>
    <row r="109" spans="1:31" ht="25.5" x14ac:dyDescent="0.2">
      <c r="A109" s="1282"/>
      <c r="B109" s="1283"/>
      <c r="C109" s="1299"/>
      <c r="D109" s="1300"/>
      <c r="E109" s="1301"/>
      <c r="F109" s="1302"/>
      <c r="G109" s="1303"/>
      <c r="H109" s="1301"/>
      <c r="I109" s="1299"/>
      <c r="J109" s="1303"/>
      <c r="K109" s="1304" t="s">
        <v>1135</v>
      </c>
    </row>
    <row r="110" spans="1:31" x14ac:dyDescent="0.2">
      <c r="A110" s="1282"/>
      <c r="B110" s="1283"/>
      <c r="C110" s="1284"/>
      <c r="D110" s="1306"/>
      <c r="E110" s="1290"/>
      <c r="F110" s="1307"/>
      <c r="G110" s="1288"/>
      <c r="H110" s="1290"/>
      <c r="I110" s="1284"/>
      <c r="J110" s="1288"/>
      <c r="K110" s="1308"/>
    </row>
    <row r="111" spans="1:31" x14ac:dyDescent="0.2">
      <c r="A111" s="1282"/>
      <c r="B111" s="1283"/>
      <c r="C111" s="1284"/>
      <c r="D111" s="666" t="s">
        <v>1272</v>
      </c>
      <c r="E111" s="1290"/>
      <c r="F111" s="1307"/>
      <c r="G111" s="1288"/>
      <c r="H111" s="1290"/>
      <c r="I111" s="1284"/>
      <c r="J111" s="1288"/>
      <c r="K111" s="1308"/>
    </row>
    <row r="112" spans="1:31" x14ac:dyDescent="0.2">
      <c r="A112" s="1282"/>
      <c r="B112" s="1283"/>
      <c r="C112" s="1284"/>
      <c r="D112" s="1306"/>
      <c r="E112" s="1290"/>
      <c r="F112" s="1307"/>
      <c r="G112" s="1288"/>
      <c r="H112" s="1290"/>
      <c r="I112" s="1284"/>
      <c r="J112" s="1288"/>
      <c r="K112" s="1308"/>
    </row>
    <row r="113" spans="1:11" x14ac:dyDescent="0.2">
      <c r="A113" s="1309">
        <v>4</v>
      </c>
      <c r="B113" s="1310"/>
      <c r="C113" s="1311">
        <v>4</v>
      </c>
      <c r="D113" s="1312" t="s">
        <v>1273</v>
      </c>
      <c r="E113" s="1313"/>
      <c r="F113" s="1313"/>
      <c r="G113" s="1313"/>
      <c r="H113" s="1314"/>
      <c r="I113" s="1315"/>
      <c r="J113" s="1316"/>
      <c r="K113" s="1317"/>
    </row>
    <row r="114" spans="1:11" hidden="1" x14ac:dyDescent="0.2">
      <c r="A114" s="1325"/>
      <c r="B114" s="1326" t="s">
        <v>1038</v>
      </c>
      <c r="C114" s="1327">
        <v>4.0999999999999996</v>
      </c>
      <c r="D114" s="1328" t="s">
        <v>532</v>
      </c>
      <c r="E114" s="1329" t="s">
        <v>695</v>
      </c>
      <c r="F114" s="1330">
        <v>698</v>
      </c>
      <c r="G114" s="1331">
        <v>33</v>
      </c>
      <c r="H114" s="1329" t="s">
        <v>575</v>
      </c>
      <c r="I114" s="1327">
        <v>13</v>
      </c>
      <c r="J114" s="1332" t="s">
        <v>546</v>
      </c>
      <c r="K114" s="1304" t="s">
        <v>729</v>
      </c>
    </row>
    <row r="115" spans="1:11" hidden="1" x14ac:dyDescent="0.2">
      <c r="A115" s="1309"/>
      <c r="B115" s="1310"/>
      <c r="C115" s="1311"/>
      <c r="D115" s="1320"/>
      <c r="E115" s="1318"/>
      <c r="F115" s="1336"/>
      <c r="G115" s="1337"/>
      <c r="H115" s="1318"/>
      <c r="I115" s="1311"/>
      <c r="J115" s="1316"/>
      <c r="K115" s="1338"/>
    </row>
    <row r="116" spans="1:11" hidden="1" x14ac:dyDescent="0.2">
      <c r="A116" s="1325"/>
      <c r="B116" s="1326" t="s">
        <v>1048</v>
      </c>
      <c r="C116" s="1327">
        <v>4.0999999999999996</v>
      </c>
      <c r="D116" s="1328" t="s">
        <v>43</v>
      </c>
      <c r="E116" s="1329" t="s">
        <v>716</v>
      </c>
      <c r="F116" s="1330">
        <v>662</v>
      </c>
      <c r="G116" s="1331">
        <v>11</v>
      </c>
      <c r="H116" s="1329" t="s">
        <v>717</v>
      </c>
      <c r="I116" s="1327">
        <v>20</v>
      </c>
      <c r="J116" s="1332" t="s">
        <v>546</v>
      </c>
      <c r="K116" s="1304" t="s">
        <v>731</v>
      </c>
    </row>
    <row r="117" spans="1:11" hidden="1" x14ac:dyDescent="0.2">
      <c r="A117" s="1325"/>
      <c r="B117" s="1326" t="s">
        <v>1048</v>
      </c>
      <c r="C117" s="1327">
        <v>4.2</v>
      </c>
      <c r="D117" s="1328" t="s">
        <v>532</v>
      </c>
      <c r="E117" s="1329" t="s">
        <v>695</v>
      </c>
      <c r="F117" s="1330">
        <v>698</v>
      </c>
      <c r="G117" s="1331">
        <v>33</v>
      </c>
      <c r="H117" s="1329" t="s">
        <v>575</v>
      </c>
      <c r="I117" s="1327">
        <v>13</v>
      </c>
      <c r="J117" s="1332" t="s">
        <v>546</v>
      </c>
      <c r="K117" s="1304" t="s">
        <v>1061</v>
      </c>
    </row>
    <row r="118" spans="1:11" hidden="1" x14ac:dyDescent="0.2">
      <c r="A118" s="1325"/>
      <c r="B118" s="1326" t="s">
        <v>1048</v>
      </c>
      <c r="C118" s="1327">
        <v>4.3</v>
      </c>
      <c r="D118" s="1328" t="s">
        <v>532</v>
      </c>
      <c r="E118" s="1329" t="s">
        <v>697</v>
      </c>
      <c r="F118" s="1330">
        <v>698</v>
      </c>
      <c r="G118" s="1331">
        <v>33</v>
      </c>
      <c r="H118" s="1329" t="s">
        <v>584</v>
      </c>
      <c r="I118" s="1327">
        <v>23</v>
      </c>
      <c r="J118" s="1332" t="s">
        <v>546</v>
      </c>
      <c r="K118" s="1304" t="s">
        <v>799</v>
      </c>
    </row>
    <row r="119" spans="1:11" hidden="1" x14ac:dyDescent="0.2">
      <c r="A119" s="1309"/>
      <c r="B119" s="1310"/>
      <c r="C119" s="1311"/>
      <c r="D119" s="1320"/>
      <c r="E119" s="1318"/>
      <c r="F119" s="1336"/>
      <c r="G119" s="1337"/>
      <c r="H119" s="1318"/>
      <c r="I119" s="1311"/>
      <c r="J119" s="1316"/>
      <c r="K119" s="1338"/>
    </row>
    <row r="120" spans="1:11" x14ac:dyDescent="0.2">
      <c r="A120" s="1325"/>
      <c r="B120" s="1326" t="s">
        <v>1049</v>
      </c>
      <c r="C120" s="1327">
        <v>4.0999999999999996</v>
      </c>
      <c r="D120" s="1328" t="s">
        <v>43</v>
      </c>
      <c r="E120" s="1329" t="s">
        <v>716</v>
      </c>
      <c r="F120" s="1330">
        <v>662</v>
      </c>
      <c r="G120" s="1331">
        <v>11</v>
      </c>
      <c r="H120" s="1329" t="s">
        <v>717</v>
      </c>
      <c r="I120" s="1327">
        <v>20</v>
      </c>
      <c r="J120" s="1332" t="s">
        <v>546</v>
      </c>
      <c r="K120" s="1304" t="s">
        <v>724</v>
      </c>
    </row>
    <row r="121" spans="1:11" x14ac:dyDescent="0.2">
      <c r="A121" s="1325"/>
      <c r="B121" s="1326" t="s">
        <v>1049</v>
      </c>
      <c r="C121" s="1327">
        <v>4.2</v>
      </c>
      <c r="D121" s="1328" t="s">
        <v>43</v>
      </c>
      <c r="E121" s="1329" t="s">
        <v>716</v>
      </c>
      <c r="F121" s="1330">
        <v>662</v>
      </c>
      <c r="G121" s="1331">
        <v>11</v>
      </c>
      <c r="H121" s="1329" t="s">
        <v>580</v>
      </c>
      <c r="I121" s="1342" t="s">
        <v>700</v>
      </c>
      <c r="J121" s="1332" t="s">
        <v>571</v>
      </c>
      <c r="K121" s="1304" t="s">
        <v>779</v>
      </c>
    </row>
    <row r="122" spans="1:11" x14ac:dyDescent="0.2">
      <c r="A122" s="1325"/>
      <c r="B122" s="1326" t="s">
        <v>1049</v>
      </c>
      <c r="C122" s="1327">
        <v>4.3</v>
      </c>
      <c r="D122" s="1328" t="s">
        <v>532</v>
      </c>
      <c r="E122" s="1329" t="s">
        <v>695</v>
      </c>
      <c r="F122" s="1330">
        <v>698</v>
      </c>
      <c r="G122" s="1331">
        <v>33</v>
      </c>
      <c r="H122" s="1329" t="s">
        <v>575</v>
      </c>
      <c r="I122" s="1327">
        <v>13</v>
      </c>
      <c r="J122" s="1332" t="s">
        <v>546</v>
      </c>
      <c r="K122" s="1304" t="s">
        <v>1058</v>
      </c>
    </row>
    <row r="123" spans="1:11" x14ac:dyDescent="0.2">
      <c r="A123" s="1325"/>
      <c r="B123" s="1326" t="s">
        <v>1049</v>
      </c>
      <c r="C123" s="1327">
        <v>4.4000000000000004</v>
      </c>
      <c r="D123" s="1328" t="s">
        <v>532</v>
      </c>
      <c r="E123" s="1329" t="s">
        <v>697</v>
      </c>
      <c r="F123" s="1330">
        <v>698</v>
      </c>
      <c r="G123" s="1331">
        <v>33</v>
      </c>
      <c r="H123" s="1329" t="s">
        <v>584</v>
      </c>
      <c r="I123" s="1327">
        <v>23</v>
      </c>
      <c r="J123" s="1332" t="s">
        <v>546</v>
      </c>
      <c r="K123" s="1304" t="s">
        <v>1059</v>
      </c>
    </row>
    <row r="124" spans="1:11" hidden="1" x14ac:dyDescent="0.2">
      <c r="A124" s="1309"/>
      <c r="B124" s="1310"/>
      <c r="C124" s="1311"/>
      <c r="D124" s="1320"/>
      <c r="E124" s="1318"/>
      <c r="F124" s="1336"/>
      <c r="G124" s="1337"/>
      <c r="H124" s="1318"/>
      <c r="I124" s="1311"/>
      <c r="J124" s="1316"/>
      <c r="K124" s="1338"/>
    </row>
    <row r="125" spans="1:11" hidden="1" x14ac:dyDescent="0.2">
      <c r="A125" s="1325"/>
      <c r="B125" s="1326" t="s">
        <v>1050</v>
      </c>
      <c r="C125" s="1327">
        <v>4.0999999999999996</v>
      </c>
      <c r="D125" s="1328" t="s">
        <v>532</v>
      </c>
      <c r="E125" s="1329" t="s">
        <v>695</v>
      </c>
      <c r="F125" s="1330">
        <v>698</v>
      </c>
      <c r="G125" s="1331">
        <v>33</v>
      </c>
      <c r="H125" s="1329" t="s">
        <v>575</v>
      </c>
      <c r="I125" s="1343">
        <v>13</v>
      </c>
      <c r="J125" s="1332" t="s">
        <v>546</v>
      </c>
      <c r="K125" s="1304" t="s">
        <v>960</v>
      </c>
    </row>
    <row r="126" spans="1:11" hidden="1" x14ac:dyDescent="0.2">
      <c r="A126" s="1325"/>
      <c r="B126" s="1326" t="s">
        <v>1050</v>
      </c>
      <c r="C126" s="1327">
        <v>4.2</v>
      </c>
      <c r="D126" s="1328" t="s">
        <v>43</v>
      </c>
      <c r="E126" s="1329" t="s">
        <v>716</v>
      </c>
      <c r="F126" s="1330">
        <v>662</v>
      </c>
      <c r="G126" s="1331">
        <v>11</v>
      </c>
      <c r="H126" s="1329" t="s">
        <v>961</v>
      </c>
      <c r="I126" s="1343">
        <v>10</v>
      </c>
      <c r="J126" s="1332" t="s">
        <v>546</v>
      </c>
      <c r="K126" s="1304" t="s">
        <v>962</v>
      </c>
    </row>
    <row r="127" spans="1:11" hidden="1" x14ac:dyDescent="0.2">
      <c r="A127" s="1309"/>
      <c r="B127" s="1310"/>
      <c r="C127" s="1311"/>
      <c r="D127" s="1320"/>
      <c r="E127" s="1318"/>
      <c r="F127" s="1336"/>
      <c r="G127" s="1337"/>
      <c r="H127" s="1318"/>
      <c r="I127" s="1311"/>
      <c r="J127" s="1316"/>
      <c r="K127" s="1338"/>
    </row>
    <row r="128" spans="1:11" hidden="1" x14ac:dyDescent="0.2">
      <c r="A128" s="1325"/>
      <c r="B128" s="1326" t="s">
        <v>1024</v>
      </c>
      <c r="C128" s="1327">
        <v>4.0999999999999996</v>
      </c>
      <c r="D128" s="1328" t="s">
        <v>532</v>
      </c>
      <c r="E128" s="1329" t="s">
        <v>695</v>
      </c>
      <c r="F128" s="1330">
        <v>698</v>
      </c>
      <c r="G128" s="1331">
        <v>33</v>
      </c>
      <c r="H128" s="1329" t="s">
        <v>575</v>
      </c>
      <c r="I128" s="1343">
        <v>13</v>
      </c>
      <c r="J128" s="1332" t="s">
        <v>546</v>
      </c>
      <c r="K128" s="1304" t="s">
        <v>960</v>
      </c>
    </row>
    <row r="129" spans="1:11" hidden="1" x14ac:dyDescent="0.2">
      <c r="A129" s="1325"/>
      <c r="B129" s="1326" t="s">
        <v>1024</v>
      </c>
      <c r="C129" s="1327">
        <v>4.2</v>
      </c>
      <c r="D129" s="1328" t="s">
        <v>43</v>
      </c>
      <c r="E129" s="1329" t="s">
        <v>716</v>
      </c>
      <c r="F129" s="1330">
        <v>662</v>
      </c>
      <c r="G129" s="1331">
        <v>11</v>
      </c>
      <c r="H129" s="1329" t="s">
        <v>961</v>
      </c>
      <c r="I129" s="1343">
        <v>10</v>
      </c>
      <c r="J129" s="1332" t="s">
        <v>546</v>
      </c>
      <c r="K129" s="1304" t="s">
        <v>987</v>
      </c>
    </row>
    <row r="130" spans="1:11" ht="25.5" hidden="1" x14ac:dyDescent="0.2">
      <c r="A130" s="1325"/>
      <c r="B130" s="1326" t="s">
        <v>1024</v>
      </c>
      <c r="C130" s="1327">
        <v>4.3</v>
      </c>
      <c r="D130" s="1328" t="s">
        <v>43</v>
      </c>
      <c r="E130" s="1329" t="s">
        <v>716</v>
      </c>
      <c r="F130" s="1330">
        <v>662</v>
      </c>
      <c r="G130" s="1331">
        <v>11</v>
      </c>
      <c r="H130" s="1329" t="s">
        <v>988</v>
      </c>
      <c r="I130" s="1346" t="s">
        <v>700</v>
      </c>
      <c r="J130" s="1332" t="s">
        <v>546</v>
      </c>
      <c r="K130" s="1304" t="s">
        <v>992</v>
      </c>
    </row>
    <row r="131" spans="1:11" hidden="1" x14ac:dyDescent="0.2">
      <c r="A131" s="1309"/>
      <c r="B131" s="1310"/>
      <c r="C131" s="1311"/>
      <c r="D131" s="1320"/>
      <c r="E131" s="1318"/>
      <c r="F131" s="1336"/>
      <c r="G131" s="1337"/>
      <c r="H131" s="1318"/>
      <c r="I131" s="1347"/>
      <c r="J131" s="1316"/>
      <c r="K131" s="1338"/>
    </row>
    <row r="132" spans="1:11" hidden="1" x14ac:dyDescent="0.2">
      <c r="A132" s="1325"/>
      <c r="B132" s="1326" t="s">
        <v>1025</v>
      </c>
      <c r="C132" s="1327">
        <v>4.0999999999999996</v>
      </c>
      <c r="D132" s="1328" t="s">
        <v>532</v>
      </c>
      <c r="E132" s="1329" t="s">
        <v>695</v>
      </c>
      <c r="F132" s="1330">
        <v>698</v>
      </c>
      <c r="G132" s="1331">
        <v>33</v>
      </c>
      <c r="H132" s="1329" t="s">
        <v>575</v>
      </c>
      <c r="I132" s="1343">
        <v>13</v>
      </c>
      <c r="J132" s="1332" t="s">
        <v>546</v>
      </c>
      <c r="K132" s="1304" t="s">
        <v>960</v>
      </c>
    </row>
    <row r="133" spans="1:11" hidden="1" x14ac:dyDescent="0.2">
      <c r="A133" s="1325"/>
      <c r="B133" s="1326" t="s">
        <v>1025</v>
      </c>
      <c r="C133" s="1327">
        <v>4.2</v>
      </c>
      <c r="D133" s="1328" t="s">
        <v>43</v>
      </c>
      <c r="E133" s="1329" t="s">
        <v>716</v>
      </c>
      <c r="F133" s="1330">
        <v>662</v>
      </c>
      <c r="G133" s="1331">
        <v>11</v>
      </c>
      <c r="H133" s="1329" t="s">
        <v>961</v>
      </c>
      <c r="I133" s="1343">
        <v>10</v>
      </c>
      <c r="J133" s="1332" t="s">
        <v>546</v>
      </c>
      <c r="K133" s="1304" t="s">
        <v>1001</v>
      </c>
    </row>
    <row r="134" spans="1:11" hidden="1" x14ac:dyDescent="0.2">
      <c r="A134" s="1325"/>
      <c r="B134" s="1326" t="s">
        <v>1025</v>
      </c>
      <c r="C134" s="1327">
        <v>4.3</v>
      </c>
      <c r="D134" s="1328" t="s">
        <v>43</v>
      </c>
      <c r="E134" s="1329" t="s">
        <v>716</v>
      </c>
      <c r="F134" s="1330">
        <v>662</v>
      </c>
      <c r="G134" s="1331">
        <v>11</v>
      </c>
      <c r="H134" s="1329" t="s">
        <v>1000</v>
      </c>
      <c r="I134" s="1346" t="s">
        <v>544</v>
      </c>
      <c r="J134" s="1332" t="s">
        <v>546</v>
      </c>
      <c r="K134" s="1304" t="s">
        <v>1003</v>
      </c>
    </row>
    <row r="135" spans="1:11" hidden="1" x14ac:dyDescent="0.2">
      <c r="A135" s="1348"/>
      <c r="B135" s="1349"/>
      <c r="C135" s="1350"/>
      <c r="D135" s="1351"/>
      <c r="E135" s="1352"/>
      <c r="F135" s="1352"/>
      <c r="G135" s="1353"/>
      <c r="H135" s="1352"/>
      <c r="I135" s="1350"/>
      <c r="J135" s="1354"/>
      <c r="K135" s="1355"/>
    </row>
    <row r="136" spans="1:11" x14ac:dyDescent="0.2">
      <c r="A136" s="1325"/>
      <c r="B136" s="1326"/>
      <c r="C136" s="1327"/>
      <c r="D136" s="1328"/>
      <c r="E136" s="1329"/>
      <c r="F136" s="1329"/>
      <c r="G136" s="1331"/>
      <c r="H136" s="1329"/>
      <c r="I136" s="1327"/>
      <c r="J136" s="1332"/>
      <c r="K136" s="1304"/>
    </row>
    <row r="137" spans="1:11" x14ac:dyDescent="0.2">
      <c r="A137" s="1325">
        <v>5</v>
      </c>
      <c r="B137" s="1326" t="s">
        <v>1038</v>
      </c>
      <c r="C137" s="1327">
        <v>5</v>
      </c>
      <c r="D137" s="1358" t="s">
        <v>738</v>
      </c>
      <c r="E137" s="1359"/>
      <c r="F137" s="1359"/>
      <c r="G137" s="1360"/>
      <c r="H137" s="1329"/>
      <c r="I137" s="1327"/>
      <c r="J137" s="1332"/>
      <c r="K137" s="1361"/>
    </row>
    <row r="138" spans="1:11" x14ac:dyDescent="0.2">
      <c r="A138" s="1325"/>
      <c r="B138" s="1326"/>
      <c r="C138" s="1327">
        <v>5.0999999999999996</v>
      </c>
      <c r="D138" s="1328" t="s">
        <v>21</v>
      </c>
      <c r="E138" s="1329" t="s">
        <v>755</v>
      </c>
      <c r="F138" s="1330">
        <v>780</v>
      </c>
      <c r="G138" s="1331">
        <v>33</v>
      </c>
      <c r="H138" s="1329" t="s">
        <v>739</v>
      </c>
      <c r="I138" s="1327">
        <v>11</v>
      </c>
      <c r="J138" s="1332" t="s">
        <v>546</v>
      </c>
      <c r="K138" s="1304" t="s">
        <v>740</v>
      </c>
    </row>
    <row r="139" spans="1:11" x14ac:dyDescent="0.2">
      <c r="A139" s="1325"/>
      <c r="B139" s="1326"/>
      <c r="C139" s="1327"/>
      <c r="D139" s="1328"/>
      <c r="E139" s="1362"/>
      <c r="F139" s="1362"/>
      <c r="G139" s="1331"/>
      <c r="H139" s="1329"/>
      <c r="I139" s="1327"/>
      <c r="J139" s="1332"/>
      <c r="K139" s="1304"/>
    </row>
    <row r="140" spans="1:11" x14ac:dyDescent="0.2">
      <c r="A140" s="1325">
        <v>6</v>
      </c>
      <c r="B140" s="1326" t="s">
        <v>1038</v>
      </c>
      <c r="C140" s="1327">
        <v>6</v>
      </c>
      <c r="D140" s="1363" t="s">
        <v>733</v>
      </c>
      <c r="E140" s="1364"/>
      <c r="F140" s="1364"/>
      <c r="G140" s="1365"/>
      <c r="H140" s="1329"/>
      <c r="I140" s="1327"/>
      <c r="J140" s="1332"/>
      <c r="K140" s="1366"/>
    </row>
    <row r="141" spans="1:11" x14ac:dyDescent="0.2">
      <c r="A141" s="1325"/>
      <c r="B141" s="1326"/>
      <c r="C141" s="1331">
        <v>6.1</v>
      </c>
      <c r="D141" s="1367"/>
      <c r="E141" s="1368"/>
      <c r="F141" s="1368"/>
      <c r="G141" s="1369"/>
      <c r="H141" s="1329"/>
      <c r="I141" s="1327"/>
      <c r="J141" s="1332"/>
      <c r="K141" s="1439" t="s">
        <v>1136</v>
      </c>
    </row>
    <row r="142" spans="1:11" x14ac:dyDescent="0.2">
      <c r="A142" s="1325"/>
      <c r="B142" s="1326"/>
      <c r="C142" s="1327">
        <v>6.2</v>
      </c>
      <c r="D142" s="1328" t="s">
        <v>21</v>
      </c>
      <c r="E142" s="1362" t="s">
        <v>755</v>
      </c>
      <c r="F142" s="1326">
        <v>780</v>
      </c>
      <c r="G142" s="1331">
        <v>33</v>
      </c>
      <c r="H142" s="1329" t="s">
        <v>587</v>
      </c>
      <c r="I142" s="1327">
        <v>14</v>
      </c>
      <c r="J142" s="1332" t="s">
        <v>546</v>
      </c>
      <c r="K142" s="1304" t="s">
        <v>729</v>
      </c>
    </row>
    <row r="143" spans="1:11" x14ac:dyDescent="0.2">
      <c r="A143" s="1325"/>
      <c r="B143" s="1326"/>
      <c r="C143" s="1327"/>
      <c r="D143" s="1328"/>
      <c r="E143" s="1362"/>
      <c r="F143" s="1362"/>
      <c r="G143" s="1331"/>
      <c r="H143" s="1329"/>
      <c r="I143" s="1327"/>
      <c r="J143" s="1332"/>
      <c r="K143" s="1304"/>
    </row>
    <row r="144" spans="1:11" x14ac:dyDescent="0.2">
      <c r="A144" s="1325">
        <v>7</v>
      </c>
      <c r="B144" s="1326" t="s">
        <v>1038</v>
      </c>
      <c r="C144" s="1327">
        <v>7</v>
      </c>
      <c r="D144" s="1363" t="s">
        <v>735</v>
      </c>
      <c r="E144" s="1364"/>
      <c r="F144" s="1364"/>
      <c r="G144" s="1365"/>
      <c r="H144" s="1329"/>
      <c r="I144" s="1327"/>
      <c r="J144" s="1332"/>
      <c r="K144" s="1361"/>
    </row>
    <row r="145" spans="1:11" x14ac:dyDescent="0.2">
      <c r="A145" s="1325"/>
      <c r="B145" s="1326"/>
      <c r="C145" s="1327">
        <v>7.1</v>
      </c>
      <c r="D145" s="1328" t="s">
        <v>532</v>
      </c>
      <c r="E145" s="1362" t="s">
        <v>695</v>
      </c>
      <c r="F145" s="1326">
        <v>698</v>
      </c>
      <c r="G145" s="1331">
        <v>33</v>
      </c>
      <c r="H145" s="1329" t="s">
        <v>579</v>
      </c>
      <c r="I145" s="1327">
        <v>11</v>
      </c>
      <c r="J145" s="1332" t="s">
        <v>546</v>
      </c>
      <c r="K145" s="1304" t="s">
        <v>736</v>
      </c>
    </row>
    <row r="146" spans="1:11" x14ac:dyDescent="0.2">
      <c r="A146" s="1325"/>
      <c r="B146" s="1326"/>
      <c r="C146" s="1327"/>
      <c r="D146" s="1328"/>
      <c r="E146" s="1362"/>
      <c r="F146" s="1362"/>
      <c r="G146" s="1331"/>
      <c r="H146" s="1329"/>
      <c r="I146" s="1327"/>
      <c r="J146" s="1332"/>
      <c r="K146" s="1304"/>
    </row>
    <row r="147" spans="1:11" x14ac:dyDescent="0.2">
      <c r="A147" s="1325">
        <v>8</v>
      </c>
      <c r="B147" s="1326" t="s">
        <v>1038</v>
      </c>
      <c r="C147" s="1327">
        <v>8</v>
      </c>
      <c r="D147" s="1358" t="s">
        <v>741</v>
      </c>
      <c r="E147" s="1359"/>
      <c r="F147" s="1359"/>
      <c r="G147" s="1360"/>
      <c r="H147" s="1329"/>
      <c r="I147" s="1327"/>
      <c r="J147" s="1332"/>
      <c r="K147" s="1361"/>
    </row>
    <row r="148" spans="1:11" ht="25.5" x14ac:dyDescent="0.2">
      <c r="A148" s="1325"/>
      <c r="B148" s="1326"/>
      <c r="C148" s="1327">
        <v>8.1</v>
      </c>
      <c r="D148" s="1328" t="s">
        <v>532</v>
      </c>
      <c r="E148" s="1329" t="s">
        <v>697</v>
      </c>
      <c r="F148" s="1330">
        <v>698</v>
      </c>
      <c r="G148" s="1331">
        <v>33</v>
      </c>
      <c r="H148" s="1339" t="s">
        <v>742</v>
      </c>
      <c r="I148" s="1327">
        <v>21</v>
      </c>
      <c r="J148" s="1332" t="s">
        <v>546</v>
      </c>
      <c r="K148" s="1304" t="s">
        <v>807</v>
      </c>
    </row>
    <row r="149" spans="1:11" x14ac:dyDescent="0.2">
      <c r="A149" s="1325"/>
      <c r="B149" s="1326"/>
      <c r="C149" s="1327"/>
      <c r="D149" s="1328"/>
      <c r="E149" s="1329"/>
      <c r="F149" s="1329"/>
      <c r="G149" s="1331"/>
      <c r="H149" s="1329"/>
      <c r="I149" s="1327"/>
      <c r="J149" s="1332"/>
      <c r="K149" s="1304"/>
    </row>
    <row r="150" spans="1:11" x14ac:dyDescent="0.2">
      <c r="A150" s="1325">
        <v>9</v>
      </c>
      <c r="B150" s="1326" t="s">
        <v>1049</v>
      </c>
      <c r="C150" s="1327">
        <v>9</v>
      </c>
      <c r="D150" s="1363" t="s">
        <v>1270</v>
      </c>
      <c r="E150" s="1364"/>
      <c r="F150" s="1364"/>
      <c r="G150" s="1365"/>
      <c r="H150" s="1329"/>
      <c r="I150" s="1327"/>
      <c r="J150" s="1332"/>
      <c r="K150" s="1366"/>
    </row>
    <row r="151" spans="1:11" ht="25.5" x14ac:dyDescent="0.2">
      <c r="A151" s="1325"/>
      <c r="B151" s="1326"/>
      <c r="C151" s="1327">
        <v>9.1</v>
      </c>
      <c r="D151" s="1371"/>
      <c r="E151" s="1368"/>
      <c r="F151" s="1368"/>
      <c r="G151" s="1369"/>
      <c r="H151" s="1329"/>
      <c r="I151" s="1327"/>
      <c r="J151" s="1332"/>
      <c r="K151" s="1439" t="s">
        <v>1137</v>
      </c>
    </row>
    <row r="152" spans="1:11" x14ac:dyDescent="0.2">
      <c r="A152" s="1325"/>
      <c r="B152" s="1326"/>
      <c r="C152" s="1327">
        <v>9.1999999999999993</v>
      </c>
      <c r="D152" s="1371"/>
      <c r="E152" s="1368"/>
      <c r="F152" s="1368"/>
      <c r="G152" s="1369"/>
      <c r="H152" s="1329"/>
      <c r="I152" s="1327"/>
      <c r="J152" s="1332"/>
      <c r="K152" s="1439" t="s">
        <v>1138</v>
      </c>
    </row>
    <row r="153" spans="1:11" ht="25.5" x14ac:dyDescent="0.2">
      <c r="A153" s="1325"/>
      <c r="B153" s="1326"/>
      <c r="C153" s="1327">
        <v>9.3000000000000007</v>
      </c>
      <c r="D153" s="1340" t="s">
        <v>746</v>
      </c>
      <c r="E153" s="1372" t="s">
        <v>869</v>
      </c>
      <c r="F153" s="1372">
        <v>679</v>
      </c>
      <c r="G153" s="1373">
        <v>33</v>
      </c>
      <c r="H153" s="1329" t="s">
        <v>1141</v>
      </c>
      <c r="I153" s="1374" t="s">
        <v>700</v>
      </c>
      <c r="J153" s="1332" t="s">
        <v>571</v>
      </c>
      <c r="K153" s="1375" t="s">
        <v>1193</v>
      </c>
    </row>
    <row r="154" spans="1:11" ht="25.5" x14ac:dyDescent="0.2">
      <c r="A154" s="1325"/>
      <c r="B154" s="1326"/>
      <c r="C154" s="1327">
        <v>9.4</v>
      </c>
      <c r="D154" s="1328" t="s">
        <v>532</v>
      </c>
      <c r="E154" s="1326" t="s">
        <v>695</v>
      </c>
      <c r="F154" s="1326">
        <v>698</v>
      </c>
      <c r="G154" s="1331">
        <v>33</v>
      </c>
      <c r="H154" s="1339" t="s">
        <v>578</v>
      </c>
      <c r="I154" s="1327">
        <v>14</v>
      </c>
      <c r="J154" s="1332" t="s">
        <v>546</v>
      </c>
      <c r="K154" s="1304" t="s">
        <v>1191</v>
      </c>
    </row>
    <row r="155" spans="1:11" x14ac:dyDescent="0.2">
      <c r="A155" s="1325"/>
      <c r="B155" s="1326"/>
      <c r="C155" s="1327">
        <v>9.5</v>
      </c>
      <c r="D155" s="1340" t="s">
        <v>528</v>
      </c>
      <c r="E155" s="1372" t="s">
        <v>697</v>
      </c>
      <c r="F155" s="1372">
        <v>698</v>
      </c>
      <c r="G155" s="1373">
        <v>33</v>
      </c>
      <c r="H155" s="1329" t="s">
        <v>1190</v>
      </c>
      <c r="I155" s="1374">
        <v>22</v>
      </c>
      <c r="J155" s="1332" t="s">
        <v>546</v>
      </c>
      <c r="K155" s="1378" t="s">
        <v>1280</v>
      </c>
    </row>
    <row r="156" spans="1:11" x14ac:dyDescent="0.2">
      <c r="A156" s="1325"/>
      <c r="B156" s="1326"/>
      <c r="C156" s="1327"/>
      <c r="D156" s="1328"/>
      <c r="E156" s="1362"/>
      <c r="F156" s="1362"/>
      <c r="G156" s="1334"/>
      <c r="H156" s="1329"/>
      <c r="I156" s="1327"/>
      <c r="J156" s="1332"/>
      <c r="K156" s="1304"/>
    </row>
    <row r="157" spans="1:11" ht="21.75" customHeight="1" x14ac:dyDescent="0.2">
      <c r="A157" s="1325">
        <v>10</v>
      </c>
      <c r="B157" s="1326" t="s">
        <v>1049</v>
      </c>
      <c r="C157" s="1327">
        <v>10</v>
      </c>
      <c r="D157" s="1358" t="s">
        <v>1271</v>
      </c>
      <c r="E157" s="1359"/>
      <c r="F157" s="1359"/>
      <c r="G157" s="1360"/>
      <c r="H157" s="1329"/>
      <c r="I157" s="1327"/>
      <c r="J157" s="1332"/>
      <c r="K157" s="1378"/>
    </row>
    <row r="158" spans="1:11" ht="25.5" x14ac:dyDescent="0.2">
      <c r="A158" s="1325"/>
      <c r="B158" s="1326"/>
      <c r="C158" s="1327">
        <v>10.1</v>
      </c>
      <c r="D158" s="1340" t="s">
        <v>1139</v>
      </c>
      <c r="E158" s="1382" t="s">
        <v>761</v>
      </c>
      <c r="F158" s="1372">
        <v>683</v>
      </c>
      <c r="G158" s="1341">
        <v>11</v>
      </c>
      <c r="H158" s="1329" t="s">
        <v>1140</v>
      </c>
      <c r="I158" s="1374" t="s">
        <v>700</v>
      </c>
      <c r="J158" s="1332" t="s">
        <v>571</v>
      </c>
      <c r="K158" s="1375" t="s">
        <v>1193</v>
      </c>
    </row>
    <row r="159" spans="1:11" ht="25.5" x14ac:dyDescent="0.2">
      <c r="A159" s="1325"/>
      <c r="B159" s="1326"/>
      <c r="C159" s="1327">
        <v>10.199999999999999</v>
      </c>
      <c r="D159" s="1328" t="s">
        <v>746</v>
      </c>
      <c r="E159" s="1329" t="s">
        <v>745</v>
      </c>
      <c r="F159" s="1330">
        <v>694</v>
      </c>
      <c r="G159" s="1331">
        <v>33</v>
      </c>
      <c r="H159" s="1339" t="s">
        <v>747</v>
      </c>
      <c r="I159" s="1327">
        <v>13</v>
      </c>
      <c r="J159" s="1332" t="s">
        <v>546</v>
      </c>
      <c r="K159" s="1304" t="s">
        <v>1204</v>
      </c>
    </row>
    <row r="160" spans="1:11" x14ac:dyDescent="0.2">
      <c r="A160" s="1325"/>
      <c r="B160" s="1326"/>
      <c r="C160" s="1327"/>
      <c r="D160" s="1328"/>
      <c r="E160" s="1362"/>
      <c r="F160" s="1362"/>
      <c r="G160" s="1334"/>
      <c r="H160" s="1329"/>
      <c r="I160" s="1327"/>
      <c r="J160" s="1332"/>
      <c r="K160" s="1304"/>
    </row>
    <row r="161" spans="1:11" x14ac:dyDescent="0.2">
      <c r="A161" s="1325"/>
      <c r="B161" s="1326"/>
      <c r="C161" s="1327"/>
      <c r="D161" s="1328"/>
      <c r="E161" s="1362"/>
      <c r="F161" s="1362"/>
      <c r="G161" s="1334"/>
      <c r="H161" s="1329"/>
      <c r="I161" s="1327"/>
      <c r="J161" s="1332"/>
      <c r="K161" s="1304"/>
    </row>
    <row r="162" spans="1:11" x14ac:dyDescent="0.2">
      <c r="A162" s="1325">
        <v>11</v>
      </c>
      <c r="B162" s="1326"/>
      <c r="C162" s="1384">
        <v>11</v>
      </c>
      <c r="D162" s="1358" t="s">
        <v>1143</v>
      </c>
      <c r="E162" s="1359"/>
      <c r="F162" s="1359"/>
      <c r="G162" s="1360"/>
      <c r="H162" s="1385"/>
      <c r="I162" s="1384"/>
      <c r="J162" s="1386"/>
      <c r="K162" s="1387"/>
    </row>
    <row r="163" spans="1:11" ht="25.5" x14ac:dyDescent="0.2">
      <c r="A163" s="1325"/>
      <c r="B163" s="1326"/>
      <c r="C163" s="1384">
        <v>11.1</v>
      </c>
      <c r="D163" s="1388" t="s">
        <v>746</v>
      </c>
      <c r="E163" s="1389" t="s">
        <v>745</v>
      </c>
      <c r="F163" s="1390">
        <v>694</v>
      </c>
      <c r="G163" s="1391">
        <v>33</v>
      </c>
      <c r="H163" s="1385" t="s">
        <v>1194</v>
      </c>
      <c r="I163" s="1384">
        <v>23</v>
      </c>
      <c r="J163" s="1386" t="s">
        <v>546</v>
      </c>
      <c r="K163" s="1387" t="s">
        <v>1196</v>
      </c>
    </row>
    <row r="164" spans="1:11" x14ac:dyDescent="0.2">
      <c r="A164" s="1325"/>
      <c r="B164" s="1326"/>
      <c r="C164" s="1384"/>
      <c r="D164" s="1340"/>
      <c r="E164" s="1382"/>
      <c r="F164" s="1372"/>
      <c r="G164" s="1341"/>
      <c r="H164" s="1329"/>
      <c r="I164" s="1374"/>
      <c r="J164" s="1332"/>
      <c r="K164" s="1375"/>
    </row>
    <row r="165" spans="1:11" x14ac:dyDescent="0.2">
      <c r="A165" s="1392">
        <v>12</v>
      </c>
      <c r="B165" s="1393"/>
      <c r="C165" s="1384">
        <v>12</v>
      </c>
      <c r="D165" s="1394" t="s">
        <v>1200</v>
      </c>
      <c r="E165" s="1389"/>
      <c r="F165" s="1390"/>
      <c r="G165" s="1391"/>
      <c r="H165" s="1385"/>
      <c r="I165" s="1384"/>
      <c r="J165" s="1386"/>
      <c r="K165" s="1387"/>
    </row>
    <row r="166" spans="1:11" x14ac:dyDescent="0.2">
      <c r="A166" s="1392"/>
      <c r="B166" s="1393"/>
      <c r="C166" s="1384">
        <v>12.1</v>
      </c>
      <c r="D166" s="1328" t="s">
        <v>43</v>
      </c>
      <c r="E166" s="1329" t="s">
        <v>716</v>
      </c>
      <c r="F166" s="1330">
        <v>662</v>
      </c>
      <c r="G166" s="1331">
        <v>11</v>
      </c>
      <c r="H166" s="1329" t="s">
        <v>1140</v>
      </c>
      <c r="I166" s="1399" t="s">
        <v>700</v>
      </c>
      <c r="J166" s="1332" t="s">
        <v>546</v>
      </c>
      <c r="K166" s="1304" t="s">
        <v>1197</v>
      </c>
    </row>
    <row r="167" spans="1:11" x14ac:dyDescent="0.2">
      <c r="A167" s="1392"/>
      <c r="B167" s="1393"/>
      <c r="C167" s="1384">
        <v>12.2</v>
      </c>
      <c r="D167" s="1396" t="s">
        <v>104</v>
      </c>
      <c r="E167" s="1329" t="s">
        <v>869</v>
      </c>
      <c r="F167" s="1400">
        <v>679</v>
      </c>
      <c r="G167" s="1401">
        <v>11</v>
      </c>
      <c r="H167" s="1389" t="s">
        <v>1140</v>
      </c>
      <c r="I167" s="1402" t="s">
        <v>700</v>
      </c>
      <c r="J167" s="1386" t="s">
        <v>546</v>
      </c>
      <c r="K167" s="1304" t="s">
        <v>1197</v>
      </c>
    </row>
    <row r="168" spans="1:11" x14ac:dyDescent="0.2">
      <c r="A168" s="1392"/>
      <c r="B168" s="1393"/>
      <c r="C168" s="1384">
        <v>12.3</v>
      </c>
      <c r="D168" s="1396" t="s">
        <v>108</v>
      </c>
      <c r="E168" s="1382" t="s">
        <v>761</v>
      </c>
      <c r="F168" s="1372">
        <v>683</v>
      </c>
      <c r="G168" s="1341">
        <v>11</v>
      </c>
      <c r="H168" s="1329" t="s">
        <v>1140</v>
      </c>
      <c r="I168" s="1374" t="s">
        <v>700</v>
      </c>
      <c r="J168" s="1386" t="s">
        <v>546</v>
      </c>
      <c r="K168" s="1304" t="s">
        <v>1197</v>
      </c>
    </row>
    <row r="169" spans="1:11" x14ac:dyDescent="0.2">
      <c r="A169" s="1392"/>
      <c r="B169" s="1393"/>
      <c r="C169" s="1384">
        <v>12.4</v>
      </c>
      <c r="D169" s="1396" t="s">
        <v>69</v>
      </c>
      <c r="E169" s="1403" t="s">
        <v>758</v>
      </c>
      <c r="F169" s="1404">
        <v>676</v>
      </c>
      <c r="G169" s="1341">
        <v>11</v>
      </c>
      <c r="H169" s="1403" t="s">
        <v>1198</v>
      </c>
      <c r="I169" s="1402">
        <v>20</v>
      </c>
      <c r="J169" s="1386" t="s">
        <v>546</v>
      </c>
      <c r="K169" s="1405" t="s">
        <v>1199</v>
      </c>
    </row>
    <row r="170" spans="1:11" x14ac:dyDescent="0.2">
      <c r="A170" s="1392"/>
      <c r="B170" s="1393"/>
      <c r="C170" s="1384">
        <v>12.5</v>
      </c>
      <c r="D170" s="1396" t="s">
        <v>68</v>
      </c>
      <c r="E170" s="1385" t="s">
        <v>759</v>
      </c>
      <c r="F170" s="1400">
        <v>673</v>
      </c>
      <c r="G170" s="1401">
        <v>11</v>
      </c>
      <c r="H170" s="1389" t="s">
        <v>1202</v>
      </c>
      <c r="I170" s="1402">
        <v>10</v>
      </c>
      <c r="J170" s="1386" t="s">
        <v>546</v>
      </c>
      <c r="K170" s="1405" t="s">
        <v>1201</v>
      </c>
    </row>
    <row r="171" spans="1:11" ht="15" thickBot="1" x14ac:dyDescent="0.25">
      <c r="A171" s="1406"/>
      <c r="B171" s="1407"/>
      <c r="C171" s="1408"/>
      <c r="D171" s="1409"/>
      <c r="E171" s="1410"/>
      <c r="F171" s="1410"/>
      <c r="G171" s="1411"/>
      <c r="H171" s="1410"/>
      <c r="I171" s="1412"/>
      <c r="J171" s="1413"/>
      <c r="K171" s="1414"/>
    </row>
  </sheetData>
  <mergeCells count="46">
    <mergeCell ref="D147:G147"/>
    <mergeCell ref="D150:G150"/>
    <mergeCell ref="D157:G157"/>
    <mergeCell ref="D162:G162"/>
    <mergeCell ref="D107:H107"/>
    <mergeCell ref="D113:H113"/>
    <mergeCell ref="D137:G137"/>
    <mergeCell ref="D140:G140"/>
    <mergeCell ref="D144:G144"/>
    <mergeCell ref="D68:G68"/>
    <mergeCell ref="D71:G71"/>
    <mergeCell ref="D78:G78"/>
    <mergeCell ref="D83:G83"/>
    <mergeCell ref="D103:H103"/>
    <mergeCell ref="D26:H26"/>
    <mergeCell ref="D34:H34"/>
    <mergeCell ref="D58:G58"/>
    <mergeCell ref="D61:G61"/>
    <mergeCell ref="D65:G65"/>
    <mergeCell ref="A3:K3"/>
    <mergeCell ref="A5:K5"/>
    <mergeCell ref="A6:Z6"/>
    <mergeCell ref="A7:A8"/>
    <mergeCell ref="C7:C8"/>
    <mergeCell ref="D7:D8"/>
    <mergeCell ref="E7:J7"/>
    <mergeCell ref="L7:N7"/>
    <mergeCell ref="O7:P7"/>
    <mergeCell ref="Q7:U7"/>
    <mergeCell ref="V7:Z7"/>
    <mergeCell ref="A102:Z102"/>
    <mergeCell ref="A9:Q9"/>
    <mergeCell ref="A10:Q10"/>
    <mergeCell ref="A20:Z20"/>
    <mergeCell ref="A98:Q98"/>
    <mergeCell ref="A94:K94"/>
    <mergeCell ref="A95:Z95"/>
    <mergeCell ref="A96:A97"/>
    <mergeCell ref="C96:C97"/>
    <mergeCell ref="D96:D97"/>
    <mergeCell ref="E96:J96"/>
    <mergeCell ref="L96:N96"/>
    <mergeCell ref="O96:P96"/>
    <mergeCell ref="Q96:U96"/>
    <mergeCell ref="V96:Z96"/>
    <mergeCell ref="D21:H21"/>
  </mergeCells>
  <phoneticPr fontId="9" type="noConversion"/>
  <dataValidations count="2">
    <dataValidation type="list" allowBlank="1" showInputMessage="1" showErrorMessage="1" sqref="J12:J16" xr:uid="{15A7C6C8-AE02-428D-9769-34C04A613135}">
      <formula1>$U$2:$U$3</formula1>
    </dataValidation>
    <dataValidation type="list" allowBlank="1" showInputMessage="1" showErrorMessage="1" sqref="J99 J103:J171 J21:J92" xr:uid="{20243104-DA69-4AF0-988F-175E672E9A39}">
      <formula1>$T$2:$T$3</formula1>
    </dataValidation>
  </dataValidations>
  <pageMargins left="0.70866141732283472" right="0.70866141732283472" top="0.74803149606299213" bottom="0.74803149606299213" header="0.31496062992125984" footer="0.31496062992125984"/>
  <pageSetup paperSize="8" scale="57" orientation="landscape" r:id="rId1"/>
  <headerFooter>
    <oddFooter>&amp;L&amp;A</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0E74-78D6-4E3C-BA3E-6B8ADC95A624}">
  <sheetPr>
    <tabColor theme="9" tint="-0.249977111117893"/>
    <pageSetUpPr fitToPage="1"/>
  </sheetPr>
  <dimension ref="A1:L53"/>
  <sheetViews>
    <sheetView workbookViewId="0">
      <pane xSplit="6" ySplit="8" topLeftCell="G45" activePane="bottomRight" state="frozen"/>
      <selection sqref="A1:C57"/>
      <selection pane="topRight" sqref="A1:C57"/>
      <selection pane="bottomLeft" sqref="A1:C57"/>
      <selection pane="bottomRight" activeCell="G36" sqref="G36"/>
    </sheetView>
  </sheetViews>
  <sheetFormatPr defaultRowHeight="14.25" x14ac:dyDescent="0.2"/>
  <cols>
    <col min="1" max="1" width="20" style="466" customWidth="1"/>
    <col min="2" max="2" width="25.28515625" style="466" customWidth="1"/>
    <col min="3" max="3" width="10.42578125" style="470" bestFit="1" customWidth="1"/>
    <col min="4" max="4" width="9.140625" style="470" customWidth="1"/>
    <col min="5" max="5" width="9.5703125" style="470" customWidth="1"/>
    <col min="6" max="6" width="8.5703125" style="466" customWidth="1"/>
    <col min="7" max="7" width="14.42578125" style="466" customWidth="1"/>
    <col min="8" max="8" width="18.7109375" style="466" bestFit="1" customWidth="1"/>
    <col min="9" max="9" width="18" style="470" customWidth="1"/>
    <col min="10" max="10" width="17.42578125" style="466" customWidth="1"/>
    <col min="11" max="11" width="9.140625" style="466"/>
    <col min="12" max="12" width="11.42578125" style="466" customWidth="1"/>
    <col min="13" max="16384" width="9.140625" style="466"/>
  </cols>
  <sheetData>
    <row r="1" spans="1:12" ht="15" x14ac:dyDescent="0.25">
      <c r="A1" s="605" t="s">
        <v>1176</v>
      </c>
      <c r="B1" s="464"/>
      <c r="C1" s="465"/>
      <c r="D1" s="465"/>
      <c r="E1" s="465"/>
      <c r="F1" s="464"/>
      <c r="G1" s="464"/>
      <c r="H1" s="464"/>
      <c r="I1" s="465"/>
      <c r="L1" s="849" t="s">
        <v>662</v>
      </c>
    </row>
    <row r="2" spans="1:12" x14ac:dyDescent="0.2">
      <c r="A2" s="288" t="s">
        <v>676</v>
      </c>
      <c r="B2" s="288"/>
      <c r="C2" s="289"/>
      <c r="D2" s="289"/>
      <c r="E2" s="289"/>
      <c r="F2" s="288"/>
      <c r="G2" s="288"/>
      <c r="H2" s="288"/>
      <c r="I2" s="289"/>
      <c r="J2" s="288"/>
      <c r="L2" s="850" t="s">
        <v>571</v>
      </c>
    </row>
    <row r="3" spans="1:12" ht="12" customHeight="1" x14ac:dyDescent="0.2">
      <c r="A3" s="1200" t="s">
        <v>1185</v>
      </c>
      <c r="B3" s="1201"/>
      <c r="C3" s="1201"/>
      <c r="D3" s="1201"/>
      <c r="E3" s="1201"/>
      <c r="F3" s="1201"/>
      <c r="G3" s="1201"/>
      <c r="H3" s="1201"/>
      <c r="I3" s="1201"/>
      <c r="J3" s="1201"/>
      <c r="K3" s="1202"/>
      <c r="L3" s="851" t="s">
        <v>570</v>
      </c>
    </row>
    <row r="4" spans="1:12" x14ac:dyDescent="0.2">
      <c r="A4" s="1203" t="s">
        <v>1186</v>
      </c>
      <c r="B4" s="1203"/>
      <c r="C4" s="1203"/>
      <c r="D4" s="1203"/>
      <c r="E4" s="1203"/>
      <c r="F4" s="1203"/>
      <c r="G4" s="1203"/>
      <c r="H4" s="1203"/>
      <c r="I4" s="1203"/>
      <c r="J4" s="1203"/>
      <c r="K4" s="1203"/>
    </row>
    <row r="5" spans="1:12" ht="15" thickBot="1" x14ac:dyDescent="0.25"/>
    <row r="6" spans="1:12" ht="15" thickBot="1" x14ac:dyDescent="0.25">
      <c r="A6" s="1204" t="s">
        <v>675</v>
      </c>
      <c r="B6" s="1205"/>
      <c r="C6" s="1205"/>
      <c r="D6" s="1205"/>
      <c r="E6" s="1205"/>
      <c r="F6" s="1205"/>
      <c r="G6" s="1205"/>
      <c r="H6" s="1205"/>
      <c r="I6" s="1205"/>
      <c r="J6" s="1206"/>
    </row>
    <row r="7" spans="1:12" ht="25.5" customHeight="1" x14ac:dyDescent="0.2">
      <c r="A7" s="414"/>
      <c r="B7" s="1207" t="s">
        <v>524</v>
      </c>
      <c r="C7" s="1208"/>
      <c r="D7" s="1208"/>
      <c r="E7" s="1208"/>
      <c r="F7" s="1208"/>
      <c r="G7" s="1209" t="s">
        <v>663</v>
      </c>
      <c r="H7" s="1210"/>
      <c r="I7" s="456" t="s">
        <v>1090</v>
      </c>
      <c r="J7" s="457" t="s">
        <v>1069</v>
      </c>
    </row>
    <row r="8" spans="1:12" ht="28.5" customHeight="1" x14ac:dyDescent="0.2">
      <c r="A8" s="415" t="s">
        <v>536</v>
      </c>
      <c r="B8" s="390" t="s">
        <v>4</v>
      </c>
      <c r="C8" s="357" t="s">
        <v>691</v>
      </c>
      <c r="D8" s="357" t="s">
        <v>692</v>
      </c>
      <c r="E8" s="357" t="s">
        <v>693</v>
      </c>
      <c r="F8" s="357" t="s">
        <v>2</v>
      </c>
      <c r="G8" s="389" t="s">
        <v>664</v>
      </c>
      <c r="H8" s="358" t="s">
        <v>526</v>
      </c>
      <c r="I8" s="389" t="s">
        <v>777</v>
      </c>
      <c r="J8" s="391" t="s">
        <v>777</v>
      </c>
    </row>
    <row r="9" spans="1:12" s="471" customFormat="1" x14ac:dyDescent="0.2">
      <c r="A9" s="838" t="s">
        <v>528</v>
      </c>
      <c r="B9" s="309" t="s">
        <v>895</v>
      </c>
      <c r="C9" s="310"/>
      <c r="D9" s="310"/>
      <c r="E9" s="310" t="s">
        <v>533</v>
      </c>
      <c r="F9" s="310">
        <v>33</v>
      </c>
      <c r="G9" s="833" t="s">
        <v>570</v>
      </c>
      <c r="H9" s="361"/>
      <c r="I9" s="835" t="s">
        <v>571</v>
      </c>
      <c r="J9" s="836" t="s">
        <v>571</v>
      </c>
    </row>
    <row r="10" spans="1:12" s="471" customFormat="1" x14ac:dyDescent="0.2">
      <c r="A10" s="838" t="s">
        <v>528</v>
      </c>
      <c r="B10" s="309" t="s">
        <v>896</v>
      </c>
      <c r="C10" s="310"/>
      <c r="D10" s="310"/>
      <c r="E10" s="310" t="s">
        <v>529</v>
      </c>
      <c r="F10" s="310">
        <v>33</v>
      </c>
      <c r="G10" s="833" t="s">
        <v>570</v>
      </c>
      <c r="H10" s="361"/>
      <c r="I10" s="835" t="s">
        <v>571</v>
      </c>
      <c r="J10" s="836" t="s">
        <v>571</v>
      </c>
    </row>
    <row r="11" spans="1:12" s="471" customFormat="1" x14ac:dyDescent="0.2">
      <c r="A11" s="838" t="s">
        <v>528</v>
      </c>
      <c r="B11" s="309" t="s">
        <v>923</v>
      </c>
      <c r="C11" s="310" t="s">
        <v>897</v>
      </c>
      <c r="D11" s="310"/>
      <c r="E11" s="935">
        <v>120</v>
      </c>
      <c r="F11" s="310">
        <v>132</v>
      </c>
      <c r="G11" s="833" t="s">
        <v>570</v>
      </c>
      <c r="H11" s="361"/>
      <c r="I11" s="835" t="s">
        <v>571</v>
      </c>
      <c r="J11" s="836" t="s">
        <v>571</v>
      </c>
    </row>
    <row r="12" spans="1:12" x14ac:dyDescent="0.2">
      <c r="A12" s="831" t="s">
        <v>528</v>
      </c>
      <c r="B12" s="934" t="s">
        <v>948</v>
      </c>
      <c r="C12" s="310" t="s">
        <v>1236</v>
      </c>
      <c r="D12" s="833"/>
      <c r="E12" s="833">
        <v>1105</v>
      </c>
      <c r="F12" s="833">
        <v>132</v>
      </c>
      <c r="G12" s="833" t="s">
        <v>570</v>
      </c>
      <c r="H12" s="834"/>
      <c r="I12" s="835" t="s">
        <v>571</v>
      </c>
      <c r="J12" s="836" t="s">
        <v>571</v>
      </c>
    </row>
    <row r="13" spans="1:12" x14ac:dyDescent="0.2">
      <c r="A13" s="831" t="s">
        <v>532</v>
      </c>
      <c r="B13" s="934" t="s">
        <v>579</v>
      </c>
      <c r="C13" s="310" t="s">
        <v>1234</v>
      </c>
      <c r="D13" s="833"/>
      <c r="E13" s="936">
        <v>205</v>
      </c>
      <c r="F13" s="833">
        <v>132</v>
      </c>
      <c r="G13" s="833" t="s">
        <v>570</v>
      </c>
      <c r="H13" s="834"/>
      <c r="I13" s="835" t="s">
        <v>571</v>
      </c>
      <c r="J13" s="836" t="s">
        <v>571</v>
      </c>
    </row>
    <row r="14" spans="1:12" x14ac:dyDescent="0.2">
      <c r="A14" s="831" t="s">
        <v>532</v>
      </c>
      <c r="B14" s="832" t="s">
        <v>1230</v>
      </c>
      <c r="C14" s="310" t="s">
        <v>1236</v>
      </c>
      <c r="D14" s="833"/>
      <c r="E14" s="936">
        <v>710</v>
      </c>
      <c r="F14" s="833">
        <v>132</v>
      </c>
      <c r="G14" s="833" t="s">
        <v>570</v>
      </c>
      <c r="H14" s="834"/>
      <c r="I14" s="835" t="s">
        <v>571</v>
      </c>
      <c r="J14" s="836" t="s">
        <v>571</v>
      </c>
    </row>
    <row r="15" spans="1:12" x14ac:dyDescent="0.2">
      <c r="A15" s="831" t="s">
        <v>532</v>
      </c>
      <c r="B15" s="832" t="s">
        <v>1078</v>
      </c>
      <c r="C15" s="310" t="s">
        <v>1234</v>
      </c>
      <c r="D15" s="833"/>
      <c r="E15" s="936">
        <v>800</v>
      </c>
      <c r="F15" s="833">
        <v>132</v>
      </c>
      <c r="G15" s="833" t="s">
        <v>570</v>
      </c>
      <c r="H15" s="834"/>
      <c r="I15" s="835" t="s">
        <v>571</v>
      </c>
      <c r="J15" s="836" t="s">
        <v>571</v>
      </c>
    </row>
    <row r="16" spans="1:12" x14ac:dyDescent="0.2">
      <c r="A16" s="831" t="s">
        <v>532</v>
      </c>
      <c r="B16" s="832" t="s">
        <v>1229</v>
      </c>
      <c r="C16" s="310" t="s">
        <v>1234</v>
      </c>
      <c r="D16" s="833"/>
      <c r="E16" s="936">
        <v>410</v>
      </c>
      <c r="F16" s="833">
        <v>132</v>
      </c>
      <c r="G16" s="833" t="s">
        <v>570</v>
      </c>
      <c r="H16" s="834"/>
      <c r="I16" s="835" t="s">
        <v>571</v>
      </c>
      <c r="J16" s="836" t="s">
        <v>571</v>
      </c>
    </row>
    <row r="17" spans="1:10" x14ac:dyDescent="0.2">
      <c r="A17" s="831" t="s">
        <v>532</v>
      </c>
      <c r="B17" s="832" t="s">
        <v>892</v>
      </c>
      <c r="C17" s="310" t="s">
        <v>1234</v>
      </c>
      <c r="D17" s="833"/>
      <c r="E17" s="936">
        <v>1005</v>
      </c>
      <c r="F17" s="833">
        <v>132</v>
      </c>
      <c r="G17" s="833" t="s">
        <v>570</v>
      </c>
      <c r="H17" s="834"/>
      <c r="I17" s="835" t="s">
        <v>571</v>
      </c>
      <c r="J17" s="836" t="s">
        <v>571</v>
      </c>
    </row>
    <row r="18" spans="1:10" x14ac:dyDescent="0.2">
      <c r="A18" s="831" t="s">
        <v>532</v>
      </c>
      <c r="B18" s="832" t="s">
        <v>837</v>
      </c>
      <c r="C18" s="310" t="s">
        <v>1236</v>
      </c>
      <c r="D18" s="833"/>
      <c r="E18" s="936">
        <v>500</v>
      </c>
      <c r="F18" s="833">
        <v>132</v>
      </c>
      <c r="G18" s="833" t="s">
        <v>570</v>
      </c>
      <c r="H18" s="834"/>
      <c r="I18" s="835" t="s">
        <v>571</v>
      </c>
      <c r="J18" s="836" t="s">
        <v>571</v>
      </c>
    </row>
    <row r="19" spans="1:10" x14ac:dyDescent="0.2">
      <c r="A19" s="831" t="s">
        <v>528</v>
      </c>
      <c r="B19" s="916" t="s">
        <v>1224</v>
      </c>
      <c r="C19" s="937" t="s">
        <v>1236</v>
      </c>
      <c r="D19" s="918"/>
      <c r="E19" s="919" t="s">
        <v>1172</v>
      </c>
      <c r="F19" s="833">
        <v>132</v>
      </c>
      <c r="G19" s="833" t="s">
        <v>570</v>
      </c>
      <c r="H19" s="834"/>
      <c r="I19" s="835" t="s">
        <v>571</v>
      </c>
      <c r="J19" s="836" t="s">
        <v>571</v>
      </c>
    </row>
    <row r="20" spans="1:10" x14ac:dyDescent="0.2">
      <c r="A20" s="831" t="s">
        <v>528</v>
      </c>
      <c r="B20" s="916" t="s">
        <v>1226</v>
      </c>
      <c r="C20" s="937" t="s">
        <v>1234</v>
      </c>
      <c r="D20" s="918"/>
      <c r="E20" s="919" t="s">
        <v>1173</v>
      </c>
      <c r="F20" s="936">
        <v>132</v>
      </c>
      <c r="G20" s="833" t="s">
        <v>570</v>
      </c>
      <c r="H20" s="834"/>
      <c r="I20" s="835" t="s">
        <v>571</v>
      </c>
      <c r="J20" s="836" t="s">
        <v>571</v>
      </c>
    </row>
    <row r="21" spans="1:10" ht="4.5" customHeight="1" x14ac:dyDescent="0.2">
      <c r="A21" s="870"/>
      <c r="B21" s="871"/>
      <c r="C21" s="872"/>
      <c r="D21" s="872"/>
      <c r="E21" s="873"/>
      <c r="F21" s="872"/>
      <c r="G21" s="872"/>
      <c r="H21" s="874"/>
      <c r="I21" s="875"/>
      <c r="J21" s="876"/>
    </row>
    <row r="22" spans="1:10" ht="17.25" customHeight="1" x14ac:dyDescent="0.2">
      <c r="A22" s="831" t="s">
        <v>823</v>
      </c>
      <c r="B22" s="832" t="s">
        <v>580</v>
      </c>
      <c r="C22" s="833" t="s">
        <v>898</v>
      </c>
      <c r="D22" s="833"/>
      <c r="E22" s="837" t="s">
        <v>824</v>
      </c>
      <c r="F22" s="833">
        <v>132</v>
      </c>
      <c r="G22" s="833" t="s">
        <v>570</v>
      </c>
      <c r="H22" s="834"/>
      <c r="I22" s="835" t="s">
        <v>571</v>
      </c>
      <c r="J22" s="836" t="s">
        <v>571</v>
      </c>
    </row>
    <row r="23" spans="1:10" x14ac:dyDescent="0.2">
      <c r="A23" s="831" t="s">
        <v>823</v>
      </c>
      <c r="B23" s="832" t="s">
        <v>580</v>
      </c>
      <c r="C23" s="833" t="s">
        <v>898</v>
      </c>
      <c r="D23" s="833"/>
      <c r="E23" s="837" t="s">
        <v>825</v>
      </c>
      <c r="F23" s="833">
        <v>132</v>
      </c>
      <c r="G23" s="833" t="s">
        <v>570</v>
      </c>
      <c r="H23" s="834"/>
      <c r="I23" s="835" t="s">
        <v>571</v>
      </c>
      <c r="J23" s="836" t="s">
        <v>571</v>
      </c>
    </row>
    <row r="24" spans="1:10" x14ac:dyDescent="0.2">
      <c r="A24" s="831" t="s">
        <v>827</v>
      </c>
      <c r="B24" s="832" t="s">
        <v>1256</v>
      </c>
      <c r="C24" s="936" t="s">
        <v>1253</v>
      </c>
      <c r="D24" s="936"/>
      <c r="E24" s="938" t="s">
        <v>1254</v>
      </c>
      <c r="F24" s="833">
        <v>33</v>
      </c>
      <c r="G24" s="833" t="s">
        <v>570</v>
      </c>
      <c r="H24" s="834"/>
      <c r="I24" s="835" t="s">
        <v>571</v>
      </c>
      <c r="J24" s="836" t="s">
        <v>571</v>
      </c>
    </row>
    <row r="25" spans="1:10" x14ac:dyDescent="0.2">
      <c r="A25" s="831" t="s">
        <v>827</v>
      </c>
      <c r="B25" s="832" t="s">
        <v>1257</v>
      </c>
      <c r="C25" s="936" t="s">
        <v>1253</v>
      </c>
      <c r="D25" s="936"/>
      <c r="E25" s="938" t="s">
        <v>1255</v>
      </c>
      <c r="F25" s="833">
        <v>33</v>
      </c>
      <c r="G25" s="833" t="s">
        <v>570</v>
      </c>
      <c r="H25" s="834"/>
      <c r="I25" s="835" t="s">
        <v>571</v>
      </c>
      <c r="J25" s="836" t="s">
        <v>571</v>
      </c>
    </row>
    <row r="26" spans="1:10" x14ac:dyDescent="0.2">
      <c r="A26" s="831" t="s">
        <v>823</v>
      </c>
      <c r="B26" s="832" t="s">
        <v>923</v>
      </c>
      <c r="C26" s="833" t="s">
        <v>835</v>
      </c>
      <c r="D26" s="833"/>
      <c r="E26" s="973" t="s">
        <v>829</v>
      </c>
      <c r="F26" s="833">
        <v>33</v>
      </c>
      <c r="G26" s="833" t="s">
        <v>571</v>
      </c>
      <c r="H26" s="834"/>
      <c r="I26" s="835" t="s">
        <v>571</v>
      </c>
      <c r="J26" s="836" t="s">
        <v>571</v>
      </c>
    </row>
    <row r="27" spans="1:10" x14ac:dyDescent="0.2">
      <c r="A27" s="831" t="s">
        <v>823</v>
      </c>
      <c r="B27" s="832" t="s">
        <v>580</v>
      </c>
      <c r="C27" s="833" t="s">
        <v>835</v>
      </c>
      <c r="D27" s="833"/>
      <c r="E27" s="938" t="s">
        <v>924</v>
      </c>
      <c r="F27" s="833">
        <v>33</v>
      </c>
      <c r="G27" s="833" t="s">
        <v>570</v>
      </c>
      <c r="H27" s="834"/>
      <c r="I27" s="835" t="s">
        <v>570</v>
      </c>
      <c r="J27" s="836" t="s">
        <v>570</v>
      </c>
    </row>
    <row r="28" spans="1:10" x14ac:dyDescent="0.2">
      <c r="A28" s="831" t="s">
        <v>823</v>
      </c>
      <c r="B28" s="832" t="s">
        <v>580</v>
      </c>
      <c r="C28" s="833" t="s">
        <v>836</v>
      </c>
      <c r="D28" s="833"/>
      <c r="E28" s="938" t="s">
        <v>828</v>
      </c>
      <c r="F28" s="833">
        <v>33</v>
      </c>
      <c r="G28" s="833" t="s">
        <v>571</v>
      </c>
      <c r="H28" s="834"/>
      <c r="I28" s="835" t="s">
        <v>571</v>
      </c>
      <c r="J28" s="836" t="s">
        <v>571</v>
      </c>
    </row>
    <row r="29" spans="1:10" x14ac:dyDescent="0.2">
      <c r="A29" s="980" t="s">
        <v>1040</v>
      </c>
      <c r="B29" s="981" t="s">
        <v>580</v>
      </c>
      <c r="C29" s="982" t="s">
        <v>841</v>
      </c>
      <c r="D29" s="982"/>
      <c r="E29" s="962" t="s">
        <v>1039</v>
      </c>
      <c r="F29" s="982">
        <v>33</v>
      </c>
      <c r="G29" s="982" t="s">
        <v>570</v>
      </c>
      <c r="H29" s="983"/>
      <c r="I29" s="984" t="s">
        <v>571</v>
      </c>
      <c r="J29" s="985" t="s">
        <v>571</v>
      </c>
    </row>
    <row r="30" spans="1:10" x14ac:dyDescent="0.2">
      <c r="A30" s="974" t="s">
        <v>823</v>
      </c>
      <c r="B30" s="975" t="s">
        <v>831</v>
      </c>
      <c r="C30" s="976" t="s">
        <v>835</v>
      </c>
      <c r="D30" s="976"/>
      <c r="E30" s="977" t="s">
        <v>831</v>
      </c>
      <c r="F30" s="976">
        <v>33</v>
      </c>
      <c r="G30" s="976" t="s">
        <v>570</v>
      </c>
      <c r="H30" s="436"/>
      <c r="I30" s="978" t="s">
        <v>571</v>
      </c>
      <c r="J30" s="979" t="s">
        <v>571</v>
      </c>
    </row>
    <row r="31" spans="1:10" x14ac:dyDescent="0.2">
      <c r="A31" s="831" t="s">
        <v>823</v>
      </c>
      <c r="B31" s="832" t="s">
        <v>899</v>
      </c>
      <c r="C31" s="833" t="s">
        <v>835</v>
      </c>
      <c r="D31" s="833"/>
      <c r="E31" s="837" t="s">
        <v>899</v>
      </c>
      <c r="F31" s="833">
        <v>33</v>
      </c>
      <c r="G31" s="833" t="s">
        <v>570</v>
      </c>
      <c r="H31" s="834"/>
      <c r="I31" s="835" t="s">
        <v>571</v>
      </c>
      <c r="J31" s="836" t="s">
        <v>571</v>
      </c>
    </row>
    <row r="32" spans="1:10" x14ac:dyDescent="0.2">
      <c r="A32" s="831" t="s">
        <v>823</v>
      </c>
      <c r="B32" s="832" t="s">
        <v>900</v>
      </c>
      <c r="C32" s="833" t="s">
        <v>841</v>
      </c>
      <c r="D32" s="833"/>
      <c r="E32" s="837" t="s">
        <v>900</v>
      </c>
      <c r="F32" s="833">
        <v>33</v>
      </c>
      <c r="G32" s="833" t="s">
        <v>570</v>
      </c>
      <c r="H32" s="834"/>
      <c r="I32" s="835" t="s">
        <v>571</v>
      </c>
      <c r="J32" s="836" t="s">
        <v>571</v>
      </c>
    </row>
    <row r="33" spans="1:10" x14ac:dyDescent="0.2">
      <c r="A33" s="831" t="s">
        <v>823</v>
      </c>
      <c r="B33" s="832" t="s">
        <v>832</v>
      </c>
      <c r="C33" s="833" t="s">
        <v>841</v>
      </c>
      <c r="D33" s="833"/>
      <c r="E33" s="837" t="s">
        <v>832</v>
      </c>
      <c r="F33" s="833">
        <v>33</v>
      </c>
      <c r="G33" s="833" t="s">
        <v>570</v>
      </c>
      <c r="H33" s="834"/>
      <c r="I33" s="835" t="s">
        <v>571</v>
      </c>
      <c r="J33" s="836" t="s">
        <v>571</v>
      </c>
    </row>
    <row r="34" spans="1:10" x14ac:dyDescent="0.2">
      <c r="A34" s="831" t="s">
        <v>823</v>
      </c>
      <c r="B34" s="832" t="s">
        <v>826</v>
      </c>
      <c r="C34" s="833" t="s">
        <v>836</v>
      </c>
      <c r="D34" s="833"/>
      <c r="E34" s="837" t="s">
        <v>826</v>
      </c>
      <c r="F34" s="833">
        <v>33</v>
      </c>
      <c r="G34" s="833" t="s">
        <v>570</v>
      </c>
      <c r="H34" s="834"/>
      <c r="I34" s="835" t="s">
        <v>571</v>
      </c>
      <c r="J34" s="836" t="s">
        <v>571</v>
      </c>
    </row>
    <row r="35" spans="1:10" x14ac:dyDescent="0.2">
      <c r="A35" s="831" t="s">
        <v>823</v>
      </c>
      <c r="B35" s="832" t="s">
        <v>840</v>
      </c>
      <c r="C35" s="833" t="s">
        <v>841</v>
      </c>
      <c r="D35" s="833"/>
      <c r="E35" s="833" t="s">
        <v>838</v>
      </c>
      <c r="F35" s="833">
        <v>33</v>
      </c>
      <c r="G35" s="833" t="s">
        <v>570</v>
      </c>
      <c r="H35" s="834"/>
      <c r="I35" s="835" t="s">
        <v>571</v>
      </c>
      <c r="J35" s="836" t="s">
        <v>571</v>
      </c>
    </row>
    <row r="36" spans="1:10" x14ac:dyDescent="0.2">
      <c r="A36" s="831" t="s">
        <v>823</v>
      </c>
      <c r="B36" s="832" t="s">
        <v>840</v>
      </c>
      <c r="C36" s="833" t="s">
        <v>835</v>
      </c>
      <c r="D36" s="833"/>
      <c r="E36" s="833" t="s">
        <v>839</v>
      </c>
      <c r="F36" s="833">
        <v>33</v>
      </c>
      <c r="G36" s="833" t="s">
        <v>570</v>
      </c>
      <c r="H36" s="834"/>
      <c r="I36" s="835" t="s">
        <v>571</v>
      </c>
      <c r="J36" s="836" t="s">
        <v>571</v>
      </c>
    </row>
    <row r="37" spans="1:10" x14ac:dyDescent="0.2">
      <c r="A37" s="831" t="s">
        <v>823</v>
      </c>
      <c r="B37" s="560" t="s">
        <v>901</v>
      </c>
      <c r="C37" s="833" t="s">
        <v>835</v>
      </c>
      <c r="D37" s="833"/>
      <c r="E37" s="612" t="s">
        <v>833</v>
      </c>
      <c r="F37" s="833">
        <v>33</v>
      </c>
      <c r="G37" s="833" t="s">
        <v>570</v>
      </c>
      <c r="H37" s="834"/>
      <c r="I37" s="835" t="s">
        <v>571</v>
      </c>
      <c r="J37" s="836" t="s">
        <v>571</v>
      </c>
    </row>
    <row r="38" spans="1:10" x14ac:dyDescent="0.2">
      <c r="A38" s="831" t="s">
        <v>823</v>
      </c>
      <c r="B38" s="560" t="s">
        <v>902</v>
      </c>
      <c r="C38" s="833" t="s">
        <v>835</v>
      </c>
      <c r="D38" s="833"/>
      <c r="E38" s="612" t="s">
        <v>903</v>
      </c>
      <c r="F38" s="833">
        <v>33</v>
      </c>
      <c r="G38" s="833" t="s">
        <v>570</v>
      </c>
      <c r="H38" s="834"/>
      <c r="I38" s="835" t="s">
        <v>571</v>
      </c>
      <c r="J38" s="836" t="s">
        <v>571</v>
      </c>
    </row>
    <row r="39" spans="1:10" x14ac:dyDescent="0.2">
      <c r="A39" s="831" t="s">
        <v>823</v>
      </c>
      <c r="B39" s="560" t="s">
        <v>904</v>
      </c>
      <c r="C39" s="833" t="s">
        <v>835</v>
      </c>
      <c r="D39" s="833"/>
      <c r="E39" s="612" t="s">
        <v>834</v>
      </c>
      <c r="F39" s="833">
        <v>33</v>
      </c>
      <c r="G39" s="833" t="s">
        <v>570</v>
      </c>
      <c r="H39" s="834"/>
      <c r="I39" s="835" t="s">
        <v>571</v>
      </c>
      <c r="J39" s="836" t="s">
        <v>571</v>
      </c>
    </row>
    <row r="40" spans="1:10" x14ac:dyDescent="0.2">
      <c r="A40" s="831" t="s">
        <v>823</v>
      </c>
      <c r="B40" s="560" t="s">
        <v>905</v>
      </c>
      <c r="C40" s="833" t="s">
        <v>835</v>
      </c>
      <c r="D40" s="833"/>
      <c r="E40" s="612" t="s">
        <v>906</v>
      </c>
      <c r="F40" s="833">
        <v>33</v>
      </c>
      <c r="G40" s="833" t="s">
        <v>570</v>
      </c>
      <c r="H40" s="834"/>
      <c r="I40" s="835" t="s">
        <v>571</v>
      </c>
      <c r="J40" s="836" t="s">
        <v>571</v>
      </c>
    </row>
    <row r="41" spans="1:10" ht="25.5" x14ac:dyDescent="0.2">
      <c r="A41" s="831" t="s">
        <v>823</v>
      </c>
      <c r="B41" s="560" t="s">
        <v>907</v>
      </c>
      <c r="C41" s="833" t="s">
        <v>835</v>
      </c>
      <c r="D41" s="833"/>
      <c r="E41" s="612" t="s">
        <v>908</v>
      </c>
      <c r="F41" s="833">
        <v>33</v>
      </c>
      <c r="G41" s="833" t="s">
        <v>570</v>
      </c>
      <c r="H41" s="834"/>
      <c r="I41" s="835" t="s">
        <v>571</v>
      </c>
      <c r="J41" s="836" t="s">
        <v>571</v>
      </c>
    </row>
    <row r="42" spans="1:10" ht="25.5" x14ac:dyDescent="0.2">
      <c r="A42" s="831" t="s">
        <v>823</v>
      </c>
      <c r="B42" s="560" t="s">
        <v>909</v>
      </c>
      <c r="C42" s="833" t="s">
        <v>835</v>
      </c>
      <c r="D42" s="833"/>
      <c r="E42" s="612" t="s">
        <v>910</v>
      </c>
      <c r="F42" s="833">
        <v>33</v>
      </c>
      <c r="G42" s="833" t="s">
        <v>570</v>
      </c>
      <c r="H42" s="834"/>
      <c r="I42" s="835" t="s">
        <v>571</v>
      </c>
      <c r="J42" s="836" t="s">
        <v>571</v>
      </c>
    </row>
    <row r="43" spans="1:10" x14ac:dyDescent="0.2">
      <c r="A43" s="831" t="s">
        <v>823</v>
      </c>
      <c r="B43" s="560" t="s">
        <v>911</v>
      </c>
      <c r="C43" s="833" t="s">
        <v>841</v>
      </c>
      <c r="D43" s="833"/>
      <c r="E43" s="612" t="s">
        <v>912</v>
      </c>
      <c r="F43" s="833">
        <v>33</v>
      </c>
      <c r="G43" s="833" t="s">
        <v>570</v>
      </c>
      <c r="H43" s="834"/>
      <c r="I43" s="835" t="s">
        <v>571</v>
      </c>
      <c r="J43" s="836" t="s">
        <v>571</v>
      </c>
    </row>
    <row r="44" spans="1:10" x14ac:dyDescent="0.2">
      <c r="A44" s="831" t="s">
        <v>823</v>
      </c>
      <c r="B44" s="560" t="s">
        <v>913</v>
      </c>
      <c r="C44" s="833" t="s">
        <v>841</v>
      </c>
      <c r="D44" s="833"/>
      <c r="E44" s="612" t="s">
        <v>914</v>
      </c>
      <c r="F44" s="833">
        <v>33</v>
      </c>
      <c r="G44" s="833" t="s">
        <v>570</v>
      </c>
      <c r="H44" s="834"/>
      <c r="I44" s="835" t="s">
        <v>571</v>
      </c>
      <c r="J44" s="836" t="s">
        <v>571</v>
      </c>
    </row>
    <row r="45" spans="1:10" x14ac:dyDescent="0.2">
      <c r="A45" s="831" t="s">
        <v>823</v>
      </c>
      <c r="B45" s="560" t="s">
        <v>915</v>
      </c>
      <c r="C45" s="833" t="s">
        <v>841</v>
      </c>
      <c r="D45" s="833"/>
      <c r="E45" s="612" t="s">
        <v>916</v>
      </c>
      <c r="F45" s="833">
        <v>33</v>
      </c>
      <c r="G45" s="833" t="s">
        <v>570</v>
      </c>
      <c r="H45" s="834"/>
      <c r="I45" s="835" t="s">
        <v>571</v>
      </c>
      <c r="J45" s="836" t="s">
        <v>571</v>
      </c>
    </row>
    <row r="46" spans="1:10" x14ac:dyDescent="0.2">
      <c r="A46" s="831" t="s">
        <v>823</v>
      </c>
      <c r="B46" s="560" t="s">
        <v>917</v>
      </c>
      <c r="C46" s="833" t="s">
        <v>841</v>
      </c>
      <c r="D46" s="833"/>
      <c r="E46" s="612" t="s">
        <v>918</v>
      </c>
      <c r="F46" s="833">
        <v>33</v>
      </c>
      <c r="G46" s="833" t="s">
        <v>570</v>
      </c>
      <c r="H46" s="834"/>
      <c r="I46" s="835" t="s">
        <v>571</v>
      </c>
      <c r="J46" s="836" t="s">
        <v>571</v>
      </c>
    </row>
    <row r="47" spans="1:10" x14ac:dyDescent="0.2">
      <c r="A47" s="831" t="s">
        <v>823</v>
      </c>
      <c r="B47" s="560" t="s">
        <v>919</v>
      </c>
      <c r="C47" s="833" t="s">
        <v>841</v>
      </c>
      <c r="D47" s="833"/>
      <c r="E47" s="612" t="s">
        <v>920</v>
      </c>
      <c r="F47" s="833">
        <v>33</v>
      </c>
      <c r="G47" s="833" t="s">
        <v>570</v>
      </c>
      <c r="H47" s="834"/>
      <c r="I47" s="835" t="s">
        <v>571</v>
      </c>
      <c r="J47" s="836" t="s">
        <v>571</v>
      </c>
    </row>
    <row r="48" spans="1:10" ht="15" thickBot="1" x14ac:dyDescent="0.25">
      <c r="A48" s="986" t="s">
        <v>823</v>
      </c>
      <c r="B48" s="987" t="s">
        <v>921</v>
      </c>
      <c r="C48" s="988" t="s">
        <v>841</v>
      </c>
      <c r="D48" s="988"/>
      <c r="E48" s="989" t="s">
        <v>922</v>
      </c>
      <c r="F48" s="988">
        <v>33</v>
      </c>
      <c r="G48" s="988" t="s">
        <v>570</v>
      </c>
      <c r="H48" s="990"/>
      <c r="I48" s="991" t="s">
        <v>571</v>
      </c>
      <c r="J48" s="992" t="s">
        <v>571</v>
      </c>
    </row>
    <row r="49" spans="1:10" x14ac:dyDescent="0.2">
      <c r="C49" s="466"/>
      <c r="D49" s="466"/>
      <c r="E49" s="466"/>
      <c r="I49" s="466"/>
    </row>
    <row r="50" spans="1:10" x14ac:dyDescent="0.2">
      <c r="C50" s="466"/>
      <c r="D50" s="466"/>
      <c r="E50" s="466"/>
      <c r="I50" s="466"/>
    </row>
    <row r="51" spans="1:10" x14ac:dyDescent="0.2">
      <c r="A51" s="472"/>
      <c r="B51" s="472"/>
      <c r="C51" s="473"/>
      <c r="D51" s="473"/>
      <c r="E51" s="473"/>
      <c r="F51" s="472"/>
      <c r="G51" s="472"/>
      <c r="H51" s="472"/>
      <c r="I51" s="473"/>
      <c r="J51" s="472"/>
    </row>
    <row r="52" spans="1:10" x14ac:dyDescent="0.2">
      <c r="A52" s="564" t="s">
        <v>1174</v>
      </c>
    </row>
    <row r="53" spans="1:10" x14ac:dyDescent="0.2">
      <c r="A53" s="952" t="s">
        <v>1184</v>
      </c>
    </row>
  </sheetData>
  <mergeCells count="5">
    <mergeCell ref="A3:K3"/>
    <mergeCell ref="A4:K4"/>
    <mergeCell ref="A6:J6"/>
    <mergeCell ref="B7:F7"/>
    <mergeCell ref="G7:H7"/>
  </mergeCells>
  <conditionalFormatting sqref="J9:J48">
    <cfRule type="expression" dxfId="2" priority="4">
      <formula>$J9:$J9&lt;&gt;$G9</formula>
    </cfRule>
  </conditionalFormatting>
  <conditionalFormatting sqref="I9:I48">
    <cfRule type="expression" dxfId="1" priority="3">
      <formula>$I9:$I9&lt;&gt;$G9</formula>
    </cfRule>
  </conditionalFormatting>
  <dataValidations count="1">
    <dataValidation type="list" allowBlank="1" showInputMessage="1" showErrorMessage="1" sqref="G9:G48 G51:G87 I9:J48 I51:I87" xr:uid="{C49D033C-B95E-4F93-9012-7A7289BE22B2}">
      <formula1>$L$2:$L$3</formula1>
    </dataValidation>
  </dataValidations>
  <pageMargins left="0.70866141732283472" right="0.70866141732283472" top="0.74803149606299213" bottom="0.74803149606299213" header="0.31496062992125984" footer="0.31496062992125984"/>
  <pageSetup paperSize="8" scale="98" orientation="landscape" r:id="rId1"/>
  <headerFooter>
    <oddFooter>&amp;L&amp;A</oddFooter>
  </headerFooter>
  <ignoredErrors>
    <ignoredError sqref="E19:E20 E22:E25" numberStoredAsText="1"/>
  </ignoredError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83A57-7270-4544-9518-8A600C3A4A52}">
  <sheetPr>
    <tabColor theme="9" tint="-0.249977111117893"/>
    <pageSetUpPr fitToPage="1"/>
  </sheetPr>
  <dimension ref="A1:Y44"/>
  <sheetViews>
    <sheetView zoomScale="85" zoomScaleNormal="85" workbookViewId="0">
      <selection activeCell="D46" sqref="D46"/>
    </sheetView>
  </sheetViews>
  <sheetFormatPr defaultRowHeight="15" x14ac:dyDescent="0.25"/>
  <cols>
    <col min="1" max="2" width="9.140625" style="272"/>
    <col min="3" max="3" width="25.28515625" style="272" customWidth="1"/>
    <col min="4" max="4" width="15.42578125" style="272" bestFit="1" customWidth="1"/>
    <col min="5" max="5" width="9.140625" style="399" customWidth="1"/>
    <col min="6" max="6" width="5" style="399" customWidth="1"/>
    <col min="7" max="7" width="29.28515625" style="272" customWidth="1"/>
    <col min="8" max="8" width="9.5703125" style="399" customWidth="1"/>
    <col min="9" max="9" width="14.42578125" style="272" customWidth="1"/>
    <col min="10" max="10" width="53.42578125" style="279" customWidth="1"/>
    <col min="11" max="11" width="33.140625" style="272" hidden="1" customWidth="1"/>
    <col min="12" max="12" width="14.85546875" style="272" hidden="1" customWidth="1"/>
    <col min="13" max="13" width="20.5703125" style="272" hidden="1" customWidth="1"/>
    <col min="14" max="14" width="28.28515625" style="272" customWidth="1"/>
    <col min="15" max="15" width="20.140625" style="272" customWidth="1"/>
    <col min="16" max="16" width="15.42578125" style="272" bestFit="1" customWidth="1"/>
    <col min="17" max="18" width="9.140625" style="272"/>
    <col min="19" max="19" width="11.42578125" style="272" customWidth="1"/>
    <col min="20" max="20" width="13.140625" style="272" customWidth="1"/>
    <col min="21" max="22" width="9.140625" style="272"/>
    <col min="23" max="23" width="10.85546875" style="272" customWidth="1"/>
    <col min="24" max="25" width="9.140625" style="272"/>
    <col min="26" max="16384" width="9.140625" style="413"/>
  </cols>
  <sheetData>
    <row r="1" spans="1:25" s="272" customFormat="1" x14ac:dyDescent="0.25">
      <c r="A1" s="605" t="s">
        <v>1179</v>
      </c>
      <c r="B1" s="605"/>
      <c r="C1" s="605"/>
      <c r="D1" s="605"/>
      <c r="E1" s="639"/>
      <c r="F1" s="639"/>
      <c r="G1" s="605"/>
      <c r="H1" s="639"/>
      <c r="I1" s="605"/>
      <c r="J1" s="606"/>
      <c r="K1" s="605"/>
      <c r="L1" s="605"/>
      <c r="M1" s="605"/>
      <c r="N1" s="564"/>
      <c r="O1" s="564"/>
      <c r="S1" s="849" t="s">
        <v>662</v>
      </c>
    </row>
    <row r="2" spans="1:25" s="272" customFormat="1" x14ac:dyDescent="0.25">
      <c r="A2" s="288" t="s">
        <v>676</v>
      </c>
      <c r="B2" s="288"/>
      <c r="C2" s="288"/>
      <c r="D2" s="288"/>
      <c r="E2" s="289"/>
      <c r="F2" s="289"/>
      <c r="G2" s="288"/>
      <c r="H2" s="289"/>
      <c r="I2" s="288"/>
      <c r="J2" s="313"/>
      <c r="K2" s="288"/>
      <c r="L2" s="288"/>
      <c r="M2" s="288"/>
      <c r="N2" s="564"/>
      <c r="O2" s="564"/>
      <c r="S2" s="850" t="s">
        <v>571</v>
      </c>
    </row>
    <row r="3" spans="1:25" s="272" customFormat="1" x14ac:dyDescent="0.25">
      <c r="A3" s="1130" t="s">
        <v>1181</v>
      </c>
      <c r="B3" s="1131"/>
      <c r="C3" s="1131"/>
      <c r="D3" s="1131"/>
      <c r="E3" s="1131"/>
      <c r="F3" s="1131"/>
      <c r="G3" s="1131"/>
      <c r="H3" s="1131"/>
      <c r="I3" s="1131"/>
      <c r="J3" s="1131"/>
      <c r="K3" s="1131"/>
      <c r="L3" s="1131"/>
      <c r="M3" s="1131"/>
      <c r="N3" s="1131"/>
      <c r="O3" s="1141"/>
      <c r="S3" s="851" t="s">
        <v>546</v>
      </c>
    </row>
    <row r="4" spans="1:25" s="694" customFormat="1" ht="12.75" x14ac:dyDescent="0.2">
      <c r="A4" s="564"/>
      <c r="B4" s="564"/>
      <c r="C4" s="564"/>
      <c r="D4" s="564"/>
      <c r="E4" s="641"/>
      <c r="F4" s="641"/>
      <c r="G4" s="564"/>
      <c r="H4" s="641"/>
      <c r="I4" s="564"/>
      <c r="J4" s="607"/>
      <c r="K4" s="564"/>
      <c r="L4" s="564"/>
      <c r="M4" s="564"/>
      <c r="N4" s="564"/>
      <c r="O4" s="564"/>
      <c r="S4" s="852"/>
    </row>
    <row r="5" spans="1:25" s="272" customFormat="1" ht="15.75" thickBot="1" x14ac:dyDescent="0.3">
      <c r="A5" s="1217" t="s">
        <v>1180</v>
      </c>
      <c r="B5" s="1217"/>
      <c r="C5" s="1217"/>
      <c r="D5" s="1217"/>
      <c r="E5" s="1217"/>
      <c r="F5" s="1217"/>
      <c r="G5" s="1217"/>
      <c r="H5" s="1217"/>
      <c r="I5" s="1217"/>
      <c r="J5" s="1217"/>
      <c r="K5" s="1217"/>
      <c r="L5" s="1217"/>
      <c r="M5" s="1217"/>
      <c r="N5" s="1217"/>
      <c r="O5" s="1217"/>
    </row>
    <row r="6" spans="1:25" s="272" customFormat="1" ht="15.75" thickBot="1" x14ac:dyDescent="0.3">
      <c r="A6" s="1180" t="s">
        <v>687</v>
      </c>
      <c r="B6" s="1181"/>
      <c r="C6" s="1181"/>
      <c r="D6" s="1181"/>
      <c r="E6" s="1181"/>
      <c r="F6" s="1181"/>
      <c r="G6" s="1181"/>
      <c r="H6" s="1181"/>
      <c r="I6" s="1181"/>
      <c r="J6" s="1181"/>
      <c r="K6" s="1181"/>
      <c r="L6" s="1181"/>
      <c r="M6" s="1181"/>
      <c r="N6" s="1181"/>
      <c r="O6" s="1181"/>
      <c r="P6" s="1181"/>
      <c r="Q6" s="1181"/>
      <c r="R6" s="1181"/>
      <c r="S6" s="1181"/>
      <c r="T6" s="1181"/>
      <c r="U6" s="1181"/>
      <c r="V6" s="1181"/>
      <c r="W6" s="1181"/>
      <c r="X6" s="1181"/>
      <c r="Y6" s="1182"/>
    </row>
    <row r="7" spans="1:25" s="272" customFormat="1" x14ac:dyDescent="0.25">
      <c r="A7" s="1183" t="s">
        <v>508</v>
      </c>
      <c r="B7" s="1218" t="s">
        <v>507</v>
      </c>
      <c r="C7" s="1187" t="s">
        <v>679</v>
      </c>
      <c r="D7" s="1189" t="s">
        <v>686</v>
      </c>
      <c r="E7" s="1190"/>
      <c r="F7" s="1190"/>
      <c r="G7" s="1190"/>
      <c r="H7" s="1190"/>
      <c r="I7" s="1190"/>
      <c r="J7" s="388"/>
      <c r="K7" s="1192" t="s">
        <v>684</v>
      </c>
      <c r="L7" s="1193"/>
      <c r="M7" s="1194"/>
      <c r="N7" s="1219" t="s">
        <v>513</v>
      </c>
      <c r="O7" s="1193"/>
      <c r="P7" s="1219" t="s">
        <v>33</v>
      </c>
      <c r="Q7" s="1193"/>
      <c r="R7" s="1193"/>
      <c r="S7" s="1193"/>
      <c r="T7" s="1194"/>
      <c r="U7" s="1219" t="s">
        <v>685</v>
      </c>
      <c r="V7" s="1193"/>
      <c r="W7" s="1193"/>
      <c r="X7" s="1193"/>
      <c r="Y7" s="1194"/>
    </row>
    <row r="8" spans="1:25" s="272" customFormat="1" ht="51.75" thickBot="1" x14ac:dyDescent="0.3">
      <c r="A8" s="1184"/>
      <c r="B8" s="1186"/>
      <c r="C8" s="1188"/>
      <c r="D8" s="362" t="s">
        <v>691</v>
      </c>
      <c r="E8" s="362" t="s">
        <v>692</v>
      </c>
      <c r="F8" s="363" t="s">
        <v>2</v>
      </c>
      <c r="G8" s="364" t="s">
        <v>541</v>
      </c>
      <c r="H8" s="365" t="s">
        <v>693</v>
      </c>
      <c r="I8" s="363" t="s">
        <v>683</v>
      </c>
      <c r="J8" s="366" t="s">
        <v>688</v>
      </c>
      <c r="K8" s="365" t="s">
        <v>553</v>
      </c>
      <c r="L8" s="362" t="s">
        <v>689</v>
      </c>
      <c r="M8" s="366" t="s">
        <v>690</v>
      </c>
      <c r="N8" s="367" t="s">
        <v>515</v>
      </c>
      <c r="O8" s="365" t="s">
        <v>0</v>
      </c>
      <c r="P8" s="367" t="s">
        <v>4</v>
      </c>
      <c r="Q8" s="362" t="s">
        <v>555</v>
      </c>
      <c r="R8" s="362" t="s">
        <v>554</v>
      </c>
      <c r="S8" s="362" t="s">
        <v>5</v>
      </c>
      <c r="T8" s="363" t="s">
        <v>10</v>
      </c>
      <c r="U8" s="367" t="s">
        <v>509</v>
      </c>
      <c r="V8" s="362" t="s">
        <v>510</v>
      </c>
      <c r="W8" s="362" t="s">
        <v>517</v>
      </c>
      <c r="X8" s="362" t="s">
        <v>511</v>
      </c>
      <c r="Y8" s="363" t="s">
        <v>518</v>
      </c>
    </row>
    <row r="9" spans="1:25" ht="15.75" thickBot="1" x14ac:dyDescent="0.3">
      <c r="A9" s="1212" t="s">
        <v>925</v>
      </c>
      <c r="B9" s="1197"/>
      <c r="C9" s="1197"/>
      <c r="D9" s="1197"/>
      <c r="E9" s="1197"/>
      <c r="F9" s="1197"/>
      <c r="G9" s="1197"/>
      <c r="H9" s="1197"/>
      <c r="I9" s="1197"/>
      <c r="J9" s="1213"/>
      <c r="K9" s="584"/>
      <c r="L9" s="585"/>
      <c r="M9" s="586"/>
      <c r="N9" s="385"/>
      <c r="O9" s="584"/>
      <c r="P9" s="381"/>
      <c r="Q9" s="383"/>
      <c r="R9" s="383"/>
      <c r="S9" s="383"/>
      <c r="T9" s="382"/>
      <c r="U9" s="381"/>
      <c r="V9" s="383"/>
      <c r="W9" s="383"/>
      <c r="X9" s="383"/>
      <c r="Y9" s="382"/>
    </row>
    <row r="10" spans="1:25" ht="24.75" customHeight="1" x14ac:dyDescent="0.25">
      <c r="A10" s="682">
        <v>1</v>
      </c>
      <c r="B10" s="896">
        <v>1</v>
      </c>
      <c r="C10" s="1214" t="s">
        <v>1132</v>
      </c>
      <c r="D10" s="1215"/>
      <c r="E10" s="1215"/>
      <c r="F10" s="1216"/>
      <c r="G10" s="806"/>
      <c r="H10" s="807"/>
      <c r="I10" s="805"/>
      <c r="J10" s="673" t="s">
        <v>694</v>
      </c>
      <c r="K10" s="325"/>
      <c r="L10" s="325"/>
      <c r="M10" s="345"/>
      <c r="N10" s="326"/>
      <c r="O10" s="503"/>
      <c r="P10" s="325"/>
      <c r="Q10" s="325"/>
      <c r="R10" s="314"/>
      <c r="S10" s="314"/>
      <c r="T10" s="565"/>
      <c r="U10" s="570"/>
      <c r="V10" s="314"/>
      <c r="W10" s="314"/>
      <c r="X10" s="314"/>
      <c r="Y10" s="565"/>
    </row>
    <row r="11" spans="1:25" x14ac:dyDescent="0.25">
      <c r="A11" s="683"/>
      <c r="B11" s="664">
        <v>1</v>
      </c>
      <c r="C11" s="897" t="s">
        <v>1144</v>
      </c>
      <c r="D11" s="810"/>
      <c r="E11" s="810"/>
      <c r="F11" s="812"/>
      <c r="G11" s="810"/>
      <c r="H11" s="898"/>
      <c r="I11" s="899"/>
      <c r="J11" s="673"/>
      <c r="K11" s="325"/>
      <c r="L11" s="325"/>
      <c r="M11" s="345"/>
      <c r="N11" s="326"/>
      <c r="O11" s="503"/>
      <c r="P11" s="325"/>
      <c r="Q11" s="325"/>
      <c r="R11" s="314"/>
      <c r="S11" s="314"/>
      <c r="T11" s="565"/>
      <c r="U11" s="570"/>
      <c r="V11" s="314"/>
      <c r="W11" s="314"/>
      <c r="X11" s="314"/>
      <c r="Y11" s="565"/>
    </row>
    <row r="12" spans="1:25" ht="25.5" x14ac:dyDescent="0.25">
      <c r="A12" s="683"/>
      <c r="B12" s="790">
        <v>1.1000000000000001</v>
      </c>
      <c r="C12" s="658" t="s">
        <v>1126</v>
      </c>
      <c r="D12" s="659"/>
      <c r="E12" s="659"/>
      <c r="F12" s="681">
        <v>33</v>
      </c>
      <c r="G12" s="659" t="s">
        <v>1127</v>
      </c>
      <c r="H12" s="680"/>
      <c r="I12" s="900" t="s">
        <v>546</v>
      </c>
      <c r="J12" s="885" t="s">
        <v>1091</v>
      </c>
      <c r="K12" s="325" t="s">
        <v>770</v>
      </c>
      <c r="L12" s="325"/>
      <c r="M12" s="345"/>
      <c r="N12" s="326"/>
      <c r="O12" s="503" t="s">
        <v>544</v>
      </c>
      <c r="P12" s="325"/>
      <c r="Q12" s="325"/>
      <c r="R12" s="314"/>
      <c r="S12" s="314"/>
      <c r="T12" s="565"/>
      <c r="U12" s="570"/>
      <c r="V12" s="314"/>
      <c r="W12" s="314"/>
      <c r="X12" s="314"/>
      <c r="Y12" s="565"/>
    </row>
    <row r="13" spans="1:25" x14ac:dyDescent="0.25">
      <c r="A13" s="683"/>
      <c r="B13" s="664">
        <v>1.2</v>
      </c>
      <c r="C13" s="651" t="s">
        <v>1128</v>
      </c>
      <c r="D13" s="645" t="s">
        <v>763</v>
      </c>
      <c r="E13" s="702">
        <v>699</v>
      </c>
      <c r="F13" s="663">
        <v>33</v>
      </c>
      <c r="G13" s="645" t="s">
        <v>528</v>
      </c>
      <c r="H13" s="664" t="s">
        <v>544</v>
      </c>
      <c r="I13" s="652" t="s">
        <v>546</v>
      </c>
      <c r="J13" s="673" t="s">
        <v>792</v>
      </c>
      <c r="K13" s="325"/>
      <c r="L13" s="325"/>
      <c r="M13" s="345"/>
      <c r="N13" s="326"/>
      <c r="O13" s="503"/>
      <c r="P13" s="325"/>
      <c r="Q13" s="325"/>
      <c r="R13" s="314"/>
      <c r="S13" s="314"/>
      <c r="T13" s="565"/>
      <c r="U13" s="570"/>
      <c r="V13" s="314"/>
      <c r="W13" s="314"/>
      <c r="X13" s="314"/>
      <c r="Y13" s="565"/>
    </row>
    <row r="14" spans="1:25" x14ac:dyDescent="0.25">
      <c r="A14" s="683"/>
      <c r="B14" s="664"/>
      <c r="C14" s="651"/>
      <c r="D14" s="645"/>
      <c r="E14" s="702"/>
      <c r="F14" s="663"/>
      <c r="G14" s="645"/>
      <c r="H14" s="664"/>
      <c r="I14" s="652"/>
      <c r="J14" s="673"/>
      <c r="K14" s="325"/>
      <c r="L14" s="325"/>
      <c r="M14" s="345"/>
      <c r="N14" s="326"/>
      <c r="O14" s="503"/>
      <c r="P14" s="325"/>
      <c r="Q14" s="325"/>
      <c r="R14" s="314"/>
      <c r="S14" s="314"/>
      <c r="T14" s="565"/>
      <c r="U14" s="570"/>
      <c r="V14" s="314"/>
      <c r="W14" s="314"/>
      <c r="X14" s="314"/>
      <c r="Y14" s="565"/>
    </row>
    <row r="15" spans="1:25" x14ac:dyDescent="0.25">
      <c r="A15" s="683">
        <v>2</v>
      </c>
      <c r="B15" s="664">
        <v>2</v>
      </c>
      <c r="C15" s="677" t="s">
        <v>1131</v>
      </c>
      <c r="D15" s="645"/>
      <c r="E15" s="702"/>
      <c r="F15" s="663"/>
      <c r="G15" s="645"/>
      <c r="H15" s="664"/>
      <c r="I15" s="652"/>
      <c r="J15" s="673"/>
      <c r="K15" s="325"/>
      <c r="L15" s="325"/>
      <c r="M15" s="345"/>
      <c r="N15" s="326"/>
      <c r="O15" s="503"/>
      <c r="P15" s="325"/>
      <c r="Q15" s="325"/>
      <c r="R15" s="314"/>
      <c r="S15" s="314"/>
      <c r="T15" s="565"/>
      <c r="U15" s="570"/>
      <c r="V15" s="314"/>
      <c r="W15" s="314"/>
      <c r="X15" s="314"/>
      <c r="Y15" s="565"/>
    </row>
    <row r="16" spans="1:25" x14ac:dyDescent="0.25">
      <c r="A16" s="683"/>
      <c r="B16" s="664">
        <v>2.1</v>
      </c>
      <c r="C16" s="651" t="s">
        <v>532</v>
      </c>
      <c r="D16" s="645" t="s">
        <v>695</v>
      </c>
      <c r="E16" s="702">
        <v>698</v>
      </c>
      <c r="F16" s="663">
        <v>33</v>
      </c>
      <c r="G16" s="645" t="s">
        <v>1129</v>
      </c>
      <c r="H16" s="664">
        <v>15</v>
      </c>
      <c r="I16" s="652" t="s">
        <v>546</v>
      </c>
      <c r="J16" s="673" t="s">
        <v>699</v>
      </c>
      <c r="K16" s="325"/>
      <c r="L16" s="325"/>
      <c r="M16" s="345"/>
      <c r="N16" s="326"/>
      <c r="O16" s="503"/>
      <c r="P16" s="325"/>
      <c r="Q16" s="325"/>
      <c r="R16" s="314"/>
      <c r="S16" s="314"/>
      <c r="T16" s="565"/>
      <c r="U16" s="570"/>
      <c r="V16" s="314"/>
      <c r="W16" s="314"/>
      <c r="X16" s="314"/>
      <c r="Y16" s="565"/>
    </row>
    <row r="17" spans="1:25" ht="15" customHeight="1" x14ac:dyDescent="0.25">
      <c r="A17" s="683"/>
      <c r="B17" s="664"/>
      <c r="C17" s="651"/>
      <c r="D17" s="644"/>
      <c r="E17" s="662"/>
      <c r="F17" s="654"/>
      <c r="G17" s="645"/>
      <c r="H17" s="664"/>
      <c r="I17" s="652"/>
      <c r="J17" s="886"/>
      <c r="K17" s="325"/>
      <c r="L17" s="325"/>
      <c r="M17" s="345"/>
      <c r="N17" s="326"/>
      <c r="O17" s="503"/>
      <c r="P17" s="325"/>
      <c r="Q17" s="325"/>
      <c r="R17" s="314"/>
      <c r="S17" s="314"/>
      <c r="T17" s="565"/>
      <c r="U17" s="570"/>
      <c r="V17" s="314"/>
      <c r="W17" s="314"/>
      <c r="X17" s="314"/>
      <c r="Y17" s="565"/>
    </row>
    <row r="18" spans="1:25" x14ac:dyDescent="0.25">
      <c r="A18" s="683">
        <v>3</v>
      </c>
      <c r="B18" s="664">
        <v>3</v>
      </c>
      <c r="C18" s="901" t="s">
        <v>696</v>
      </c>
      <c r="D18" s="902"/>
      <c r="E18" s="903"/>
      <c r="F18" s="904"/>
      <c r="G18" s="810"/>
      <c r="H18" s="898"/>
      <c r="I18" s="899"/>
      <c r="J18" s="727"/>
      <c r="K18" s="325"/>
      <c r="L18" s="325"/>
      <c r="M18" s="345"/>
      <c r="N18" s="326"/>
      <c r="O18" s="503"/>
      <c r="P18" s="325"/>
      <c r="Q18" s="325"/>
      <c r="R18" s="314"/>
      <c r="S18" s="314"/>
      <c r="T18" s="565"/>
      <c r="U18" s="570"/>
      <c r="V18" s="314"/>
      <c r="W18" s="314"/>
      <c r="X18" s="314"/>
      <c r="Y18" s="565"/>
    </row>
    <row r="19" spans="1:25" x14ac:dyDescent="0.25">
      <c r="A19" s="683"/>
      <c r="B19" s="664">
        <v>3.1</v>
      </c>
      <c r="C19" s="651" t="s">
        <v>532</v>
      </c>
      <c r="D19" s="645" t="s">
        <v>697</v>
      </c>
      <c r="E19" s="702">
        <v>698</v>
      </c>
      <c r="F19" s="663">
        <v>33</v>
      </c>
      <c r="G19" s="645" t="s">
        <v>537</v>
      </c>
      <c r="H19" s="664">
        <v>24</v>
      </c>
      <c r="I19" s="652" t="s">
        <v>546</v>
      </c>
      <c r="J19" s="673" t="s">
        <v>722</v>
      </c>
      <c r="K19" s="325" t="s">
        <v>771</v>
      </c>
      <c r="L19" s="325"/>
      <c r="M19" s="345"/>
      <c r="N19" s="326"/>
      <c r="O19" s="503"/>
      <c r="P19" s="325"/>
      <c r="Q19" s="325"/>
      <c r="R19" s="314"/>
      <c r="S19" s="314"/>
      <c r="T19" s="565"/>
      <c r="U19" s="570"/>
      <c r="V19" s="314"/>
      <c r="W19" s="314"/>
      <c r="X19" s="314"/>
      <c r="Y19" s="565"/>
    </row>
    <row r="20" spans="1:25" x14ac:dyDescent="0.25">
      <c r="A20" s="684"/>
      <c r="B20" s="664">
        <v>3.2</v>
      </c>
      <c r="C20" s="651" t="s">
        <v>706</v>
      </c>
      <c r="D20" s="645" t="s">
        <v>757</v>
      </c>
      <c r="E20" s="702">
        <v>761</v>
      </c>
      <c r="F20" s="663">
        <v>33</v>
      </c>
      <c r="G20" s="645" t="s">
        <v>707</v>
      </c>
      <c r="H20" s="664" t="s">
        <v>544</v>
      </c>
      <c r="I20" s="652" t="s">
        <v>546</v>
      </c>
      <c r="J20" s="673" t="s">
        <v>708</v>
      </c>
      <c r="K20" s="325"/>
      <c r="L20" s="325"/>
      <c r="M20" s="345"/>
      <c r="N20" s="326"/>
      <c r="O20" s="503"/>
      <c r="P20" s="325"/>
      <c r="Q20" s="325"/>
      <c r="R20" s="314"/>
      <c r="S20" s="314"/>
      <c r="T20" s="565"/>
      <c r="U20" s="570"/>
      <c r="V20" s="314"/>
      <c r="W20" s="314"/>
      <c r="X20" s="314"/>
      <c r="Y20" s="565"/>
    </row>
    <row r="21" spans="1:25" x14ac:dyDescent="0.25">
      <c r="A21" s="685"/>
      <c r="B21" s="790">
        <v>3.3</v>
      </c>
      <c r="C21" s="658" t="s">
        <v>712</v>
      </c>
      <c r="D21" s="659" t="s">
        <v>544</v>
      </c>
      <c r="E21" s="703" t="s">
        <v>544</v>
      </c>
      <c r="F21" s="681">
        <v>33</v>
      </c>
      <c r="G21" s="659" t="s">
        <v>709</v>
      </c>
      <c r="H21" s="680" t="s">
        <v>544</v>
      </c>
      <c r="I21" s="900" t="s">
        <v>546</v>
      </c>
      <c r="J21" s="885" t="s">
        <v>1133</v>
      </c>
      <c r="K21" s="325"/>
      <c r="L21" s="325"/>
      <c r="M21" s="345"/>
      <c r="N21" s="326" t="s">
        <v>778</v>
      </c>
      <c r="O21" s="503"/>
      <c r="P21" s="325"/>
      <c r="Q21" s="325"/>
      <c r="R21" s="314"/>
      <c r="S21" s="314"/>
      <c r="T21" s="565"/>
      <c r="U21" s="570"/>
      <c r="V21" s="314"/>
      <c r="W21" s="314"/>
      <c r="X21" s="314"/>
      <c r="Y21" s="565"/>
    </row>
    <row r="22" spans="1:25" ht="25.5" x14ac:dyDescent="0.25">
      <c r="A22" s="685"/>
      <c r="B22" s="664"/>
      <c r="C22" s="651"/>
      <c r="D22" s="645"/>
      <c r="E22" s="702"/>
      <c r="F22" s="663"/>
      <c r="G22" s="645"/>
      <c r="H22" s="664"/>
      <c r="I22" s="652"/>
      <c r="J22" s="673" t="s">
        <v>1209</v>
      </c>
      <c r="K22" s="325"/>
      <c r="L22" s="325"/>
      <c r="M22" s="345"/>
      <c r="N22" s="326"/>
      <c r="O22" s="503"/>
      <c r="P22" s="325"/>
      <c r="Q22" s="325"/>
      <c r="R22" s="314"/>
      <c r="S22" s="314"/>
      <c r="T22" s="565"/>
      <c r="U22" s="570"/>
      <c r="V22" s="314"/>
      <c r="W22" s="314"/>
      <c r="X22" s="314"/>
      <c r="Y22" s="565"/>
    </row>
    <row r="23" spans="1:25" ht="15" customHeight="1" x14ac:dyDescent="0.25">
      <c r="A23" s="685"/>
      <c r="B23" s="664"/>
      <c r="C23" s="651"/>
      <c r="D23" s="645"/>
      <c r="E23" s="702"/>
      <c r="F23" s="663"/>
      <c r="G23" s="645" t="s">
        <v>12</v>
      </c>
      <c r="H23" s="664"/>
      <c r="I23" s="652"/>
      <c r="J23" s="673"/>
      <c r="K23" s="325"/>
      <c r="L23" s="325"/>
      <c r="M23" s="345"/>
      <c r="N23" s="326"/>
      <c r="O23" s="503"/>
      <c r="P23" s="325"/>
      <c r="Q23" s="325"/>
      <c r="R23" s="314"/>
      <c r="S23" s="314"/>
      <c r="T23" s="565"/>
      <c r="U23" s="570"/>
      <c r="V23" s="314"/>
      <c r="W23" s="314"/>
      <c r="X23" s="314"/>
      <c r="Y23" s="565"/>
    </row>
    <row r="24" spans="1:25" x14ac:dyDescent="0.25">
      <c r="A24" s="685">
        <v>4</v>
      </c>
      <c r="B24" s="664">
        <v>4</v>
      </c>
      <c r="C24" s="820" t="s">
        <v>1087</v>
      </c>
      <c r="D24" s="888"/>
      <c r="E24" s="887"/>
      <c r="F24" s="812"/>
      <c r="G24" s="810"/>
      <c r="H24" s="898"/>
      <c r="I24" s="899"/>
      <c r="J24" s="727"/>
      <c r="K24" s="325"/>
      <c r="L24" s="325"/>
      <c r="M24" s="345"/>
      <c r="N24" s="326"/>
      <c r="O24" s="503"/>
      <c r="P24" s="325"/>
      <c r="Q24" s="325"/>
      <c r="R24" s="314"/>
      <c r="S24" s="314"/>
      <c r="T24" s="565"/>
      <c r="U24" s="570"/>
      <c r="V24" s="314"/>
      <c r="W24" s="314"/>
      <c r="X24" s="314"/>
      <c r="Y24" s="565"/>
    </row>
    <row r="25" spans="1:25" ht="25.5" x14ac:dyDescent="0.25">
      <c r="A25" s="685"/>
      <c r="B25" s="664">
        <v>4.0999999999999996</v>
      </c>
      <c r="C25" s="651" t="s">
        <v>532</v>
      </c>
      <c r="D25" s="645" t="s">
        <v>695</v>
      </c>
      <c r="E25" s="702">
        <v>698</v>
      </c>
      <c r="F25" s="663">
        <v>33</v>
      </c>
      <c r="G25" s="645" t="s">
        <v>21</v>
      </c>
      <c r="H25" s="664">
        <v>12</v>
      </c>
      <c r="I25" s="652" t="s">
        <v>546</v>
      </c>
      <c r="J25" s="678" t="s">
        <v>1092</v>
      </c>
      <c r="K25" s="327" t="s">
        <v>772</v>
      </c>
      <c r="L25" s="325"/>
      <c r="M25" s="345"/>
      <c r="N25" s="326"/>
      <c r="O25" s="503"/>
      <c r="P25" s="325"/>
      <c r="Q25" s="325"/>
      <c r="R25" s="314"/>
      <c r="S25" s="314"/>
      <c r="T25" s="565"/>
      <c r="U25" s="570"/>
      <c r="V25" s="314"/>
      <c r="W25" s="314"/>
      <c r="X25" s="314"/>
      <c r="Y25" s="565"/>
    </row>
    <row r="26" spans="1:25" x14ac:dyDescent="0.25">
      <c r="A26" s="684"/>
      <c r="B26" s="664">
        <v>4.2</v>
      </c>
      <c r="C26" s="651" t="s">
        <v>1093</v>
      </c>
      <c r="D26" s="645" t="s">
        <v>756</v>
      </c>
      <c r="E26" s="702">
        <v>781</v>
      </c>
      <c r="F26" s="663">
        <v>33</v>
      </c>
      <c r="G26" s="645" t="s">
        <v>707</v>
      </c>
      <c r="H26" s="664">
        <v>11</v>
      </c>
      <c r="I26" s="652" t="s">
        <v>546</v>
      </c>
      <c r="J26" s="678" t="s">
        <v>708</v>
      </c>
      <c r="K26" s="325"/>
      <c r="L26" s="325"/>
      <c r="M26" s="345"/>
      <c r="N26" s="326"/>
      <c r="O26" s="503"/>
      <c r="P26" s="325"/>
      <c r="Q26" s="325"/>
      <c r="R26" s="314"/>
      <c r="S26" s="314"/>
      <c r="T26" s="565"/>
      <c r="U26" s="570"/>
      <c r="V26" s="314"/>
      <c r="W26" s="314"/>
      <c r="X26" s="314"/>
      <c r="Y26" s="565"/>
    </row>
    <row r="27" spans="1:25" x14ac:dyDescent="0.25">
      <c r="A27" s="684"/>
      <c r="B27" s="790">
        <v>4.3</v>
      </c>
      <c r="C27" s="658" t="s">
        <v>1094</v>
      </c>
      <c r="D27" s="659" t="s">
        <v>544</v>
      </c>
      <c r="E27" s="703" t="s">
        <v>544</v>
      </c>
      <c r="F27" s="681">
        <v>33</v>
      </c>
      <c r="G27" s="659" t="s">
        <v>709</v>
      </c>
      <c r="H27" s="680" t="s">
        <v>544</v>
      </c>
      <c r="I27" s="900" t="s">
        <v>546</v>
      </c>
      <c r="J27" s="889" t="s">
        <v>797</v>
      </c>
      <c r="K27" s="325"/>
      <c r="L27" s="325"/>
      <c r="M27" s="345"/>
      <c r="N27" s="326" t="s">
        <v>778</v>
      </c>
      <c r="O27" s="503" t="s">
        <v>544</v>
      </c>
      <c r="P27" s="325" t="s">
        <v>1088</v>
      </c>
      <c r="Q27" s="325"/>
      <c r="R27" s="314"/>
      <c r="S27" s="314"/>
      <c r="T27" s="565"/>
      <c r="U27" s="570"/>
      <c r="V27" s="314"/>
      <c r="W27" s="314"/>
      <c r="X27" s="314"/>
      <c r="Y27" s="565"/>
    </row>
    <row r="28" spans="1:25" ht="25.5" x14ac:dyDescent="0.25">
      <c r="A28" s="684"/>
      <c r="B28" s="664"/>
      <c r="C28" s="651"/>
      <c r="D28" s="645"/>
      <c r="E28" s="645"/>
      <c r="F28" s="663"/>
      <c r="G28" s="645"/>
      <c r="H28" s="664"/>
      <c r="I28" s="652"/>
      <c r="J28" s="679" t="s">
        <v>1210</v>
      </c>
      <c r="K28" s="325"/>
      <c r="L28" s="325"/>
      <c r="M28" s="345"/>
      <c r="N28" s="326"/>
      <c r="O28" s="503"/>
      <c r="P28" s="325"/>
      <c r="Q28" s="325"/>
      <c r="R28" s="314"/>
      <c r="S28" s="314"/>
      <c r="T28" s="565"/>
      <c r="U28" s="570"/>
      <c r="V28" s="314"/>
      <c r="W28" s="314"/>
      <c r="X28" s="314"/>
      <c r="Y28" s="565"/>
    </row>
    <row r="29" spans="1:25" x14ac:dyDescent="0.25">
      <c r="A29" s="685"/>
      <c r="B29" s="686"/>
      <c r="C29" s="890"/>
      <c r="D29" s="560"/>
      <c r="E29" s="612"/>
      <c r="F29" s="891"/>
      <c r="G29" s="890"/>
      <c r="H29" s="612"/>
      <c r="I29" s="892"/>
      <c r="J29" s="890"/>
      <c r="K29" s="314"/>
      <c r="L29" s="314"/>
      <c r="M29" s="566"/>
      <c r="N29" s="570"/>
      <c r="O29" s="566"/>
      <c r="P29" s="570"/>
      <c r="Q29" s="314"/>
      <c r="R29" s="314"/>
      <c r="S29" s="314"/>
      <c r="T29" s="565"/>
      <c r="U29" s="570"/>
      <c r="V29" s="314"/>
      <c r="W29" s="314"/>
      <c r="X29" s="314"/>
      <c r="Y29" s="565"/>
    </row>
    <row r="30" spans="1:25" x14ac:dyDescent="0.25">
      <c r="A30" s="583" t="s">
        <v>1208</v>
      </c>
      <c r="B30" s="582"/>
      <c r="C30" s="905"/>
      <c r="D30" s="905"/>
      <c r="E30" s="723"/>
      <c r="F30" s="724"/>
      <c r="G30" s="905"/>
      <c r="H30" s="723"/>
      <c r="I30" s="906"/>
      <c r="J30" s="907"/>
      <c r="K30" s="314"/>
      <c r="L30" s="314"/>
      <c r="M30" s="566"/>
      <c r="N30" s="570"/>
      <c r="O30" s="566"/>
      <c r="P30" s="570"/>
      <c r="Q30" s="314"/>
      <c r="R30" s="314"/>
      <c r="S30" s="314"/>
      <c r="T30" s="565"/>
      <c r="U30" s="570"/>
      <c r="V30" s="314"/>
      <c r="W30" s="314"/>
      <c r="X30" s="314"/>
      <c r="Y30" s="565"/>
    </row>
    <row r="31" spans="1:25" ht="25.5" x14ac:dyDescent="0.25">
      <c r="A31" s="687">
        <v>5</v>
      </c>
      <c r="B31" s="688">
        <v>5.0999999999999996</v>
      </c>
      <c r="C31" s="953" t="s">
        <v>528</v>
      </c>
      <c r="D31" s="951" t="s">
        <v>1075</v>
      </c>
      <c r="E31" s="893"/>
      <c r="F31" s="894">
        <v>33</v>
      </c>
      <c r="G31" s="953" t="s">
        <v>1178</v>
      </c>
      <c r="H31" s="893" t="s">
        <v>896</v>
      </c>
      <c r="I31" s="895" t="s">
        <v>546</v>
      </c>
      <c r="J31" s="953" t="s">
        <v>1182</v>
      </c>
      <c r="K31" s="384"/>
      <c r="L31" s="315"/>
      <c r="M31" s="384"/>
      <c r="N31" s="316"/>
      <c r="O31" s="384"/>
      <c r="P31" s="570"/>
      <c r="Q31" s="314"/>
      <c r="R31" s="314"/>
      <c r="S31" s="314"/>
      <c r="T31" s="565"/>
      <c r="U31" s="570"/>
      <c r="V31" s="314"/>
      <c r="W31" s="314"/>
      <c r="X31" s="314"/>
      <c r="Y31" s="565"/>
    </row>
    <row r="32" spans="1:25" ht="25.5" x14ac:dyDescent="0.25">
      <c r="A32" s="685"/>
      <c r="B32" s="689">
        <v>5.2</v>
      </c>
      <c r="C32" s="616" t="s">
        <v>528</v>
      </c>
      <c r="D32" s="611" t="s">
        <v>897</v>
      </c>
      <c r="E32" s="612"/>
      <c r="F32" s="891">
        <v>132</v>
      </c>
      <c r="G32" s="616" t="s">
        <v>1081</v>
      </c>
      <c r="H32" s="939">
        <v>710</v>
      </c>
      <c r="I32" s="618" t="s">
        <v>546</v>
      </c>
      <c r="J32" s="616" t="s">
        <v>1217</v>
      </c>
      <c r="K32" s="317"/>
      <c r="L32" s="318"/>
      <c r="M32" s="317"/>
      <c r="N32" s="579"/>
      <c r="O32" s="317"/>
      <c r="P32" s="570"/>
      <c r="Q32" s="314"/>
      <c r="R32" s="314"/>
      <c r="S32" s="314"/>
      <c r="T32" s="565"/>
      <c r="U32" s="570"/>
      <c r="V32" s="314"/>
      <c r="W32" s="314"/>
      <c r="X32" s="314"/>
      <c r="Y32" s="565"/>
    </row>
    <row r="33" spans="1:25" ht="25.5" x14ac:dyDescent="0.25">
      <c r="A33" s="685"/>
      <c r="B33" s="967">
        <v>5.3</v>
      </c>
      <c r="C33" s="616" t="s">
        <v>528</v>
      </c>
      <c r="D33" s="940" t="s">
        <v>897</v>
      </c>
      <c r="E33" s="612"/>
      <c r="F33" s="891">
        <v>132</v>
      </c>
      <c r="G33" s="616" t="s">
        <v>837</v>
      </c>
      <c r="H33" s="939">
        <v>500</v>
      </c>
      <c r="I33" s="618" t="s">
        <v>546</v>
      </c>
      <c r="J33" s="616" t="s">
        <v>1183</v>
      </c>
      <c r="K33" s="317"/>
      <c r="L33" s="318"/>
      <c r="M33" s="317"/>
      <c r="N33" s="579"/>
      <c r="O33" s="317"/>
      <c r="P33" s="570"/>
      <c r="Q33" s="314"/>
      <c r="R33" s="314"/>
      <c r="S33" s="314"/>
      <c r="T33" s="565"/>
      <c r="U33" s="570"/>
      <c r="V33" s="314"/>
      <c r="W33" s="314"/>
      <c r="X33" s="314"/>
      <c r="Y33" s="565"/>
    </row>
    <row r="34" spans="1:25" x14ac:dyDescent="0.25">
      <c r="A34" s="685"/>
      <c r="B34" s="689"/>
      <c r="C34" s="616"/>
      <c r="D34" s="611"/>
      <c r="E34" s="612"/>
      <c r="F34" s="891"/>
      <c r="G34" s="616"/>
      <c r="H34" s="612"/>
      <c r="I34" s="618"/>
      <c r="J34" s="616"/>
      <c r="K34" s="317"/>
      <c r="L34" s="318"/>
      <c r="M34" s="317"/>
      <c r="N34" s="579"/>
      <c r="O34" s="317"/>
      <c r="P34" s="570"/>
      <c r="Q34" s="314"/>
      <c r="R34" s="314"/>
      <c r="S34" s="314"/>
      <c r="T34" s="565"/>
      <c r="U34" s="570"/>
      <c r="V34" s="314"/>
      <c r="W34" s="314"/>
      <c r="X34" s="314"/>
      <c r="Y34" s="565"/>
    </row>
    <row r="35" spans="1:25" ht="25.5" x14ac:dyDescent="0.25">
      <c r="A35" s="685">
        <v>6</v>
      </c>
      <c r="B35" s="689">
        <v>6.1</v>
      </c>
      <c r="C35" s="616" t="s">
        <v>823</v>
      </c>
      <c r="D35" s="611" t="s">
        <v>836</v>
      </c>
      <c r="E35" s="612"/>
      <c r="F35" s="891">
        <v>33</v>
      </c>
      <c r="G35" s="616" t="s">
        <v>1259</v>
      </c>
      <c r="H35" s="612" t="s">
        <v>826</v>
      </c>
      <c r="I35" s="618" t="s">
        <v>546</v>
      </c>
      <c r="J35" s="616" t="s">
        <v>1252</v>
      </c>
      <c r="K35" s="317"/>
      <c r="L35" s="318"/>
      <c r="M35" s="317"/>
      <c r="N35" s="579"/>
      <c r="O35" s="317"/>
      <c r="P35" s="570"/>
      <c r="Q35" s="314"/>
      <c r="R35" s="314"/>
      <c r="S35" s="314"/>
      <c r="T35" s="565"/>
      <c r="U35" s="570"/>
      <c r="V35" s="314"/>
      <c r="W35" s="314"/>
      <c r="X35" s="314"/>
      <c r="Y35" s="565"/>
    </row>
    <row r="36" spans="1:25" ht="15" customHeight="1" x14ac:dyDescent="0.25">
      <c r="A36" s="685"/>
      <c r="B36" s="689">
        <v>6.2</v>
      </c>
      <c r="C36" s="616" t="s">
        <v>823</v>
      </c>
      <c r="D36" s="611" t="s">
        <v>836</v>
      </c>
      <c r="E36" s="612"/>
      <c r="F36" s="891">
        <v>33</v>
      </c>
      <c r="G36" s="993" t="s">
        <v>1259</v>
      </c>
      <c r="H36" s="962" t="s">
        <v>828</v>
      </c>
      <c r="I36" s="963" t="s">
        <v>546</v>
      </c>
      <c r="J36" s="994" t="s">
        <v>1260</v>
      </c>
      <c r="K36" s="317"/>
      <c r="L36" s="318"/>
      <c r="M36" s="317"/>
      <c r="N36" s="579"/>
      <c r="O36" s="317"/>
      <c r="P36" s="570"/>
      <c r="Q36" s="314"/>
      <c r="R36" s="314"/>
      <c r="S36" s="314"/>
      <c r="T36" s="565"/>
      <c r="U36" s="570"/>
      <c r="V36" s="314"/>
      <c r="W36" s="314"/>
      <c r="X36" s="314"/>
      <c r="Y36" s="565"/>
    </row>
    <row r="37" spans="1:25" x14ac:dyDescent="0.25">
      <c r="A37" s="685"/>
      <c r="B37" s="689">
        <v>6.3</v>
      </c>
      <c r="C37" s="616" t="s">
        <v>823</v>
      </c>
      <c r="D37" s="611" t="s">
        <v>836</v>
      </c>
      <c r="E37" s="612"/>
      <c r="F37" s="891">
        <v>33</v>
      </c>
      <c r="G37" s="993" t="s">
        <v>1259</v>
      </c>
      <c r="H37" s="962" t="s">
        <v>829</v>
      </c>
      <c r="I37" s="963" t="s">
        <v>546</v>
      </c>
      <c r="J37" s="1211" t="s">
        <v>1261</v>
      </c>
      <c r="K37" s="317"/>
      <c r="L37" s="318"/>
      <c r="M37" s="317"/>
      <c r="N37" s="579"/>
      <c r="O37" s="317"/>
      <c r="P37" s="570"/>
      <c r="Q37" s="314"/>
      <c r="R37" s="314"/>
      <c r="S37" s="314"/>
      <c r="T37" s="565"/>
      <c r="U37" s="570"/>
      <c r="V37" s="314"/>
      <c r="W37" s="314"/>
      <c r="X37" s="314"/>
      <c r="Y37" s="565"/>
    </row>
    <row r="38" spans="1:25" x14ac:dyDescent="0.25">
      <c r="A38" s="685"/>
      <c r="B38" s="689">
        <v>6.4</v>
      </c>
      <c r="C38" s="616" t="s">
        <v>823</v>
      </c>
      <c r="D38" s="611" t="s">
        <v>841</v>
      </c>
      <c r="E38" s="612"/>
      <c r="F38" s="891">
        <v>33</v>
      </c>
      <c r="G38" s="964" t="s">
        <v>1258</v>
      </c>
      <c r="H38" s="962" t="s">
        <v>1039</v>
      </c>
      <c r="I38" s="963" t="s">
        <v>546</v>
      </c>
      <c r="J38" s="1211"/>
      <c r="K38" s="317"/>
      <c r="L38" s="318"/>
      <c r="M38" s="317"/>
      <c r="N38" s="579"/>
      <c r="O38" s="317"/>
      <c r="P38" s="570"/>
      <c r="Q38" s="314"/>
      <c r="R38" s="314"/>
      <c r="S38" s="314"/>
      <c r="T38" s="565"/>
      <c r="U38" s="570"/>
      <c r="V38" s="314"/>
      <c r="W38" s="314"/>
      <c r="X38" s="314"/>
      <c r="Y38" s="565"/>
    </row>
    <row r="39" spans="1:25" x14ac:dyDescent="0.25">
      <c r="A39" s="685"/>
      <c r="B39" s="689">
        <v>6.5</v>
      </c>
      <c r="C39" s="616" t="s">
        <v>823</v>
      </c>
      <c r="D39" s="611" t="s">
        <v>835</v>
      </c>
      <c r="E39" s="612"/>
      <c r="F39" s="891">
        <v>33</v>
      </c>
      <c r="G39" s="964" t="s">
        <v>927</v>
      </c>
      <c r="H39" s="962" t="s">
        <v>833</v>
      </c>
      <c r="I39" s="963" t="s">
        <v>546</v>
      </c>
      <c r="J39" s="616" t="s">
        <v>1074</v>
      </c>
      <c r="K39" s="317"/>
      <c r="L39" s="318"/>
      <c r="M39" s="317"/>
      <c r="N39" s="579"/>
      <c r="O39" s="317"/>
      <c r="P39" s="570"/>
      <c r="Q39" s="314"/>
      <c r="R39" s="314"/>
      <c r="S39" s="314"/>
      <c r="T39" s="565"/>
      <c r="U39" s="570"/>
      <c r="V39" s="314"/>
      <c r="W39" s="314"/>
      <c r="X39" s="314"/>
      <c r="Y39" s="565"/>
    </row>
    <row r="40" spans="1:25" ht="25.5" x14ac:dyDescent="0.25">
      <c r="A40" s="685"/>
      <c r="B40" s="689">
        <v>6.6</v>
      </c>
      <c r="C40" s="616" t="s">
        <v>823</v>
      </c>
      <c r="D40" s="611" t="s">
        <v>835</v>
      </c>
      <c r="E40" s="612"/>
      <c r="F40" s="891">
        <v>33</v>
      </c>
      <c r="G40" s="964" t="s">
        <v>928</v>
      </c>
      <c r="H40" s="962" t="s">
        <v>834</v>
      </c>
      <c r="I40" s="963" t="s">
        <v>546</v>
      </c>
      <c r="J40" s="616" t="s">
        <v>1097</v>
      </c>
      <c r="K40" s="317"/>
      <c r="L40" s="318"/>
      <c r="M40" s="317"/>
      <c r="N40" s="579"/>
      <c r="O40" s="317"/>
      <c r="P40" s="570"/>
      <c r="Q40" s="314"/>
      <c r="R40" s="314"/>
      <c r="S40" s="314"/>
      <c r="T40" s="565"/>
      <c r="U40" s="570"/>
      <c r="V40" s="314"/>
      <c r="W40" s="314"/>
      <c r="X40" s="314"/>
      <c r="Y40" s="565"/>
    </row>
    <row r="41" spans="1:25" x14ac:dyDescent="0.25">
      <c r="A41" s="685"/>
      <c r="B41" s="689"/>
      <c r="C41" s="616"/>
      <c r="D41" s="611"/>
      <c r="E41" s="612"/>
      <c r="F41" s="891"/>
      <c r="G41" s="616"/>
      <c r="H41" s="612"/>
      <c r="I41" s="618"/>
      <c r="J41" s="616"/>
      <c r="K41" s="317"/>
      <c r="L41" s="318"/>
      <c r="M41" s="317"/>
      <c r="N41" s="570"/>
      <c r="O41" s="567"/>
      <c r="P41" s="570"/>
      <c r="Q41" s="314"/>
      <c r="R41" s="314"/>
      <c r="S41" s="314"/>
      <c r="T41" s="565"/>
      <c r="U41" s="570"/>
      <c r="V41" s="314"/>
      <c r="W41" s="314"/>
      <c r="X41" s="314"/>
      <c r="Y41" s="565"/>
    </row>
    <row r="42" spans="1:25" ht="15" customHeight="1" thickBot="1" x14ac:dyDescent="0.3">
      <c r="A42" s="575" t="s">
        <v>1160</v>
      </c>
      <c r="B42" s="580"/>
      <c r="C42" s="576"/>
      <c r="D42" s="576"/>
      <c r="E42" s="577"/>
      <c r="F42" s="577"/>
      <c r="G42" s="576"/>
      <c r="H42" s="577"/>
      <c r="I42" s="576"/>
      <c r="J42" s="576"/>
      <c r="K42" s="576"/>
      <c r="L42" s="576"/>
      <c r="M42" s="576"/>
      <c r="N42" s="575"/>
      <c r="O42" s="576"/>
      <c r="P42" s="571"/>
      <c r="Q42" s="572"/>
      <c r="R42" s="572"/>
      <c r="S42" s="572"/>
      <c r="T42" s="573"/>
      <c r="U42" s="574"/>
      <c r="V42" s="572"/>
      <c r="W42" s="572"/>
      <c r="X42" s="572"/>
      <c r="Y42" s="573"/>
    </row>
    <row r="44" spans="1:25" x14ac:dyDescent="0.25">
      <c r="A44" s="965" t="s">
        <v>1174</v>
      </c>
    </row>
  </sheetData>
  <mergeCells count="14">
    <mergeCell ref="J37:J38"/>
    <mergeCell ref="A9:J9"/>
    <mergeCell ref="C10:F10"/>
    <mergeCell ref="A3:O3"/>
    <mergeCell ref="A5:O5"/>
    <mergeCell ref="A6:Y6"/>
    <mergeCell ref="A7:A8"/>
    <mergeCell ref="B7:B8"/>
    <mergeCell ref="C7:C8"/>
    <mergeCell ref="D7:I7"/>
    <mergeCell ref="K7:M7"/>
    <mergeCell ref="N7:O7"/>
    <mergeCell ref="P7:T7"/>
    <mergeCell ref="U7:Y7"/>
  </mergeCells>
  <phoneticPr fontId="9" type="noConversion"/>
  <dataValidations count="2">
    <dataValidation type="list" allowBlank="1" showInputMessage="1" showErrorMessage="1" sqref="I29 I31:I41" xr:uid="{3D233123-02DE-4780-B6F9-381D17142CD3}">
      <formula1>$S$2:$S$3</formula1>
    </dataValidation>
    <dataValidation type="list" allowBlank="1" showInputMessage="1" showErrorMessage="1" sqref="I10:I28" xr:uid="{68768C0E-9BFF-4639-8CC3-9B809A679F73}">
      <formula1>$T$2:$T$3</formula1>
    </dataValidation>
  </dataValidations>
  <pageMargins left="0.70866141732283472" right="0.70866141732283472" top="0.74803149606299213" bottom="0.74803149606299213" header="0.31496062992125984" footer="0.31496062992125984"/>
  <pageSetup paperSize="8" scale="57" orientation="landscape" r:id="rId1"/>
  <headerFooter>
    <oddFooter>&amp;L&amp;A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FF59F-9FD7-458E-B8B0-18895C944146}">
  <sheetPr>
    <tabColor theme="9" tint="-0.249977111117893"/>
    <pageSetUpPr fitToPage="1"/>
  </sheetPr>
  <dimension ref="A1:Y40"/>
  <sheetViews>
    <sheetView tabSelected="1" topLeftCell="A10" zoomScale="89" zoomScaleNormal="89" workbookViewId="0">
      <selection activeCell="C19" sqref="C19"/>
    </sheetView>
  </sheetViews>
  <sheetFormatPr defaultRowHeight="15" x14ac:dyDescent="0.25"/>
  <cols>
    <col min="1" max="2" width="9.140625" style="272"/>
    <col min="3" max="3" width="25.28515625" style="272" customWidth="1"/>
    <col min="4" max="4" width="15.42578125" style="272" bestFit="1" customWidth="1"/>
    <col min="5" max="5" width="10.140625" style="272" customWidth="1"/>
    <col min="6" max="6" width="5" style="272" customWidth="1"/>
    <col min="7" max="7" width="29.28515625" style="272" customWidth="1"/>
    <col min="8" max="8" width="9.5703125" style="272" customWidth="1"/>
    <col min="9" max="9" width="14.42578125" style="272" customWidth="1"/>
    <col min="10" max="10" width="53.42578125" style="279" customWidth="1"/>
    <col min="11" max="11" width="33.140625" style="272" hidden="1" customWidth="1"/>
    <col min="12" max="12" width="14.85546875" style="272" hidden="1" customWidth="1"/>
    <col min="13" max="13" width="20.5703125" style="272" hidden="1" customWidth="1"/>
    <col min="14" max="14" width="28.28515625" style="272" customWidth="1"/>
    <col min="15" max="15" width="20.140625" style="272" customWidth="1"/>
    <col min="16" max="16" width="15.42578125" style="272" bestFit="1" customWidth="1"/>
    <col min="17" max="18" width="9.140625" style="272"/>
    <col min="19" max="19" width="11.42578125" style="272" customWidth="1"/>
    <col min="20" max="20" width="13.140625" style="272" customWidth="1"/>
    <col min="21" max="22" width="9.140625" style="272"/>
    <col min="23" max="23" width="10.85546875" style="272" customWidth="1"/>
    <col min="24" max="25" width="9.140625" style="272"/>
    <col min="26" max="16384" width="9.140625" style="413"/>
  </cols>
  <sheetData>
    <row r="1" spans="1:25" s="272" customFormat="1" x14ac:dyDescent="0.25">
      <c r="A1" s="277" t="s">
        <v>1288</v>
      </c>
      <c r="B1" s="277"/>
      <c r="C1" s="277"/>
      <c r="D1" s="277"/>
      <c r="E1" s="277"/>
      <c r="F1" s="277"/>
      <c r="G1" s="277"/>
      <c r="H1" s="277"/>
      <c r="I1" s="277"/>
      <c r="J1" s="278"/>
      <c r="K1" s="277"/>
      <c r="L1" s="277"/>
      <c r="M1" s="277"/>
      <c r="S1" s="853" t="s">
        <v>662</v>
      </c>
    </row>
    <row r="2" spans="1:25" s="272" customFormat="1" x14ac:dyDescent="0.25">
      <c r="A2" s="288" t="s">
        <v>676</v>
      </c>
      <c r="B2" s="288"/>
      <c r="C2" s="288"/>
      <c r="D2" s="288"/>
      <c r="E2" s="288"/>
      <c r="F2" s="288"/>
      <c r="G2" s="288"/>
      <c r="H2" s="288"/>
      <c r="I2" s="288"/>
      <c r="J2" s="313"/>
      <c r="K2" s="288"/>
      <c r="L2" s="288"/>
      <c r="M2" s="288"/>
      <c r="S2" s="854" t="s">
        <v>571</v>
      </c>
    </row>
    <row r="3" spans="1:25" s="272" customFormat="1" x14ac:dyDescent="0.25">
      <c r="A3" s="1226" t="s">
        <v>1287</v>
      </c>
      <c r="B3" s="1227"/>
      <c r="C3" s="1227"/>
      <c r="D3" s="1227"/>
      <c r="E3" s="1227"/>
      <c r="F3" s="1227"/>
      <c r="G3" s="1227"/>
      <c r="H3" s="1227"/>
      <c r="I3" s="1227"/>
      <c r="J3" s="1227"/>
      <c r="K3" s="1227"/>
      <c r="L3" s="1227"/>
      <c r="M3" s="1227"/>
      <c r="N3" s="1227"/>
      <c r="O3" s="1228"/>
      <c r="S3" s="855" t="s">
        <v>546</v>
      </c>
    </row>
    <row r="4" spans="1:25" s="272" customFormat="1" x14ac:dyDescent="0.25">
      <c r="J4" s="279"/>
    </row>
    <row r="5" spans="1:25" s="272" customFormat="1" ht="15.75" thickBot="1" x14ac:dyDescent="0.3">
      <c r="A5" s="1229" t="s">
        <v>1187</v>
      </c>
      <c r="B5" s="1229"/>
      <c r="C5" s="1229"/>
      <c r="D5" s="1229"/>
      <c r="E5" s="1229"/>
      <c r="F5" s="1229"/>
      <c r="G5" s="1229"/>
      <c r="H5" s="1229"/>
      <c r="I5" s="1229"/>
      <c r="J5" s="1229"/>
      <c r="K5" s="1229"/>
      <c r="L5" s="1229"/>
      <c r="M5" s="1229"/>
      <c r="N5" s="1229"/>
      <c r="O5" s="1229"/>
    </row>
    <row r="6" spans="1:25" s="272" customFormat="1" ht="15.75" thickBot="1" x14ac:dyDescent="0.3">
      <c r="A6" s="1180" t="s">
        <v>687</v>
      </c>
      <c r="B6" s="1181"/>
      <c r="C6" s="1181"/>
      <c r="D6" s="1181"/>
      <c r="E6" s="1181"/>
      <c r="F6" s="1181"/>
      <c r="G6" s="1181"/>
      <c r="H6" s="1181"/>
      <c r="I6" s="1181"/>
      <c r="J6" s="1181"/>
      <c r="K6" s="1181"/>
      <c r="L6" s="1181"/>
      <c r="M6" s="1181"/>
      <c r="N6" s="1181"/>
      <c r="O6" s="1181"/>
      <c r="P6" s="1181"/>
      <c r="Q6" s="1181"/>
      <c r="R6" s="1181"/>
      <c r="S6" s="1181"/>
      <c r="T6" s="1181"/>
      <c r="U6" s="1181"/>
      <c r="V6" s="1181"/>
      <c r="W6" s="1181"/>
      <c r="X6" s="1181"/>
      <c r="Y6" s="1182"/>
    </row>
    <row r="7" spans="1:25" s="272" customFormat="1" x14ac:dyDescent="0.25">
      <c r="A7" s="1183" t="s">
        <v>508</v>
      </c>
      <c r="B7" s="1185" t="s">
        <v>507</v>
      </c>
      <c r="C7" s="1187" t="s">
        <v>679</v>
      </c>
      <c r="D7" s="1231" t="s">
        <v>686</v>
      </c>
      <c r="E7" s="1232"/>
      <c r="F7" s="1232"/>
      <c r="G7" s="1232"/>
      <c r="H7" s="1232"/>
      <c r="I7" s="1233"/>
      <c r="J7" s="386"/>
      <c r="K7" s="1192" t="s">
        <v>684</v>
      </c>
      <c r="L7" s="1193"/>
      <c r="M7" s="1193"/>
      <c r="N7" s="1219" t="s">
        <v>513</v>
      </c>
      <c r="O7" s="1194"/>
      <c r="P7" s="1219" t="s">
        <v>33</v>
      </c>
      <c r="Q7" s="1193"/>
      <c r="R7" s="1193"/>
      <c r="S7" s="1193"/>
      <c r="T7" s="1194"/>
      <c r="U7" s="1219" t="s">
        <v>685</v>
      </c>
      <c r="V7" s="1193"/>
      <c r="W7" s="1193"/>
      <c r="X7" s="1193"/>
      <c r="Y7" s="1194"/>
    </row>
    <row r="8" spans="1:25" ht="52.5" customHeight="1" x14ac:dyDescent="0.25">
      <c r="A8" s="1183"/>
      <c r="B8" s="1185"/>
      <c r="C8" s="1230"/>
      <c r="D8" s="369" t="s">
        <v>691</v>
      </c>
      <c r="E8" s="369" t="s">
        <v>692</v>
      </c>
      <c r="F8" s="370" t="s">
        <v>2</v>
      </c>
      <c r="G8" s="371" t="s">
        <v>541</v>
      </c>
      <c r="H8" s="372" t="s">
        <v>693</v>
      </c>
      <c r="I8" s="370" t="s">
        <v>683</v>
      </c>
      <c r="J8" s="373" t="s">
        <v>688</v>
      </c>
      <c r="K8" s="372" t="s">
        <v>553</v>
      </c>
      <c r="L8" s="369" t="s">
        <v>689</v>
      </c>
      <c r="M8" s="373" t="s">
        <v>690</v>
      </c>
      <c r="N8" s="374" t="s">
        <v>515</v>
      </c>
      <c r="O8" s="370" t="s">
        <v>0</v>
      </c>
      <c r="P8" s="374" t="s">
        <v>4</v>
      </c>
      <c r="Q8" s="369" t="s">
        <v>555</v>
      </c>
      <c r="R8" s="369" t="s">
        <v>554</v>
      </c>
      <c r="S8" s="369" t="s">
        <v>5</v>
      </c>
      <c r="T8" s="370" t="s">
        <v>10</v>
      </c>
      <c r="U8" s="374" t="s">
        <v>509</v>
      </c>
      <c r="V8" s="369" t="s">
        <v>510</v>
      </c>
      <c r="W8" s="369" t="s">
        <v>517</v>
      </c>
      <c r="X8" s="369" t="s">
        <v>511</v>
      </c>
      <c r="Y8" s="370" t="s">
        <v>518</v>
      </c>
    </row>
    <row r="9" spans="1:25" ht="16.5" customHeight="1" thickBot="1" x14ac:dyDescent="0.3">
      <c r="A9" s="1212" t="s">
        <v>925</v>
      </c>
      <c r="B9" s="1224"/>
      <c r="C9" s="1224"/>
      <c r="D9" s="1224"/>
      <c r="E9" s="1224"/>
      <c r="F9" s="1224"/>
      <c r="G9" s="1224"/>
      <c r="H9" s="1224"/>
      <c r="I9" s="1224"/>
      <c r="J9" s="1225"/>
      <c r="K9" s="378"/>
      <c r="L9" s="378"/>
      <c r="M9" s="394"/>
      <c r="N9" s="568"/>
      <c r="O9" s="569"/>
      <c r="P9" s="568"/>
      <c r="Q9" s="378"/>
      <c r="R9" s="378"/>
      <c r="S9" s="378"/>
      <c r="T9" s="569"/>
      <c r="U9" s="568"/>
      <c r="V9" s="378"/>
      <c r="W9" s="378"/>
      <c r="X9" s="378"/>
      <c r="Y9" s="569"/>
    </row>
    <row r="10" spans="1:25" ht="23.25" customHeight="1" x14ac:dyDescent="0.25">
      <c r="A10" s="682">
        <v>1</v>
      </c>
      <c r="B10" s="527">
        <v>1</v>
      </c>
      <c r="C10" s="1090" t="s">
        <v>1132</v>
      </c>
      <c r="D10" s="1091"/>
      <c r="E10" s="1091"/>
      <c r="F10" s="1092"/>
      <c r="G10" s="750"/>
      <c r="H10" s="751"/>
      <c r="I10" s="749"/>
      <c r="J10" s="327" t="s">
        <v>694</v>
      </c>
      <c r="K10" s="325"/>
      <c r="L10" s="325"/>
      <c r="M10" s="345"/>
      <c r="N10" s="326"/>
      <c r="O10" s="503"/>
      <c r="P10" s="325"/>
      <c r="Q10" s="620"/>
      <c r="R10" s="620"/>
      <c r="S10" s="620"/>
      <c r="T10" s="621"/>
      <c r="U10" s="619"/>
      <c r="V10" s="620"/>
      <c r="W10" s="620"/>
      <c r="X10" s="620"/>
      <c r="Y10" s="621"/>
    </row>
    <row r="11" spans="1:25" x14ac:dyDescent="0.25">
      <c r="A11" s="683"/>
      <c r="B11" s="400">
        <v>1</v>
      </c>
      <c r="C11" s="809" t="s">
        <v>1144</v>
      </c>
      <c r="D11" s="817"/>
      <c r="E11" s="817"/>
      <c r="F11" s="823"/>
      <c r="G11" s="817"/>
      <c r="H11" s="818"/>
      <c r="I11" s="819"/>
      <c r="J11" s="327"/>
      <c r="K11" s="325"/>
      <c r="L11" s="325"/>
      <c r="M11" s="345"/>
      <c r="N11" s="326"/>
      <c r="O11" s="503"/>
      <c r="P11" s="325"/>
      <c r="Q11" s="320"/>
      <c r="R11" s="320"/>
      <c r="S11" s="320"/>
      <c r="T11" s="408"/>
      <c r="U11" s="581"/>
      <c r="V11" s="320"/>
      <c r="W11" s="320"/>
      <c r="X11" s="320"/>
      <c r="Y11" s="408"/>
    </row>
    <row r="12" spans="1:25" ht="25.5" x14ac:dyDescent="0.25">
      <c r="A12" s="683"/>
      <c r="B12" s="700">
        <v>1.1000000000000001</v>
      </c>
      <c r="C12" s="797" t="s">
        <v>1126</v>
      </c>
      <c r="D12" s="798"/>
      <c r="E12" s="798"/>
      <c r="F12" s="800">
        <v>33</v>
      </c>
      <c r="G12" s="798" t="s">
        <v>1127</v>
      </c>
      <c r="H12" s="801"/>
      <c r="I12" s="802" t="s">
        <v>546</v>
      </c>
      <c r="J12" s="804" t="s">
        <v>1091</v>
      </c>
      <c r="K12" s="325" t="s">
        <v>770</v>
      </c>
      <c r="L12" s="325"/>
      <c r="M12" s="345"/>
      <c r="N12" s="326"/>
      <c r="O12" s="503" t="s">
        <v>544</v>
      </c>
      <c r="P12" s="325"/>
      <c r="Q12" s="320"/>
      <c r="R12" s="320"/>
      <c r="S12" s="320"/>
      <c r="T12" s="408"/>
      <c r="U12" s="581"/>
      <c r="V12" s="320"/>
      <c r="W12" s="320"/>
      <c r="X12" s="320"/>
      <c r="Y12" s="408"/>
    </row>
    <row r="13" spans="1:25" x14ac:dyDescent="0.25">
      <c r="A13" s="683"/>
      <c r="B13" s="400">
        <v>1.2</v>
      </c>
      <c r="C13" s="326" t="s">
        <v>1128</v>
      </c>
      <c r="D13" s="325" t="s">
        <v>763</v>
      </c>
      <c r="E13" s="417">
        <v>699</v>
      </c>
      <c r="F13" s="528">
        <v>33</v>
      </c>
      <c r="G13" s="325" t="s">
        <v>528</v>
      </c>
      <c r="H13" s="697" t="s">
        <v>544</v>
      </c>
      <c r="I13" s="328" t="s">
        <v>546</v>
      </c>
      <c r="J13" s="327" t="s">
        <v>792</v>
      </c>
      <c r="K13" s="325"/>
      <c r="L13" s="325"/>
      <c r="M13" s="345"/>
      <c r="N13" s="326"/>
      <c r="O13" s="503"/>
      <c r="P13" s="325"/>
      <c r="Q13" s="320"/>
      <c r="R13" s="320"/>
      <c r="S13" s="320"/>
      <c r="T13" s="408"/>
      <c r="U13" s="581"/>
      <c r="V13" s="320"/>
      <c r="W13" s="320"/>
      <c r="X13" s="320"/>
      <c r="Y13" s="408"/>
    </row>
    <row r="14" spans="1:25" x14ac:dyDescent="0.25">
      <c r="A14" s="683"/>
      <c r="B14" s="400"/>
      <c r="C14" s="326"/>
      <c r="D14" s="325"/>
      <c r="E14" s="417"/>
      <c r="F14" s="528"/>
      <c r="G14" s="325"/>
      <c r="H14" s="697"/>
      <c r="I14" s="328"/>
      <c r="J14" s="327"/>
      <c r="K14" s="325"/>
      <c r="L14" s="325"/>
      <c r="M14" s="345"/>
      <c r="N14" s="326"/>
      <c r="O14" s="503"/>
      <c r="P14" s="325"/>
      <c r="Q14" s="320"/>
      <c r="R14" s="320"/>
      <c r="S14" s="320"/>
      <c r="T14" s="408"/>
      <c r="U14" s="581"/>
      <c r="V14" s="320"/>
      <c r="W14" s="320"/>
      <c r="X14" s="320"/>
      <c r="Y14" s="408"/>
    </row>
    <row r="15" spans="1:25" x14ac:dyDescent="0.25">
      <c r="A15" s="683">
        <v>2</v>
      </c>
      <c r="B15" s="400">
        <v>2</v>
      </c>
      <c r="C15" s="506" t="s">
        <v>1131</v>
      </c>
      <c r="D15" s="325"/>
      <c r="E15" s="417"/>
      <c r="F15" s="528"/>
      <c r="G15" s="325"/>
      <c r="H15" s="697"/>
      <c r="I15" s="328"/>
      <c r="J15" s="327"/>
      <c r="K15" s="325"/>
      <c r="L15" s="325"/>
      <c r="M15" s="345"/>
      <c r="N15" s="326"/>
      <c r="O15" s="503"/>
      <c r="P15" s="325"/>
      <c r="Q15" s="320"/>
      <c r="R15" s="320"/>
      <c r="S15" s="320"/>
      <c r="T15" s="408"/>
      <c r="U15" s="581"/>
      <c r="V15" s="320"/>
      <c r="W15" s="320"/>
      <c r="X15" s="320"/>
      <c r="Y15" s="408"/>
    </row>
    <row r="16" spans="1:25" x14ac:dyDescent="0.25">
      <c r="A16" s="683"/>
      <c r="B16" s="400">
        <v>2.1</v>
      </c>
      <c r="C16" s="326" t="s">
        <v>532</v>
      </c>
      <c r="D16" s="325" t="s">
        <v>695</v>
      </c>
      <c r="E16" s="417">
        <v>698</v>
      </c>
      <c r="F16" s="528">
        <v>33</v>
      </c>
      <c r="G16" s="325" t="s">
        <v>1129</v>
      </c>
      <c r="H16" s="697">
        <v>15</v>
      </c>
      <c r="I16" s="328" t="s">
        <v>546</v>
      </c>
      <c r="J16" s="327" t="s">
        <v>699</v>
      </c>
      <c r="K16" s="325"/>
      <c r="L16" s="325"/>
      <c r="M16" s="345"/>
      <c r="N16" s="326"/>
      <c r="O16" s="503"/>
      <c r="P16" s="325"/>
      <c r="Q16" s="320"/>
      <c r="R16" s="320"/>
      <c r="S16" s="320"/>
      <c r="T16" s="408"/>
      <c r="U16" s="581"/>
      <c r="V16" s="320"/>
      <c r="W16" s="320"/>
      <c r="X16" s="320"/>
      <c r="Y16" s="408"/>
    </row>
    <row r="17" spans="1:25" ht="15" customHeight="1" x14ac:dyDescent="0.25">
      <c r="A17" s="683"/>
      <c r="B17" s="400"/>
      <c r="C17" s="326"/>
      <c r="D17" s="351"/>
      <c r="E17" s="398"/>
      <c r="F17" s="503"/>
      <c r="G17" s="325"/>
      <c r="H17" s="697"/>
      <c r="I17" s="328"/>
      <c r="J17" s="796"/>
      <c r="K17" s="325"/>
      <c r="L17" s="325"/>
      <c r="M17" s="345"/>
      <c r="N17" s="326"/>
      <c r="O17" s="503"/>
      <c r="P17" s="325"/>
      <c r="Q17" s="320"/>
      <c r="R17" s="320"/>
      <c r="S17" s="320"/>
      <c r="T17" s="408"/>
      <c r="U17" s="581"/>
      <c r="V17" s="320"/>
      <c r="W17" s="320"/>
      <c r="X17" s="320"/>
      <c r="Y17" s="408"/>
    </row>
    <row r="18" spans="1:25" x14ac:dyDescent="0.25">
      <c r="A18" s="683">
        <v>3</v>
      </c>
      <c r="B18" s="400">
        <v>3</v>
      </c>
      <c r="C18" s="813" t="s">
        <v>696</v>
      </c>
      <c r="D18" s="814"/>
      <c r="E18" s="815"/>
      <c r="F18" s="816"/>
      <c r="G18" s="817"/>
      <c r="H18" s="818"/>
      <c r="I18" s="819"/>
      <c r="J18" s="529"/>
      <c r="K18" s="325"/>
      <c r="L18" s="325"/>
      <c r="M18" s="345"/>
      <c r="N18" s="326"/>
      <c r="O18" s="503"/>
      <c r="P18" s="325"/>
      <c r="Q18" s="320"/>
      <c r="R18" s="320"/>
      <c r="S18" s="320"/>
      <c r="T18" s="408"/>
      <c r="U18" s="581"/>
      <c r="V18" s="320"/>
      <c r="W18" s="320"/>
      <c r="X18" s="320"/>
      <c r="Y18" s="408"/>
    </row>
    <row r="19" spans="1:25" x14ac:dyDescent="0.25">
      <c r="A19" s="683"/>
      <c r="B19" s="400">
        <v>3.1</v>
      </c>
      <c r="C19" s="326" t="s">
        <v>532</v>
      </c>
      <c r="D19" s="325" t="s">
        <v>697</v>
      </c>
      <c r="E19" s="417">
        <v>698</v>
      </c>
      <c r="F19" s="528">
        <v>33</v>
      </c>
      <c r="G19" s="325" t="s">
        <v>537</v>
      </c>
      <c r="H19" s="697">
        <v>24</v>
      </c>
      <c r="I19" s="328" t="s">
        <v>546</v>
      </c>
      <c r="J19" s="327" t="s">
        <v>722</v>
      </c>
      <c r="K19" s="325" t="s">
        <v>771</v>
      </c>
      <c r="L19" s="325"/>
      <c r="M19" s="345"/>
      <c r="N19" s="326"/>
      <c r="O19" s="503"/>
      <c r="P19" s="325"/>
      <c r="Q19" s="320"/>
      <c r="R19" s="320"/>
      <c r="S19" s="320"/>
      <c r="T19" s="408"/>
      <c r="U19" s="581"/>
      <c r="V19" s="320"/>
      <c r="W19" s="320"/>
      <c r="X19" s="320"/>
      <c r="Y19" s="408"/>
    </row>
    <row r="20" spans="1:25" x14ac:dyDescent="0.25">
      <c r="A20" s="684"/>
      <c r="B20" s="400">
        <v>3.2</v>
      </c>
      <c r="C20" s="326" t="s">
        <v>706</v>
      </c>
      <c r="D20" s="325" t="s">
        <v>757</v>
      </c>
      <c r="E20" s="417">
        <v>761</v>
      </c>
      <c r="F20" s="528">
        <v>33</v>
      </c>
      <c r="G20" s="325" t="s">
        <v>707</v>
      </c>
      <c r="H20" s="697" t="s">
        <v>544</v>
      </c>
      <c r="I20" s="328" t="s">
        <v>546</v>
      </c>
      <c r="J20" s="327" t="s">
        <v>708</v>
      </c>
      <c r="K20" s="325"/>
      <c r="L20" s="325"/>
      <c r="M20" s="345"/>
      <c r="N20" s="326"/>
      <c r="O20" s="503"/>
      <c r="P20" s="325"/>
      <c r="Q20" s="320"/>
      <c r="R20" s="320"/>
      <c r="S20" s="320"/>
      <c r="T20" s="408"/>
      <c r="U20" s="581"/>
      <c r="V20" s="320"/>
      <c r="W20" s="320"/>
      <c r="X20" s="320"/>
      <c r="Y20" s="408"/>
    </row>
    <row r="21" spans="1:25" x14ac:dyDescent="0.25">
      <c r="A21" s="685"/>
      <c r="B21" s="700">
        <v>3.3</v>
      </c>
      <c r="C21" s="797" t="s">
        <v>712</v>
      </c>
      <c r="D21" s="798" t="s">
        <v>544</v>
      </c>
      <c r="E21" s="799" t="s">
        <v>544</v>
      </c>
      <c r="F21" s="800">
        <v>33</v>
      </c>
      <c r="G21" s="798" t="s">
        <v>709</v>
      </c>
      <c r="H21" s="801" t="s">
        <v>544</v>
      </c>
      <c r="I21" s="802" t="s">
        <v>546</v>
      </c>
      <c r="J21" s="804" t="s">
        <v>1133</v>
      </c>
      <c r="K21" s="325"/>
      <c r="L21" s="325"/>
      <c r="M21" s="345"/>
      <c r="N21" s="326" t="s">
        <v>778</v>
      </c>
      <c r="O21" s="503"/>
      <c r="P21" s="325"/>
      <c r="Q21" s="320"/>
      <c r="R21" s="320"/>
      <c r="S21" s="320"/>
      <c r="T21" s="408"/>
      <c r="U21" s="581"/>
      <c r="V21" s="320"/>
      <c r="W21" s="320"/>
      <c r="X21" s="320"/>
      <c r="Y21" s="408"/>
    </row>
    <row r="22" spans="1:25" ht="25.5" x14ac:dyDescent="0.25">
      <c r="A22" s="685"/>
      <c r="B22" s="400"/>
      <c r="C22" s="326"/>
      <c r="D22" s="325"/>
      <c r="E22" s="417"/>
      <c r="F22" s="528"/>
      <c r="G22" s="325"/>
      <c r="H22" s="697"/>
      <c r="I22" s="328"/>
      <c r="J22" s="327" t="s">
        <v>1211</v>
      </c>
      <c r="K22" s="325"/>
      <c r="L22" s="325"/>
      <c r="M22" s="345"/>
      <c r="N22" s="326"/>
      <c r="O22" s="503"/>
      <c r="P22" s="325"/>
      <c r="Q22" s="320"/>
      <c r="R22" s="320"/>
      <c r="S22" s="320"/>
      <c r="T22" s="408"/>
      <c r="U22" s="581"/>
      <c r="V22" s="320"/>
      <c r="W22" s="320"/>
      <c r="X22" s="320"/>
      <c r="Y22" s="408"/>
    </row>
    <row r="23" spans="1:25" ht="15" customHeight="1" x14ac:dyDescent="0.25">
      <c r="A23" s="685"/>
      <c r="B23" s="400"/>
      <c r="C23" s="326"/>
      <c r="D23" s="325"/>
      <c r="E23" s="417"/>
      <c r="F23" s="528"/>
      <c r="G23" s="325" t="s">
        <v>12</v>
      </c>
      <c r="H23" s="697"/>
      <c r="I23" s="328"/>
      <c r="J23" s="327"/>
      <c r="K23" s="325"/>
      <c r="L23" s="325"/>
      <c r="M23" s="345"/>
      <c r="N23" s="326"/>
      <c r="O23" s="503"/>
      <c r="P23" s="325"/>
      <c r="Q23" s="320"/>
      <c r="R23" s="320"/>
      <c r="S23" s="320"/>
      <c r="T23" s="408"/>
      <c r="U23" s="581"/>
      <c r="V23" s="320"/>
      <c r="W23" s="320"/>
      <c r="X23" s="320"/>
      <c r="Y23" s="408"/>
    </row>
    <row r="24" spans="1:25" x14ac:dyDescent="0.25">
      <c r="A24" s="685">
        <v>4</v>
      </c>
      <c r="B24" s="400">
        <v>4</v>
      </c>
      <c r="C24" s="820" t="s">
        <v>1087</v>
      </c>
      <c r="D24" s="821"/>
      <c r="E24" s="822"/>
      <c r="F24" s="823"/>
      <c r="G24" s="817"/>
      <c r="H24" s="818"/>
      <c r="I24" s="819"/>
      <c r="J24" s="529"/>
      <c r="K24" s="325"/>
      <c r="L24" s="325"/>
      <c r="M24" s="345"/>
      <c r="N24" s="326"/>
      <c r="O24" s="503"/>
      <c r="P24" s="325"/>
      <c r="Q24" s="320"/>
      <c r="R24" s="320"/>
      <c r="S24" s="320"/>
      <c r="T24" s="408"/>
      <c r="U24" s="581"/>
      <c r="V24" s="320"/>
      <c r="W24" s="320"/>
      <c r="X24" s="320"/>
      <c r="Y24" s="408"/>
    </row>
    <row r="25" spans="1:25" ht="25.5" x14ac:dyDescent="0.25">
      <c r="A25" s="685"/>
      <c r="B25" s="400">
        <v>4.0999999999999996</v>
      </c>
      <c r="C25" s="326" t="s">
        <v>532</v>
      </c>
      <c r="D25" s="325" t="s">
        <v>695</v>
      </c>
      <c r="E25" s="417">
        <v>698</v>
      </c>
      <c r="F25" s="528">
        <v>33</v>
      </c>
      <c r="G25" s="325" t="s">
        <v>21</v>
      </c>
      <c r="H25" s="697">
        <v>12</v>
      </c>
      <c r="I25" s="328" t="s">
        <v>546</v>
      </c>
      <c r="J25" s="418" t="s">
        <v>1092</v>
      </c>
      <c r="K25" s="327" t="s">
        <v>772</v>
      </c>
      <c r="L25" s="325"/>
      <c r="M25" s="345"/>
      <c r="N25" s="326"/>
      <c r="O25" s="503"/>
      <c r="P25" s="325"/>
      <c r="Q25" s="320"/>
      <c r="R25" s="320"/>
      <c r="S25" s="320"/>
      <c r="T25" s="408"/>
      <c r="U25" s="581"/>
      <c r="V25" s="320"/>
      <c r="W25" s="320"/>
      <c r="X25" s="320"/>
      <c r="Y25" s="408"/>
    </row>
    <row r="26" spans="1:25" x14ac:dyDescent="0.25">
      <c r="A26" s="684"/>
      <c r="B26" s="400">
        <v>4.2</v>
      </c>
      <c r="C26" s="326" t="s">
        <v>1093</v>
      </c>
      <c r="D26" s="325" t="s">
        <v>756</v>
      </c>
      <c r="E26" s="417">
        <v>781</v>
      </c>
      <c r="F26" s="528">
        <v>33</v>
      </c>
      <c r="G26" s="325" t="s">
        <v>707</v>
      </c>
      <c r="H26" s="697">
        <v>11</v>
      </c>
      <c r="I26" s="328" t="s">
        <v>546</v>
      </c>
      <c r="J26" s="418" t="s">
        <v>708</v>
      </c>
      <c r="K26" s="325"/>
      <c r="L26" s="325"/>
      <c r="M26" s="345"/>
      <c r="N26" s="326"/>
      <c r="O26" s="503"/>
      <c r="P26" s="325"/>
      <c r="Q26" s="320"/>
      <c r="R26" s="320"/>
      <c r="S26" s="320"/>
      <c r="T26" s="408"/>
      <c r="U26" s="581"/>
      <c r="V26" s="320"/>
      <c r="W26" s="320"/>
      <c r="X26" s="320"/>
      <c r="Y26" s="408"/>
    </row>
    <row r="27" spans="1:25" x14ac:dyDescent="0.25">
      <c r="A27" s="684"/>
      <c r="B27" s="700">
        <v>4.3</v>
      </c>
      <c r="C27" s="797" t="s">
        <v>1094</v>
      </c>
      <c r="D27" s="798" t="s">
        <v>544</v>
      </c>
      <c r="E27" s="799" t="s">
        <v>544</v>
      </c>
      <c r="F27" s="800">
        <v>33</v>
      </c>
      <c r="G27" s="798" t="s">
        <v>709</v>
      </c>
      <c r="H27" s="801" t="s">
        <v>544</v>
      </c>
      <c r="I27" s="802" t="s">
        <v>546</v>
      </c>
      <c r="J27" s="803" t="s">
        <v>797</v>
      </c>
      <c r="K27" s="325"/>
      <c r="L27" s="325"/>
      <c r="M27" s="345"/>
      <c r="N27" s="326" t="s">
        <v>778</v>
      </c>
      <c r="O27" s="503" t="s">
        <v>544</v>
      </c>
      <c r="P27" s="325" t="s">
        <v>1088</v>
      </c>
      <c r="Q27" s="320"/>
      <c r="R27" s="320"/>
      <c r="S27" s="320"/>
      <c r="T27" s="408"/>
      <c r="U27" s="581"/>
      <c r="V27" s="320"/>
      <c r="W27" s="320"/>
      <c r="X27" s="320"/>
      <c r="Y27" s="408"/>
    </row>
    <row r="28" spans="1:25" ht="25.5" x14ac:dyDescent="0.25">
      <c r="A28" s="684"/>
      <c r="B28" s="400"/>
      <c r="C28" s="326"/>
      <c r="D28" s="325"/>
      <c r="E28" s="325"/>
      <c r="F28" s="528"/>
      <c r="G28" s="325"/>
      <c r="H28" s="697"/>
      <c r="I28" s="328"/>
      <c r="J28" s="419" t="s">
        <v>1210</v>
      </c>
      <c r="K28" s="325"/>
      <c r="L28" s="325"/>
      <c r="M28" s="345"/>
      <c r="N28" s="326"/>
      <c r="O28" s="503"/>
      <c r="P28" s="325"/>
      <c r="Q28" s="320"/>
      <c r="R28" s="320"/>
      <c r="S28" s="320"/>
      <c r="T28" s="408"/>
      <c r="U28" s="581"/>
      <c r="V28" s="320"/>
      <c r="W28" s="320"/>
      <c r="X28" s="320"/>
      <c r="Y28" s="408"/>
    </row>
    <row r="29" spans="1:25" x14ac:dyDescent="0.25">
      <c r="A29" s="685"/>
      <c r="B29" s="686"/>
      <c r="C29" s="690"/>
      <c r="D29" s="557"/>
      <c r="E29" s="609"/>
      <c r="F29" s="721"/>
      <c r="G29" s="690"/>
      <c r="H29" s="609"/>
      <c r="I29" s="696"/>
      <c r="J29" s="690"/>
      <c r="K29" s="314"/>
      <c r="L29" s="314"/>
      <c r="M29" s="566"/>
      <c r="N29" s="570"/>
      <c r="O29" s="566"/>
      <c r="P29" s="570"/>
      <c r="Q29" s="320"/>
      <c r="R29" s="320"/>
      <c r="S29" s="320"/>
      <c r="T29" s="408"/>
      <c r="U29" s="581"/>
      <c r="V29" s="320"/>
      <c r="W29" s="320"/>
      <c r="X29" s="320"/>
      <c r="Y29" s="408"/>
    </row>
    <row r="30" spans="1:25" x14ac:dyDescent="0.25">
      <c r="A30" s="1222" t="s">
        <v>1095</v>
      </c>
      <c r="B30" s="1173"/>
      <c r="C30" s="1173"/>
      <c r="D30" s="1173"/>
      <c r="E30" s="1173"/>
      <c r="F30" s="1173"/>
      <c r="G30" s="1173"/>
      <c r="H30" s="1173"/>
      <c r="I30" s="1173"/>
      <c r="J30" s="1223"/>
      <c r="K30" s="629"/>
      <c r="L30" s="630"/>
      <c r="M30" s="629"/>
      <c r="N30" s="581"/>
      <c r="O30" s="408"/>
      <c r="P30" s="581"/>
      <c r="Q30" s="320"/>
      <c r="R30" s="320"/>
      <c r="S30" s="320"/>
      <c r="T30" s="408"/>
      <c r="U30" s="581"/>
      <c r="V30" s="320"/>
      <c r="W30" s="320"/>
      <c r="X30" s="320"/>
      <c r="Y30" s="408"/>
    </row>
    <row r="31" spans="1:25" ht="30" x14ac:dyDescent="0.25">
      <c r="A31" s="908">
        <v>5</v>
      </c>
      <c r="B31" s="909">
        <v>5.0999999999999996</v>
      </c>
      <c r="C31" s="634" t="s">
        <v>528</v>
      </c>
      <c r="D31" s="631" t="s">
        <v>1075</v>
      </c>
      <c r="E31" s="631"/>
      <c r="F31" s="830">
        <v>33</v>
      </c>
      <c r="G31" s="632" t="s">
        <v>820</v>
      </c>
      <c r="H31" s="631" t="s">
        <v>896</v>
      </c>
      <c r="I31" s="633" t="s">
        <v>546</v>
      </c>
      <c r="J31" s="634" t="s">
        <v>1218</v>
      </c>
      <c r="K31" s="629"/>
      <c r="L31" s="630"/>
      <c r="M31" s="629"/>
      <c r="N31" s="581"/>
      <c r="O31" s="408"/>
      <c r="P31" s="581"/>
      <c r="Q31" s="320"/>
      <c r="R31" s="320"/>
      <c r="S31" s="320"/>
      <c r="T31" s="408"/>
      <c r="U31" s="581"/>
      <c r="V31" s="320"/>
      <c r="W31" s="320"/>
      <c r="X31" s="320"/>
      <c r="Y31" s="408"/>
    </row>
    <row r="32" spans="1:25" ht="30" x14ac:dyDescent="0.25">
      <c r="A32" s="908"/>
      <c r="B32" s="909">
        <v>5.2</v>
      </c>
      <c r="C32" s="946" t="s">
        <v>528</v>
      </c>
      <c r="D32" s="941" t="s">
        <v>897</v>
      </c>
      <c r="E32" s="947"/>
      <c r="F32" s="948">
        <v>132</v>
      </c>
      <c r="G32" s="949" t="s">
        <v>1081</v>
      </c>
      <c r="H32" s="941">
        <v>710</v>
      </c>
      <c r="I32" s="950" t="s">
        <v>546</v>
      </c>
      <c r="J32" s="946" t="s">
        <v>1221</v>
      </c>
      <c r="K32" s="629"/>
      <c r="L32" s="630"/>
      <c r="M32" s="629"/>
      <c r="N32" s="581"/>
      <c r="O32" s="408"/>
      <c r="P32" s="581"/>
      <c r="Q32" s="320"/>
      <c r="R32" s="320"/>
      <c r="S32" s="320"/>
      <c r="T32" s="408"/>
      <c r="U32" s="581"/>
      <c r="V32" s="320"/>
      <c r="W32" s="320"/>
      <c r="X32" s="320"/>
      <c r="Y32" s="408"/>
    </row>
    <row r="33" spans="1:25" x14ac:dyDescent="0.25">
      <c r="A33" s="908"/>
      <c r="B33" s="968">
        <v>5.3</v>
      </c>
      <c r="C33" s="969" t="s">
        <v>528</v>
      </c>
      <c r="D33" s="941" t="s">
        <v>897</v>
      </c>
      <c r="E33" s="941"/>
      <c r="F33" s="970">
        <v>132</v>
      </c>
      <c r="G33" s="971" t="s">
        <v>1219</v>
      </c>
      <c r="H33" s="941">
        <v>120</v>
      </c>
      <c r="I33" s="972" t="s">
        <v>546</v>
      </c>
      <c r="J33" s="969" t="s">
        <v>1220</v>
      </c>
      <c r="K33" s="629"/>
      <c r="L33" s="630"/>
      <c r="M33" s="629"/>
      <c r="N33" s="581"/>
      <c r="O33" s="408"/>
      <c r="P33" s="581"/>
      <c r="Q33" s="320"/>
      <c r="R33" s="320"/>
      <c r="S33" s="320"/>
      <c r="T33" s="408"/>
      <c r="U33" s="581"/>
      <c r="V33" s="320"/>
      <c r="W33" s="320"/>
      <c r="X33" s="320"/>
      <c r="Y33" s="408"/>
    </row>
    <row r="34" spans="1:25" ht="30" x14ac:dyDescent="0.25">
      <c r="A34" s="908"/>
      <c r="B34" s="968">
        <v>5.4</v>
      </c>
      <c r="C34" s="634" t="s">
        <v>528</v>
      </c>
      <c r="D34" s="941" t="s">
        <v>897</v>
      </c>
      <c r="E34" s="631"/>
      <c r="F34" s="830">
        <v>132</v>
      </c>
      <c r="G34" s="632" t="s">
        <v>1078</v>
      </c>
      <c r="H34" s="941">
        <v>800</v>
      </c>
      <c r="I34" s="633" t="s">
        <v>546</v>
      </c>
      <c r="J34" s="634" t="s">
        <v>1222</v>
      </c>
      <c r="K34" s="629"/>
      <c r="L34" s="630"/>
      <c r="M34" s="629"/>
      <c r="N34" s="581"/>
      <c r="O34" s="408"/>
      <c r="P34" s="581"/>
      <c r="Q34" s="320"/>
      <c r="R34" s="320"/>
      <c r="S34" s="320"/>
      <c r="T34" s="408"/>
      <c r="U34" s="581"/>
      <c r="V34" s="320"/>
      <c r="W34" s="320"/>
      <c r="X34" s="320"/>
      <c r="Y34" s="408"/>
    </row>
    <row r="35" spans="1:25" x14ac:dyDescent="0.25">
      <c r="A35" s="908"/>
      <c r="B35" s="909"/>
      <c r="C35" s="634"/>
      <c r="D35" s="631"/>
      <c r="E35" s="631"/>
      <c r="F35" s="830"/>
      <c r="G35" s="632"/>
      <c r="H35" s="631"/>
      <c r="I35" s="633"/>
      <c r="J35" s="634"/>
      <c r="K35" s="629"/>
      <c r="L35" s="630"/>
      <c r="M35" s="629"/>
      <c r="N35" s="581"/>
      <c r="O35" s="408"/>
      <c r="P35" s="581"/>
      <c r="Q35" s="320"/>
      <c r="R35" s="320"/>
      <c r="S35" s="320"/>
      <c r="T35" s="408"/>
      <c r="U35" s="581"/>
      <c r="V35" s="320"/>
      <c r="W35" s="320"/>
      <c r="X35" s="320"/>
      <c r="Y35" s="408"/>
    </row>
    <row r="36" spans="1:25" ht="30" x14ac:dyDescent="0.25">
      <c r="A36" s="908">
        <v>6</v>
      </c>
      <c r="B36" s="909">
        <v>6.1</v>
      </c>
      <c r="C36" s="634" t="s">
        <v>823</v>
      </c>
      <c r="D36" s="631" t="s">
        <v>835</v>
      </c>
      <c r="E36" s="631"/>
      <c r="F36" s="830">
        <v>33</v>
      </c>
      <c r="G36" s="632" t="s">
        <v>926</v>
      </c>
      <c r="H36" s="631" t="s">
        <v>831</v>
      </c>
      <c r="I36" s="633" t="s">
        <v>546</v>
      </c>
      <c r="J36" s="634" t="s">
        <v>1096</v>
      </c>
      <c r="K36" s="629"/>
      <c r="L36" s="630"/>
      <c r="M36" s="629"/>
      <c r="N36" s="581"/>
      <c r="O36" s="408"/>
      <c r="P36" s="581"/>
      <c r="Q36" s="320"/>
      <c r="R36" s="320"/>
      <c r="S36" s="320"/>
      <c r="T36" s="408"/>
      <c r="U36" s="581"/>
      <c r="V36" s="320"/>
      <c r="W36" s="320"/>
      <c r="X36" s="320"/>
      <c r="Y36" s="408"/>
    </row>
    <row r="37" spans="1:25" x14ac:dyDescent="0.25">
      <c r="A37" s="908"/>
      <c r="B37" s="909">
        <v>6.2</v>
      </c>
      <c r="C37" s="634" t="s">
        <v>823</v>
      </c>
      <c r="D37" s="631" t="s">
        <v>835</v>
      </c>
      <c r="E37" s="631"/>
      <c r="F37" s="830">
        <v>33</v>
      </c>
      <c r="G37" s="632" t="s">
        <v>927</v>
      </c>
      <c r="H37" s="631" t="s">
        <v>833</v>
      </c>
      <c r="I37" s="633" t="s">
        <v>546</v>
      </c>
      <c r="J37" s="634" t="s">
        <v>1074</v>
      </c>
      <c r="K37" s="629"/>
      <c r="L37" s="630"/>
      <c r="M37" s="629"/>
      <c r="N37" s="581"/>
      <c r="O37" s="408"/>
      <c r="P37" s="581"/>
      <c r="Q37" s="320"/>
      <c r="R37" s="320"/>
      <c r="S37" s="320"/>
      <c r="T37" s="408"/>
      <c r="U37" s="581"/>
      <c r="V37" s="320"/>
      <c r="W37" s="320"/>
      <c r="X37" s="320"/>
      <c r="Y37" s="408"/>
    </row>
    <row r="38" spans="1:25" ht="30" x14ac:dyDescent="0.25">
      <c r="A38" s="908"/>
      <c r="B38" s="909">
        <v>6.3</v>
      </c>
      <c r="C38" s="634" t="s">
        <v>823</v>
      </c>
      <c r="D38" s="631" t="s">
        <v>835</v>
      </c>
      <c r="E38" s="631"/>
      <c r="F38" s="830">
        <v>33</v>
      </c>
      <c r="G38" s="632" t="s">
        <v>928</v>
      </c>
      <c r="H38" s="631" t="s">
        <v>834</v>
      </c>
      <c r="I38" s="633" t="s">
        <v>546</v>
      </c>
      <c r="J38" s="634" t="s">
        <v>1097</v>
      </c>
      <c r="K38" s="629"/>
      <c r="L38" s="630"/>
      <c r="M38" s="629"/>
      <c r="N38" s="581"/>
      <c r="O38" s="408"/>
      <c r="P38" s="581"/>
      <c r="Q38" s="320"/>
      <c r="R38" s="320"/>
      <c r="S38" s="320"/>
      <c r="T38" s="408"/>
      <c r="U38" s="581"/>
      <c r="V38" s="320"/>
      <c r="W38" s="320"/>
      <c r="X38" s="320"/>
      <c r="Y38" s="408"/>
    </row>
    <row r="39" spans="1:25" x14ac:dyDescent="0.25">
      <c r="A39" s="908"/>
      <c r="B39" s="909"/>
      <c r="C39" s="634"/>
      <c r="D39" s="631"/>
      <c r="E39" s="631"/>
      <c r="F39" s="830"/>
      <c r="G39" s="632"/>
      <c r="H39" s="631"/>
      <c r="I39" s="633"/>
      <c r="J39" s="634"/>
      <c r="K39" s="629"/>
      <c r="L39" s="630"/>
      <c r="M39" s="629"/>
      <c r="N39" s="581"/>
      <c r="O39" s="408"/>
      <c r="P39" s="581"/>
      <c r="Q39" s="320"/>
      <c r="R39" s="320"/>
      <c r="S39" s="320"/>
      <c r="T39" s="408"/>
      <c r="U39" s="581"/>
      <c r="V39" s="320"/>
      <c r="W39" s="320"/>
      <c r="X39" s="320"/>
      <c r="Y39" s="408"/>
    </row>
    <row r="40" spans="1:25" ht="15" customHeight="1" thickBot="1" x14ac:dyDescent="0.3">
      <c r="A40" s="1220" t="s">
        <v>1160</v>
      </c>
      <c r="B40" s="1221"/>
      <c r="C40" s="1221"/>
      <c r="D40" s="1221"/>
      <c r="E40" s="1221"/>
      <c r="F40" s="1221"/>
      <c r="G40" s="1221"/>
      <c r="H40" s="1221"/>
      <c r="I40" s="1221"/>
      <c r="J40" s="1221"/>
      <c r="K40" s="635"/>
      <c r="L40" s="635"/>
      <c r="M40" s="635"/>
      <c r="N40" s="624"/>
      <c r="O40" s="627"/>
      <c r="P40" s="624"/>
      <c r="Q40" s="626"/>
      <c r="R40" s="626"/>
      <c r="S40" s="626"/>
      <c r="T40" s="627"/>
      <c r="U40" s="636"/>
      <c r="V40" s="637"/>
      <c r="W40" s="637"/>
      <c r="X40" s="637"/>
      <c r="Y40" s="638"/>
    </row>
  </sheetData>
  <mergeCells count="15">
    <mergeCell ref="A3:O3"/>
    <mergeCell ref="A5:O5"/>
    <mergeCell ref="A6:Y6"/>
    <mergeCell ref="A7:A8"/>
    <mergeCell ref="B7:B8"/>
    <mergeCell ref="C7:C8"/>
    <mergeCell ref="D7:I7"/>
    <mergeCell ref="K7:M7"/>
    <mergeCell ref="N7:O7"/>
    <mergeCell ref="P7:T7"/>
    <mergeCell ref="A40:J40"/>
    <mergeCell ref="A30:J30"/>
    <mergeCell ref="U7:Y7"/>
    <mergeCell ref="A9:J9"/>
    <mergeCell ref="C10:F10"/>
  </mergeCells>
  <dataValidations count="2">
    <dataValidation type="list" allowBlank="1" showInputMessage="1" showErrorMessage="1" sqref="I29 I31:I39" xr:uid="{41FA87CB-42A6-488E-9C6F-B2A272943C99}">
      <formula1>$S$2:$S$3</formula1>
    </dataValidation>
    <dataValidation type="list" allowBlank="1" showInputMessage="1" showErrorMessage="1" sqref="I10:I28" xr:uid="{2A0E04E2-40AC-4D7B-82FA-92FF72D4D8B0}">
      <formula1>$T$2:$T$3</formula1>
    </dataValidation>
  </dataValidations>
  <pageMargins left="0.70866141732283472" right="0.70866141732283472" top="0.74803149606299213" bottom="0.74803149606299213" header="0.31496062992125984" footer="0.31496062992125984"/>
  <pageSetup paperSize="8" scale="57" orientation="landscape" r:id="rId1"/>
  <headerFooter>
    <oddFooter>&amp;L&amp;A</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5AC93-B12F-4A68-B9FF-6A53E801201A}">
  <sheetPr>
    <tabColor theme="9" tint="-0.249977111117893"/>
    <pageSetUpPr fitToPage="1"/>
  </sheetPr>
  <dimension ref="A1:K33"/>
  <sheetViews>
    <sheetView zoomScale="85" zoomScaleNormal="85" workbookViewId="0">
      <pane xSplit="6" ySplit="8" topLeftCell="G9" activePane="bottomRight" state="frozen"/>
      <selection sqref="A1:C57"/>
      <selection pane="topRight" sqref="A1:C57"/>
      <selection pane="bottomLeft" sqref="A1:C57"/>
      <selection pane="bottomRight" activeCell="C20" sqref="C20"/>
    </sheetView>
  </sheetViews>
  <sheetFormatPr defaultRowHeight="15" x14ac:dyDescent="0.25"/>
  <cols>
    <col min="1" max="1" width="24.85546875" style="272" customWidth="1"/>
    <col min="2" max="2" width="25.28515625" style="272" customWidth="1"/>
    <col min="3" max="3" width="10.42578125" style="399" bestFit="1" customWidth="1"/>
    <col min="4" max="4" width="10.28515625" style="272" customWidth="1"/>
    <col min="5" max="5" width="9.5703125" style="399" customWidth="1"/>
    <col min="6" max="6" width="4" style="272" customWidth="1"/>
    <col min="7" max="7" width="14.42578125" style="272" customWidth="1"/>
    <col min="8" max="8" width="18.7109375" style="272" bestFit="1" customWidth="1"/>
    <col min="9" max="9" width="16.28515625" style="272" bestFit="1" customWidth="1"/>
    <col min="10" max="10" width="42.5703125" style="272" customWidth="1"/>
    <col min="11" max="11" width="11.42578125" style="272" customWidth="1"/>
    <col min="12" max="16384" width="9.140625" style="272"/>
  </cols>
  <sheetData>
    <row r="1" spans="1:11" x14ac:dyDescent="0.25">
      <c r="A1" s="277" t="s">
        <v>1168</v>
      </c>
      <c r="B1" s="277"/>
      <c r="C1" s="410"/>
      <c r="D1" s="277"/>
      <c r="E1" s="410"/>
      <c r="F1" s="277"/>
      <c r="G1" s="277"/>
      <c r="H1" s="277"/>
      <c r="I1" s="277"/>
      <c r="J1" s="277"/>
      <c r="K1" s="853" t="s">
        <v>662</v>
      </c>
    </row>
    <row r="2" spans="1:11" x14ac:dyDescent="0.25">
      <c r="A2" s="288" t="s">
        <v>676</v>
      </c>
      <c r="B2" s="288"/>
      <c r="C2" s="289"/>
      <c r="D2" s="288"/>
      <c r="E2" s="289"/>
      <c r="F2" s="288"/>
      <c r="G2" s="288"/>
      <c r="H2" s="288"/>
      <c r="I2" s="288"/>
      <c r="J2" s="288"/>
      <c r="K2" s="854" t="s">
        <v>571</v>
      </c>
    </row>
    <row r="3" spans="1:11" ht="16.5" customHeight="1" x14ac:dyDescent="0.25">
      <c r="A3" s="1234" t="s">
        <v>1164</v>
      </c>
      <c r="B3" s="1235"/>
      <c r="C3" s="1235"/>
      <c r="D3" s="1235"/>
      <c r="E3" s="1235"/>
      <c r="F3" s="1235"/>
      <c r="G3" s="1235"/>
      <c r="H3" s="1235"/>
      <c r="I3" s="1235"/>
      <c r="J3" s="1235"/>
      <c r="K3" s="855" t="s">
        <v>570</v>
      </c>
    </row>
    <row r="4" spans="1:11" x14ac:dyDescent="0.25">
      <c r="I4" s="396"/>
      <c r="K4" s="856"/>
    </row>
    <row r="5" spans="1:11" ht="15.75" thickBot="1" x14ac:dyDescent="0.3">
      <c r="I5" s="412"/>
      <c r="K5" s="856"/>
    </row>
    <row r="6" spans="1:11" x14ac:dyDescent="0.25">
      <c r="A6" s="1236" t="s">
        <v>675</v>
      </c>
      <c r="B6" s="1237"/>
      <c r="C6" s="1237"/>
      <c r="D6" s="1237"/>
      <c r="E6" s="1237"/>
      <c r="F6" s="1237"/>
      <c r="G6" s="1237"/>
      <c r="H6" s="1237"/>
      <c r="I6" s="1237"/>
      <c r="J6" s="1238"/>
    </row>
    <row r="7" spans="1:11" ht="15" customHeight="1" x14ac:dyDescent="0.25">
      <c r="A7" s="403"/>
      <c r="B7" s="1035" t="s">
        <v>524</v>
      </c>
      <c r="C7" s="1239"/>
      <c r="D7" s="1239"/>
      <c r="E7" s="1239"/>
      <c r="F7" s="1239"/>
      <c r="G7" s="1240" t="s">
        <v>663</v>
      </c>
      <c r="H7" s="1241"/>
      <c r="I7" s="1242" t="s">
        <v>777</v>
      </c>
      <c r="J7" s="1243"/>
    </row>
    <row r="8" spans="1:11" ht="25.5" x14ac:dyDescent="0.25">
      <c r="A8" s="403" t="s">
        <v>536</v>
      </c>
      <c r="B8" s="377" t="s">
        <v>4</v>
      </c>
      <c r="C8" s="404" t="s">
        <v>691</v>
      </c>
      <c r="D8" s="404" t="s">
        <v>692</v>
      </c>
      <c r="E8" s="404" t="s">
        <v>693</v>
      </c>
      <c r="F8" s="404" t="s">
        <v>2</v>
      </c>
      <c r="G8" s="405" t="s">
        <v>664</v>
      </c>
      <c r="H8" s="406" t="s">
        <v>526</v>
      </c>
      <c r="I8" s="405" t="s">
        <v>777</v>
      </c>
      <c r="J8" s="407" t="s">
        <v>526</v>
      </c>
    </row>
    <row r="9" spans="1:11" s="412" customFormat="1" x14ac:dyDescent="0.25">
      <c r="A9" s="430" t="s">
        <v>528</v>
      </c>
      <c r="B9" s="309" t="s">
        <v>896</v>
      </c>
      <c r="C9" s="310"/>
      <c r="D9" s="320"/>
      <c r="E9" s="310" t="s">
        <v>529</v>
      </c>
      <c r="F9" s="310">
        <v>33</v>
      </c>
      <c r="G9" s="588" t="s">
        <v>570</v>
      </c>
      <c r="H9" s="320"/>
      <c r="I9" s="589" t="s">
        <v>571</v>
      </c>
      <c r="J9" s="408"/>
    </row>
    <row r="10" spans="1:11" s="412" customFormat="1" x14ac:dyDescent="0.25">
      <c r="A10" s="430" t="s">
        <v>528</v>
      </c>
      <c r="B10" s="309" t="s">
        <v>895</v>
      </c>
      <c r="C10" s="310"/>
      <c r="D10" s="320"/>
      <c r="E10" s="310" t="s">
        <v>533</v>
      </c>
      <c r="F10" s="310">
        <v>33</v>
      </c>
      <c r="G10" s="588" t="s">
        <v>570</v>
      </c>
      <c r="H10" s="320"/>
      <c r="I10" s="589" t="s">
        <v>571</v>
      </c>
      <c r="J10" s="408"/>
    </row>
    <row r="11" spans="1:11" s="412" customFormat="1" x14ac:dyDescent="0.25">
      <c r="A11" s="430" t="s">
        <v>528</v>
      </c>
      <c r="B11" s="309" t="s">
        <v>930</v>
      </c>
      <c r="C11" s="310" t="s">
        <v>897</v>
      </c>
      <c r="D11" s="409"/>
      <c r="E11" s="310">
        <v>1530</v>
      </c>
      <c r="F11" s="361">
        <v>132</v>
      </c>
      <c r="G11" s="588" t="s">
        <v>570</v>
      </c>
      <c r="H11" s="409"/>
      <c r="I11" s="589" t="s">
        <v>571</v>
      </c>
      <c r="J11" s="408"/>
    </row>
    <row r="12" spans="1:11" s="412" customFormat="1" x14ac:dyDescent="0.25">
      <c r="A12" s="430" t="s">
        <v>528</v>
      </c>
      <c r="B12" s="916" t="s">
        <v>948</v>
      </c>
      <c r="C12" s="310" t="s">
        <v>1236</v>
      </c>
      <c r="D12" s="590"/>
      <c r="E12" s="463">
        <v>1105</v>
      </c>
      <c r="F12" s="591">
        <v>132</v>
      </c>
      <c r="G12" s="588" t="s">
        <v>570</v>
      </c>
      <c r="H12" s="592"/>
      <c r="I12" s="589" t="s">
        <v>571</v>
      </c>
      <c r="J12" s="593"/>
    </row>
    <row r="13" spans="1:11" s="412" customFormat="1" x14ac:dyDescent="0.25">
      <c r="A13" s="430" t="s">
        <v>532</v>
      </c>
      <c r="B13" s="916" t="s">
        <v>579</v>
      </c>
      <c r="C13" s="310" t="s">
        <v>1234</v>
      </c>
      <c r="D13" s="590"/>
      <c r="E13" s="936">
        <v>205</v>
      </c>
      <c r="F13" s="591">
        <v>132</v>
      </c>
      <c r="G13" s="588" t="s">
        <v>570</v>
      </c>
      <c r="H13" s="592"/>
      <c r="I13" s="589" t="s">
        <v>571</v>
      </c>
      <c r="J13" s="593"/>
    </row>
    <row r="14" spans="1:11" x14ac:dyDescent="0.25">
      <c r="A14" s="430" t="s">
        <v>532</v>
      </c>
      <c r="B14" s="432" t="s">
        <v>1230</v>
      </c>
      <c r="C14" s="310" t="s">
        <v>1236</v>
      </c>
      <c r="D14" s="590"/>
      <c r="E14" s="936">
        <v>710</v>
      </c>
      <c r="F14" s="590">
        <v>132</v>
      </c>
      <c r="G14" s="588" t="s">
        <v>570</v>
      </c>
      <c r="H14" s="593"/>
      <c r="I14" s="589" t="s">
        <v>571</v>
      </c>
      <c r="J14" s="593"/>
    </row>
    <row r="15" spans="1:11" x14ac:dyDescent="0.25">
      <c r="A15" s="430" t="s">
        <v>532</v>
      </c>
      <c r="B15" s="432" t="s">
        <v>1078</v>
      </c>
      <c r="C15" s="310" t="s">
        <v>1236</v>
      </c>
      <c r="D15" s="590"/>
      <c r="E15" s="936">
        <v>800</v>
      </c>
      <c r="F15" s="590">
        <v>132</v>
      </c>
      <c r="G15" s="588" t="s">
        <v>570</v>
      </c>
      <c r="H15" s="593"/>
      <c r="I15" s="589" t="s">
        <v>571</v>
      </c>
      <c r="J15" s="593"/>
    </row>
    <row r="16" spans="1:11" x14ac:dyDescent="0.25">
      <c r="A16" s="430" t="s">
        <v>532</v>
      </c>
      <c r="B16" s="432" t="s">
        <v>1229</v>
      </c>
      <c r="C16" s="310" t="s">
        <v>1234</v>
      </c>
      <c r="D16" s="590"/>
      <c r="E16" s="936">
        <v>410</v>
      </c>
      <c r="F16" s="590">
        <v>132</v>
      </c>
      <c r="G16" s="588" t="s">
        <v>570</v>
      </c>
      <c r="H16" s="592"/>
      <c r="I16" s="589" t="s">
        <v>571</v>
      </c>
      <c r="J16" s="593"/>
    </row>
    <row r="17" spans="1:10" x14ac:dyDescent="0.25">
      <c r="A17" s="430" t="s">
        <v>532</v>
      </c>
      <c r="B17" s="432" t="s">
        <v>892</v>
      </c>
      <c r="C17" s="310" t="s">
        <v>1234</v>
      </c>
      <c r="D17" s="590"/>
      <c r="E17" s="936">
        <v>1005</v>
      </c>
      <c r="F17" s="590">
        <v>132</v>
      </c>
      <c r="G17" s="588" t="s">
        <v>570</v>
      </c>
      <c r="H17" s="592"/>
      <c r="I17" s="589" t="s">
        <v>571</v>
      </c>
      <c r="J17" s="593"/>
    </row>
    <row r="18" spans="1:10" x14ac:dyDescent="0.25">
      <c r="A18" s="430" t="s">
        <v>532</v>
      </c>
      <c r="B18" s="432" t="s">
        <v>837</v>
      </c>
      <c r="C18" s="310" t="s">
        <v>1234</v>
      </c>
      <c r="D18" s="590"/>
      <c r="E18" s="936">
        <v>500</v>
      </c>
      <c r="F18" s="590">
        <v>132</v>
      </c>
      <c r="G18" s="588" t="s">
        <v>570</v>
      </c>
      <c r="H18" s="592"/>
      <c r="I18" s="589" t="s">
        <v>571</v>
      </c>
      <c r="J18" s="593"/>
    </row>
    <row r="19" spans="1:10" x14ac:dyDescent="0.25">
      <c r="A19" s="435" t="s">
        <v>528</v>
      </c>
      <c r="B19" s="432" t="s">
        <v>1224</v>
      </c>
      <c r="C19" s="310" t="s">
        <v>1233</v>
      </c>
      <c r="D19" s="590"/>
      <c r="E19" s="919" t="s">
        <v>1172</v>
      </c>
      <c r="F19" s="590">
        <v>132</v>
      </c>
      <c r="G19" s="588" t="s">
        <v>570</v>
      </c>
      <c r="H19" s="592"/>
      <c r="I19" s="589" t="s">
        <v>571</v>
      </c>
      <c r="J19" s="594"/>
    </row>
    <row r="20" spans="1:10" ht="4.5" customHeight="1" x14ac:dyDescent="0.25">
      <c r="A20" s="857"/>
      <c r="B20" s="858"/>
      <c r="C20" s="872"/>
      <c r="D20" s="877"/>
      <c r="E20" s="878"/>
      <c r="F20" s="877"/>
      <c r="G20" s="879"/>
      <c r="H20" s="880"/>
      <c r="I20" s="867"/>
      <c r="J20" s="881"/>
    </row>
    <row r="21" spans="1:10" x14ac:dyDescent="0.25">
      <c r="A21" s="435" t="s">
        <v>68</v>
      </c>
      <c r="B21" s="432" t="s">
        <v>931</v>
      </c>
      <c r="C21" s="310" t="s">
        <v>932</v>
      </c>
      <c r="D21" s="590"/>
      <c r="E21" s="438" t="s">
        <v>933</v>
      </c>
      <c r="F21" s="590">
        <v>132</v>
      </c>
      <c r="G21" s="588" t="s">
        <v>570</v>
      </c>
      <c r="H21" s="592"/>
      <c r="I21" s="589" t="s">
        <v>571</v>
      </c>
      <c r="J21" s="593"/>
    </row>
    <row r="22" spans="1:10" x14ac:dyDescent="0.25">
      <c r="A22" s="435" t="s">
        <v>68</v>
      </c>
      <c r="B22" s="432" t="s">
        <v>934</v>
      </c>
      <c r="C22" s="310" t="s">
        <v>932</v>
      </c>
      <c r="D22" s="590"/>
      <c r="E22" s="438" t="s">
        <v>935</v>
      </c>
      <c r="F22" s="590">
        <v>132</v>
      </c>
      <c r="G22" s="588" t="s">
        <v>570</v>
      </c>
      <c r="H22" s="592"/>
      <c r="I22" s="589" t="s">
        <v>571</v>
      </c>
      <c r="J22" s="593"/>
    </row>
    <row r="23" spans="1:10" x14ac:dyDescent="0.25">
      <c r="A23" s="435" t="s">
        <v>68</v>
      </c>
      <c r="B23" s="432" t="s">
        <v>1231</v>
      </c>
      <c r="C23" s="310" t="s">
        <v>932</v>
      </c>
      <c r="D23" s="590"/>
      <c r="E23" s="438" t="s">
        <v>936</v>
      </c>
      <c r="F23" s="590">
        <v>132</v>
      </c>
      <c r="G23" s="588" t="s">
        <v>570</v>
      </c>
      <c r="H23" s="592"/>
      <c r="I23" s="589" t="s">
        <v>571</v>
      </c>
      <c r="J23" s="593"/>
    </row>
    <row r="24" spans="1:10" x14ac:dyDescent="0.25">
      <c r="A24" s="435" t="s">
        <v>68</v>
      </c>
      <c r="B24" s="432" t="s">
        <v>580</v>
      </c>
      <c r="C24" s="310" t="s">
        <v>932</v>
      </c>
      <c r="D24" s="590"/>
      <c r="E24" s="438" t="s">
        <v>825</v>
      </c>
      <c r="F24" s="590">
        <v>132</v>
      </c>
      <c r="G24" s="588" t="s">
        <v>570</v>
      </c>
      <c r="H24" s="592"/>
      <c r="I24" s="589" t="s">
        <v>570</v>
      </c>
      <c r="J24" s="593" t="s">
        <v>830</v>
      </c>
    </row>
    <row r="25" spans="1:10" x14ac:dyDescent="0.25">
      <c r="A25" s="435" t="s">
        <v>68</v>
      </c>
      <c r="B25" s="432" t="s">
        <v>1232</v>
      </c>
      <c r="C25" s="310" t="s">
        <v>932</v>
      </c>
      <c r="D25" s="590"/>
      <c r="E25" s="438" t="s">
        <v>937</v>
      </c>
      <c r="F25" s="590">
        <v>132</v>
      </c>
      <c r="G25" s="588" t="s">
        <v>570</v>
      </c>
      <c r="H25" s="592"/>
      <c r="I25" s="589" t="s">
        <v>571</v>
      </c>
      <c r="J25" s="593"/>
    </row>
    <row r="26" spans="1:10" x14ac:dyDescent="0.25">
      <c r="A26" s="435" t="s">
        <v>68</v>
      </c>
      <c r="B26" s="432" t="s">
        <v>938</v>
      </c>
      <c r="C26" s="310" t="s">
        <v>932</v>
      </c>
      <c r="D26" s="590"/>
      <c r="E26" s="438" t="s">
        <v>939</v>
      </c>
      <c r="F26" s="590">
        <v>132</v>
      </c>
      <c r="G26" s="588" t="s">
        <v>570</v>
      </c>
      <c r="H26" s="592"/>
      <c r="I26" s="589" t="s">
        <v>571</v>
      </c>
      <c r="J26" s="593"/>
    </row>
    <row r="27" spans="1:10" x14ac:dyDescent="0.25">
      <c r="A27" s="435" t="s">
        <v>68</v>
      </c>
      <c r="B27" s="432" t="s">
        <v>940</v>
      </c>
      <c r="C27" s="310" t="s">
        <v>932</v>
      </c>
      <c r="D27" s="590"/>
      <c r="E27" s="438" t="s">
        <v>941</v>
      </c>
      <c r="F27" s="590">
        <v>132</v>
      </c>
      <c r="G27" s="588" t="s">
        <v>570</v>
      </c>
      <c r="H27" s="592"/>
      <c r="I27" s="589" t="s">
        <v>571</v>
      </c>
      <c r="J27" s="593"/>
    </row>
    <row r="28" spans="1:10" x14ac:dyDescent="0.25">
      <c r="A28" s="435" t="s">
        <v>68</v>
      </c>
      <c r="B28" s="432" t="s">
        <v>942</v>
      </c>
      <c r="C28" s="310" t="s">
        <v>932</v>
      </c>
      <c r="D28" s="590"/>
      <c r="E28" s="438" t="s">
        <v>943</v>
      </c>
      <c r="F28" s="590">
        <v>132</v>
      </c>
      <c r="G28" s="588" t="s">
        <v>570</v>
      </c>
      <c r="H28" s="592"/>
      <c r="I28" s="589" t="s">
        <v>571</v>
      </c>
      <c r="J28" s="593"/>
    </row>
    <row r="29" spans="1:10" x14ac:dyDescent="0.25">
      <c r="A29" s="435" t="s">
        <v>68</v>
      </c>
      <c r="B29" s="432" t="s">
        <v>944</v>
      </c>
      <c r="C29" s="595" t="s">
        <v>945</v>
      </c>
      <c r="D29" s="590"/>
      <c r="E29" s="590" t="s">
        <v>946</v>
      </c>
      <c r="F29" s="590">
        <v>400</v>
      </c>
      <c r="G29" s="588" t="s">
        <v>570</v>
      </c>
      <c r="H29" s="592"/>
      <c r="I29" s="589" t="s">
        <v>571</v>
      </c>
      <c r="J29" s="593"/>
    </row>
    <row r="30" spans="1:10" ht="6" customHeight="1" x14ac:dyDescent="0.25">
      <c r="A30" s="857"/>
      <c r="B30" s="858"/>
      <c r="C30" s="882"/>
      <c r="D30" s="877"/>
      <c r="E30" s="877"/>
      <c r="F30" s="877"/>
      <c r="G30" s="879"/>
      <c r="H30" s="880"/>
      <c r="I30" s="867"/>
      <c r="J30" s="883"/>
    </row>
    <row r="31" spans="1:10" ht="15.75" thickBot="1" x14ac:dyDescent="0.3">
      <c r="A31" s="439" t="s">
        <v>535</v>
      </c>
      <c r="B31" s="596"/>
      <c r="C31" s="587" t="s">
        <v>932</v>
      </c>
      <c r="D31" s="498"/>
      <c r="E31" s="597" t="s">
        <v>529</v>
      </c>
      <c r="F31" s="598">
        <v>33</v>
      </c>
      <c r="G31" s="599" t="s">
        <v>571</v>
      </c>
      <c r="H31" s="600"/>
      <c r="I31" s="601" t="s">
        <v>571</v>
      </c>
      <c r="J31" s="602"/>
    </row>
    <row r="32" spans="1:10" x14ac:dyDescent="0.25">
      <c r="A32" s="290"/>
      <c r="B32" s="290"/>
      <c r="C32" s="411"/>
      <c r="D32" s="290"/>
      <c r="E32" s="411"/>
      <c r="F32" s="290"/>
      <c r="G32" s="290"/>
      <c r="H32" s="290"/>
      <c r="I32" s="290"/>
      <c r="J32" s="290"/>
    </row>
    <row r="33" spans="1:1" x14ac:dyDescent="0.25">
      <c r="A33" s="965" t="s">
        <v>1174</v>
      </c>
    </row>
  </sheetData>
  <mergeCells count="5">
    <mergeCell ref="A3:J3"/>
    <mergeCell ref="A6:J6"/>
    <mergeCell ref="B7:F7"/>
    <mergeCell ref="G7:H7"/>
    <mergeCell ref="I7:J7"/>
  </mergeCells>
  <conditionalFormatting sqref="I9:I31">
    <cfRule type="expression" dxfId="0" priority="1">
      <formula>$I9:$I9&lt;&gt;$G9</formula>
    </cfRule>
  </conditionalFormatting>
  <dataValidations count="1">
    <dataValidation type="list" allowBlank="1" showInputMessage="1" showErrorMessage="1" sqref="I9:I68 G9:G68" xr:uid="{DBF72F1B-23B9-4608-8728-E5567FC5223C}">
      <formula1>$K$2:$K$3</formula1>
    </dataValidation>
  </dataValidations>
  <pageMargins left="0.70866141732283472" right="0.70866141732283472" top="0.74803149606299213" bottom="0.74803149606299213" header="0.31496062992125984" footer="0.31496062992125984"/>
  <pageSetup paperSize="8" orientation="landscape" r:id="rId1"/>
  <headerFooter>
    <oddFooter>&amp;L&amp;A</oddFooter>
  </headerFooter>
  <ignoredErrors>
    <ignoredError sqref="E21:E28" numberStoredAsText="1"/>
  </ignoredErrors>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37DE-08C6-4A3F-A79D-E3B3D021250D}">
  <sheetPr>
    <tabColor theme="9" tint="-0.249977111117893"/>
    <pageSetUpPr fitToPage="1"/>
  </sheetPr>
  <dimension ref="A1:AA98"/>
  <sheetViews>
    <sheetView topLeftCell="I85" zoomScale="78" zoomScaleNormal="78" workbookViewId="0">
      <selection activeCell="E74" sqref="E74"/>
    </sheetView>
  </sheetViews>
  <sheetFormatPr defaultRowHeight="14.25" x14ac:dyDescent="0.2"/>
  <cols>
    <col min="1" max="3" width="9.140625" style="466"/>
    <col min="4" max="4" width="25.28515625" style="466" customWidth="1"/>
    <col min="5" max="5" width="15.42578125" style="466" bestFit="1" customWidth="1"/>
    <col min="6" max="6" width="9.140625" style="466" customWidth="1"/>
    <col min="7" max="7" width="5" style="466" customWidth="1"/>
    <col min="8" max="8" width="29.28515625" style="466" customWidth="1"/>
    <col min="9" max="9" width="9.5703125" style="466" customWidth="1"/>
    <col min="10" max="10" width="14.42578125" style="466" customWidth="1"/>
    <col min="11" max="11" width="53.42578125" style="487" customWidth="1"/>
    <col min="12" max="12" width="33.140625" style="466" hidden="1" customWidth="1"/>
    <col min="13" max="13" width="14.85546875" style="466" hidden="1" customWidth="1"/>
    <col min="14" max="14" width="20.5703125" style="466" hidden="1" customWidth="1"/>
    <col min="15" max="15" width="20.42578125" style="466" customWidth="1"/>
    <col min="16" max="16" width="15.140625" style="466" customWidth="1"/>
    <col min="17" max="17" width="15.42578125" style="466" bestFit="1" customWidth="1"/>
    <col min="18" max="19" width="9.140625" style="466"/>
    <col min="20" max="20" width="11.42578125" style="466" customWidth="1"/>
    <col min="21" max="21" width="13.140625" style="466" customWidth="1"/>
    <col min="22" max="23" width="9.140625" style="466"/>
    <col min="24" max="24" width="12" style="466" customWidth="1"/>
    <col min="25" max="25" width="10.42578125" style="466" customWidth="1"/>
    <col min="26" max="26" width="9.140625" style="466"/>
    <col min="27" max="16384" width="9.140625" style="604"/>
  </cols>
  <sheetData>
    <row r="1" spans="1:26" s="466" customFormat="1" x14ac:dyDescent="0.2">
      <c r="A1" s="605" t="s">
        <v>1161</v>
      </c>
      <c r="B1" s="605"/>
      <c r="C1" s="605"/>
      <c r="D1" s="605"/>
      <c r="E1" s="605"/>
      <c r="F1" s="605"/>
      <c r="G1" s="605"/>
      <c r="H1" s="605"/>
      <c r="I1" s="605"/>
      <c r="J1" s="605"/>
      <c r="K1" s="606"/>
      <c r="L1" s="605"/>
      <c r="M1" s="605"/>
      <c r="N1" s="605"/>
      <c r="O1" s="564"/>
      <c r="P1" s="564"/>
      <c r="T1" s="849" t="s">
        <v>662</v>
      </c>
    </row>
    <row r="2" spans="1:26" s="466" customFormat="1" x14ac:dyDescent="0.2">
      <c r="A2" s="288" t="s">
        <v>676</v>
      </c>
      <c r="B2" s="288"/>
      <c r="C2" s="288"/>
      <c r="D2" s="288"/>
      <c r="E2" s="288"/>
      <c r="F2" s="288"/>
      <c r="G2" s="288"/>
      <c r="H2" s="288"/>
      <c r="I2" s="288"/>
      <c r="J2" s="288"/>
      <c r="K2" s="313"/>
      <c r="L2" s="288"/>
      <c r="M2" s="288"/>
      <c r="N2" s="288"/>
      <c r="O2" s="564"/>
      <c r="P2" s="564"/>
      <c r="T2" s="850" t="s">
        <v>571</v>
      </c>
    </row>
    <row r="3" spans="1:26" s="466" customFormat="1" x14ac:dyDescent="0.2">
      <c r="A3" s="1130" t="s">
        <v>1162</v>
      </c>
      <c r="B3" s="1131"/>
      <c r="C3" s="1131"/>
      <c r="D3" s="1131"/>
      <c r="E3" s="1131"/>
      <c r="F3" s="1131"/>
      <c r="G3" s="1131"/>
      <c r="H3" s="1131"/>
      <c r="I3" s="1131"/>
      <c r="J3" s="1131"/>
      <c r="K3" s="1131"/>
      <c r="L3" s="1131"/>
      <c r="M3" s="1131"/>
      <c r="N3" s="1131"/>
      <c r="O3" s="1131"/>
      <c r="P3" s="1141"/>
      <c r="T3" s="851" t="s">
        <v>546</v>
      </c>
    </row>
    <row r="4" spans="1:26" s="466" customFormat="1" x14ac:dyDescent="0.2">
      <c r="A4" s="564"/>
      <c r="B4" s="564"/>
      <c r="C4" s="564"/>
      <c r="D4" s="564"/>
      <c r="E4" s="564"/>
      <c r="F4" s="564"/>
      <c r="G4" s="564"/>
      <c r="H4" s="564"/>
      <c r="I4" s="564"/>
      <c r="J4" s="564"/>
      <c r="K4" s="607"/>
      <c r="L4" s="564"/>
      <c r="M4" s="564"/>
      <c r="N4" s="564"/>
      <c r="O4" s="564"/>
      <c r="P4" s="564"/>
      <c r="T4" s="517"/>
    </row>
    <row r="5" spans="1:26" s="466" customFormat="1" ht="15" thickBot="1" x14ac:dyDescent="0.25">
      <c r="A5" s="1217" t="s">
        <v>1169</v>
      </c>
      <c r="B5" s="1217"/>
      <c r="C5" s="1217"/>
      <c r="D5" s="1217"/>
      <c r="E5" s="1217"/>
      <c r="F5" s="1217"/>
      <c r="G5" s="1217"/>
      <c r="H5" s="1217"/>
      <c r="I5" s="1217"/>
      <c r="J5" s="1217"/>
      <c r="K5" s="1217"/>
      <c r="L5" s="1217"/>
      <c r="M5" s="1217"/>
      <c r="N5" s="1217"/>
      <c r="O5" s="1217"/>
      <c r="P5" s="1217"/>
    </row>
    <row r="6" spans="1:26" s="466" customFormat="1" ht="15" thickBot="1" x14ac:dyDescent="0.25">
      <c r="A6" s="1180" t="s">
        <v>687</v>
      </c>
      <c r="B6" s="1181"/>
      <c r="C6" s="1181"/>
      <c r="D6" s="1181"/>
      <c r="E6" s="1181"/>
      <c r="F6" s="1181"/>
      <c r="G6" s="1181"/>
      <c r="H6" s="1181"/>
      <c r="I6" s="1181"/>
      <c r="J6" s="1181"/>
      <c r="K6" s="1181"/>
      <c r="L6" s="1181"/>
      <c r="M6" s="1181"/>
      <c r="N6" s="1181"/>
      <c r="O6" s="1181"/>
      <c r="P6" s="1181"/>
      <c r="Q6" s="1181"/>
      <c r="R6" s="1181"/>
      <c r="S6" s="1181"/>
      <c r="T6" s="1181"/>
      <c r="U6" s="1181"/>
      <c r="V6" s="1181"/>
      <c r="W6" s="1181"/>
      <c r="X6" s="1181"/>
      <c r="Y6" s="1181"/>
      <c r="Z6" s="1182"/>
    </row>
    <row r="7" spans="1:26" s="466" customFormat="1" ht="15" customHeight="1" x14ac:dyDescent="0.2">
      <c r="A7" s="1183" t="s">
        <v>508</v>
      </c>
      <c r="B7" s="1246" t="s">
        <v>1037</v>
      </c>
      <c r="C7" s="1185" t="s">
        <v>507</v>
      </c>
      <c r="D7" s="1187" t="s">
        <v>679</v>
      </c>
      <c r="E7" s="1231" t="s">
        <v>686</v>
      </c>
      <c r="F7" s="1232"/>
      <c r="G7" s="1232"/>
      <c r="H7" s="1232"/>
      <c r="I7" s="1232"/>
      <c r="J7" s="1233"/>
      <c r="K7" s="386"/>
      <c r="L7" s="1192" t="s">
        <v>684</v>
      </c>
      <c r="M7" s="1193"/>
      <c r="N7" s="1194"/>
      <c r="O7" s="1195" t="s">
        <v>513</v>
      </c>
      <c r="P7" s="1197"/>
      <c r="Q7" s="1219" t="s">
        <v>33</v>
      </c>
      <c r="R7" s="1193"/>
      <c r="S7" s="1193"/>
      <c r="T7" s="1193"/>
      <c r="U7" s="1194"/>
      <c r="V7" s="1219" t="s">
        <v>685</v>
      </c>
      <c r="W7" s="1193"/>
      <c r="X7" s="1193"/>
      <c r="Y7" s="1193"/>
      <c r="Z7" s="1194"/>
    </row>
    <row r="8" spans="1:26" s="603" customFormat="1" ht="52.5" customHeight="1" x14ac:dyDescent="0.2">
      <c r="A8" s="1183"/>
      <c r="B8" s="1247"/>
      <c r="C8" s="1185"/>
      <c r="D8" s="1230"/>
      <c r="E8" s="369" t="s">
        <v>691</v>
      </c>
      <c r="F8" s="369" t="s">
        <v>692</v>
      </c>
      <c r="G8" s="370" t="s">
        <v>2</v>
      </c>
      <c r="H8" s="371" t="s">
        <v>541</v>
      </c>
      <c r="I8" s="372" t="s">
        <v>693</v>
      </c>
      <c r="J8" s="370" t="s">
        <v>683</v>
      </c>
      <c r="K8" s="373" t="s">
        <v>688</v>
      </c>
      <c r="L8" s="372" t="s">
        <v>553</v>
      </c>
      <c r="M8" s="369" t="s">
        <v>689</v>
      </c>
      <c r="N8" s="373" t="s">
        <v>690</v>
      </c>
      <c r="O8" s="374" t="s">
        <v>515</v>
      </c>
      <c r="P8" s="372" t="s">
        <v>0</v>
      </c>
      <c r="Q8" s="374" t="s">
        <v>4</v>
      </c>
      <c r="R8" s="369" t="s">
        <v>555</v>
      </c>
      <c r="S8" s="369" t="s">
        <v>554</v>
      </c>
      <c r="T8" s="369" t="s">
        <v>5</v>
      </c>
      <c r="U8" s="370" t="s">
        <v>10</v>
      </c>
      <c r="V8" s="374" t="s">
        <v>509</v>
      </c>
      <c r="W8" s="369" t="s">
        <v>510</v>
      </c>
      <c r="X8" s="369" t="s">
        <v>517</v>
      </c>
      <c r="Y8" s="369" t="s">
        <v>511</v>
      </c>
      <c r="Z8" s="370" t="s">
        <v>518</v>
      </c>
    </row>
    <row r="9" spans="1:26" ht="16.5" customHeight="1" thickBot="1" x14ac:dyDescent="0.25">
      <c r="A9" s="1212" t="s">
        <v>925</v>
      </c>
      <c r="B9" s="1197"/>
      <c r="C9" s="1224"/>
      <c r="D9" s="1224"/>
      <c r="E9" s="1224"/>
      <c r="F9" s="1224"/>
      <c r="G9" s="1224"/>
      <c r="H9" s="1224"/>
      <c r="I9" s="1224"/>
      <c r="J9" s="1224"/>
      <c r="K9" s="1225"/>
      <c r="L9" s="722"/>
      <c r="M9" s="722"/>
      <c r="N9" s="394"/>
      <c r="O9" s="725"/>
      <c r="P9" s="726"/>
      <c r="Q9" s="725"/>
      <c r="R9" s="722"/>
      <c r="S9" s="722"/>
      <c r="T9" s="722"/>
      <c r="U9" s="726"/>
      <c r="V9" s="725"/>
      <c r="W9" s="722"/>
      <c r="X9" s="722"/>
      <c r="Y9" s="722"/>
      <c r="Z9" s="726"/>
    </row>
    <row r="10" spans="1:26" ht="29.25" customHeight="1" x14ac:dyDescent="0.2">
      <c r="A10" s="682">
        <v>1</v>
      </c>
      <c r="B10" s="310"/>
      <c r="C10" s="527">
        <v>1</v>
      </c>
      <c r="D10" s="1090" t="s">
        <v>1132</v>
      </c>
      <c r="E10" s="1091"/>
      <c r="F10" s="1091"/>
      <c r="G10" s="1092"/>
      <c r="H10" s="750"/>
      <c r="I10" s="751"/>
      <c r="J10" s="749"/>
      <c r="K10" s="327" t="s">
        <v>694</v>
      </c>
      <c r="L10" s="319"/>
      <c r="M10" s="319"/>
      <c r="N10" s="608"/>
      <c r="O10" s="619"/>
      <c r="P10" s="322"/>
      <c r="Q10" s="619"/>
      <c r="R10" s="620"/>
      <c r="S10" s="620"/>
      <c r="T10" s="620"/>
      <c r="U10" s="621"/>
      <c r="V10" s="619"/>
      <c r="W10" s="620"/>
      <c r="X10" s="620"/>
      <c r="Y10" s="620"/>
      <c r="Z10" s="621"/>
    </row>
    <row r="11" spans="1:26" x14ac:dyDescent="0.2">
      <c r="A11" s="683"/>
      <c r="B11" s="310"/>
      <c r="C11" s="400">
        <v>1</v>
      </c>
      <c r="D11" s="809" t="s">
        <v>1144</v>
      </c>
      <c r="E11" s="817"/>
      <c r="F11" s="817"/>
      <c r="G11" s="823"/>
      <c r="H11" s="817"/>
      <c r="I11" s="818"/>
      <c r="J11" s="819"/>
      <c r="K11" s="327"/>
      <c r="L11" s="314"/>
      <c r="M11" s="314"/>
      <c r="N11" s="566"/>
      <c r="O11" s="581"/>
      <c r="P11" s="409"/>
      <c r="Q11" s="581"/>
      <c r="R11" s="320"/>
      <c r="S11" s="320"/>
      <c r="T11" s="320"/>
      <c r="U11" s="408"/>
      <c r="V11" s="581"/>
      <c r="W11" s="320"/>
      <c r="X11" s="320"/>
      <c r="Y11" s="320"/>
      <c r="Z11" s="408"/>
    </row>
    <row r="12" spans="1:26" ht="25.5" x14ac:dyDescent="0.2">
      <c r="A12" s="683"/>
      <c r="B12" s="310"/>
      <c r="C12" s="700">
        <v>1.1000000000000001</v>
      </c>
      <c r="D12" s="797" t="s">
        <v>1126</v>
      </c>
      <c r="E12" s="798"/>
      <c r="F12" s="798"/>
      <c r="G12" s="800">
        <v>33</v>
      </c>
      <c r="H12" s="798" t="s">
        <v>1127</v>
      </c>
      <c r="I12" s="801"/>
      <c r="J12" s="802" t="s">
        <v>546</v>
      </c>
      <c r="K12" s="804" t="s">
        <v>1091</v>
      </c>
      <c r="L12" s="314"/>
      <c r="M12" s="314"/>
      <c r="N12" s="566"/>
      <c r="O12" s="581"/>
      <c r="P12" s="409"/>
      <c r="Q12" s="581"/>
      <c r="R12" s="320"/>
      <c r="S12" s="320"/>
      <c r="T12" s="320"/>
      <c r="U12" s="408"/>
      <c r="V12" s="581"/>
      <c r="W12" s="320"/>
      <c r="X12" s="320"/>
      <c r="Y12" s="320"/>
      <c r="Z12" s="408"/>
    </row>
    <row r="13" spans="1:26" x14ac:dyDescent="0.2">
      <c r="A13" s="683"/>
      <c r="B13" s="310"/>
      <c r="C13" s="400">
        <v>1.2</v>
      </c>
      <c r="D13" s="326" t="s">
        <v>1128</v>
      </c>
      <c r="E13" s="325" t="s">
        <v>763</v>
      </c>
      <c r="F13" s="417">
        <v>699</v>
      </c>
      <c r="G13" s="528">
        <v>33</v>
      </c>
      <c r="H13" s="325" t="s">
        <v>528</v>
      </c>
      <c r="I13" s="697" t="s">
        <v>544</v>
      </c>
      <c r="J13" s="328" t="s">
        <v>546</v>
      </c>
      <c r="K13" s="327" t="s">
        <v>792</v>
      </c>
      <c r="L13" s="314"/>
      <c r="M13" s="314"/>
      <c r="N13" s="566"/>
      <c r="O13" s="581"/>
      <c r="P13" s="409"/>
      <c r="Q13" s="581"/>
      <c r="R13" s="320"/>
      <c r="S13" s="320"/>
      <c r="T13" s="320"/>
      <c r="U13" s="408"/>
      <c r="V13" s="581"/>
      <c r="W13" s="320"/>
      <c r="X13" s="320"/>
      <c r="Y13" s="320"/>
      <c r="Z13" s="408"/>
    </row>
    <row r="14" spans="1:26" x14ac:dyDescent="0.2">
      <c r="A14" s="683"/>
      <c r="B14" s="310"/>
      <c r="C14" s="400"/>
      <c r="D14" s="326"/>
      <c r="E14" s="325"/>
      <c r="F14" s="417"/>
      <c r="G14" s="528"/>
      <c r="H14" s="325"/>
      <c r="I14" s="697"/>
      <c r="J14" s="328"/>
      <c r="K14" s="327"/>
      <c r="L14" s="314"/>
      <c r="M14" s="314"/>
      <c r="N14" s="566"/>
      <c r="O14" s="581"/>
      <c r="P14" s="409"/>
      <c r="Q14" s="581"/>
      <c r="R14" s="320"/>
      <c r="S14" s="320"/>
      <c r="T14" s="320"/>
      <c r="U14" s="408"/>
      <c r="V14" s="581"/>
      <c r="W14" s="320"/>
      <c r="X14" s="320"/>
      <c r="Y14" s="320"/>
      <c r="Z14" s="408"/>
    </row>
    <row r="15" spans="1:26" x14ac:dyDescent="0.2">
      <c r="A15" s="683">
        <v>2</v>
      </c>
      <c r="B15" s="310"/>
      <c r="C15" s="400">
        <v>2</v>
      </c>
      <c r="D15" s="506" t="s">
        <v>1131</v>
      </c>
      <c r="E15" s="325"/>
      <c r="F15" s="417"/>
      <c r="G15" s="528"/>
      <c r="H15" s="325"/>
      <c r="I15" s="697"/>
      <c r="J15" s="328"/>
      <c r="K15" s="327"/>
      <c r="L15" s="314"/>
      <c r="M15" s="314"/>
      <c r="N15" s="566"/>
      <c r="O15" s="581"/>
      <c r="P15" s="409"/>
      <c r="Q15" s="581"/>
      <c r="R15" s="320"/>
      <c r="S15" s="320"/>
      <c r="T15" s="320"/>
      <c r="U15" s="408"/>
      <c r="V15" s="581"/>
      <c r="W15" s="320"/>
      <c r="X15" s="320"/>
      <c r="Y15" s="320"/>
      <c r="Z15" s="408"/>
    </row>
    <row r="16" spans="1:26" x14ac:dyDescent="0.2">
      <c r="A16" s="683"/>
      <c r="B16" s="310"/>
      <c r="C16" s="400">
        <v>2.1</v>
      </c>
      <c r="D16" s="326" t="s">
        <v>532</v>
      </c>
      <c r="E16" s="325" t="s">
        <v>695</v>
      </c>
      <c r="F16" s="417">
        <v>698</v>
      </c>
      <c r="G16" s="528">
        <v>33</v>
      </c>
      <c r="H16" s="325" t="s">
        <v>1129</v>
      </c>
      <c r="I16" s="697">
        <v>15</v>
      </c>
      <c r="J16" s="328" t="s">
        <v>546</v>
      </c>
      <c r="K16" s="327" t="s">
        <v>699</v>
      </c>
      <c r="L16" s="314"/>
      <c r="M16" s="314"/>
      <c r="N16" s="566"/>
      <c r="O16" s="581"/>
      <c r="P16" s="409"/>
      <c r="Q16" s="581"/>
      <c r="R16" s="320"/>
      <c r="S16" s="320"/>
      <c r="T16" s="320"/>
      <c r="U16" s="408"/>
      <c r="V16" s="581"/>
      <c r="W16" s="320"/>
      <c r="X16" s="320"/>
      <c r="Y16" s="320"/>
      <c r="Z16" s="408"/>
    </row>
    <row r="17" spans="1:26" ht="15" customHeight="1" x14ac:dyDescent="0.2">
      <c r="A17" s="683"/>
      <c r="B17" s="310"/>
      <c r="C17" s="400"/>
      <c r="D17" s="326"/>
      <c r="E17" s="351"/>
      <c r="F17" s="398"/>
      <c r="G17" s="503"/>
      <c r="H17" s="325"/>
      <c r="I17" s="697"/>
      <c r="J17" s="328"/>
      <c r="K17" s="796"/>
      <c r="L17" s="563"/>
      <c r="M17" s="314"/>
      <c r="N17" s="566"/>
      <c r="O17" s="581"/>
      <c r="P17" s="409"/>
      <c r="Q17" s="581"/>
      <c r="R17" s="320"/>
      <c r="S17" s="320"/>
      <c r="T17" s="320"/>
      <c r="U17" s="408"/>
      <c r="V17" s="581"/>
      <c r="W17" s="320"/>
      <c r="X17" s="320"/>
      <c r="Y17" s="320"/>
      <c r="Z17" s="408"/>
    </row>
    <row r="18" spans="1:26" x14ac:dyDescent="0.2">
      <c r="A18" s="683">
        <v>3</v>
      </c>
      <c r="B18" s="310"/>
      <c r="C18" s="400">
        <v>3</v>
      </c>
      <c r="D18" s="813" t="s">
        <v>696</v>
      </c>
      <c r="E18" s="814"/>
      <c r="F18" s="815"/>
      <c r="G18" s="816"/>
      <c r="H18" s="817"/>
      <c r="I18" s="818"/>
      <c r="J18" s="819"/>
      <c r="K18" s="529"/>
      <c r="L18" s="314"/>
      <c r="M18" s="314"/>
      <c r="N18" s="566"/>
      <c r="O18" s="581"/>
      <c r="P18" s="409"/>
      <c r="Q18" s="581"/>
      <c r="R18" s="320"/>
      <c r="S18" s="320"/>
      <c r="T18" s="320"/>
      <c r="U18" s="408"/>
      <c r="V18" s="581"/>
      <c r="W18" s="320"/>
      <c r="X18" s="320"/>
      <c r="Y18" s="320"/>
      <c r="Z18" s="408"/>
    </row>
    <row r="19" spans="1:26" x14ac:dyDescent="0.2">
      <c r="A19" s="683"/>
      <c r="B19" s="310"/>
      <c r="C19" s="400">
        <v>3.1</v>
      </c>
      <c r="D19" s="326" t="s">
        <v>532</v>
      </c>
      <c r="E19" s="325" t="s">
        <v>697</v>
      </c>
      <c r="F19" s="417">
        <v>698</v>
      </c>
      <c r="G19" s="528">
        <v>33</v>
      </c>
      <c r="H19" s="325" t="s">
        <v>537</v>
      </c>
      <c r="I19" s="697">
        <v>24</v>
      </c>
      <c r="J19" s="328" t="s">
        <v>546</v>
      </c>
      <c r="K19" s="327" t="s">
        <v>722</v>
      </c>
      <c r="L19" s="314"/>
      <c r="M19" s="314"/>
      <c r="N19" s="566"/>
      <c r="O19" s="581"/>
      <c r="P19" s="409"/>
      <c r="Q19" s="581"/>
      <c r="R19" s="320"/>
      <c r="S19" s="320"/>
      <c r="T19" s="320"/>
      <c r="U19" s="408"/>
      <c r="V19" s="581"/>
      <c r="W19" s="320"/>
      <c r="X19" s="320"/>
      <c r="Y19" s="320"/>
      <c r="Z19" s="408"/>
    </row>
    <row r="20" spans="1:26" x14ac:dyDescent="0.2">
      <c r="A20" s="684"/>
      <c r="B20" s="982"/>
      <c r="C20" s="400">
        <v>3.2</v>
      </c>
      <c r="D20" s="326" t="s">
        <v>706</v>
      </c>
      <c r="E20" s="325" t="s">
        <v>757</v>
      </c>
      <c r="F20" s="417">
        <v>761</v>
      </c>
      <c r="G20" s="528">
        <v>33</v>
      </c>
      <c r="H20" s="325" t="s">
        <v>707</v>
      </c>
      <c r="I20" s="697" t="s">
        <v>544</v>
      </c>
      <c r="J20" s="328" t="s">
        <v>546</v>
      </c>
      <c r="K20" s="327" t="s">
        <v>708</v>
      </c>
      <c r="L20" s="314"/>
      <c r="M20" s="314"/>
      <c r="N20" s="566"/>
      <c r="O20" s="581"/>
      <c r="P20" s="409"/>
      <c r="Q20" s="581"/>
      <c r="R20" s="320"/>
      <c r="S20" s="320"/>
      <c r="T20" s="320"/>
      <c r="U20" s="408"/>
      <c r="V20" s="581"/>
      <c r="W20" s="320"/>
      <c r="X20" s="320"/>
      <c r="Y20" s="320"/>
      <c r="Z20" s="408"/>
    </row>
    <row r="21" spans="1:26" x14ac:dyDescent="0.2">
      <c r="A21" s="685"/>
      <c r="B21" s="833"/>
      <c r="C21" s="700">
        <v>3.3</v>
      </c>
      <c r="D21" s="797" t="s">
        <v>712</v>
      </c>
      <c r="E21" s="798" t="s">
        <v>544</v>
      </c>
      <c r="F21" s="799" t="s">
        <v>544</v>
      </c>
      <c r="G21" s="800">
        <v>33</v>
      </c>
      <c r="H21" s="798" t="s">
        <v>709</v>
      </c>
      <c r="I21" s="801" t="s">
        <v>544</v>
      </c>
      <c r="J21" s="802" t="s">
        <v>546</v>
      </c>
      <c r="K21" s="804" t="s">
        <v>1133</v>
      </c>
      <c r="L21" s="314"/>
      <c r="M21" s="314"/>
      <c r="N21" s="566"/>
      <c r="O21" s="581"/>
      <c r="P21" s="409"/>
      <c r="Q21" s="581"/>
      <c r="R21" s="320"/>
      <c r="S21" s="320"/>
      <c r="T21" s="320"/>
      <c r="U21" s="408"/>
      <c r="V21" s="581"/>
      <c r="W21" s="320"/>
      <c r="X21" s="320"/>
      <c r="Y21" s="320"/>
      <c r="Z21" s="408"/>
    </row>
    <row r="22" spans="1:26" ht="27" customHeight="1" x14ac:dyDescent="0.2">
      <c r="A22" s="685"/>
      <c r="B22" s="833"/>
      <c r="C22" s="400"/>
      <c r="D22" s="326"/>
      <c r="E22" s="325"/>
      <c r="F22" s="417"/>
      <c r="G22" s="528"/>
      <c r="H22" s="325"/>
      <c r="I22" s="697"/>
      <c r="J22" s="328"/>
      <c r="K22" s="327" t="s">
        <v>1211</v>
      </c>
      <c r="L22" s="314"/>
      <c r="M22" s="314"/>
      <c r="N22" s="566"/>
      <c r="O22" s="581"/>
      <c r="P22" s="409"/>
      <c r="Q22" s="581"/>
      <c r="R22" s="320"/>
      <c r="S22" s="320"/>
      <c r="T22" s="320"/>
      <c r="U22" s="408"/>
      <c r="V22" s="581"/>
      <c r="W22" s="320"/>
      <c r="X22" s="320"/>
      <c r="Y22" s="320"/>
      <c r="Z22" s="408"/>
    </row>
    <row r="23" spans="1:26" x14ac:dyDescent="0.2">
      <c r="A23" s="685"/>
      <c r="B23" s="833"/>
      <c r="C23" s="400"/>
      <c r="D23" s="326"/>
      <c r="E23" s="325"/>
      <c r="F23" s="417"/>
      <c r="G23" s="528"/>
      <c r="H23" s="325" t="s">
        <v>12</v>
      </c>
      <c r="I23" s="697"/>
      <c r="J23" s="328"/>
      <c r="K23" s="327"/>
      <c r="L23" s="314"/>
      <c r="M23" s="314"/>
      <c r="N23" s="566"/>
      <c r="O23" s="581"/>
      <c r="P23" s="409"/>
      <c r="Q23" s="581"/>
      <c r="R23" s="320"/>
      <c r="S23" s="320"/>
      <c r="T23" s="320"/>
      <c r="U23" s="408"/>
      <c r="V23" s="581"/>
      <c r="W23" s="320"/>
      <c r="X23" s="320"/>
      <c r="Y23" s="320"/>
      <c r="Z23" s="408"/>
    </row>
    <row r="24" spans="1:26" x14ac:dyDescent="0.2">
      <c r="A24" s="685">
        <v>4</v>
      </c>
      <c r="B24" s="833"/>
      <c r="C24" s="400">
        <v>4</v>
      </c>
      <c r="D24" s="820" t="s">
        <v>1087</v>
      </c>
      <c r="E24" s="821"/>
      <c r="F24" s="822"/>
      <c r="G24" s="823"/>
      <c r="H24" s="817"/>
      <c r="I24" s="818"/>
      <c r="J24" s="819"/>
      <c r="K24" s="529"/>
      <c r="L24" s="314"/>
      <c r="M24" s="314"/>
      <c r="N24" s="566"/>
      <c r="O24" s="581"/>
      <c r="P24" s="409"/>
      <c r="Q24" s="581"/>
      <c r="R24" s="320"/>
      <c r="S24" s="320"/>
      <c r="T24" s="320"/>
      <c r="U24" s="408"/>
      <c r="V24" s="581"/>
      <c r="W24" s="320"/>
      <c r="X24" s="320"/>
      <c r="Y24" s="320"/>
      <c r="Z24" s="408"/>
    </row>
    <row r="25" spans="1:26" x14ac:dyDescent="0.2">
      <c r="A25" s="685"/>
      <c r="B25" s="833"/>
      <c r="C25" s="400">
        <v>4.0999999999999996</v>
      </c>
      <c r="D25" s="326" t="s">
        <v>532</v>
      </c>
      <c r="E25" s="325" t="s">
        <v>695</v>
      </c>
      <c r="F25" s="417">
        <v>698</v>
      </c>
      <c r="G25" s="528">
        <v>33</v>
      </c>
      <c r="H25" s="325" t="s">
        <v>21</v>
      </c>
      <c r="I25" s="697">
        <v>12</v>
      </c>
      <c r="J25" s="328" t="s">
        <v>546</v>
      </c>
      <c r="K25" s="418" t="s">
        <v>1092</v>
      </c>
      <c r="L25" s="314"/>
      <c r="M25" s="314"/>
      <c r="N25" s="566"/>
      <c r="O25" s="581"/>
      <c r="P25" s="409"/>
      <c r="Q25" s="581"/>
      <c r="R25" s="320"/>
      <c r="S25" s="320"/>
      <c r="T25" s="320"/>
      <c r="U25" s="408"/>
      <c r="V25" s="581"/>
      <c r="W25" s="320"/>
      <c r="X25" s="320"/>
      <c r="Y25" s="320"/>
      <c r="Z25" s="408"/>
    </row>
    <row r="26" spans="1:26" x14ac:dyDescent="0.2">
      <c r="A26" s="684"/>
      <c r="B26" s="982"/>
      <c r="C26" s="400">
        <v>4.2</v>
      </c>
      <c r="D26" s="326" t="s">
        <v>1093</v>
      </c>
      <c r="E26" s="325" t="s">
        <v>756</v>
      </c>
      <c r="F26" s="417">
        <v>781</v>
      </c>
      <c r="G26" s="528">
        <v>33</v>
      </c>
      <c r="H26" s="325" t="s">
        <v>707</v>
      </c>
      <c r="I26" s="697">
        <v>11</v>
      </c>
      <c r="J26" s="328" t="s">
        <v>546</v>
      </c>
      <c r="K26" s="418" t="s">
        <v>708</v>
      </c>
      <c r="L26" s="384"/>
      <c r="M26" s="315"/>
      <c r="N26" s="384"/>
      <c r="O26" s="622"/>
      <c r="P26" s="409"/>
      <c r="Q26" s="581"/>
      <c r="R26" s="320"/>
      <c r="S26" s="320"/>
      <c r="T26" s="320"/>
      <c r="U26" s="408"/>
      <c r="V26" s="581"/>
      <c r="W26" s="320"/>
      <c r="X26" s="320"/>
      <c r="Y26" s="320"/>
      <c r="Z26" s="408"/>
    </row>
    <row r="27" spans="1:26" x14ac:dyDescent="0.2">
      <c r="A27" s="684"/>
      <c r="B27" s="982"/>
      <c r="C27" s="700">
        <v>4.3</v>
      </c>
      <c r="D27" s="797" t="s">
        <v>1094</v>
      </c>
      <c r="E27" s="798" t="s">
        <v>544</v>
      </c>
      <c r="F27" s="799" t="s">
        <v>544</v>
      </c>
      <c r="G27" s="800">
        <v>33</v>
      </c>
      <c r="H27" s="798" t="s">
        <v>709</v>
      </c>
      <c r="I27" s="801" t="s">
        <v>544</v>
      </c>
      <c r="J27" s="802" t="s">
        <v>546</v>
      </c>
      <c r="K27" s="803" t="s">
        <v>797</v>
      </c>
      <c r="L27" s="384"/>
      <c r="M27" s="315"/>
      <c r="N27" s="384"/>
      <c r="O27" s="622"/>
      <c r="P27" s="409"/>
      <c r="Q27" s="581"/>
      <c r="R27" s="320"/>
      <c r="S27" s="320"/>
      <c r="T27" s="320"/>
      <c r="U27" s="408"/>
      <c r="V27" s="581"/>
      <c r="W27" s="320"/>
      <c r="X27" s="320"/>
      <c r="Y27" s="320"/>
      <c r="Z27" s="408"/>
    </row>
    <row r="28" spans="1:26" ht="25.5" x14ac:dyDescent="0.2">
      <c r="A28" s="684"/>
      <c r="B28" s="982"/>
      <c r="C28" s="400"/>
      <c r="D28" s="326"/>
      <c r="E28" s="325"/>
      <c r="F28" s="325"/>
      <c r="G28" s="528"/>
      <c r="H28" s="325"/>
      <c r="I28" s="697"/>
      <c r="J28" s="328"/>
      <c r="K28" s="419" t="s">
        <v>1210</v>
      </c>
      <c r="L28" s="384"/>
      <c r="M28" s="315"/>
      <c r="N28" s="384"/>
      <c r="O28" s="622"/>
      <c r="P28" s="409"/>
      <c r="Q28" s="581"/>
      <c r="R28" s="320"/>
      <c r="S28" s="320"/>
      <c r="T28" s="320"/>
      <c r="U28" s="408"/>
      <c r="V28" s="581"/>
      <c r="W28" s="320"/>
      <c r="X28" s="320"/>
      <c r="Y28" s="320"/>
      <c r="Z28" s="408"/>
    </row>
    <row r="29" spans="1:26" x14ac:dyDescent="0.2">
      <c r="A29" s="685"/>
      <c r="B29" s="998"/>
      <c r="C29" s="686"/>
      <c r="D29" s="690"/>
      <c r="E29" s="557"/>
      <c r="F29" s="609"/>
      <c r="G29" s="721"/>
      <c r="H29" s="690"/>
      <c r="I29" s="609"/>
      <c r="J29" s="696"/>
      <c r="K29" s="690"/>
      <c r="L29" s="384"/>
      <c r="M29" s="315"/>
      <c r="N29" s="384"/>
      <c r="O29" s="622"/>
      <c r="P29" s="409"/>
      <c r="Q29" s="581"/>
      <c r="R29" s="320"/>
      <c r="S29" s="320"/>
      <c r="T29" s="320"/>
      <c r="U29" s="408"/>
      <c r="V29" s="581"/>
      <c r="W29" s="320"/>
      <c r="X29" s="320"/>
      <c r="Y29" s="320"/>
      <c r="Z29" s="408"/>
    </row>
    <row r="30" spans="1:26" x14ac:dyDescent="0.2">
      <c r="A30" s="1222" t="s">
        <v>1163</v>
      </c>
      <c r="B30" s="1173"/>
      <c r="C30" s="1173"/>
      <c r="D30" s="1173"/>
      <c r="E30" s="1173"/>
      <c r="F30" s="1173"/>
      <c r="G30" s="1173"/>
      <c r="H30" s="1173"/>
      <c r="I30" s="1173"/>
      <c r="J30" s="1173"/>
      <c r="K30" s="1223"/>
      <c r="L30" s="317"/>
      <c r="M30" s="318"/>
      <c r="N30" s="317"/>
      <c r="O30" s="623"/>
      <c r="P30" s="409"/>
      <c r="Q30" s="581"/>
      <c r="R30" s="320"/>
      <c r="S30" s="320"/>
      <c r="T30" s="320"/>
      <c r="U30" s="408"/>
      <c r="V30" s="581"/>
      <c r="W30" s="320"/>
      <c r="X30" s="320"/>
      <c r="Y30" s="320"/>
      <c r="Z30" s="408"/>
    </row>
    <row r="31" spans="1:26" ht="25.5" x14ac:dyDescent="0.2">
      <c r="A31" s="610">
        <v>5</v>
      </c>
      <c r="B31" s="999"/>
      <c r="C31" s="434">
        <v>5.0999999999999996</v>
      </c>
      <c r="D31" s="617" t="s">
        <v>528</v>
      </c>
      <c r="E31" s="611" t="s">
        <v>947</v>
      </c>
      <c r="F31" s="612">
        <v>698</v>
      </c>
      <c r="G31" s="615">
        <v>33</v>
      </c>
      <c r="H31" s="617" t="s">
        <v>820</v>
      </c>
      <c r="I31" s="612" t="s">
        <v>896</v>
      </c>
      <c r="J31" s="618" t="s">
        <v>546</v>
      </c>
      <c r="K31" s="616" t="s">
        <v>929</v>
      </c>
      <c r="L31" s="317"/>
      <c r="M31" s="318"/>
      <c r="N31" s="317"/>
      <c r="O31" s="623"/>
      <c r="P31" s="409"/>
      <c r="Q31" s="581"/>
      <c r="R31" s="320"/>
      <c r="S31" s="320"/>
      <c r="T31" s="320"/>
      <c r="U31" s="408"/>
      <c r="V31" s="581"/>
      <c r="W31" s="320"/>
      <c r="X31" s="320"/>
      <c r="Y31" s="320"/>
      <c r="Z31" s="408"/>
    </row>
    <row r="32" spans="1:26" ht="25.5" x14ac:dyDescent="0.2">
      <c r="A32" s="610"/>
      <c r="B32" s="999"/>
      <c r="C32" s="434">
        <v>5.2</v>
      </c>
      <c r="D32" s="617" t="s">
        <v>528</v>
      </c>
      <c r="E32" s="611" t="s">
        <v>897</v>
      </c>
      <c r="F32" s="612">
        <v>698</v>
      </c>
      <c r="G32" s="615">
        <v>132</v>
      </c>
      <c r="H32" s="617" t="s">
        <v>891</v>
      </c>
      <c r="I32" s="939">
        <v>710</v>
      </c>
      <c r="J32" s="618" t="s">
        <v>546</v>
      </c>
      <c r="K32" s="616" t="s">
        <v>1223</v>
      </c>
      <c r="L32" s="317"/>
      <c r="M32" s="318"/>
      <c r="N32" s="317"/>
      <c r="O32" s="623"/>
      <c r="P32" s="409"/>
      <c r="Q32" s="581"/>
      <c r="R32" s="320"/>
      <c r="S32" s="320"/>
      <c r="T32" s="320"/>
      <c r="U32" s="408"/>
      <c r="V32" s="581"/>
      <c r="W32" s="320"/>
      <c r="X32" s="320"/>
      <c r="Y32" s="320"/>
      <c r="Z32" s="408"/>
    </row>
    <row r="33" spans="1:27" ht="25.5" x14ac:dyDescent="0.2">
      <c r="A33" s="610"/>
      <c r="B33" s="999"/>
      <c r="C33" s="434">
        <v>5.3</v>
      </c>
      <c r="D33" s="617" t="s">
        <v>528</v>
      </c>
      <c r="E33" s="940" t="s">
        <v>897</v>
      </c>
      <c r="F33" s="612">
        <v>698</v>
      </c>
      <c r="G33" s="615">
        <v>132</v>
      </c>
      <c r="H33" s="617" t="s">
        <v>948</v>
      </c>
      <c r="I33" s="939">
        <v>1105</v>
      </c>
      <c r="J33" s="618" t="s">
        <v>546</v>
      </c>
      <c r="K33" s="616" t="s">
        <v>1177</v>
      </c>
      <c r="L33" s="317"/>
      <c r="M33" s="318"/>
      <c r="N33" s="317"/>
      <c r="O33" s="623"/>
      <c r="P33" s="409"/>
      <c r="Q33" s="581"/>
      <c r="R33" s="320"/>
      <c r="S33" s="320"/>
      <c r="T33" s="320"/>
      <c r="U33" s="408"/>
      <c r="V33" s="581"/>
      <c r="W33" s="320"/>
      <c r="X33" s="320"/>
      <c r="Y33" s="320"/>
      <c r="Z33" s="408"/>
    </row>
    <row r="34" spans="1:27" x14ac:dyDescent="0.2">
      <c r="A34" s="610"/>
      <c r="B34" s="999"/>
      <c r="C34" s="434"/>
      <c r="D34" s="617"/>
      <c r="E34" s="611"/>
      <c r="F34" s="612"/>
      <c r="G34" s="615"/>
      <c r="H34" s="617"/>
      <c r="I34" s="612"/>
      <c r="J34" s="618"/>
      <c r="K34" s="616"/>
      <c r="L34" s="317"/>
      <c r="M34" s="318"/>
      <c r="N34" s="317"/>
      <c r="O34" s="623"/>
      <c r="P34" s="409"/>
      <c r="Q34" s="581"/>
      <c r="R34" s="320"/>
      <c r="S34" s="320"/>
      <c r="T34" s="320"/>
      <c r="U34" s="408"/>
      <c r="V34" s="581"/>
      <c r="W34" s="320"/>
      <c r="X34" s="320"/>
      <c r="Y34" s="320"/>
      <c r="Z34" s="408"/>
    </row>
    <row r="35" spans="1:27" ht="25.5" x14ac:dyDescent="0.2">
      <c r="A35" s="610">
        <v>6</v>
      </c>
      <c r="B35" s="999"/>
      <c r="C35" s="434">
        <v>6.1</v>
      </c>
      <c r="D35" s="617" t="s">
        <v>68</v>
      </c>
      <c r="E35" s="940" t="s">
        <v>932</v>
      </c>
      <c r="F35" s="612"/>
      <c r="G35" s="615">
        <v>132</v>
      </c>
      <c r="H35" s="617" t="s">
        <v>949</v>
      </c>
      <c r="I35" s="612">
        <v>305</v>
      </c>
      <c r="J35" s="618" t="s">
        <v>546</v>
      </c>
      <c r="K35" s="616" t="s">
        <v>950</v>
      </c>
      <c r="L35" s="317"/>
      <c r="M35" s="318"/>
      <c r="N35" s="317"/>
      <c r="O35" s="623"/>
      <c r="P35" s="409"/>
      <c r="Q35" s="581"/>
      <c r="R35" s="320"/>
      <c r="S35" s="320"/>
      <c r="T35" s="320"/>
      <c r="U35" s="408"/>
      <c r="V35" s="581"/>
      <c r="W35" s="320"/>
      <c r="X35" s="320"/>
      <c r="Y35" s="320"/>
      <c r="Z35" s="408"/>
    </row>
    <row r="36" spans="1:27" ht="25.5" x14ac:dyDescent="0.2">
      <c r="A36" s="610"/>
      <c r="B36" s="999"/>
      <c r="C36" s="434">
        <v>6.2</v>
      </c>
      <c r="D36" s="617" t="s">
        <v>68</v>
      </c>
      <c r="E36" s="940" t="s">
        <v>932</v>
      </c>
      <c r="F36" s="612"/>
      <c r="G36" s="615">
        <v>132</v>
      </c>
      <c r="H36" s="617" t="s">
        <v>1241</v>
      </c>
      <c r="I36" s="612">
        <v>780</v>
      </c>
      <c r="J36" s="618" t="s">
        <v>546</v>
      </c>
      <c r="K36" s="616" t="s">
        <v>1242</v>
      </c>
      <c r="L36" s="317"/>
      <c r="M36" s="318"/>
      <c r="N36" s="317"/>
      <c r="O36" s="623"/>
      <c r="P36" s="409"/>
      <c r="Q36" s="581"/>
      <c r="R36" s="320"/>
      <c r="S36" s="320"/>
      <c r="T36" s="320"/>
      <c r="U36" s="408"/>
      <c r="V36" s="581"/>
      <c r="W36" s="320"/>
      <c r="X36" s="320"/>
      <c r="Y36" s="320"/>
      <c r="Z36" s="408"/>
    </row>
    <row r="37" spans="1:27" x14ac:dyDescent="0.2">
      <c r="A37" s="610"/>
      <c r="B37" s="999"/>
      <c r="C37" s="434">
        <v>6.3</v>
      </c>
      <c r="D37" s="617" t="s">
        <v>68</v>
      </c>
      <c r="E37" s="940" t="s">
        <v>932</v>
      </c>
      <c r="F37" s="612"/>
      <c r="G37" s="615">
        <v>132</v>
      </c>
      <c r="H37" s="617" t="s">
        <v>951</v>
      </c>
      <c r="I37" s="612">
        <v>805</v>
      </c>
      <c r="J37" s="618" t="s">
        <v>546</v>
      </c>
      <c r="K37" s="616" t="s">
        <v>952</v>
      </c>
      <c r="L37" s="317"/>
      <c r="M37" s="318"/>
      <c r="N37" s="317"/>
      <c r="O37" s="623"/>
      <c r="P37" s="409"/>
      <c r="Q37" s="581"/>
      <c r="R37" s="320"/>
      <c r="S37" s="320"/>
      <c r="T37" s="320"/>
      <c r="U37" s="408"/>
      <c r="V37" s="581"/>
      <c r="W37" s="320"/>
      <c r="X37" s="320"/>
      <c r="Y37" s="320"/>
      <c r="Z37" s="408"/>
    </row>
    <row r="38" spans="1:27" ht="15" thickBot="1" x14ac:dyDescent="0.25">
      <c r="A38" s="1244" t="s">
        <v>1160</v>
      </c>
      <c r="B38" s="1245"/>
      <c r="C38" s="1245"/>
      <c r="D38" s="1245"/>
      <c r="E38" s="1245"/>
      <c r="F38" s="1245"/>
      <c r="G38" s="1245"/>
      <c r="H38" s="1245"/>
      <c r="I38" s="1245"/>
      <c r="J38" s="1245"/>
      <c r="K38" s="1245"/>
      <c r="L38" s="578"/>
      <c r="M38" s="578"/>
      <c r="N38" s="578"/>
      <c r="O38" s="624"/>
      <c r="P38" s="625"/>
      <c r="Q38" s="624"/>
      <c r="R38" s="626"/>
      <c r="S38" s="626"/>
      <c r="T38" s="626"/>
      <c r="U38" s="627"/>
      <c r="V38" s="624"/>
      <c r="W38" s="626"/>
      <c r="X38" s="626"/>
      <c r="Y38" s="626"/>
      <c r="Z38" s="627"/>
    </row>
    <row r="39" spans="1:27" ht="28.5" customHeight="1" x14ac:dyDescent="0.2">
      <c r="A39" s="771">
        <v>7</v>
      </c>
      <c r="B39" s="772"/>
      <c r="C39" s="773">
        <v>7</v>
      </c>
      <c r="D39" s="1099" t="s">
        <v>1052</v>
      </c>
      <c r="E39" s="1100"/>
      <c r="F39" s="1100"/>
      <c r="G39" s="1100"/>
      <c r="H39" s="1101"/>
      <c r="I39" s="788"/>
      <c r="J39" s="778"/>
      <c r="K39" s="789"/>
      <c r="L39" s="775"/>
      <c r="M39" s="775"/>
      <c r="N39" s="780"/>
      <c r="O39" s="774"/>
      <c r="P39" s="781"/>
      <c r="Q39" s="775"/>
      <c r="R39" s="775"/>
      <c r="S39" s="786"/>
      <c r="T39" s="786"/>
      <c r="U39" s="778"/>
      <c r="V39" s="780"/>
      <c r="W39" s="774"/>
      <c r="X39" s="786"/>
      <c r="Y39" s="786"/>
      <c r="Z39" s="786"/>
      <c r="AA39" s="778"/>
    </row>
    <row r="40" spans="1:27" x14ac:dyDescent="0.2">
      <c r="A40" s="426"/>
      <c r="B40" s="398" t="s">
        <v>1038</v>
      </c>
      <c r="C40" s="400">
        <v>7.1</v>
      </c>
      <c r="D40" s="326" t="s">
        <v>532</v>
      </c>
      <c r="E40" s="325" t="s">
        <v>695</v>
      </c>
      <c r="F40" s="417">
        <v>698</v>
      </c>
      <c r="G40" s="528">
        <v>33</v>
      </c>
      <c r="H40" s="325" t="s">
        <v>575</v>
      </c>
      <c r="I40" s="400">
        <v>13</v>
      </c>
      <c r="J40" s="328" t="s">
        <v>546</v>
      </c>
      <c r="K40" s="418" t="s">
        <v>729</v>
      </c>
      <c r="L40" s="325" t="s">
        <v>752</v>
      </c>
      <c r="M40" s="325"/>
      <c r="N40" s="345"/>
      <c r="O40" s="326" t="s">
        <v>634</v>
      </c>
      <c r="P40" s="503">
        <v>12</v>
      </c>
      <c r="Q40" s="325" t="s">
        <v>43</v>
      </c>
      <c r="R40" s="325">
        <v>12.12</v>
      </c>
      <c r="S40" s="335"/>
      <c r="T40" s="335"/>
      <c r="U40" s="336"/>
      <c r="V40" s="337"/>
      <c r="W40" s="338"/>
      <c r="X40" s="335"/>
      <c r="Y40" s="335"/>
      <c r="Z40" s="335"/>
      <c r="AA40" s="336"/>
    </row>
    <row r="41" spans="1:27" x14ac:dyDescent="0.2">
      <c r="A41" s="771"/>
      <c r="B41" s="772"/>
      <c r="C41" s="773"/>
      <c r="D41" s="774"/>
      <c r="E41" s="775"/>
      <c r="F41" s="776"/>
      <c r="G41" s="777"/>
      <c r="H41" s="775"/>
      <c r="I41" s="773"/>
      <c r="J41" s="778"/>
      <c r="K41" s="779"/>
      <c r="L41" s="775"/>
      <c r="M41" s="775"/>
      <c r="N41" s="780"/>
      <c r="O41" s="774"/>
      <c r="P41" s="781"/>
      <c r="Q41" s="775"/>
      <c r="R41" s="775"/>
      <c r="S41" s="782"/>
      <c r="T41" s="782"/>
      <c r="U41" s="783"/>
      <c r="V41" s="784"/>
      <c r="W41" s="785"/>
      <c r="X41" s="782"/>
      <c r="Y41" s="782"/>
      <c r="Z41" s="782"/>
      <c r="AA41" s="783"/>
    </row>
    <row r="42" spans="1:27" x14ac:dyDescent="0.2">
      <c r="A42" s="426"/>
      <c r="B42" s="398" t="s">
        <v>1048</v>
      </c>
      <c r="C42" s="400">
        <v>7.2</v>
      </c>
      <c r="D42" s="326" t="s">
        <v>43</v>
      </c>
      <c r="E42" s="325" t="s">
        <v>716</v>
      </c>
      <c r="F42" s="417">
        <v>662</v>
      </c>
      <c r="G42" s="528">
        <v>11</v>
      </c>
      <c r="H42" s="325" t="s">
        <v>717</v>
      </c>
      <c r="I42" s="400">
        <v>20</v>
      </c>
      <c r="J42" s="328" t="s">
        <v>546</v>
      </c>
      <c r="K42" s="418" t="s">
        <v>731</v>
      </c>
      <c r="L42" s="325"/>
      <c r="M42" s="325"/>
      <c r="N42" s="345"/>
      <c r="O42" s="326"/>
      <c r="P42" s="503"/>
      <c r="Q42" s="325"/>
      <c r="R42" s="325"/>
      <c r="S42" s="335"/>
      <c r="T42" s="335"/>
      <c r="U42" s="336"/>
      <c r="V42" s="337"/>
      <c r="W42" s="338"/>
      <c r="X42" s="335"/>
      <c r="Y42" s="335"/>
      <c r="Z42" s="335"/>
      <c r="AA42" s="336"/>
    </row>
    <row r="43" spans="1:27" ht="25.5" x14ac:dyDescent="0.2">
      <c r="A43" s="426"/>
      <c r="B43" s="398" t="s">
        <v>1048</v>
      </c>
      <c r="C43" s="400">
        <v>7.3</v>
      </c>
      <c r="D43" s="326" t="s">
        <v>532</v>
      </c>
      <c r="E43" s="325" t="s">
        <v>695</v>
      </c>
      <c r="F43" s="417">
        <v>698</v>
      </c>
      <c r="G43" s="528">
        <v>33</v>
      </c>
      <c r="H43" s="325" t="s">
        <v>575</v>
      </c>
      <c r="I43" s="400">
        <v>13</v>
      </c>
      <c r="J43" s="328" t="s">
        <v>546</v>
      </c>
      <c r="K43" s="418" t="s">
        <v>1061</v>
      </c>
      <c r="L43" s="327" t="s">
        <v>751</v>
      </c>
      <c r="M43" s="325"/>
      <c r="N43" s="345"/>
      <c r="O43" s="421" t="s">
        <v>720</v>
      </c>
      <c r="P43" s="504" t="s">
        <v>721</v>
      </c>
      <c r="Q43" s="325" t="s">
        <v>43</v>
      </c>
      <c r="R43" s="325">
        <v>12.12</v>
      </c>
      <c r="S43" s="335"/>
      <c r="T43" s="335"/>
      <c r="U43" s="336"/>
      <c r="V43" s="337"/>
      <c r="W43" s="338"/>
      <c r="X43" s="335"/>
      <c r="Y43" s="335"/>
      <c r="Z43" s="335"/>
      <c r="AA43" s="336"/>
    </row>
    <row r="44" spans="1:27" x14ac:dyDescent="0.2">
      <c r="A44" s="426"/>
      <c r="B44" s="398" t="s">
        <v>1048</v>
      </c>
      <c r="C44" s="400">
        <v>7.4</v>
      </c>
      <c r="D44" s="326" t="s">
        <v>532</v>
      </c>
      <c r="E44" s="325" t="s">
        <v>697</v>
      </c>
      <c r="F44" s="417">
        <v>698</v>
      </c>
      <c r="G44" s="528">
        <v>33</v>
      </c>
      <c r="H44" s="325" t="s">
        <v>584</v>
      </c>
      <c r="I44" s="400">
        <v>23</v>
      </c>
      <c r="J44" s="328" t="s">
        <v>546</v>
      </c>
      <c r="K44" s="418" t="s">
        <v>799</v>
      </c>
      <c r="L44" s="327"/>
      <c r="M44" s="325"/>
      <c r="N44" s="345"/>
      <c r="O44" s="421"/>
      <c r="P44" s="504"/>
      <c r="Q44" s="325"/>
      <c r="R44" s="325"/>
      <c r="S44" s="335"/>
      <c r="T44" s="335"/>
      <c r="U44" s="336"/>
      <c r="V44" s="337"/>
      <c r="W44" s="338"/>
      <c r="X44" s="335"/>
      <c r="Y44" s="335"/>
      <c r="Z44" s="335"/>
      <c r="AA44" s="336"/>
    </row>
    <row r="45" spans="1:27" x14ac:dyDescent="0.2">
      <c r="A45" s="771"/>
      <c r="B45" s="772"/>
      <c r="C45" s="773"/>
      <c r="D45" s="774"/>
      <c r="E45" s="775"/>
      <c r="F45" s="776"/>
      <c r="G45" s="777"/>
      <c r="H45" s="775"/>
      <c r="I45" s="773"/>
      <c r="J45" s="778"/>
      <c r="K45" s="779"/>
      <c r="L45" s="775"/>
      <c r="M45" s="775"/>
      <c r="N45" s="780"/>
      <c r="O45" s="774"/>
      <c r="P45" s="781"/>
      <c r="Q45" s="775"/>
      <c r="R45" s="775"/>
      <c r="S45" s="786"/>
      <c r="T45" s="786"/>
      <c r="U45" s="778"/>
      <c r="V45" s="780"/>
      <c r="W45" s="774"/>
      <c r="X45" s="786"/>
      <c r="Y45" s="786"/>
      <c r="Z45" s="786"/>
      <c r="AA45" s="778"/>
    </row>
    <row r="46" spans="1:27" x14ac:dyDescent="0.2">
      <c r="A46" s="1105" t="s">
        <v>1195</v>
      </c>
      <c r="B46" s="398" t="s">
        <v>1049</v>
      </c>
      <c r="C46" s="400">
        <v>7.1</v>
      </c>
      <c r="D46" s="326" t="s">
        <v>43</v>
      </c>
      <c r="E46" s="325" t="s">
        <v>716</v>
      </c>
      <c r="F46" s="417">
        <v>662</v>
      </c>
      <c r="G46" s="528">
        <v>11</v>
      </c>
      <c r="H46" s="325" t="s">
        <v>717</v>
      </c>
      <c r="I46" s="400">
        <v>20</v>
      </c>
      <c r="J46" s="328" t="s">
        <v>546</v>
      </c>
      <c r="K46" s="418" t="s">
        <v>724</v>
      </c>
      <c r="L46" s="325"/>
      <c r="M46" s="325"/>
      <c r="N46" s="345"/>
      <c r="O46" s="326"/>
      <c r="P46" s="503"/>
      <c r="Q46" s="325"/>
      <c r="R46" s="325"/>
      <c r="S46" s="335"/>
      <c r="T46" s="335"/>
      <c r="U46" s="336"/>
      <c r="V46" s="337"/>
      <c r="W46" s="338"/>
      <c r="X46" s="335"/>
      <c r="Y46" s="335"/>
      <c r="Z46" s="335"/>
      <c r="AA46" s="336"/>
    </row>
    <row r="47" spans="1:27" x14ac:dyDescent="0.2">
      <c r="A47" s="1106"/>
      <c r="B47" s="398" t="s">
        <v>1049</v>
      </c>
      <c r="C47" s="400">
        <v>7.2</v>
      </c>
      <c r="D47" s="326" t="s">
        <v>43</v>
      </c>
      <c r="E47" s="325" t="s">
        <v>716</v>
      </c>
      <c r="F47" s="417">
        <v>662</v>
      </c>
      <c r="G47" s="528">
        <v>11</v>
      </c>
      <c r="H47" s="325" t="s">
        <v>580</v>
      </c>
      <c r="I47" s="698" t="s">
        <v>700</v>
      </c>
      <c r="J47" s="328" t="s">
        <v>571</v>
      </c>
      <c r="K47" s="418" t="s">
        <v>779</v>
      </c>
      <c r="L47" s="325"/>
      <c r="M47" s="325"/>
      <c r="N47" s="345"/>
      <c r="O47" s="326"/>
      <c r="P47" s="503"/>
      <c r="Q47" s="325"/>
      <c r="R47" s="325"/>
      <c r="S47" s="335"/>
      <c r="T47" s="335"/>
      <c r="U47" s="336"/>
      <c r="V47" s="337"/>
      <c r="W47" s="338"/>
      <c r="X47" s="335"/>
      <c r="Y47" s="335"/>
      <c r="Z47" s="335"/>
      <c r="AA47" s="336"/>
    </row>
    <row r="48" spans="1:27" x14ac:dyDescent="0.2">
      <c r="A48" s="1106"/>
      <c r="B48" s="398" t="s">
        <v>1049</v>
      </c>
      <c r="C48" s="400">
        <v>7.3</v>
      </c>
      <c r="D48" s="326" t="s">
        <v>532</v>
      </c>
      <c r="E48" s="325" t="s">
        <v>695</v>
      </c>
      <c r="F48" s="417">
        <v>698</v>
      </c>
      <c r="G48" s="528">
        <v>33</v>
      </c>
      <c r="H48" s="325" t="s">
        <v>575</v>
      </c>
      <c r="I48" s="400">
        <v>13</v>
      </c>
      <c r="J48" s="328" t="s">
        <v>546</v>
      </c>
      <c r="K48" s="418" t="s">
        <v>1058</v>
      </c>
      <c r="L48" s="325" t="s">
        <v>752</v>
      </c>
      <c r="M48" s="325"/>
      <c r="N48" s="345"/>
      <c r="O48" s="421" t="s">
        <v>634</v>
      </c>
      <c r="P48" s="504">
        <v>12</v>
      </c>
      <c r="Q48" s="325" t="s">
        <v>43</v>
      </c>
      <c r="R48" s="325" t="s">
        <v>1051</v>
      </c>
      <c r="S48" s="335"/>
      <c r="T48" s="335"/>
      <c r="U48" s="336"/>
      <c r="V48" s="337"/>
      <c r="W48" s="338"/>
      <c r="X48" s="335"/>
      <c r="Y48" s="335"/>
      <c r="Z48" s="335"/>
      <c r="AA48" s="336"/>
    </row>
    <row r="49" spans="1:27" x14ac:dyDescent="0.2">
      <c r="A49" s="1107"/>
      <c r="B49" s="398" t="s">
        <v>1049</v>
      </c>
      <c r="C49" s="400">
        <v>7.4</v>
      </c>
      <c r="D49" s="326" t="s">
        <v>532</v>
      </c>
      <c r="E49" s="325" t="s">
        <v>697</v>
      </c>
      <c r="F49" s="417">
        <v>698</v>
      </c>
      <c r="G49" s="528">
        <v>33</v>
      </c>
      <c r="H49" s="325" t="s">
        <v>584</v>
      </c>
      <c r="I49" s="400">
        <v>23</v>
      </c>
      <c r="J49" s="328" t="s">
        <v>546</v>
      </c>
      <c r="K49" s="418" t="s">
        <v>1059</v>
      </c>
      <c r="L49" s="325" t="s">
        <v>753</v>
      </c>
      <c r="M49" s="325"/>
      <c r="N49" s="345"/>
      <c r="O49" s="326" t="s">
        <v>633</v>
      </c>
      <c r="P49" s="503">
        <v>12</v>
      </c>
      <c r="Q49" s="326" t="s">
        <v>43</v>
      </c>
      <c r="R49" s="325" t="s">
        <v>1051</v>
      </c>
      <c r="S49" s="335"/>
      <c r="T49" s="335"/>
      <c r="U49" s="336"/>
      <c r="V49" s="337"/>
      <c r="W49" s="338"/>
      <c r="X49" s="335"/>
      <c r="Y49" s="335"/>
      <c r="Z49" s="335"/>
      <c r="AA49" s="336"/>
    </row>
    <row r="50" spans="1:27" x14ac:dyDescent="0.2">
      <c r="A50" s="771"/>
      <c r="B50" s="772"/>
      <c r="C50" s="773"/>
      <c r="D50" s="774"/>
      <c r="E50" s="775"/>
      <c r="F50" s="776"/>
      <c r="G50" s="777"/>
      <c r="H50" s="775"/>
      <c r="I50" s="773"/>
      <c r="J50" s="778"/>
      <c r="K50" s="779"/>
      <c r="L50" s="775"/>
      <c r="M50" s="775"/>
      <c r="N50" s="780"/>
      <c r="O50" s="774"/>
      <c r="P50" s="781"/>
      <c r="Q50" s="774"/>
      <c r="R50" s="775"/>
      <c r="S50" s="782"/>
      <c r="T50" s="782"/>
      <c r="U50" s="783"/>
      <c r="V50" s="784"/>
      <c r="W50" s="785"/>
      <c r="X50" s="782"/>
      <c r="Y50" s="782"/>
      <c r="Z50" s="782"/>
      <c r="AA50" s="783"/>
    </row>
    <row r="51" spans="1:27" x14ac:dyDescent="0.2">
      <c r="A51" s="426"/>
      <c r="B51" s="398" t="s">
        <v>1050</v>
      </c>
      <c r="C51" s="400">
        <v>7.1</v>
      </c>
      <c r="D51" s="326" t="s">
        <v>532</v>
      </c>
      <c r="E51" s="325" t="s">
        <v>695</v>
      </c>
      <c r="F51" s="417">
        <v>698</v>
      </c>
      <c r="G51" s="528">
        <v>33</v>
      </c>
      <c r="H51" s="325" t="s">
        <v>575</v>
      </c>
      <c r="I51" s="700">
        <v>13</v>
      </c>
      <c r="J51" s="328" t="s">
        <v>546</v>
      </c>
      <c r="K51" s="418" t="s">
        <v>960</v>
      </c>
      <c r="L51" s="325" t="s">
        <v>752</v>
      </c>
      <c r="M51" s="325"/>
      <c r="N51" s="345"/>
      <c r="O51" s="326" t="s">
        <v>634</v>
      </c>
      <c r="P51" s="503">
        <v>12</v>
      </c>
      <c r="Q51" s="699"/>
      <c r="R51" s="505"/>
      <c r="S51" s="335"/>
      <c r="T51" s="335"/>
      <c r="U51" s="336"/>
      <c r="V51" s="337"/>
      <c r="W51" s="338"/>
      <c r="X51" s="335"/>
      <c r="Y51" s="335"/>
      <c r="Z51" s="335"/>
      <c r="AA51" s="336"/>
    </row>
    <row r="52" spans="1:27" x14ac:dyDescent="0.2">
      <c r="A52" s="426"/>
      <c r="B52" s="398" t="s">
        <v>1050</v>
      </c>
      <c r="C52" s="400">
        <v>7.2</v>
      </c>
      <c r="D52" s="326" t="s">
        <v>43</v>
      </c>
      <c r="E52" s="325" t="s">
        <v>716</v>
      </c>
      <c r="F52" s="417">
        <v>662</v>
      </c>
      <c r="G52" s="528">
        <v>11</v>
      </c>
      <c r="H52" s="325" t="s">
        <v>961</v>
      </c>
      <c r="I52" s="700">
        <v>10</v>
      </c>
      <c r="J52" s="328" t="s">
        <v>546</v>
      </c>
      <c r="K52" s="418" t="s">
        <v>962</v>
      </c>
      <c r="L52" s="325"/>
      <c r="M52" s="325"/>
      <c r="N52" s="345"/>
      <c r="O52" s="326"/>
      <c r="P52" s="503"/>
      <c r="Q52" s="326" t="s">
        <v>43</v>
      </c>
      <c r="R52" s="325">
        <v>12.12</v>
      </c>
      <c r="S52" s="335"/>
      <c r="T52" s="335"/>
      <c r="U52" s="336"/>
      <c r="V52" s="337"/>
      <c r="W52" s="338"/>
      <c r="X52" s="335"/>
      <c r="Y52" s="335"/>
      <c r="Z52" s="335"/>
      <c r="AA52" s="336"/>
    </row>
    <row r="53" spans="1:27" x14ac:dyDescent="0.2">
      <c r="A53" s="771"/>
      <c r="B53" s="772"/>
      <c r="C53" s="773"/>
      <c r="D53" s="774"/>
      <c r="E53" s="775"/>
      <c r="F53" s="776"/>
      <c r="G53" s="777"/>
      <c r="H53" s="775"/>
      <c r="I53" s="773"/>
      <c r="J53" s="778"/>
      <c r="K53" s="779"/>
      <c r="L53" s="775"/>
      <c r="M53" s="775"/>
      <c r="N53" s="780"/>
      <c r="O53" s="774"/>
      <c r="P53" s="781"/>
      <c r="Q53" s="774"/>
      <c r="R53" s="775"/>
      <c r="S53" s="782"/>
      <c r="T53" s="782"/>
      <c r="U53" s="783"/>
      <c r="V53" s="784"/>
      <c r="W53" s="785"/>
      <c r="X53" s="782"/>
      <c r="Y53" s="782"/>
      <c r="Z53" s="782"/>
      <c r="AA53" s="783"/>
    </row>
    <row r="54" spans="1:27" x14ac:dyDescent="0.2">
      <c r="A54" s="426"/>
      <c r="B54" s="398" t="s">
        <v>1024</v>
      </c>
      <c r="C54" s="400">
        <v>7.1</v>
      </c>
      <c r="D54" s="326" t="s">
        <v>532</v>
      </c>
      <c r="E54" s="325" t="s">
        <v>695</v>
      </c>
      <c r="F54" s="417">
        <v>698</v>
      </c>
      <c r="G54" s="528">
        <v>33</v>
      </c>
      <c r="H54" s="325" t="s">
        <v>575</v>
      </c>
      <c r="I54" s="700">
        <v>13</v>
      </c>
      <c r="J54" s="328" t="s">
        <v>546</v>
      </c>
      <c r="K54" s="418" t="s">
        <v>960</v>
      </c>
      <c r="L54" s="325" t="s">
        <v>752</v>
      </c>
      <c r="M54" s="325"/>
      <c r="N54" s="345"/>
      <c r="O54" s="326" t="s">
        <v>634</v>
      </c>
      <c r="P54" s="503">
        <v>12</v>
      </c>
      <c r="Q54" s="699"/>
      <c r="R54" s="505"/>
      <c r="S54" s="335"/>
      <c r="T54" s="335"/>
      <c r="U54" s="336"/>
      <c r="V54" s="337"/>
      <c r="W54" s="338"/>
      <c r="X54" s="335"/>
      <c r="Y54" s="335"/>
      <c r="Z54" s="335"/>
      <c r="AA54" s="336"/>
    </row>
    <row r="55" spans="1:27" x14ac:dyDescent="0.2">
      <c r="A55" s="426"/>
      <c r="B55" s="398" t="s">
        <v>1024</v>
      </c>
      <c r="C55" s="400">
        <v>7.2</v>
      </c>
      <c r="D55" s="326" t="s">
        <v>43</v>
      </c>
      <c r="E55" s="325" t="s">
        <v>716</v>
      </c>
      <c r="F55" s="417">
        <v>662</v>
      </c>
      <c r="G55" s="528">
        <v>11</v>
      </c>
      <c r="H55" s="325" t="s">
        <v>961</v>
      </c>
      <c r="I55" s="700">
        <v>10</v>
      </c>
      <c r="J55" s="328" t="s">
        <v>546</v>
      </c>
      <c r="K55" s="418" t="s">
        <v>987</v>
      </c>
      <c r="L55" s="325"/>
      <c r="M55" s="325"/>
      <c r="N55" s="345"/>
      <c r="O55" s="326"/>
      <c r="P55" s="503"/>
      <c r="Q55" s="326" t="s">
        <v>43</v>
      </c>
      <c r="R55" s="325" t="s">
        <v>1051</v>
      </c>
      <c r="S55" s="335"/>
      <c r="T55" s="335"/>
      <c r="U55" s="336"/>
      <c r="V55" s="337"/>
      <c r="W55" s="338"/>
      <c r="X55" s="335"/>
      <c r="Y55" s="335"/>
      <c r="Z55" s="335"/>
      <c r="AA55" s="336"/>
    </row>
    <row r="56" spans="1:27" ht="25.5" x14ac:dyDescent="0.2">
      <c r="A56" s="426"/>
      <c r="B56" s="398" t="s">
        <v>1024</v>
      </c>
      <c r="C56" s="400">
        <v>7.3</v>
      </c>
      <c r="D56" s="326" t="s">
        <v>43</v>
      </c>
      <c r="E56" s="325" t="s">
        <v>716</v>
      </c>
      <c r="F56" s="417">
        <v>662</v>
      </c>
      <c r="G56" s="528">
        <v>11</v>
      </c>
      <c r="H56" s="325" t="s">
        <v>988</v>
      </c>
      <c r="I56" s="701" t="s">
        <v>700</v>
      </c>
      <c r="J56" s="328" t="s">
        <v>546</v>
      </c>
      <c r="K56" s="418" t="s">
        <v>992</v>
      </c>
      <c r="L56" s="325"/>
      <c r="M56" s="325"/>
      <c r="N56" s="345"/>
      <c r="O56" s="326"/>
      <c r="P56" s="503"/>
      <c r="Q56" s="326" t="s">
        <v>43</v>
      </c>
      <c r="R56" s="325" t="s">
        <v>1051</v>
      </c>
      <c r="S56" s="335"/>
      <c r="T56" s="335"/>
      <c r="U56" s="336"/>
      <c r="V56" s="337"/>
      <c r="W56" s="338"/>
      <c r="X56" s="335"/>
      <c r="Y56" s="335"/>
      <c r="Z56" s="335"/>
      <c r="AA56" s="336"/>
    </row>
    <row r="57" spans="1:27" x14ac:dyDescent="0.2">
      <c r="A57" s="771"/>
      <c r="B57" s="772"/>
      <c r="C57" s="773"/>
      <c r="D57" s="774"/>
      <c r="E57" s="775"/>
      <c r="F57" s="776"/>
      <c r="G57" s="777"/>
      <c r="H57" s="775"/>
      <c r="I57" s="787"/>
      <c r="J57" s="778"/>
      <c r="K57" s="779"/>
      <c r="L57" s="775"/>
      <c r="M57" s="775"/>
      <c r="N57" s="780"/>
      <c r="O57" s="774"/>
      <c r="P57" s="781"/>
      <c r="Q57" s="774"/>
      <c r="R57" s="775"/>
      <c r="S57" s="782"/>
      <c r="T57" s="782"/>
      <c r="U57" s="783"/>
      <c r="V57" s="784"/>
      <c r="W57" s="785"/>
      <c r="X57" s="782"/>
      <c r="Y57" s="782"/>
      <c r="Z57" s="782"/>
      <c r="AA57" s="783"/>
    </row>
    <row r="58" spans="1:27" x14ac:dyDescent="0.2">
      <c r="A58" s="426"/>
      <c r="B58" s="398" t="s">
        <v>1025</v>
      </c>
      <c r="C58" s="400">
        <v>7.1</v>
      </c>
      <c r="D58" s="326" t="s">
        <v>532</v>
      </c>
      <c r="E58" s="325" t="s">
        <v>695</v>
      </c>
      <c r="F58" s="417">
        <v>698</v>
      </c>
      <c r="G58" s="528">
        <v>33</v>
      </c>
      <c r="H58" s="325" t="s">
        <v>575</v>
      </c>
      <c r="I58" s="700">
        <v>13</v>
      </c>
      <c r="J58" s="328" t="s">
        <v>546</v>
      </c>
      <c r="K58" s="418" t="s">
        <v>960</v>
      </c>
      <c r="L58" s="325" t="s">
        <v>752</v>
      </c>
      <c r="M58" s="325"/>
      <c r="N58" s="345"/>
      <c r="O58" s="326" t="s">
        <v>634</v>
      </c>
      <c r="P58" s="503">
        <v>12</v>
      </c>
      <c r="Q58" s="699"/>
      <c r="R58" s="505"/>
      <c r="S58" s="335"/>
      <c r="T58" s="335"/>
      <c r="U58" s="336"/>
      <c r="V58" s="337"/>
      <c r="W58" s="338"/>
      <c r="X58" s="335"/>
      <c r="Y58" s="335"/>
      <c r="Z58" s="335"/>
      <c r="AA58" s="336"/>
    </row>
    <row r="59" spans="1:27" x14ac:dyDescent="0.2">
      <c r="A59" s="426"/>
      <c r="B59" s="398" t="s">
        <v>1025</v>
      </c>
      <c r="C59" s="400">
        <v>7.2</v>
      </c>
      <c r="D59" s="326" t="s">
        <v>43</v>
      </c>
      <c r="E59" s="325" t="s">
        <v>716</v>
      </c>
      <c r="F59" s="417">
        <v>662</v>
      </c>
      <c r="G59" s="528">
        <v>11</v>
      </c>
      <c r="H59" s="325" t="s">
        <v>961</v>
      </c>
      <c r="I59" s="700">
        <v>10</v>
      </c>
      <c r="J59" s="328" t="s">
        <v>546</v>
      </c>
      <c r="K59" s="418" t="s">
        <v>1001</v>
      </c>
      <c r="L59" s="325"/>
      <c r="M59" s="325"/>
      <c r="N59" s="345"/>
      <c r="O59" s="326"/>
      <c r="P59" s="503"/>
      <c r="Q59" s="326"/>
      <c r="R59" s="325"/>
      <c r="S59" s="335"/>
      <c r="T59" s="335"/>
      <c r="U59" s="336"/>
      <c r="V59" s="337"/>
      <c r="W59" s="338"/>
      <c r="X59" s="335"/>
      <c r="Y59" s="335"/>
      <c r="Z59" s="335"/>
      <c r="AA59" s="336"/>
    </row>
    <row r="60" spans="1:27" x14ac:dyDescent="0.2">
      <c r="A60" s="426"/>
      <c r="B60" s="398" t="s">
        <v>1025</v>
      </c>
      <c r="C60" s="400">
        <v>7.3</v>
      </c>
      <c r="D60" s="326" t="s">
        <v>43</v>
      </c>
      <c r="E60" s="325" t="s">
        <v>716</v>
      </c>
      <c r="F60" s="417">
        <v>662</v>
      </c>
      <c r="G60" s="528">
        <v>11</v>
      </c>
      <c r="H60" s="325" t="s">
        <v>1000</v>
      </c>
      <c r="I60" s="701" t="s">
        <v>544</v>
      </c>
      <c r="J60" s="328" t="s">
        <v>546</v>
      </c>
      <c r="K60" s="418" t="s">
        <v>1003</v>
      </c>
      <c r="L60" s="325"/>
      <c r="M60" s="325"/>
      <c r="N60" s="345"/>
      <c r="O60" s="326"/>
      <c r="P60" s="503"/>
      <c r="Q60" s="325" t="s">
        <v>43</v>
      </c>
      <c r="R60" s="325" t="s">
        <v>1002</v>
      </c>
      <c r="S60" s="335"/>
      <c r="T60" s="335"/>
      <c r="U60" s="336"/>
      <c r="V60" s="337"/>
      <c r="W60" s="338"/>
      <c r="X60" s="335"/>
      <c r="Y60" s="335"/>
      <c r="Z60" s="335"/>
      <c r="AA60" s="336"/>
    </row>
    <row r="61" spans="1:27" x14ac:dyDescent="0.2">
      <c r="A61" s="425"/>
      <c r="B61" s="402"/>
      <c r="C61" s="401"/>
      <c r="D61" s="501"/>
      <c r="E61" s="324"/>
      <c r="F61" s="324"/>
      <c r="G61" s="530"/>
      <c r="H61" s="324"/>
      <c r="I61" s="401"/>
      <c r="J61" s="499"/>
      <c r="K61" s="531"/>
      <c r="L61" s="324"/>
      <c r="M61" s="324"/>
      <c r="N61" s="347"/>
      <c r="O61" s="501"/>
      <c r="P61" s="500"/>
      <c r="Q61" s="324"/>
      <c r="R61" s="324"/>
      <c r="S61" s="352"/>
      <c r="T61" s="352"/>
      <c r="U61" s="353"/>
      <c r="V61" s="354"/>
      <c r="W61" s="355"/>
      <c r="X61" s="352"/>
      <c r="Y61" s="352"/>
      <c r="Z61" s="352"/>
      <c r="AA61" s="353"/>
    </row>
    <row r="62" spans="1:27" x14ac:dyDescent="0.2">
      <c r="A62" s="426"/>
      <c r="B62" s="398"/>
      <c r="C62" s="400"/>
      <c r="D62" s="326"/>
      <c r="E62" s="325"/>
      <c r="F62" s="325"/>
      <c r="G62" s="528"/>
      <c r="H62" s="325"/>
      <c r="I62" s="400"/>
      <c r="J62" s="328"/>
      <c r="K62" s="418"/>
      <c r="L62" s="325"/>
      <c r="M62" s="325"/>
      <c r="N62" s="345"/>
      <c r="O62" s="326"/>
      <c r="P62" s="503"/>
      <c r="Q62" s="325"/>
      <c r="R62" s="325"/>
      <c r="S62" s="351"/>
      <c r="T62" s="351"/>
      <c r="U62" s="328"/>
      <c r="V62" s="345"/>
      <c r="W62" s="326"/>
      <c r="X62" s="351"/>
      <c r="Y62" s="351"/>
      <c r="Z62" s="351"/>
      <c r="AA62" s="328"/>
    </row>
    <row r="63" spans="1:27" x14ac:dyDescent="0.2">
      <c r="A63" s="426">
        <v>8</v>
      </c>
      <c r="B63" s="398" t="s">
        <v>1038</v>
      </c>
      <c r="C63" s="400">
        <v>8</v>
      </c>
      <c r="D63" s="1085" t="s">
        <v>738</v>
      </c>
      <c r="E63" s="1086"/>
      <c r="F63" s="1086"/>
      <c r="G63" s="1088"/>
      <c r="H63" s="325"/>
      <c r="I63" s="400"/>
      <c r="J63" s="328"/>
      <c r="K63" s="507"/>
      <c r="L63" s="325"/>
      <c r="M63" s="325"/>
      <c r="N63" s="345"/>
      <c r="O63" s="326"/>
      <c r="P63" s="503"/>
      <c r="Q63" s="325"/>
      <c r="R63" s="325"/>
      <c r="S63" s="351"/>
      <c r="T63" s="351"/>
      <c r="U63" s="328"/>
      <c r="V63" s="345"/>
      <c r="W63" s="326"/>
      <c r="X63" s="351"/>
      <c r="Y63" s="351"/>
      <c r="Z63" s="351"/>
      <c r="AA63" s="328"/>
    </row>
    <row r="64" spans="1:27" x14ac:dyDescent="0.2">
      <c r="A64" s="426"/>
      <c r="B64" s="398"/>
      <c r="C64" s="400">
        <v>8.1</v>
      </c>
      <c r="D64" s="326" t="s">
        <v>21</v>
      </c>
      <c r="E64" s="325" t="s">
        <v>755</v>
      </c>
      <c r="F64" s="417">
        <v>780</v>
      </c>
      <c r="G64" s="528">
        <v>33</v>
      </c>
      <c r="H64" s="325" t="s">
        <v>739</v>
      </c>
      <c r="I64" s="400">
        <v>11</v>
      </c>
      <c r="J64" s="328" t="s">
        <v>546</v>
      </c>
      <c r="K64" s="418" t="s">
        <v>740</v>
      </c>
      <c r="L64" s="325"/>
      <c r="M64" s="325"/>
      <c r="N64" s="345"/>
      <c r="O64" s="326" t="s">
        <v>598</v>
      </c>
      <c r="P64" s="503">
        <v>10</v>
      </c>
      <c r="Q64" s="325" t="s">
        <v>22</v>
      </c>
      <c r="R64" s="325">
        <v>5.24</v>
      </c>
      <c r="S64" s="335"/>
      <c r="T64" s="335"/>
      <c r="U64" s="336"/>
      <c r="V64" s="337"/>
      <c r="W64" s="338"/>
      <c r="X64" s="335"/>
      <c r="Y64" s="335"/>
      <c r="Z64" s="335"/>
      <c r="AA64" s="336"/>
    </row>
    <row r="65" spans="1:27" x14ac:dyDescent="0.2">
      <c r="A65" s="426"/>
      <c r="B65" s="398"/>
      <c r="C65" s="400"/>
      <c r="D65" s="326"/>
      <c r="E65" s="351"/>
      <c r="F65" s="351"/>
      <c r="G65" s="528"/>
      <c r="H65" s="325"/>
      <c r="I65" s="400"/>
      <c r="J65" s="328"/>
      <c r="K65" s="418"/>
      <c r="L65" s="325"/>
      <c r="M65" s="325"/>
      <c r="N65" s="345"/>
      <c r="O65" s="326"/>
      <c r="P65" s="503"/>
      <c r="Q65" s="325"/>
      <c r="R65" s="325"/>
      <c r="S65" s="351"/>
      <c r="T65" s="351"/>
      <c r="U65" s="328"/>
      <c r="V65" s="345"/>
      <c r="W65" s="326"/>
      <c r="X65" s="351"/>
      <c r="Y65" s="351"/>
      <c r="Z65" s="351"/>
      <c r="AA65" s="328"/>
    </row>
    <row r="66" spans="1:27" x14ac:dyDescent="0.2">
      <c r="A66" s="426">
        <v>9</v>
      </c>
      <c r="B66" s="398" t="s">
        <v>1038</v>
      </c>
      <c r="C66" s="400">
        <v>9</v>
      </c>
      <c r="D66" s="1096" t="s">
        <v>733</v>
      </c>
      <c r="E66" s="1097"/>
      <c r="F66" s="1097"/>
      <c r="G66" s="1098"/>
      <c r="H66" s="325"/>
      <c r="I66" s="400"/>
      <c r="J66" s="328"/>
      <c r="K66" s="752"/>
      <c r="L66" s="325"/>
      <c r="M66" s="325"/>
      <c r="N66" s="345"/>
      <c r="O66" s="326"/>
      <c r="P66" s="503"/>
      <c r="Q66" s="325"/>
      <c r="R66" s="325"/>
      <c r="S66" s="351"/>
      <c r="T66" s="351"/>
      <c r="U66" s="328"/>
      <c r="V66" s="345"/>
      <c r="W66" s="326"/>
      <c r="X66" s="351"/>
      <c r="Y66" s="351"/>
      <c r="Z66" s="351"/>
      <c r="AA66" s="328"/>
    </row>
    <row r="67" spans="1:27" ht="25.5" x14ac:dyDescent="0.2">
      <c r="A67" s="426"/>
      <c r="B67" s="398"/>
      <c r="C67" s="224">
        <v>9.1</v>
      </c>
      <c r="D67" s="502"/>
      <c r="E67" s="996"/>
      <c r="F67" s="996"/>
      <c r="G67" s="997"/>
      <c r="H67" s="325"/>
      <c r="I67" s="400"/>
      <c r="J67" s="328"/>
      <c r="K67" s="1005" t="s">
        <v>1266</v>
      </c>
      <c r="L67" s="325"/>
      <c r="M67" s="325"/>
      <c r="N67" s="345"/>
      <c r="O67" s="326"/>
      <c r="P67" s="503"/>
      <c r="Q67" s="325"/>
      <c r="R67" s="325"/>
      <c r="S67" s="351"/>
      <c r="T67" s="351"/>
      <c r="U67" s="328"/>
      <c r="V67" s="345"/>
      <c r="W67" s="326"/>
      <c r="X67" s="351"/>
      <c r="Y67" s="351"/>
      <c r="Z67" s="351"/>
      <c r="AA67" s="328"/>
    </row>
    <row r="68" spans="1:27" x14ac:dyDescent="0.2">
      <c r="A68" s="426"/>
      <c r="B68" s="398"/>
      <c r="C68" s="400">
        <v>9.1999999999999993</v>
      </c>
      <c r="D68" s="326" t="s">
        <v>21</v>
      </c>
      <c r="E68" s="351" t="s">
        <v>755</v>
      </c>
      <c r="F68" s="398">
        <v>780</v>
      </c>
      <c r="G68" s="528">
        <v>33</v>
      </c>
      <c r="H68" s="325" t="s">
        <v>587</v>
      </c>
      <c r="I68" s="400">
        <v>14</v>
      </c>
      <c r="J68" s="328" t="s">
        <v>546</v>
      </c>
      <c r="K68" s="1000" t="s">
        <v>729</v>
      </c>
      <c r="L68" s="325" t="s">
        <v>754</v>
      </c>
      <c r="M68" s="325"/>
      <c r="N68" s="345"/>
      <c r="O68" s="326" t="s">
        <v>734</v>
      </c>
      <c r="P68" s="503">
        <v>12</v>
      </c>
      <c r="Q68" s="325" t="s">
        <v>30</v>
      </c>
      <c r="R68" s="325">
        <v>6.35</v>
      </c>
      <c r="S68" s="335"/>
      <c r="T68" s="335"/>
      <c r="U68" s="336"/>
      <c r="V68" s="337"/>
      <c r="W68" s="338"/>
      <c r="X68" s="335"/>
      <c r="Y68" s="335"/>
      <c r="Z68" s="335"/>
      <c r="AA68" s="336"/>
    </row>
    <row r="69" spans="1:27" x14ac:dyDescent="0.2">
      <c r="A69" s="426"/>
      <c r="B69" s="398"/>
      <c r="C69" s="400"/>
      <c r="D69" s="326"/>
      <c r="E69" s="351"/>
      <c r="F69" s="351"/>
      <c r="G69" s="528"/>
      <c r="H69" s="325"/>
      <c r="I69" s="400"/>
      <c r="J69" s="328"/>
      <c r="K69" s="1000"/>
      <c r="L69" s="325"/>
      <c r="M69" s="325"/>
      <c r="N69" s="345"/>
      <c r="O69" s="326"/>
      <c r="P69" s="503"/>
      <c r="Q69" s="325"/>
      <c r="R69" s="325"/>
      <c r="S69" s="351"/>
      <c r="T69" s="351"/>
      <c r="U69" s="328"/>
      <c r="V69" s="345"/>
      <c r="W69" s="326"/>
      <c r="X69" s="351"/>
      <c r="Y69" s="351"/>
      <c r="Z69" s="351"/>
      <c r="AA69" s="328"/>
    </row>
    <row r="70" spans="1:27" x14ac:dyDescent="0.2">
      <c r="A70" s="426">
        <v>10</v>
      </c>
      <c r="B70" s="398" t="s">
        <v>1038</v>
      </c>
      <c r="C70" s="400">
        <v>10</v>
      </c>
      <c r="D70" s="1096" t="s">
        <v>735</v>
      </c>
      <c r="E70" s="1097"/>
      <c r="F70" s="1097"/>
      <c r="G70" s="1098"/>
      <c r="H70" s="325"/>
      <c r="I70" s="400"/>
      <c r="J70" s="328"/>
      <c r="K70" s="1001"/>
      <c r="L70" s="325"/>
      <c r="M70" s="325"/>
      <c r="N70" s="345"/>
      <c r="O70" s="326"/>
      <c r="P70" s="503"/>
      <c r="Q70" s="325"/>
      <c r="R70" s="325"/>
      <c r="S70" s="351"/>
      <c r="T70" s="351"/>
      <c r="U70" s="328"/>
      <c r="V70" s="345"/>
      <c r="W70" s="326"/>
      <c r="X70" s="351"/>
      <c r="Y70" s="351"/>
      <c r="Z70" s="351"/>
      <c r="AA70" s="328"/>
    </row>
    <row r="71" spans="1:27" x14ac:dyDescent="0.2">
      <c r="A71" s="426"/>
      <c r="B71" s="398"/>
      <c r="C71" s="400">
        <v>10.1</v>
      </c>
      <c r="D71" s="326" t="s">
        <v>532</v>
      </c>
      <c r="E71" s="351" t="s">
        <v>695</v>
      </c>
      <c r="F71" s="398">
        <v>698</v>
      </c>
      <c r="G71" s="528">
        <v>33</v>
      </c>
      <c r="H71" s="325" t="s">
        <v>579</v>
      </c>
      <c r="I71" s="400">
        <v>11</v>
      </c>
      <c r="J71" s="328" t="s">
        <v>546</v>
      </c>
      <c r="K71" s="1000" t="s">
        <v>736</v>
      </c>
      <c r="L71" s="325" t="s">
        <v>775</v>
      </c>
      <c r="M71" s="325"/>
      <c r="N71" s="345"/>
      <c r="O71" s="326" t="s">
        <v>737</v>
      </c>
      <c r="P71" s="503">
        <v>12</v>
      </c>
      <c r="Q71" s="325" t="s">
        <v>95</v>
      </c>
      <c r="R71" s="325">
        <v>7.1</v>
      </c>
      <c r="S71" s="335"/>
      <c r="T71" s="335"/>
      <c r="U71" s="336"/>
      <c r="V71" s="337"/>
      <c r="W71" s="338"/>
      <c r="X71" s="335"/>
      <c r="Y71" s="335"/>
      <c r="Z71" s="335"/>
      <c r="AA71" s="336"/>
    </row>
    <row r="72" spans="1:27" x14ac:dyDescent="0.2">
      <c r="A72" s="426"/>
      <c r="B72" s="398"/>
      <c r="C72" s="400"/>
      <c r="D72" s="326"/>
      <c r="E72" s="351"/>
      <c r="F72" s="351"/>
      <c r="G72" s="528"/>
      <c r="H72" s="325"/>
      <c r="I72" s="400"/>
      <c r="J72" s="328"/>
      <c r="K72" s="1000"/>
      <c r="L72" s="325"/>
      <c r="M72" s="325"/>
      <c r="N72" s="345"/>
      <c r="O72" s="326"/>
      <c r="P72" s="503"/>
      <c r="Q72" s="325"/>
      <c r="R72" s="325"/>
      <c r="S72" s="351"/>
      <c r="T72" s="351"/>
      <c r="U72" s="328"/>
      <c r="V72" s="345"/>
      <c r="W72" s="326"/>
      <c r="X72" s="351"/>
      <c r="Y72" s="351"/>
      <c r="Z72" s="351"/>
      <c r="AA72" s="328"/>
    </row>
    <row r="73" spans="1:27" x14ac:dyDescent="0.2">
      <c r="A73" s="426">
        <v>11</v>
      </c>
      <c r="B73" s="398" t="s">
        <v>1038</v>
      </c>
      <c r="C73" s="400">
        <v>11</v>
      </c>
      <c r="D73" s="1085" t="s">
        <v>741</v>
      </c>
      <c r="E73" s="1086"/>
      <c r="F73" s="1086"/>
      <c r="G73" s="1088"/>
      <c r="H73" s="325"/>
      <c r="I73" s="400"/>
      <c r="J73" s="328"/>
      <c r="K73" s="1001"/>
      <c r="L73" s="325"/>
      <c r="M73" s="325"/>
      <c r="N73" s="345"/>
      <c r="O73" s="326"/>
      <c r="P73" s="503"/>
      <c r="Q73" s="325"/>
      <c r="R73" s="325"/>
      <c r="S73" s="351"/>
      <c r="T73" s="351"/>
      <c r="U73" s="328"/>
      <c r="V73" s="345"/>
      <c r="W73" s="326"/>
      <c r="X73" s="351"/>
      <c r="Y73" s="351"/>
      <c r="Z73" s="351"/>
      <c r="AA73" s="328"/>
    </row>
    <row r="74" spans="1:27" ht="38.25" x14ac:dyDescent="0.2">
      <c r="A74" s="426"/>
      <c r="B74" s="398"/>
      <c r="C74" s="400">
        <v>11.1</v>
      </c>
      <c r="D74" s="326" t="s">
        <v>532</v>
      </c>
      <c r="E74" s="325" t="s">
        <v>697</v>
      </c>
      <c r="F74" s="417">
        <v>698</v>
      </c>
      <c r="G74" s="528">
        <v>33</v>
      </c>
      <c r="H74" s="327" t="s">
        <v>742</v>
      </c>
      <c r="I74" s="400">
        <v>21</v>
      </c>
      <c r="J74" s="328" t="s">
        <v>546</v>
      </c>
      <c r="K74" s="1000" t="s">
        <v>807</v>
      </c>
      <c r="L74" s="327" t="s">
        <v>776</v>
      </c>
      <c r="M74" s="325"/>
      <c r="N74" s="345"/>
      <c r="O74" s="421" t="s">
        <v>993</v>
      </c>
      <c r="P74" s="422" t="s">
        <v>1053</v>
      </c>
      <c r="Q74" s="325" t="s">
        <v>98</v>
      </c>
      <c r="R74" s="325">
        <v>1.0900000000000001</v>
      </c>
      <c r="S74" s="335"/>
      <c r="T74" s="335"/>
      <c r="U74" s="336"/>
      <c r="V74" s="337"/>
      <c r="W74" s="338"/>
      <c r="X74" s="335"/>
      <c r="Y74" s="335"/>
      <c r="Z74" s="335"/>
      <c r="AA74" s="336"/>
    </row>
    <row r="75" spans="1:27" x14ac:dyDescent="0.2">
      <c r="A75" s="426"/>
      <c r="B75" s="398"/>
      <c r="C75" s="400"/>
      <c r="D75" s="326"/>
      <c r="E75" s="325"/>
      <c r="F75" s="325"/>
      <c r="G75" s="528"/>
      <c r="H75" s="325"/>
      <c r="I75" s="400"/>
      <c r="J75" s="328"/>
      <c r="K75" s="1000"/>
      <c r="L75" s="325"/>
      <c r="M75" s="325"/>
      <c r="N75" s="345"/>
      <c r="O75" s="326"/>
      <c r="P75" s="503"/>
      <c r="Q75" s="325"/>
      <c r="R75" s="325"/>
      <c r="S75" s="351"/>
      <c r="T75" s="351"/>
      <c r="U75" s="328"/>
      <c r="V75" s="345"/>
      <c r="W75" s="326"/>
      <c r="X75" s="351"/>
      <c r="Y75" s="351"/>
      <c r="Z75" s="351"/>
      <c r="AA75" s="328"/>
    </row>
    <row r="76" spans="1:27" ht="27.75" customHeight="1" x14ac:dyDescent="0.2">
      <c r="A76" s="426">
        <v>12</v>
      </c>
      <c r="B76" s="223" t="s">
        <v>1049</v>
      </c>
      <c r="C76" s="400">
        <v>12</v>
      </c>
      <c r="D76" s="1096" t="s">
        <v>1189</v>
      </c>
      <c r="E76" s="1097"/>
      <c r="F76" s="1097"/>
      <c r="G76" s="1098"/>
      <c r="H76" s="325"/>
      <c r="I76" s="400"/>
      <c r="J76" s="328"/>
      <c r="K76" s="1002"/>
      <c r="L76" s="325"/>
      <c r="M76" s="325"/>
      <c r="N76" s="345"/>
      <c r="O76" s="326"/>
      <c r="P76" s="503"/>
      <c r="Q76" s="325"/>
      <c r="R76" s="325"/>
      <c r="S76" s="351"/>
      <c r="T76" s="351"/>
      <c r="U76" s="328"/>
      <c r="V76" s="345"/>
      <c r="W76" s="326"/>
      <c r="X76" s="351"/>
      <c r="Y76" s="351"/>
      <c r="Z76" s="351"/>
      <c r="AA76" s="328"/>
    </row>
    <row r="77" spans="1:27" ht="25.5" x14ac:dyDescent="0.2">
      <c r="A77" s="426"/>
      <c r="B77" s="398"/>
      <c r="C77" s="225">
        <v>12.1</v>
      </c>
      <c r="D77" s="995"/>
      <c r="E77" s="996"/>
      <c r="F77" s="996"/>
      <c r="G77" s="997"/>
      <c r="H77" s="325"/>
      <c r="I77" s="400"/>
      <c r="J77" s="328"/>
      <c r="K77" s="1005" t="s">
        <v>1264</v>
      </c>
      <c r="L77" s="325"/>
      <c r="M77" s="325"/>
      <c r="N77" s="345"/>
      <c r="O77" s="326"/>
      <c r="P77" s="503"/>
      <c r="Q77" s="325"/>
      <c r="R77" s="325"/>
      <c r="S77" s="351"/>
      <c r="T77" s="351"/>
      <c r="U77" s="328"/>
      <c r="V77" s="345"/>
      <c r="W77" s="326"/>
      <c r="X77" s="351"/>
      <c r="Y77" s="351"/>
      <c r="Z77" s="351"/>
      <c r="AA77" s="328"/>
    </row>
    <row r="78" spans="1:27" x14ac:dyDescent="0.2">
      <c r="A78" s="426"/>
      <c r="B78" s="398"/>
      <c r="C78" s="225">
        <v>12.2</v>
      </c>
      <c r="D78" s="995"/>
      <c r="E78" s="996"/>
      <c r="F78" s="996"/>
      <c r="G78" s="997"/>
      <c r="H78" s="325"/>
      <c r="I78" s="400"/>
      <c r="J78" s="328"/>
      <c r="K78" s="1005" t="s">
        <v>1265</v>
      </c>
      <c r="L78" s="325"/>
      <c r="M78" s="325"/>
      <c r="N78" s="345"/>
      <c r="O78" s="326"/>
      <c r="P78" s="503"/>
      <c r="Q78" s="325"/>
      <c r="R78" s="325"/>
      <c r="S78" s="351"/>
      <c r="T78" s="351"/>
      <c r="U78" s="328"/>
      <c r="V78" s="345"/>
      <c r="W78" s="326"/>
      <c r="X78" s="351"/>
      <c r="Y78" s="351"/>
      <c r="Z78" s="351"/>
      <c r="AA78" s="328"/>
    </row>
    <row r="79" spans="1:27" ht="25.5" x14ac:dyDescent="0.2">
      <c r="A79" s="426"/>
      <c r="B79" s="398"/>
      <c r="C79" s="225">
        <v>12.3</v>
      </c>
      <c r="D79" s="755" t="s">
        <v>746</v>
      </c>
      <c r="E79" s="759" t="s">
        <v>869</v>
      </c>
      <c r="F79" s="759">
        <v>679</v>
      </c>
      <c r="G79" s="760">
        <v>33</v>
      </c>
      <c r="H79" s="758" t="s">
        <v>1141</v>
      </c>
      <c r="I79" s="762" t="s">
        <v>700</v>
      </c>
      <c r="J79" s="336" t="s">
        <v>571</v>
      </c>
      <c r="K79" s="1003" t="s">
        <v>1193</v>
      </c>
      <c r="L79" s="325"/>
      <c r="M79" s="325"/>
      <c r="N79" s="345"/>
      <c r="O79" s="326"/>
      <c r="P79" s="503"/>
      <c r="Q79" s="325"/>
      <c r="R79" s="325"/>
      <c r="S79" s="351"/>
      <c r="T79" s="351"/>
      <c r="U79" s="328"/>
      <c r="V79" s="345"/>
      <c r="W79" s="326"/>
      <c r="X79" s="351"/>
      <c r="Y79" s="351"/>
      <c r="Z79" s="351"/>
      <c r="AA79" s="328"/>
    </row>
    <row r="80" spans="1:27" ht="25.5" x14ac:dyDescent="0.2">
      <c r="A80" s="426"/>
      <c r="B80" s="398"/>
      <c r="C80" s="400">
        <v>12.4</v>
      </c>
      <c r="D80" s="326" t="s">
        <v>532</v>
      </c>
      <c r="E80" s="398" t="s">
        <v>695</v>
      </c>
      <c r="F80" s="398">
        <v>698</v>
      </c>
      <c r="G80" s="528">
        <v>33</v>
      </c>
      <c r="H80" s="327" t="s">
        <v>578</v>
      </c>
      <c r="I80" s="400">
        <v>14</v>
      </c>
      <c r="J80" s="328" t="s">
        <v>546</v>
      </c>
      <c r="K80" s="1004" t="s">
        <v>1191</v>
      </c>
      <c r="L80" s="327" t="s">
        <v>773</v>
      </c>
      <c r="M80" s="325"/>
      <c r="N80" s="345"/>
      <c r="O80" s="421" t="s">
        <v>744</v>
      </c>
      <c r="P80" s="504">
        <v>24</v>
      </c>
      <c r="Q80" s="910" t="s">
        <v>104</v>
      </c>
      <c r="R80" s="914" t="s">
        <v>1170</v>
      </c>
      <c r="S80" s="335"/>
      <c r="T80" s="335"/>
      <c r="U80" s="336"/>
      <c r="V80" s="337"/>
      <c r="W80" s="338"/>
      <c r="X80" s="335"/>
      <c r="Y80" s="335"/>
      <c r="Z80" s="335"/>
      <c r="AA80" s="336"/>
    </row>
    <row r="81" spans="1:27" ht="25.5" x14ac:dyDescent="0.2">
      <c r="A81" s="426"/>
      <c r="B81" s="398"/>
      <c r="C81" s="400">
        <v>12.5</v>
      </c>
      <c r="D81" s="326"/>
      <c r="E81" s="398"/>
      <c r="F81" s="398"/>
      <c r="G81" s="528"/>
      <c r="H81" s="327"/>
      <c r="I81" s="400"/>
      <c r="J81" s="328"/>
      <c r="K81" s="1005" t="s">
        <v>1267</v>
      </c>
      <c r="L81" s="327"/>
      <c r="M81" s="325"/>
      <c r="N81" s="345"/>
      <c r="O81" s="421"/>
      <c r="P81" s="504"/>
      <c r="Q81" s="910"/>
      <c r="R81" s="914"/>
      <c r="S81" s="335"/>
      <c r="T81" s="335"/>
      <c r="U81" s="336"/>
      <c r="V81" s="337"/>
      <c r="W81" s="338"/>
      <c r="X81" s="335"/>
      <c r="Y81" s="335"/>
      <c r="Z81" s="335"/>
      <c r="AA81" s="336"/>
    </row>
    <row r="82" spans="1:27" x14ac:dyDescent="0.2">
      <c r="A82" s="426"/>
      <c r="B82" s="398"/>
      <c r="C82" s="225">
        <v>12.6</v>
      </c>
      <c r="D82" s="755" t="s">
        <v>528</v>
      </c>
      <c r="E82" s="759" t="s">
        <v>697</v>
      </c>
      <c r="F82" s="759">
        <v>698</v>
      </c>
      <c r="G82" s="760">
        <v>33</v>
      </c>
      <c r="H82" s="758" t="s">
        <v>1190</v>
      </c>
      <c r="I82" s="762">
        <v>22</v>
      </c>
      <c r="J82" s="336" t="s">
        <v>546</v>
      </c>
      <c r="K82" s="911" t="s">
        <v>1192</v>
      </c>
      <c r="L82" s="327"/>
      <c r="M82" s="325"/>
      <c r="N82" s="345"/>
      <c r="O82" s="421" t="s">
        <v>744</v>
      </c>
      <c r="P82" s="504">
        <v>24</v>
      </c>
      <c r="Q82" s="910" t="s">
        <v>104</v>
      </c>
      <c r="R82" s="914" t="s">
        <v>1170</v>
      </c>
      <c r="S82" s="335"/>
      <c r="T82" s="335"/>
      <c r="U82" s="336"/>
      <c r="V82" s="337"/>
      <c r="W82" s="338"/>
      <c r="X82" s="335"/>
      <c r="Y82" s="335"/>
      <c r="Z82" s="335"/>
      <c r="AA82" s="336"/>
    </row>
    <row r="83" spans="1:27" x14ac:dyDescent="0.2">
      <c r="A83" s="426"/>
      <c r="B83" s="398"/>
      <c r="C83" s="225"/>
      <c r="D83" s="942"/>
      <c r="E83" s="943"/>
      <c r="F83" s="943"/>
      <c r="G83" s="944"/>
      <c r="H83" s="764"/>
      <c r="I83" s="945"/>
      <c r="J83" s="746"/>
      <c r="K83" s="954"/>
      <c r="L83" s="327"/>
      <c r="M83" s="325"/>
      <c r="N83" s="345"/>
      <c r="O83" s="326"/>
      <c r="P83" s="503"/>
      <c r="Q83" s="910"/>
      <c r="R83" s="910"/>
      <c r="S83" s="335"/>
      <c r="T83" s="335"/>
      <c r="U83" s="336"/>
      <c r="V83" s="337"/>
      <c r="W83" s="338"/>
      <c r="X83" s="335"/>
      <c r="Y83" s="335"/>
      <c r="Z83" s="335"/>
      <c r="AA83" s="336"/>
    </row>
    <row r="84" spans="1:27" x14ac:dyDescent="0.2">
      <c r="A84" s="426"/>
      <c r="B84" s="398"/>
      <c r="C84" s="400"/>
      <c r="D84" s="326"/>
      <c r="E84" s="351"/>
      <c r="F84" s="351"/>
      <c r="G84" s="528"/>
      <c r="H84" s="325"/>
      <c r="I84" s="400"/>
      <c r="J84" s="328"/>
      <c r="K84" s="419"/>
      <c r="L84" s="325"/>
      <c r="M84" s="325"/>
      <c r="N84" s="345"/>
      <c r="O84" s="326"/>
      <c r="P84" s="503"/>
      <c r="Q84" s="910"/>
      <c r="R84" s="910"/>
      <c r="S84" s="351"/>
      <c r="T84" s="351"/>
      <c r="U84" s="328"/>
      <c r="V84" s="345"/>
      <c r="W84" s="326"/>
      <c r="X84" s="351"/>
      <c r="Y84" s="351"/>
      <c r="Z84" s="351"/>
      <c r="AA84" s="328"/>
    </row>
    <row r="85" spans="1:27" ht="27.75" customHeight="1" x14ac:dyDescent="0.2">
      <c r="A85" s="426">
        <v>13</v>
      </c>
      <c r="B85" s="223" t="s">
        <v>1049</v>
      </c>
      <c r="C85" s="400">
        <v>13</v>
      </c>
      <c r="D85" s="1085" t="s">
        <v>1142</v>
      </c>
      <c r="E85" s="1086"/>
      <c r="F85" s="1086"/>
      <c r="G85" s="1088"/>
      <c r="H85" s="325"/>
      <c r="I85" s="400"/>
      <c r="J85" s="328"/>
      <c r="K85" s="912"/>
      <c r="L85" s="325"/>
      <c r="M85" s="325"/>
      <c r="N85" s="345"/>
      <c r="O85" s="326"/>
      <c r="P85" s="503"/>
      <c r="Q85" s="910"/>
      <c r="R85" s="910"/>
      <c r="S85" s="351"/>
      <c r="T85" s="351"/>
      <c r="U85" s="328"/>
      <c r="V85" s="345"/>
      <c r="W85" s="326"/>
      <c r="X85" s="351"/>
      <c r="Y85" s="351"/>
      <c r="Z85" s="351"/>
      <c r="AA85" s="328"/>
    </row>
    <row r="86" spans="1:27" ht="25.5" x14ac:dyDescent="0.2">
      <c r="A86" s="426"/>
      <c r="B86" s="223"/>
      <c r="C86" s="225">
        <v>13.1</v>
      </c>
      <c r="D86" s="755" t="s">
        <v>1139</v>
      </c>
      <c r="E86" s="757" t="s">
        <v>761</v>
      </c>
      <c r="F86" s="759">
        <v>683</v>
      </c>
      <c r="G86" s="761">
        <v>11</v>
      </c>
      <c r="H86" s="758" t="s">
        <v>1140</v>
      </c>
      <c r="I86" s="762" t="s">
        <v>700</v>
      </c>
      <c r="J86" s="336" t="s">
        <v>571</v>
      </c>
      <c r="K86" s="954" t="s">
        <v>1193</v>
      </c>
      <c r="L86" s="325"/>
      <c r="M86" s="325"/>
      <c r="N86" s="345"/>
      <c r="O86" s="421" t="s">
        <v>749</v>
      </c>
      <c r="P86" s="504" t="s">
        <v>750</v>
      </c>
      <c r="Q86" s="961" t="s">
        <v>1205</v>
      </c>
      <c r="R86" s="961" t="s">
        <v>1206</v>
      </c>
      <c r="S86" s="351"/>
      <c r="T86" s="351"/>
      <c r="U86" s="328"/>
      <c r="V86" s="345"/>
      <c r="W86" s="326"/>
      <c r="X86" s="351"/>
      <c r="Y86" s="351"/>
      <c r="Z86" s="351"/>
      <c r="AA86" s="328"/>
    </row>
    <row r="87" spans="1:27" ht="38.25" x14ac:dyDescent="0.2">
      <c r="A87" s="426"/>
      <c r="B87" s="398"/>
      <c r="C87" s="400">
        <v>13.2</v>
      </c>
      <c r="D87" s="326" t="s">
        <v>746</v>
      </c>
      <c r="E87" s="325" t="s">
        <v>745</v>
      </c>
      <c r="F87" s="417">
        <v>694</v>
      </c>
      <c r="G87" s="528">
        <v>33</v>
      </c>
      <c r="H87" s="327" t="s">
        <v>747</v>
      </c>
      <c r="I87" s="400">
        <v>13</v>
      </c>
      <c r="J87" s="328" t="s">
        <v>546</v>
      </c>
      <c r="K87" s="419" t="s">
        <v>1204</v>
      </c>
      <c r="L87" s="327" t="s">
        <v>774</v>
      </c>
      <c r="M87" s="325"/>
      <c r="N87" s="345"/>
      <c r="O87" s="326"/>
      <c r="P87" s="503"/>
      <c r="Q87" s="910"/>
      <c r="R87" s="910"/>
      <c r="S87" s="335"/>
      <c r="T87" s="335"/>
      <c r="U87" s="336"/>
      <c r="V87" s="337"/>
      <c r="W87" s="338"/>
      <c r="X87" s="335"/>
      <c r="Y87" s="335"/>
      <c r="Z87" s="335"/>
      <c r="AA87" s="336"/>
    </row>
    <row r="88" spans="1:27" x14ac:dyDescent="0.2">
      <c r="A88" s="733"/>
      <c r="B88" s="734"/>
      <c r="C88" s="735"/>
      <c r="D88" s="326"/>
      <c r="E88" s="351"/>
      <c r="F88" s="398"/>
      <c r="G88" s="503"/>
      <c r="H88" s="739"/>
      <c r="I88" s="735"/>
      <c r="J88" s="740"/>
      <c r="K88" s="768"/>
      <c r="L88" s="739"/>
      <c r="M88" s="736"/>
      <c r="N88" s="742"/>
      <c r="O88" s="326"/>
      <c r="P88" s="503"/>
      <c r="Q88" s="910"/>
      <c r="R88" s="910"/>
      <c r="S88" s="745"/>
      <c r="T88" s="745"/>
      <c r="U88" s="746"/>
      <c r="V88" s="747"/>
      <c r="W88" s="748"/>
      <c r="X88" s="745"/>
      <c r="Y88" s="745"/>
      <c r="Z88" s="745"/>
      <c r="AA88" s="746"/>
    </row>
    <row r="89" spans="1:27" x14ac:dyDescent="0.2">
      <c r="A89" s="770">
        <v>14</v>
      </c>
      <c r="B89" s="769" t="s">
        <v>1049</v>
      </c>
      <c r="C89" s="735">
        <v>14</v>
      </c>
      <c r="D89" s="1108" t="s">
        <v>1143</v>
      </c>
      <c r="E89" s="1109"/>
      <c r="F89" s="1109"/>
      <c r="G89" s="1110"/>
      <c r="H89" s="739"/>
      <c r="I89" s="735"/>
      <c r="J89" s="740"/>
      <c r="K89" s="768"/>
      <c r="L89" s="739"/>
      <c r="M89" s="736"/>
      <c r="N89" s="742"/>
      <c r="O89" s="326"/>
      <c r="P89" s="503"/>
      <c r="Q89" s="910"/>
      <c r="R89" s="910"/>
      <c r="S89" s="745"/>
      <c r="T89" s="745"/>
      <c r="U89" s="746"/>
      <c r="V89" s="747"/>
      <c r="W89" s="748"/>
      <c r="X89" s="745"/>
      <c r="Y89" s="745"/>
      <c r="Z89" s="745"/>
      <c r="AA89" s="746"/>
    </row>
    <row r="90" spans="1:27" ht="25.5" x14ac:dyDescent="0.2">
      <c r="A90" s="733"/>
      <c r="B90" s="734"/>
      <c r="C90" s="763">
        <v>14.1</v>
      </c>
      <c r="D90" s="748" t="s">
        <v>746</v>
      </c>
      <c r="E90" s="764" t="s">
        <v>745</v>
      </c>
      <c r="F90" s="765">
        <v>694</v>
      </c>
      <c r="G90" s="766">
        <v>33</v>
      </c>
      <c r="H90" s="767" t="s">
        <v>1194</v>
      </c>
      <c r="I90" s="763">
        <v>23</v>
      </c>
      <c r="J90" s="746" t="s">
        <v>546</v>
      </c>
      <c r="K90" s="768" t="s">
        <v>1196</v>
      </c>
      <c r="L90" s="739"/>
      <c r="M90" s="736"/>
      <c r="N90" s="742"/>
      <c r="O90" s="326" t="s">
        <v>1207</v>
      </c>
      <c r="P90" s="503">
        <v>7.5</v>
      </c>
      <c r="Q90" s="910" t="s">
        <v>872</v>
      </c>
      <c r="R90" s="910"/>
      <c r="S90" s="745"/>
      <c r="T90" s="745"/>
      <c r="U90" s="746"/>
      <c r="V90" s="747"/>
      <c r="W90" s="748"/>
      <c r="X90" s="745"/>
      <c r="Y90" s="745"/>
      <c r="Z90" s="745"/>
      <c r="AA90" s="746"/>
    </row>
    <row r="91" spans="1:27" x14ac:dyDescent="0.2">
      <c r="A91" s="733"/>
      <c r="B91" s="734"/>
      <c r="C91" s="763"/>
      <c r="D91" s="755"/>
      <c r="E91" s="757"/>
      <c r="F91" s="759"/>
      <c r="G91" s="761"/>
      <c r="H91" s="758"/>
      <c r="I91" s="762"/>
      <c r="J91" s="336"/>
      <c r="K91" s="954"/>
      <c r="L91" s="739"/>
      <c r="M91" s="736"/>
      <c r="N91" s="742"/>
      <c r="O91" s="743"/>
      <c r="P91" s="744"/>
      <c r="Q91" s="913"/>
      <c r="R91" s="913"/>
      <c r="S91" s="745"/>
      <c r="T91" s="745"/>
      <c r="U91" s="746"/>
      <c r="V91" s="747"/>
      <c r="W91" s="748"/>
      <c r="X91" s="745"/>
      <c r="Y91" s="745"/>
      <c r="Z91" s="745"/>
      <c r="AA91" s="746"/>
    </row>
    <row r="92" spans="1:27" x14ac:dyDescent="0.2">
      <c r="A92" s="770">
        <v>15</v>
      </c>
      <c r="B92" s="734"/>
      <c r="C92" s="735">
        <v>15</v>
      </c>
      <c r="D92" s="956" t="s">
        <v>1200</v>
      </c>
      <c r="E92" s="736"/>
      <c r="F92" s="737"/>
      <c r="G92" s="738"/>
      <c r="H92" s="739"/>
      <c r="I92" s="735"/>
      <c r="J92" s="740"/>
      <c r="K92" s="741"/>
      <c r="L92" s="739"/>
      <c r="M92" s="736"/>
      <c r="N92" s="742"/>
      <c r="O92" s="743"/>
      <c r="P92" s="744"/>
      <c r="Q92" s="736"/>
      <c r="R92" s="736"/>
      <c r="S92" s="745"/>
      <c r="T92" s="745"/>
      <c r="U92" s="746"/>
      <c r="V92" s="747"/>
      <c r="W92" s="748"/>
      <c r="X92" s="745"/>
      <c r="Y92" s="745"/>
      <c r="Z92" s="745"/>
      <c r="AA92" s="746"/>
    </row>
    <row r="93" spans="1:27" x14ac:dyDescent="0.2">
      <c r="A93" s="733"/>
      <c r="B93" s="734"/>
      <c r="C93" s="763">
        <v>15.1</v>
      </c>
      <c r="D93" s="338" t="s">
        <v>43</v>
      </c>
      <c r="E93" s="758" t="s">
        <v>716</v>
      </c>
      <c r="F93" s="957">
        <v>662</v>
      </c>
      <c r="G93" s="224">
        <v>11</v>
      </c>
      <c r="H93" s="758" t="s">
        <v>1140</v>
      </c>
      <c r="I93" s="958" t="s">
        <v>700</v>
      </c>
      <c r="J93" s="336" t="s">
        <v>546</v>
      </c>
      <c r="K93" s="419" t="s">
        <v>1197</v>
      </c>
      <c r="L93" s="739"/>
      <c r="M93" s="736"/>
      <c r="N93" s="742"/>
      <c r="O93" s="743"/>
      <c r="P93" s="744"/>
      <c r="Q93" s="736"/>
      <c r="R93" s="736"/>
      <c r="S93" s="745"/>
      <c r="T93" s="745"/>
      <c r="U93" s="746"/>
      <c r="V93" s="747"/>
      <c r="W93" s="748"/>
      <c r="X93" s="745"/>
      <c r="Y93" s="745"/>
      <c r="Z93" s="745"/>
      <c r="AA93" s="746"/>
    </row>
    <row r="94" spans="1:27" x14ac:dyDescent="0.2">
      <c r="A94" s="733"/>
      <c r="B94" s="734"/>
      <c r="C94" s="763">
        <v>15.2</v>
      </c>
      <c r="D94" s="942" t="s">
        <v>104</v>
      </c>
      <c r="E94" s="758" t="s">
        <v>869</v>
      </c>
      <c r="F94" s="943">
        <v>679</v>
      </c>
      <c r="G94" s="944">
        <v>11</v>
      </c>
      <c r="H94" s="764" t="s">
        <v>1140</v>
      </c>
      <c r="I94" s="945" t="s">
        <v>700</v>
      </c>
      <c r="J94" s="746" t="s">
        <v>546</v>
      </c>
      <c r="K94" s="419" t="s">
        <v>1197</v>
      </c>
      <c r="L94" s="739"/>
      <c r="M94" s="736"/>
      <c r="N94" s="742"/>
      <c r="O94" s="743"/>
      <c r="P94" s="744"/>
      <c r="Q94" s="736"/>
      <c r="R94" s="736"/>
      <c r="S94" s="745"/>
      <c r="T94" s="745"/>
      <c r="U94" s="746"/>
      <c r="V94" s="747"/>
      <c r="W94" s="748"/>
      <c r="X94" s="745"/>
      <c r="Y94" s="745"/>
      <c r="Z94" s="745"/>
      <c r="AA94" s="746"/>
    </row>
    <row r="95" spans="1:27" x14ac:dyDescent="0.2">
      <c r="A95" s="733"/>
      <c r="B95" s="734"/>
      <c r="C95" s="763">
        <v>15.3</v>
      </c>
      <c r="D95" s="942" t="s">
        <v>108</v>
      </c>
      <c r="E95" s="757" t="s">
        <v>761</v>
      </c>
      <c r="F95" s="759">
        <v>683</v>
      </c>
      <c r="G95" s="761">
        <v>11</v>
      </c>
      <c r="H95" s="758" t="s">
        <v>1140</v>
      </c>
      <c r="I95" s="762" t="s">
        <v>700</v>
      </c>
      <c r="J95" s="746" t="s">
        <v>546</v>
      </c>
      <c r="K95" s="419" t="s">
        <v>1197</v>
      </c>
      <c r="L95" s="739"/>
      <c r="M95" s="736"/>
      <c r="N95" s="742"/>
      <c r="O95" s="743"/>
      <c r="P95" s="744"/>
      <c r="Q95" s="736"/>
      <c r="R95" s="736"/>
      <c r="S95" s="745"/>
      <c r="T95" s="745"/>
      <c r="U95" s="746"/>
      <c r="V95" s="747"/>
      <c r="W95" s="748"/>
      <c r="X95" s="745"/>
      <c r="Y95" s="745"/>
      <c r="Z95" s="745"/>
      <c r="AA95" s="746"/>
    </row>
    <row r="96" spans="1:27" x14ac:dyDescent="0.2">
      <c r="A96" s="733"/>
      <c r="B96" s="734"/>
      <c r="C96" s="763">
        <v>15.4</v>
      </c>
      <c r="D96" s="942" t="s">
        <v>69</v>
      </c>
      <c r="E96" s="959" t="s">
        <v>758</v>
      </c>
      <c r="F96" s="960">
        <v>676</v>
      </c>
      <c r="G96" s="761">
        <v>11</v>
      </c>
      <c r="H96" s="959" t="s">
        <v>1198</v>
      </c>
      <c r="I96" s="945">
        <v>20</v>
      </c>
      <c r="J96" s="746" t="s">
        <v>546</v>
      </c>
      <c r="K96" s="955" t="s">
        <v>1199</v>
      </c>
      <c r="L96" s="739"/>
      <c r="M96" s="736"/>
      <c r="N96" s="742"/>
      <c r="O96" s="743"/>
      <c r="P96" s="744"/>
      <c r="Q96" s="736"/>
      <c r="R96" s="736"/>
      <c r="S96" s="745"/>
      <c r="T96" s="745"/>
      <c r="U96" s="746"/>
      <c r="V96" s="747"/>
      <c r="W96" s="748"/>
      <c r="X96" s="745"/>
      <c r="Y96" s="745"/>
      <c r="Z96" s="745"/>
      <c r="AA96" s="746"/>
    </row>
    <row r="97" spans="1:27" x14ac:dyDescent="0.2">
      <c r="A97" s="733"/>
      <c r="B97" s="734"/>
      <c r="C97" s="763">
        <v>15.5</v>
      </c>
      <c r="D97" s="942" t="s">
        <v>68</v>
      </c>
      <c r="E97" s="767" t="s">
        <v>759</v>
      </c>
      <c r="F97" s="943">
        <v>673</v>
      </c>
      <c r="G97" s="944">
        <v>11</v>
      </c>
      <c r="H97" s="764" t="s">
        <v>1202</v>
      </c>
      <c r="I97" s="945">
        <v>10</v>
      </c>
      <c r="J97" s="746" t="s">
        <v>546</v>
      </c>
      <c r="K97" s="955" t="s">
        <v>1201</v>
      </c>
      <c r="L97" s="739"/>
      <c r="M97" s="736"/>
      <c r="N97" s="742"/>
      <c r="O97" s="743"/>
      <c r="P97" s="744"/>
      <c r="Q97" s="736"/>
      <c r="R97" s="736"/>
      <c r="S97" s="745"/>
      <c r="T97" s="745"/>
      <c r="U97" s="746"/>
      <c r="V97" s="747"/>
      <c r="W97" s="748"/>
      <c r="X97" s="745"/>
      <c r="Y97" s="745"/>
      <c r="Z97" s="745"/>
      <c r="AA97" s="746"/>
    </row>
    <row r="98" spans="1:27" ht="15" thickBot="1" x14ac:dyDescent="0.25">
      <c r="A98" s="508"/>
      <c r="B98" s="509"/>
      <c r="C98" s="532"/>
      <c r="D98" s="511"/>
      <c r="E98" s="512"/>
      <c r="F98" s="512"/>
      <c r="G98" s="533"/>
      <c r="H98" s="512"/>
      <c r="I98" s="510"/>
      <c r="J98" s="513"/>
      <c r="K98" s="534"/>
      <c r="L98" s="512"/>
      <c r="M98" s="512"/>
      <c r="N98" s="510"/>
      <c r="O98" s="511"/>
      <c r="P98" s="515"/>
      <c r="Q98" s="512"/>
      <c r="R98" s="512"/>
      <c r="S98" s="514"/>
      <c r="T98" s="514"/>
      <c r="U98" s="513"/>
      <c r="V98" s="510"/>
      <c r="W98" s="511"/>
      <c r="X98" s="514"/>
      <c r="Y98" s="514"/>
      <c r="Z98" s="514"/>
      <c r="AA98" s="513"/>
    </row>
  </sheetData>
  <mergeCells count="25">
    <mergeCell ref="A3:P3"/>
    <mergeCell ref="A5:P5"/>
    <mergeCell ref="A6:Z6"/>
    <mergeCell ref="A7:A8"/>
    <mergeCell ref="C7:C8"/>
    <mergeCell ref="D7:D8"/>
    <mergeCell ref="E7:J7"/>
    <mergeCell ref="L7:N7"/>
    <mergeCell ref="O7:P7"/>
    <mergeCell ref="Q7:U7"/>
    <mergeCell ref="A30:K30"/>
    <mergeCell ref="V7:Z7"/>
    <mergeCell ref="A9:K9"/>
    <mergeCell ref="D10:G10"/>
    <mergeCell ref="B7:B8"/>
    <mergeCell ref="A46:A49"/>
    <mergeCell ref="D63:G63"/>
    <mergeCell ref="D66:G66"/>
    <mergeCell ref="D70:G70"/>
    <mergeCell ref="A38:K38"/>
    <mergeCell ref="D73:G73"/>
    <mergeCell ref="D76:G76"/>
    <mergeCell ref="D85:G85"/>
    <mergeCell ref="D89:G89"/>
    <mergeCell ref="D39:H39"/>
  </mergeCells>
  <phoneticPr fontId="9" type="noConversion"/>
  <dataValidations count="2">
    <dataValidation type="list" allowBlank="1" showInputMessage="1" showErrorMessage="1" sqref="J31:J37 J29 J39:J98" xr:uid="{5E800622-EBFA-431B-B40F-C93F241B1978}">
      <formula1>$T$2:$T$3</formula1>
    </dataValidation>
    <dataValidation type="list" allowBlank="1" showInputMessage="1" showErrorMessage="1" sqref="J10:J28" xr:uid="{07C6BBE6-20BF-4676-87C0-7C584C0B7D12}">
      <formula1>$U$2:$U$3</formula1>
    </dataValidation>
  </dataValidations>
  <pageMargins left="0.70866141732283472" right="0.70866141732283472" top="0.74803149606299213" bottom="0.74803149606299213" header="0.31496062992125984" footer="0.31496062992125984"/>
  <pageSetup paperSize="8" scale="59" orientation="landscape" r:id="rId1"/>
  <headerFooter>
    <oddFooter>&amp;L&amp;A</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20408-3252-4083-9ED6-43DA4FE03632}">
  <dimension ref="A1:E21"/>
  <sheetViews>
    <sheetView topLeftCell="A4" zoomScale="55" zoomScaleNormal="55" workbookViewId="0">
      <selection activeCell="E11" sqref="E11"/>
    </sheetView>
  </sheetViews>
  <sheetFormatPr defaultRowHeight="15" x14ac:dyDescent="0.25"/>
  <cols>
    <col min="1" max="1" width="15.85546875" customWidth="1"/>
    <col min="2" max="2" width="51" customWidth="1"/>
    <col min="3" max="3" width="54.28515625" customWidth="1"/>
    <col min="4" max="4" width="47" customWidth="1"/>
    <col min="5" max="5" width="49.140625" customWidth="1"/>
  </cols>
  <sheetData>
    <row r="1" spans="1:5" ht="23.25" x14ac:dyDescent="0.25">
      <c r="A1" s="1007" t="s">
        <v>849</v>
      </c>
      <c r="B1" s="1007"/>
      <c r="C1" s="1007"/>
      <c r="D1" s="1007"/>
      <c r="E1" s="1007"/>
    </row>
    <row r="3" spans="1:5" s="272" customFormat="1" x14ac:dyDescent="0.25"/>
    <row r="4" spans="1:5" s="272" customFormat="1" x14ac:dyDescent="0.25">
      <c r="A4" s="286" t="s">
        <v>851</v>
      </c>
      <c r="B4" s="1008" t="s">
        <v>553</v>
      </c>
      <c r="C4" s="1008"/>
      <c r="D4" s="1008"/>
      <c r="E4" s="1008"/>
    </row>
    <row r="5" spans="1:5" s="272" customFormat="1" ht="69.75" customHeight="1" x14ac:dyDescent="0.25">
      <c r="A5" s="283">
        <v>1</v>
      </c>
      <c r="B5" s="1010"/>
      <c r="C5" s="1010"/>
      <c r="D5" s="1010"/>
      <c r="E5" s="1010"/>
    </row>
    <row r="6" spans="1:5" s="272" customFormat="1" x14ac:dyDescent="0.25">
      <c r="A6" s="286" t="s">
        <v>850</v>
      </c>
      <c r="B6" s="1008" t="s">
        <v>682</v>
      </c>
      <c r="C6" s="1008"/>
      <c r="D6" s="1008"/>
      <c r="E6" s="1008"/>
    </row>
    <row r="7" spans="1:5" x14ac:dyDescent="0.25">
      <c r="A7" s="282">
        <v>1.1000000000000001</v>
      </c>
      <c r="B7" s="1009" t="s">
        <v>842</v>
      </c>
      <c r="C7" s="1009"/>
      <c r="D7" s="1009"/>
      <c r="E7" s="1009"/>
    </row>
    <row r="8" spans="1:5" x14ac:dyDescent="0.25">
      <c r="A8" s="282">
        <v>1.2</v>
      </c>
      <c r="B8" s="1009" t="s">
        <v>843</v>
      </c>
      <c r="C8" s="1009"/>
      <c r="D8" s="1009"/>
      <c r="E8" s="1009"/>
    </row>
    <row r="9" spans="1:5" x14ac:dyDescent="0.25">
      <c r="A9" s="282">
        <v>1.3</v>
      </c>
      <c r="B9" s="1009" t="s">
        <v>844</v>
      </c>
      <c r="C9" s="1009"/>
      <c r="D9" s="1009"/>
      <c r="E9" s="1009"/>
    </row>
    <row r="10" spans="1:5" x14ac:dyDescent="0.25">
      <c r="A10" s="285"/>
      <c r="B10" s="284" t="s">
        <v>848</v>
      </c>
      <c r="C10" s="284" t="s">
        <v>855</v>
      </c>
      <c r="D10" s="284" t="s">
        <v>857</v>
      </c>
      <c r="E10" s="284" t="s">
        <v>856</v>
      </c>
    </row>
    <row r="11" spans="1:5" ht="90" x14ac:dyDescent="0.25">
      <c r="A11" s="282">
        <v>1.4</v>
      </c>
      <c r="B11" s="282" t="s">
        <v>845</v>
      </c>
      <c r="C11" s="282" t="s">
        <v>852</v>
      </c>
      <c r="D11" s="282" t="s">
        <v>853</v>
      </c>
      <c r="E11" s="282" t="s">
        <v>854</v>
      </c>
    </row>
    <row r="12" spans="1:5" x14ac:dyDescent="0.25">
      <c r="A12" s="282">
        <v>1.5</v>
      </c>
      <c r="B12" s="1009" t="s">
        <v>846</v>
      </c>
      <c r="C12" s="1009"/>
      <c r="D12" s="1009"/>
      <c r="E12" s="1009"/>
    </row>
    <row r="13" spans="1:5" x14ac:dyDescent="0.25">
      <c r="A13" s="282">
        <v>1.6</v>
      </c>
      <c r="B13" s="1009" t="s">
        <v>847</v>
      </c>
      <c r="C13" s="1009"/>
      <c r="D13" s="1009"/>
      <c r="E13" s="1009"/>
    </row>
    <row r="16" spans="1:5" x14ac:dyDescent="0.25">
      <c r="A16" s="286" t="s">
        <v>851</v>
      </c>
      <c r="B16" s="1008" t="s">
        <v>553</v>
      </c>
      <c r="C16" s="1008"/>
      <c r="D16" s="1008"/>
      <c r="E16" s="1008"/>
    </row>
    <row r="17" spans="1:5" ht="80.25" customHeight="1" x14ac:dyDescent="0.25">
      <c r="A17" s="283">
        <v>2</v>
      </c>
      <c r="B17" s="1010"/>
      <c r="C17" s="1010"/>
      <c r="D17" s="1010"/>
      <c r="E17" s="1010"/>
    </row>
    <row r="18" spans="1:5" x14ac:dyDescent="0.25">
      <c r="A18" s="286" t="s">
        <v>850</v>
      </c>
      <c r="B18" s="1008" t="s">
        <v>682</v>
      </c>
      <c r="C18" s="1008"/>
      <c r="D18" s="1008"/>
      <c r="E18" s="1008"/>
    </row>
    <row r="19" spans="1:5" x14ac:dyDescent="0.25">
      <c r="A19" s="282">
        <v>2.1</v>
      </c>
      <c r="B19" s="1009" t="s">
        <v>858</v>
      </c>
      <c r="C19" s="1009"/>
      <c r="D19" s="1009"/>
      <c r="E19" s="1009"/>
    </row>
    <row r="20" spans="1:5" x14ac:dyDescent="0.25">
      <c r="A20" s="282">
        <v>2.2000000000000002</v>
      </c>
      <c r="B20" s="1009" t="s">
        <v>859</v>
      </c>
      <c r="C20" s="1009"/>
      <c r="D20" s="1009"/>
      <c r="E20" s="1009"/>
    </row>
    <row r="21" spans="1:5" x14ac:dyDescent="0.25">
      <c r="A21" s="282">
        <v>2.2999999999999998</v>
      </c>
      <c r="B21" s="1009" t="s">
        <v>860</v>
      </c>
      <c r="C21" s="1009"/>
      <c r="D21" s="1009"/>
      <c r="E21" s="1009"/>
    </row>
  </sheetData>
  <mergeCells count="15">
    <mergeCell ref="B20:E20"/>
    <mergeCell ref="B21:E21"/>
    <mergeCell ref="B13:E13"/>
    <mergeCell ref="B5:E5"/>
    <mergeCell ref="B16:E16"/>
    <mergeCell ref="B17:E17"/>
    <mergeCell ref="B18:E18"/>
    <mergeCell ref="B19:E19"/>
    <mergeCell ref="B9:E9"/>
    <mergeCell ref="B12:E12"/>
    <mergeCell ref="A1:E1"/>
    <mergeCell ref="B4:E4"/>
    <mergeCell ref="B6:E6"/>
    <mergeCell ref="B7:E7"/>
    <mergeCell ref="B8:E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2:N64"/>
  <sheetViews>
    <sheetView topLeftCell="B1" workbookViewId="0">
      <selection activeCell="C12" sqref="C12:N12"/>
    </sheetView>
  </sheetViews>
  <sheetFormatPr defaultRowHeight="15" x14ac:dyDescent="0.25"/>
  <cols>
    <col min="1" max="1" width="24.85546875" customWidth="1"/>
    <col min="2" max="2" width="25.28515625" customWidth="1"/>
    <col min="3" max="3" width="10.28515625" customWidth="1"/>
    <col min="4" max="4" width="3.140625" bestFit="1" customWidth="1"/>
    <col min="5" max="5" width="14.42578125" customWidth="1"/>
    <col min="6" max="6" width="17.7109375" customWidth="1"/>
    <col min="7" max="7" width="16.28515625" bestFit="1" customWidth="1"/>
    <col min="8" max="8" width="52" customWidth="1"/>
    <col min="9" max="10" width="0" hidden="1" customWidth="1"/>
  </cols>
  <sheetData>
    <row r="2" spans="1:10" ht="15.75" x14ac:dyDescent="0.25">
      <c r="A2" s="1248" t="s">
        <v>649</v>
      </c>
      <c r="B2" s="1248"/>
      <c r="C2" s="1248"/>
      <c r="D2" s="1248"/>
      <c r="E2" s="1248"/>
      <c r="F2" s="1248"/>
      <c r="G2" s="1248"/>
      <c r="H2" s="1248"/>
      <c r="I2" s="1248"/>
      <c r="J2" s="1248"/>
    </row>
    <row r="3" spans="1:10" ht="18.75" x14ac:dyDescent="0.25">
      <c r="A3" s="1249" t="s">
        <v>646</v>
      </c>
      <c r="B3" s="1249"/>
      <c r="C3" s="1249"/>
      <c r="D3" s="1249"/>
      <c r="E3" s="1249"/>
      <c r="F3" s="1249"/>
      <c r="G3" s="1249"/>
      <c r="H3" s="1249"/>
      <c r="I3" s="1249"/>
      <c r="J3" s="81"/>
    </row>
    <row r="4" spans="1:10" x14ac:dyDescent="0.25">
      <c r="A4" s="169" t="s">
        <v>647</v>
      </c>
      <c r="G4" s="135" t="s">
        <v>572</v>
      </c>
    </row>
    <row r="6" spans="1:10" x14ac:dyDescent="0.25">
      <c r="A6" s="65"/>
      <c r="B6" s="1045" t="s">
        <v>524</v>
      </c>
      <c r="C6" s="1046"/>
      <c r="D6" s="1046"/>
      <c r="E6" s="1051" t="s">
        <v>538</v>
      </c>
      <c r="F6" s="1052"/>
      <c r="G6" s="1053"/>
      <c r="H6" s="1250" t="s">
        <v>526</v>
      </c>
      <c r="I6" s="72"/>
      <c r="J6" s="1047" t="s">
        <v>525</v>
      </c>
    </row>
    <row r="7" spans="1:10" ht="26.25" thickBot="1" x14ac:dyDescent="0.3">
      <c r="A7" s="68" t="s">
        <v>536</v>
      </c>
      <c r="B7" s="66" t="s">
        <v>4</v>
      </c>
      <c r="C7" s="133" t="s">
        <v>574</v>
      </c>
      <c r="D7" s="67" t="s">
        <v>2</v>
      </c>
      <c r="E7" s="130" t="s">
        <v>568</v>
      </c>
      <c r="F7" s="128" t="s">
        <v>526</v>
      </c>
      <c r="G7" s="129" t="s">
        <v>569</v>
      </c>
      <c r="H7" s="1251"/>
      <c r="I7" s="171" t="s">
        <v>527</v>
      </c>
      <c r="J7" s="1048"/>
    </row>
    <row r="8" spans="1:10" x14ac:dyDescent="0.25">
      <c r="A8" s="73" t="s">
        <v>528</v>
      </c>
      <c r="B8" s="73" t="s">
        <v>529</v>
      </c>
      <c r="C8" s="69"/>
      <c r="D8" s="69">
        <v>33</v>
      </c>
      <c r="E8" s="131" t="s">
        <v>570</v>
      </c>
      <c r="F8" s="140"/>
      <c r="G8" s="134" t="s">
        <v>571</v>
      </c>
      <c r="H8" s="174" t="s">
        <v>585</v>
      </c>
      <c r="I8" s="172" t="s">
        <v>530</v>
      </c>
      <c r="J8" s="126" t="s">
        <v>531</v>
      </c>
    </row>
    <row r="9" spans="1:10" x14ac:dyDescent="0.25">
      <c r="A9" s="74" t="s">
        <v>532</v>
      </c>
      <c r="B9" s="74" t="s">
        <v>533</v>
      </c>
      <c r="C9" s="70"/>
      <c r="D9" s="70">
        <v>33</v>
      </c>
      <c r="E9" s="136" t="s">
        <v>570</v>
      </c>
      <c r="F9" s="141"/>
      <c r="G9" s="138" t="s">
        <v>571</v>
      </c>
      <c r="H9" s="175" t="s">
        <v>585</v>
      </c>
      <c r="I9" s="173" t="s">
        <v>530</v>
      </c>
      <c r="J9" s="127" t="s">
        <v>531</v>
      </c>
    </row>
    <row r="10" spans="1:10" x14ac:dyDescent="0.25">
      <c r="A10" s="74" t="s">
        <v>532</v>
      </c>
      <c r="B10" s="139" t="s">
        <v>575</v>
      </c>
      <c r="C10" s="70">
        <v>13</v>
      </c>
      <c r="D10" s="70">
        <v>33</v>
      </c>
      <c r="E10" s="136" t="s">
        <v>571</v>
      </c>
      <c r="F10" s="142" t="s">
        <v>576</v>
      </c>
      <c r="G10" s="137" t="s">
        <v>571</v>
      </c>
      <c r="H10" s="175" t="s">
        <v>577</v>
      </c>
      <c r="I10" s="173" t="s">
        <v>530</v>
      </c>
      <c r="J10" s="127" t="s">
        <v>531</v>
      </c>
    </row>
    <row r="11" spans="1:10" x14ac:dyDescent="0.25">
      <c r="A11" s="74" t="s">
        <v>532</v>
      </c>
      <c r="B11" s="139" t="s">
        <v>578</v>
      </c>
      <c r="C11" s="70">
        <v>14</v>
      </c>
      <c r="D11" s="70">
        <v>33</v>
      </c>
      <c r="E11" s="136" t="s">
        <v>571</v>
      </c>
      <c r="F11" s="142" t="s">
        <v>576</v>
      </c>
      <c r="G11" s="137" t="s">
        <v>571</v>
      </c>
      <c r="H11" s="175" t="s">
        <v>577</v>
      </c>
      <c r="I11" s="173" t="s">
        <v>530</v>
      </c>
      <c r="J11" s="127" t="s">
        <v>531</v>
      </c>
    </row>
    <row r="12" spans="1:10" x14ac:dyDescent="0.25">
      <c r="A12" s="74" t="s">
        <v>532</v>
      </c>
      <c r="B12" s="74" t="s">
        <v>21</v>
      </c>
      <c r="C12" s="70">
        <v>12</v>
      </c>
      <c r="D12" s="70">
        <v>33</v>
      </c>
      <c r="E12" s="136" t="s">
        <v>570</v>
      </c>
      <c r="F12" s="141"/>
      <c r="G12" s="138" t="s">
        <v>571</v>
      </c>
      <c r="H12" s="175" t="s">
        <v>585</v>
      </c>
      <c r="I12" s="173" t="s">
        <v>530</v>
      </c>
      <c r="J12" s="127" t="s">
        <v>531</v>
      </c>
    </row>
    <row r="13" spans="1:10" x14ac:dyDescent="0.25">
      <c r="A13" s="74" t="s">
        <v>532</v>
      </c>
      <c r="B13" s="139" t="s">
        <v>579</v>
      </c>
      <c r="C13" s="70">
        <v>11</v>
      </c>
      <c r="D13" s="70">
        <v>33</v>
      </c>
      <c r="E13" s="136" t="s">
        <v>570</v>
      </c>
      <c r="F13" s="141"/>
      <c r="G13" s="138" t="s">
        <v>571</v>
      </c>
      <c r="H13" s="175" t="s">
        <v>585</v>
      </c>
      <c r="I13" s="173" t="s">
        <v>530</v>
      </c>
      <c r="J13" s="127"/>
    </row>
    <row r="14" spans="1:10" x14ac:dyDescent="0.25">
      <c r="A14" s="74" t="s">
        <v>532</v>
      </c>
      <c r="B14" s="139" t="s">
        <v>580</v>
      </c>
      <c r="C14" s="70">
        <v>1</v>
      </c>
      <c r="D14" s="70">
        <v>33</v>
      </c>
      <c r="E14" s="136" t="s">
        <v>570</v>
      </c>
      <c r="F14" s="141"/>
      <c r="G14" s="137" t="s">
        <v>570</v>
      </c>
      <c r="H14" s="175" t="s">
        <v>581</v>
      </c>
      <c r="I14" s="173" t="s">
        <v>530</v>
      </c>
      <c r="J14" s="127"/>
    </row>
    <row r="15" spans="1:10" x14ac:dyDescent="0.25">
      <c r="A15" s="74" t="s">
        <v>532</v>
      </c>
      <c r="B15" s="139" t="s">
        <v>582</v>
      </c>
      <c r="C15" s="70">
        <v>21</v>
      </c>
      <c r="D15" s="70">
        <v>33</v>
      </c>
      <c r="E15" s="136" t="s">
        <v>570</v>
      </c>
      <c r="F15" s="141"/>
      <c r="G15" s="137" t="s">
        <v>570</v>
      </c>
      <c r="H15" s="175" t="s">
        <v>581</v>
      </c>
      <c r="I15" s="173" t="s">
        <v>530</v>
      </c>
      <c r="J15" s="127"/>
    </row>
    <row r="16" spans="1:10" x14ac:dyDescent="0.25">
      <c r="A16" s="74" t="s">
        <v>532</v>
      </c>
      <c r="B16" s="139" t="s">
        <v>583</v>
      </c>
      <c r="C16" s="70">
        <v>22</v>
      </c>
      <c r="D16" s="70">
        <v>33</v>
      </c>
      <c r="E16" s="136" t="s">
        <v>571</v>
      </c>
      <c r="F16" s="142" t="s">
        <v>576</v>
      </c>
      <c r="G16" s="137" t="s">
        <v>571</v>
      </c>
      <c r="H16" s="175" t="s">
        <v>577</v>
      </c>
      <c r="I16" s="173" t="s">
        <v>530</v>
      </c>
      <c r="J16" s="127"/>
    </row>
    <row r="17" spans="1:10" x14ac:dyDescent="0.25">
      <c r="A17" s="74" t="s">
        <v>532</v>
      </c>
      <c r="B17" s="139" t="s">
        <v>584</v>
      </c>
      <c r="C17" s="70">
        <v>23</v>
      </c>
      <c r="D17" s="70">
        <v>33</v>
      </c>
      <c r="E17" s="136" t="s">
        <v>571</v>
      </c>
      <c r="F17" s="142" t="s">
        <v>576</v>
      </c>
      <c r="G17" s="137" t="s">
        <v>571</v>
      </c>
      <c r="H17" s="175" t="s">
        <v>577</v>
      </c>
      <c r="I17" s="173" t="s">
        <v>530</v>
      </c>
      <c r="J17" s="127"/>
    </row>
    <row r="18" spans="1:10" x14ac:dyDescent="0.25">
      <c r="A18" s="74" t="s">
        <v>532</v>
      </c>
      <c r="B18" s="139" t="s">
        <v>537</v>
      </c>
      <c r="C18" s="70">
        <v>24</v>
      </c>
      <c r="D18" s="70">
        <v>33</v>
      </c>
      <c r="E18" s="136" t="s">
        <v>570</v>
      </c>
      <c r="F18" s="141"/>
      <c r="G18" s="138" t="s">
        <v>571</v>
      </c>
      <c r="H18" s="175" t="s">
        <v>585</v>
      </c>
      <c r="I18" s="173" t="s">
        <v>530</v>
      </c>
      <c r="J18" s="127"/>
    </row>
    <row r="19" spans="1:10" x14ac:dyDescent="0.25">
      <c r="A19" s="74"/>
      <c r="B19" s="139"/>
      <c r="C19" s="70"/>
      <c r="D19" s="70"/>
      <c r="E19" s="136"/>
      <c r="F19" s="141"/>
      <c r="G19" s="138"/>
      <c r="H19" s="175"/>
      <c r="I19" s="173"/>
      <c r="J19" s="127"/>
    </row>
    <row r="20" spans="1:10" x14ac:dyDescent="0.25">
      <c r="A20" s="139" t="s">
        <v>592</v>
      </c>
      <c r="B20" s="74" t="s">
        <v>528</v>
      </c>
      <c r="C20" s="70"/>
      <c r="D20" s="70">
        <v>33</v>
      </c>
      <c r="E20" s="136" t="s">
        <v>570</v>
      </c>
      <c r="F20" s="141"/>
      <c r="G20" s="137" t="s">
        <v>570</v>
      </c>
      <c r="H20" s="80"/>
      <c r="I20" s="173" t="s">
        <v>530</v>
      </c>
      <c r="J20" s="127" t="s">
        <v>534</v>
      </c>
    </row>
    <row r="21" spans="1:10" x14ac:dyDescent="0.25">
      <c r="A21" s="139" t="s">
        <v>592</v>
      </c>
      <c r="B21" s="139" t="s">
        <v>589</v>
      </c>
      <c r="C21" s="70"/>
      <c r="D21" s="70">
        <v>33</v>
      </c>
      <c r="E21" s="136" t="s">
        <v>590</v>
      </c>
      <c r="F21" s="142" t="s">
        <v>591</v>
      </c>
      <c r="G21" s="137" t="s">
        <v>571</v>
      </c>
      <c r="H21" s="80"/>
      <c r="I21" s="173"/>
      <c r="J21" s="127"/>
    </row>
    <row r="22" spans="1:10" x14ac:dyDescent="0.25">
      <c r="A22" s="74" t="s">
        <v>539</v>
      </c>
      <c r="B22" s="139" t="s">
        <v>593</v>
      </c>
      <c r="C22" s="70"/>
      <c r="D22" s="70">
        <v>33</v>
      </c>
      <c r="E22" s="136" t="s">
        <v>590</v>
      </c>
      <c r="F22" s="142" t="s">
        <v>594</v>
      </c>
      <c r="G22" s="137" t="s">
        <v>571</v>
      </c>
      <c r="H22" s="175" t="s">
        <v>595</v>
      </c>
      <c r="I22" s="173"/>
      <c r="J22" s="127"/>
    </row>
    <row r="23" spans="1:10" x14ac:dyDescent="0.25">
      <c r="A23" s="74"/>
      <c r="B23" s="139"/>
      <c r="C23" s="70"/>
      <c r="D23" s="70"/>
      <c r="E23" s="136"/>
      <c r="F23" s="141"/>
      <c r="G23" s="138"/>
      <c r="H23" s="175"/>
      <c r="I23" s="173"/>
      <c r="J23" s="127"/>
    </row>
    <row r="24" spans="1:10" x14ac:dyDescent="0.25">
      <c r="A24" s="139" t="s">
        <v>604</v>
      </c>
      <c r="B24" s="139" t="s">
        <v>599</v>
      </c>
      <c r="C24" s="70"/>
      <c r="D24" s="70"/>
      <c r="E24" s="136" t="s">
        <v>571</v>
      </c>
      <c r="F24" s="141"/>
      <c r="G24" s="158" t="s">
        <v>571</v>
      </c>
      <c r="H24" s="175" t="s">
        <v>603</v>
      </c>
      <c r="I24" s="173"/>
      <c r="J24" s="127"/>
    </row>
    <row r="25" spans="1:10" x14ac:dyDescent="0.25">
      <c r="A25" s="139"/>
      <c r="B25" s="139"/>
      <c r="C25" s="70"/>
      <c r="D25" s="70"/>
      <c r="E25" s="136"/>
      <c r="F25" s="141"/>
      <c r="G25" s="158"/>
      <c r="H25" s="175"/>
      <c r="I25" s="173"/>
      <c r="J25" s="127"/>
    </row>
    <row r="26" spans="1:10" x14ac:dyDescent="0.25">
      <c r="A26" s="139" t="s">
        <v>605</v>
      </c>
      <c r="B26" s="139" t="s">
        <v>578</v>
      </c>
      <c r="C26" s="70">
        <v>12</v>
      </c>
      <c r="D26" s="70">
        <v>33</v>
      </c>
      <c r="E26" s="136" t="s">
        <v>570</v>
      </c>
      <c r="F26" s="141"/>
      <c r="G26" s="158" t="s">
        <v>570</v>
      </c>
      <c r="H26" s="175"/>
      <c r="I26" s="173"/>
      <c r="J26" s="127"/>
    </row>
    <row r="27" spans="1:10" x14ac:dyDescent="0.25">
      <c r="A27" s="139" t="s">
        <v>605</v>
      </c>
      <c r="B27" s="139" t="s">
        <v>621</v>
      </c>
      <c r="C27" s="70">
        <v>13</v>
      </c>
      <c r="D27" s="70">
        <v>33</v>
      </c>
      <c r="E27" s="136" t="s">
        <v>570</v>
      </c>
      <c r="F27" s="141"/>
      <c r="G27" s="138" t="s">
        <v>571</v>
      </c>
      <c r="H27" s="175" t="s">
        <v>585</v>
      </c>
      <c r="I27" s="173"/>
      <c r="J27" s="127"/>
    </row>
    <row r="28" spans="1:10" x14ac:dyDescent="0.25">
      <c r="A28" s="139" t="s">
        <v>605</v>
      </c>
      <c r="B28" s="139" t="s">
        <v>583</v>
      </c>
      <c r="C28" s="70">
        <v>22</v>
      </c>
      <c r="D28" s="70">
        <v>33</v>
      </c>
      <c r="E28" s="136" t="s">
        <v>570</v>
      </c>
      <c r="F28" s="141"/>
      <c r="G28" s="158" t="s">
        <v>570</v>
      </c>
      <c r="H28" s="175"/>
      <c r="I28" s="173"/>
      <c r="J28" s="127"/>
    </row>
    <row r="29" spans="1:10" x14ac:dyDescent="0.25">
      <c r="A29" s="139" t="s">
        <v>605</v>
      </c>
      <c r="B29" s="139" t="s">
        <v>623</v>
      </c>
      <c r="C29" s="70">
        <v>23</v>
      </c>
      <c r="D29" s="70">
        <v>33</v>
      </c>
      <c r="E29" s="136" t="s">
        <v>570</v>
      </c>
      <c r="F29" s="141"/>
      <c r="G29" s="158" t="s">
        <v>570</v>
      </c>
      <c r="H29" s="175"/>
      <c r="I29" s="173"/>
      <c r="J29" s="127"/>
    </row>
    <row r="30" spans="1:10" x14ac:dyDescent="0.25">
      <c r="A30" s="139" t="s">
        <v>605</v>
      </c>
      <c r="B30" s="139" t="s">
        <v>609</v>
      </c>
      <c r="C30" s="70"/>
      <c r="D30" s="70">
        <v>33</v>
      </c>
      <c r="E30" s="136" t="s">
        <v>571</v>
      </c>
      <c r="F30" s="141"/>
      <c r="G30" s="158" t="s">
        <v>571</v>
      </c>
      <c r="H30" s="175" t="s">
        <v>601</v>
      </c>
      <c r="I30" s="173"/>
      <c r="J30" s="127"/>
    </row>
    <row r="31" spans="1:10" x14ac:dyDescent="0.25">
      <c r="A31" s="139" t="s">
        <v>605</v>
      </c>
      <c r="B31" s="139" t="s">
        <v>533</v>
      </c>
      <c r="C31" s="70">
        <v>20</v>
      </c>
      <c r="D31" s="70">
        <v>11</v>
      </c>
      <c r="E31" s="136" t="s">
        <v>570</v>
      </c>
      <c r="F31" s="141"/>
      <c r="G31" s="138" t="s">
        <v>571</v>
      </c>
      <c r="H31" s="175" t="s">
        <v>585</v>
      </c>
      <c r="I31" s="173"/>
      <c r="J31" s="127"/>
    </row>
    <row r="32" spans="1:10" x14ac:dyDescent="0.25">
      <c r="A32" s="139" t="s">
        <v>605</v>
      </c>
      <c r="B32" s="139" t="s">
        <v>622</v>
      </c>
      <c r="C32" s="70"/>
      <c r="D32" s="70">
        <v>1</v>
      </c>
      <c r="E32" s="136" t="s">
        <v>570</v>
      </c>
      <c r="F32" s="141"/>
      <c r="G32" s="158" t="s">
        <v>570</v>
      </c>
      <c r="H32" s="175" t="s">
        <v>603</v>
      </c>
      <c r="I32" s="173"/>
      <c r="J32" s="127"/>
    </row>
    <row r="33" spans="1:14" x14ac:dyDescent="0.25">
      <c r="A33" s="139"/>
      <c r="B33" s="139"/>
      <c r="C33" s="70"/>
      <c r="D33" s="70"/>
      <c r="E33" s="136"/>
      <c r="F33" s="141"/>
      <c r="G33" s="158"/>
      <c r="H33" s="175"/>
      <c r="I33" s="173"/>
      <c r="J33" s="127"/>
    </row>
    <row r="34" spans="1:14" x14ac:dyDescent="0.25">
      <c r="A34" s="139" t="s">
        <v>606</v>
      </c>
      <c r="B34" s="139" t="s">
        <v>599</v>
      </c>
      <c r="C34" s="70"/>
      <c r="D34" s="70">
        <v>11</v>
      </c>
      <c r="E34" s="136" t="s">
        <v>570</v>
      </c>
      <c r="F34" s="141"/>
      <c r="G34" s="158" t="s">
        <v>570</v>
      </c>
      <c r="H34" s="175" t="s">
        <v>603</v>
      </c>
      <c r="I34" s="173"/>
      <c r="J34" s="127"/>
    </row>
    <row r="35" spans="1:14" x14ac:dyDescent="0.25">
      <c r="A35" s="139"/>
      <c r="B35" s="139"/>
      <c r="C35" s="70"/>
      <c r="D35" s="70"/>
      <c r="E35" s="136"/>
      <c r="F35" s="141"/>
      <c r="G35" s="158"/>
      <c r="H35" s="175"/>
      <c r="I35" s="173"/>
      <c r="J35" s="127"/>
    </row>
    <row r="36" spans="1:14" x14ac:dyDescent="0.25">
      <c r="A36" s="139" t="s">
        <v>607</v>
      </c>
      <c r="B36" s="139" t="s">
        <v>533</v>
      </c>
      <c r="C36" s="70">
        <v>20</v>
      </c>
      <c r="D36" s="70">
        <v>11</v>
      </c>
      <c r="E36" s="136" t="s">
        <v>570</v>
      </c>
      <c r="F36" s="141"/>
      <c r="G36" s="138" t="s">
        <v>571</v>
      </c>
      <c r="H36" s="175" t="s">
        <v>585</v>
      </c>
      <c r="I36" s="173"/>
      <c r="J36" s="127"/>
    </row>
    <row r="37" spans="1:14" x14ac:dyDescent="0.25">
      <c r="A37" s="139" t="s">
        <v>607</v>
      </c>
      <c r="B37" s="139" t="s">
        <v>599</v>
      </c>
      <c r="C37" s="70"/>
      <c r="D37" s="70">
        <v>11</v>
      </c>
      <c r="E37" s="136" t="s">
        <v>570</v>
      </c>
      <c r="F37" s="141"/>
      <c r="G37" s="158" t="s">
        <v>570</v>
      </c>
      <c r="H37" s="175" t="s">
        <v>603</v>
      </c>
      <c r="I37" s="173"/>
      <c r="J37" s="127"/>
    </row>
    <row r="38" spans="1:14" x14ac:dyDescent="0.25">
      <c r="A38" s="74"/>
      <c r="B38" s="74"/>
      <c r="C38" s="70"/>
      <c r="D38" s="70"/>
      <c r="E38" s="132"/>
      <c r="F38" s="141"/>
      <c r="G38" s="71"/>
      <c r="H38" s="80"/>
      <c r="I38" s="173" t="s">
        <v>530</v>
      </c>
      <c r="J38" s="127"/>
    </row>
    <row r="39" spans="1:14" x14ac:dyDescent="0.25">
      <c r="A39" s="139" t="s">
        <v>586</v>
      </c>
      <c r="B39" s="139" t="s">
        <v>528</v>
      </c>
      <c r="C39" s="70">
        <v>12</v>
      </c>
      <c r="D39" s="70">
        <v>33</v>
      </c>
      <c r="E39" s="136" t="s">
        <v>570</v>
      </c>
      <c r="F39" s="141"/>
      <c r="G39" s="137" t="s">
        <v>570</v>
      </c>
      <c r="H39" s="80"/>
      <c r="I39" s="173"/>
      <c r="J39" s="127"/>
    </row>
    <row r="40" spans="1:14" x14ac:dyDescent="0.25">
      <c r="A40" s="139" t="s">
        <v>586</v>
      </c>
      <c r="B40" s="139" t="s">
        <v>535</v>
      </c>
      <c r="C40" s="70">
        <v>13</v>
      </c>
      <c r="D40" s="70">
        <v>33</v>
      </c>
      <c r="E40" s="136" t="s">
        <v>570</v>
      </c>
      <c r="F40" s="141"/>
      <c r="G40" s="137" t="s">
        <v>570</v>
      </c>
      <c r="H40" s="80"/>
      <c r="I40" s="173"/>
      <c r="J40" s="127"/>
    </row>
    <row r="41" spans="1:14" x14ac:dyDescent="0.25">
      <c r="A41" s="139" t="s">
        <v>586</v>
      </c>
      <c r="B41" s="139" t="s">
        <v>587</v>
      </c>
      <c r="C41" s="70">
        <v>14</v>
      </c>
      <c r="D41" s="70">
        <v>33</v>
      </c>
      <c r="E41" s="136" t="s">
        <v>570</v>
      </c>
      <c r="F41" s="141"/>
      <c r="G41" s="138" t="s">
        <v>571</v>
      </c>
      <c r="H41" s="175" t="s">
        <v>585</v>
      </c>
      <c r="I41" s="173"/>
      <c r="J41" s="127"/>
    </row>
    <row r="42" spans="1:14" x14ac:dyDescent="0.25">
      <c r="A42" s="139" t="s">
        <v>586</v>
      </c>
      <c r="B42" s="139" t="s">
        <v>588</v>
      </c>
      <c r="C42" s="70">
        <v>11</v>
      </c>
      <c r="D42" s="70">
        <v>33</v>
      </c>
      <c r="E42" s="136" t="s">
        <v>570</v>
      </c>
      <c r="F42" s="141"/>
      <c r="G42" s="138" t="s">
        <v>571</v>
      </c>
      <c r="H42" s="175" t="s">
        <v>585</v>
      </c>
      <c r="I42" s="173"/>
      <c r="J42" s="127"/>
    </row>
    <row r="43" spans="1:14" x14ac:dyDescent="0.25">
      <c r="A43" s="139" t="s">
        <v>598</v>
      </c>
      <c r="B43" s="139" t="s">
        <v>599</v>
      </c>
      <c r="C43" s="70"/>
      <c r="D43" s="70">
        <v>11</v>
      </c>
      <c r="E43" s="136" t="s">
        <v>570</v>
      </c>
      <c r="F43" s="141"/>
      <c r="G43" s="137" t="s">
        <v>570</v>
      </c>
      <c r="H43" s="175" t="s">
        <v>603</v>
      </c>
      <c r="I43" s="173"/>
      <c r="J43" s="127"/>
    </row>
    <row r="44" spans="1:14" x14ac:dyDescent="0.25">
      <c r="A44" s="74"/>
      <c r="B44" s="74"/>
      <c r="C44" s="70"/>
      <c r="D44" s="70"/>
      <c r="E44" s="132"/>
      <c r="F44" s="141"/>
      <c r="G44" s="71"/>
      <c r="H44" s="80"/>
      <c r="I44" s="173"/>
      <c r="J44" s="127"/>
    </row>
    <row r="45" spans="1:14" x14ac:dyDescent="0.25">
      <c r="A45" s="139" t="s">
        <v>596</v>
      </c>
      <c r="B45" s="139" t="s">
        <v>490</v>
      </c>
      <c r="C45" s="70"/>
      <c r="D45" s="70">
        <v>33</v>
      </c>
      <c r="E45" s="136" t="s">
        <v>570</v>
      </c>
      <c r="F45" s="141"/>
      <c r="G45" s="137" t="s">
        <v>570</v>
      </c>
      <c r="H45" s="80"/>
      <c r="I45" s="173" t="s">
        <v>530</v>
      </c>
      <c r="J45" s="127" t="s">
        <v>534</v>
      </c>
    </row>
    <row r="46" spans="1:14" x14ac:dyDescent="0.25">
      <c r="A46" s="139" t="s">
        <v>596</v>
      </c>
      <c r="B46" s="139" t="s">
        <v>535</v>
      </c>
      <c r="C46" s="70"/>
      <c r="D46" s="70">
        <v>33</v>
      </c>
      <c r="E46" s="136" t="s">
        <v>590</v>
      </c>
      <c r="F46" s="142" t="s">
        <v>591</v>
      </c>
      <c r="G46" s="137" t="s">
        <v>571</v>
      </c>
      <c r="H46" s="80"/>
      <c r="I46" s="173"/>
      <c r="J46" s="127"/>
    </row>
    <row r="47" spans="1:14" x14ac:dyDescent="0.25">
      <c r="A47" s="139" t="s">
        <v>597</v>
      </c>
      <c r="B47" s="139" t="s">
        <v>593</v>
      </c>
      <c r="C47" s="70"/>
      <c r="D47" s="70">
        <v>33</v>
      </c>
      <c r="E47" s="136" t="s">
        <v>590</v>
      </c>
      <c r="F47" s="142" t="s">
        <v>594</v>
      </c>
      <c r="G47" s="137" t="s">
        <v>571</v>
      </c>
      <c r="H47" s="175" t="s">
        <v>595</v>
      </c>
      <c r="I47" s="173"/>
      <c r="J47" s="127"/>
    </row>
    <row r="48" spans="1:14" x14ac:dyDescent="0.25">
      <c r="A48" s="74"/>
      <c r="B48" s="74"/>
      <c r="C48" s="70"/>
      <c r="D48" s="70"/>
      <c r="E48" s="132"/>
      <c r="F48" s="141"/>
      <c r="G48" s="71"/>
      <c r="H48" s="80"/>
      <c r="I48" s="173"/>
      <c r="J48" s="127"/>
      <c r="N48" t="s">
        <v>12</v>
      </c>
    </row>
    <row r="49" spans="1:10" x14ac:dyDescent="0.25">
      <c r="A49" s="139" t="s">
        <v>600</v>
      </c>
      <c r="B49" s="139" t="s">
        <v>580</v>
      </c>
      <c r="C49" s="70"/>
      <c r="D49" s="70">
        <v>33</v>
      </c>
      <c r="E49" s="136" t="s">
        <v>571</v>
      </c>
      <c r="F49" s="141"/>
      <c r="G49" s="138" t="s">
        <v>571</v>
      </c>
      <c r="H49" s="175" t="s">
        <v>601</v>
      </c>
      <c r="I49" s="173"/>
      <c r="J49" s="127"/>
    </row>
    <row r="50" spans="1:10" x14ac:dyDescent="0.25">
      <c r="A50" s="139" t="s">
        <v>600</v>
      </c>
      <c r="B50" s="139" t="s">
        <v>533</v>
      </c>
      <c r="C50" s="70">
        <v>20</v>
      </c>
      <c r="D50" s="70">
        <v>11</v>
      </c>
      <c r="E50" s="136" t="s">
        <v>570</v>
      </c>
      <c r="F50" s="141"/>
      <c r="G50" s="138" t="s">
        <v>571</v>
      </c>
      <c r="H50" s="175" t="s">
        <v>585</v>
      </c>
      <c r="I50" s="173"/>
      <c r="J50" s="127"/>
    </row>
    <row r="51" spans="1:10" x14ac:dyDescent="0.25">
      <c r="A51" s="139" t="s">
        <v>600</v>
      </c>
      <c r="B51" s="139" t="s">
        <v>599</v>
      </c>
      <c r="C51" s="70"/>
      <c r="D51" s="70">
        <v>11</v>
      </c>
      <c r="E51" s="136" t="s">
        <v>570</v>
      </c>
      <c r="F51" s="141"/>
      <c r="G51" s="137" t="s">
        <v>570</v>
      </c>
      <c r="H51" s="175" t="s">
        <v>602</v>
      </c>
      <c r="I51" s="173"/>
      <c r="J51" s="127"/>
    </row>
    <row r="52" spans="1:10" x14ac:dyDescent="0.25">
      <c r="A52" s="139"/>
      <c r="B52" s="139"/>
      <c r="C52" s="70"/>
      <c r="D52" s="70"/>
      <c r="E52" s="136"/>
      <c r="F52" s="141"/>
      <c r="G52" s="137"/>
      <c r="H52" s="175"/>
      <c r="I52" s="173"/>
      <c r="J52" s="127"/>
    </row>
    <row r="53" spans="1:10" x14ac:dyDescent="0.25">
      <c r="A53" s="139" t="s">
        <v>608</v>
      </c>
      <c r="B53" s="139" t="s">
        <v>599</v>
      </c>
      <c r="C53" s="70"/>
      <c r="D53" s="70">
        <v>11</v>
      </c>
      <c r="E53" s="136" t="s">
        <v>570</v>
      </c>
      <c r="F53" s="141"/>
      <c r="G53" s="137" t="s">
        <v>570</v>
      </c>
      <c r="H53" s="175" t="s">
        <v>602</v>
      </c>
      <c r="I53" s="173"/>
      <c r="J53" s="127"/>
    </row>
    <row r="54" spans="1:10" x14ac:dyDescent="0.25">
      <c r="A54" s="139"/>
      <c r="B54" s="139"/>
      <c r="C54" s="70"/>
      <c r="D54" s="70"/>
      <c r="E54" s="136"/>
      <c r="F54" s="141"/>
      <c r="G54" s="137"/>
      <c r="H54" s="175"/>
      <c r="I54" s="173"/>
      <c r="J54" s="127"/>
    </row>
    <row r="55" spans="1:10" x14ac:dyDescent="0.25">
      <c r="A55" s="139" t="s">
        <v>610</v>
      </c>
      <c r="B55" s="139" t="s">
        <v>580</v>
      </c>
      <c r="C55" s="70"/>
      <c r="D55" s="70">
        <v>33</v>
      </c>
      <c r="E55" s="136" t="s">
        <v>571</v>
      </c>
      <c r="F55" s="141"/>
      <c r="G55" s="137" t="s">
        <v>571</v>
      </c>
      <c r="H55" s="175" t="s">
        <v>601</v>
      </c>
      <c r="I55" s="173"/>
      <c r="J55" s="127"/>
    </row>
    <row r="56" spans="1:10" x14ac:dyDescent="0.25">
      <c r="A56" s="139" t="s">
        <v>610</v>
      </c>
      <c r="B56" s="139" t="s">
        <v>529</v>
      </c>
      <c r="C56" s="70">
        <v>10</v>
      </c>
      <c r="D56" s="70">
        <v>11</v>
      </c>
      <c r="E56" s="136" t="s">
        <v>570</v>
      </c>
      <c r="F56" s="141"/>
      <c r="G56" s="138" t="s">
        <v>571</v>
      </c>
      <c r="H56" s="175" t="s">
        <v>585</v>
      </c>
      <c r="I56" s="173"/>
      <c r="J56" s="127"/>
    </row>
    <row r="57" spans="1:10" x14ac:dyDescent="0.25">
      <c r="A57" s="139" t="s">
        <v>610</v>
      </c>
      <c r="B57" s="139" t="s">
        <v>622</v>
      </c>
      <c r="C57" s="70"/>
      <c r="D57" s="70">
        <v>11</v>
      </c>
      <c r="E57" s="136" t="s">
        <v>570</v>
      </c>
      <c r="F57" s="141"/>
      <c r="G57" s="137" t="s">
        <v>570</v>
      </c>
      <c r="H57" s="175" t="s">
        <v>602</v>
      </c>
      <c r="I57" s="173"/>
      <c r="J57" s="127"/>
    </row>
    <row r="58" spans="1:10" x14ac:dyDescent="0.25">
      <c r="A58" s="139"/>
      <c r="B58" s="139"/>
      <c r="C58" s="70"/>
      <c r="D58" s="70"/>
      <c r="E58" s="136"/>
      <c r="F58" s="141"/>
      <c r="G58" s="137"/>
      <c r="H58" s="175"/>
      <c r="I58" s="173"/>
      <c r="J58" s="127"/>
    </row>
    <row r="59" spans="1:10" x14ac:dyDescent="0.25">
      <c r="A59" s="139" t="s">
        <v>611</v>
      </c>
      <c r="B59" s="139" t="s">
        <v>528</v>
      </c>
      <c r="C59" s="70"/>
      <c r="D59" s="70">
        <v>33</v>
      </c>
      <c r="E59" s="136" t="s">
        <v>570</v>
      </c>
      <c r="F59" s="141"/>
      <c r="G59" s="137" t="s">
        <v>570</v>
      </c>
      <c r="H59" s="80"/>
      <c r="I59" s="173" t="s">
        <v>530</v>
      </c>
      <c r="J59" s="127" t="s">
        <v>534</v>
      </c>
    </row>
    <row r="60" spans="1:10" x14ac:dyDescent="0.25">
      <c r="A60" s="139" t="s">
        <v>611</v>
      </c>
      <c r="B60" s="139" t="s">
        <v>612</v>
      </c>
      <c r="C60" s="70"/>
      <c r="D60" s="70">
        <v>33</v>
      </c>
      <c r="E60" s="136" t="s">
        <v>590</v>
      </c>
      <c r="F60" s="142" t="s">
        <v>591</v>
      </c>
      <c r="G60" s="137" t="s">
        <v>571</v>
      </c>
      <c r="H60" s="80"/>
      <c r="I60" s="173"/>
      <c r="J60" s="127"/>
    </row>
    <row r="61" spans="1:10" x14ac:dyDescent="0.25">
      <c r="A61" s="139" t="s">
        <v>540</v>
      </c>
      <c r="B61" s="139" t="s">
        <v>593</v>
      </c>
      <c r="C61" s="70"/>
      <c r="D61" s="70">
        <v>33</v>
      </c>
      <c r="E61" s="136" t="s">
        <v>590</v>
      </c>
      <c r="F61" s="142" t="s">
        <v>594</v>
      </c>
      <c r="G61" s="137" t="s">
        <v>571</v>
      </c>
      <c r="H61" s="175" t="s">
        <v>595</v>
      </c>
      <c r="I61" s="173"/>
      <c r="J61" s="127"/>
    </row>
    <row r="62" spans="1:10" x14ac:dyDescent="0.25">
      <c r="A62" s="74"/>
      <c r="B62" s="74"/>
      <c r="C62" s="70"/>
      <c r="D62" s="70"/>
      <c r="E62" s="132"/>
      <c r="F62" s="141"/>
      <c r="G62" s="71"/>
      <c r="H62" s="80"/>
      <c r="I62" s="173"/>
      <c r="J62" s="127"/>
    </row>
    <row r="63" spans="1:10" x14ac:dyDescent="0.25">
      <c r="A63" s="64"/>
      <c r="B63" s="64"/>
      <c r="C63" s="64"/>
      <c r="D63" s="64"/>
      <c r="E63" s="64"/>
      <c r="F63" s="64"/>
      <c r="G63" s="64"/>
      <c r="H63" s="64"/>
      <c r="I63" s="64"/>
      <c r="J63" s="64"/>
    </row>
    <row r="64" spans="1:10" x14ac:dyDescent="0.25">
      <c r="A64" s="64"/>
      <c r="B64" s="64"/>
      <c r="C64" s="64"/>
      <c r="D64" s="64"/>
      <c r="E64" s="64"/>
      <c r="F64" s="64"/>
      <c r="G64" s="64"/>
      <c r="H64" s="64"/>
      <c r="I64" s="64"/>
      <c r="J64" s="64"/>
    </row>
  </sheetData>
  <mergeCells count="6">
    <mergeCell ref="A2:J2"/>
    <mergeCell ref="B6:D6"/>
    <mergeCell ref="J6:J7"/>
    <mergeCell ref="A3:I3"/>
    <mergeCell ref="E6:G6"/>
    <mergeCell ref="H6:H7"/>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X70"/>
  <sheetViews>
    <sheetView showGridLines="0" zoomScaleNormal="100" workbookViewId="0">
      <pane xSplit="2" ySplit="5" topLeftCell="C6" activePane="bottomRight" state="frozen"/>
      <selection activeCell="C12" sqref="C12:N12"/>
      <selection pane="topRight" activeCell="C12" sqref="C12:N12"/>
      <selection pane="bottomLeft" activeCell="C12" sqref="C12:N12"/>
      <selection pane="bottomRight" activeCell="C12" sqref="C12:N12"/>
    </sheetView>
  </sheetViews>
  <sheetFormatPr defaultColWidth="8.85546875" defaultRowHeight="15" x14ac:dyDescent="0.25"/>
  <cols>
    <col min="1" max="1" width="6.140625" style="1" customWidth="1"/>
    <col min="2" max="2" width="6.42578125" style="1" customWidth="1"/>
    <col min="3" max="3" width="22" style="82" customWidth="1"/>
    <col min="4" max="4" width="18.5703125" style="82" customWidth="1"/>
    <col min="5" max="6" width="7.28515625" style="5" customWidth="1"/>
    <col min="7" max="8" width="0" style="5" hidden="1" customWidth="1"/>
    <col min="9" max="9" width="9.5703125" style="5" hidden="1" customWidth="1"/>
    <col min="10" max="10" width="9.5703125" style="5" customWidth="1"/>
    <col min="11" max="11" width="32" style="5" customWidth="1"/>
    <col min="12" max="12" width="27.28515625" style="3" customWidth="1"/>
    <col min="13" max="13" width="7.5703125" style="1" customWidth="1"/>
    <col min="14" max="14" width="13.42578125" style="3" customWidth="1"/>
    <col min="15" max="15" width="10.28515625" style="82" customWidth="1"/>
    <col min="16" max="16" width="8.85546875" style="3" customWidth="1"/>
    <col min="17" max="17" width="2" style="3" customWidth="1"/>
    <col min="18" max="18" width="10.85546875" style="3" customWidth="1"/>
    <col min="19" max="19" width="2.5703125" style="52" customWidth="1"/>
    <col min="20" max="23" width="10.85546875" style="3" customWidth="1"/>
    <col min="24" max="24" width="12.5703125" style="3" customWidth="1"/>
    <col min="25" max="16384" width="8.85546875" style="5"/>
  </cols>
  <sheetData>
    <row r="1" spans="1:24" ht="18.75" x14ac:dyDescent="0.25">
      <c r="A1" s="14" t="s">
        <v>650</v>
      </c>
      <c r="C1" s="1253" t="s">
        <v>646</v>
      </c>
      <c r="D1" s="1253"/>
      <c r="E1" s="1253"/>
      <c r="F1" s="1253"/>
      <c r="G1" s="1253"/>
      <c r="H1" s="1253"/>
      <c r="I1" s="1253"/>
      <c r="J1" s="1253"/>
      <c r="K1" s="1253"/>
    </row>
    <row r="2" spans="1:24" ht="18.75" x14ac:dyDescent="0.25">
      <c r="A2" s="14"/>
      <c r="C2" s="169" t="s">
        <v>647</v>
      </c>
      <c r="D2" s="170"/>
      <c r="E2" s="170"/>
      <c r="F2" s="170"/>
      <c r="G2" s="170"/>
      <c r="H2" s="170"/>
      <c r="I2" s="170"/>
      <c r="J2" s="170"/>
      <c r="K2" s="170"/>
    </row>
    <row r="3" spans="1:24" ht="15" customHeight="1" x14ac:dyDescent="0.25">
      <c r="C3" s="1254" t="s">
        <v>651</v>
      </c>
      <c r="D3" s="1255"/>
      <c r="E3" s="1255"/>
      <c r="F3" s="1255"/>
      <c r="G3" s="1255"/>
      <c r="H3" s="1255"/>
      <c r="I3" s="1255"/>
      <c r="J3" s="1256"/>
    </row>
    <row r="4" spans="1:24" x14ac:dyDescent="0.25">
      <c r="A4" s="77"/>
      <c r="B4" s="77"/>
      <c r="C4" s="99"/>
      <c r="D4" s="143"/>
      <c r="E4" s="1257" t="s">
        <v>542</v>
      </c>
      <c r="F4" s="1257"/>
      <c r="G4" s="1257"/>
      <c r="H4" s="1257"/>
      <c r="I4" s="1257"/>
      <c r="J4" s="1258"/>
      <c r="K4" s="147" t="s">
        <v>552</v>
      </c>
      <c r="L4" s="1259" t="s">
        <v>513</v>
      </c>
      <c r="M4" s="1260"/>
      <c r="N4" s="1261" t="s">
        <v>33</v>
      </c>
      <c r="O4" s="1252"/>
      <c r="P4" s="1252"/>
      <c r="Q4" s="1252"/>
      <c r="R4" s="1262"/>
      <c r="S4" s="110"/>
      <c r="T4" s="1252" t="s">
        <v>512</v>
      </c>
      <c r="U4" s="1252"/>
      <c r="V4" s="1252"/>
      <c r="W4" s="1252"/>
      <c r="X4" s="1252"/>
    </row>
    <row r="5" spans="1:24" s="1" customFormat="1" ht="36.75" customHeight="1" x14ac:dyDescent="0.25">
      <c r="A5" s="77" t="s">
        <v>508</v>
      </c>
      <c r="B5" s="84" t="s">
        <v>507</v>
      </c>
      <c r="C5" s="89" t="s">
        <v>573</v>
      </c>
      <c r="D5" s="107" t="s">
        <v>541</v>
      </c>
      <c r="E5" s="84" t="s">
        <v>2</v>
      </c>
      <c r="F5" s="85" t="s">
        <v>543</v>
      </c>
      <c r="G5" s="84" t="s">
        <v>1</v>
      </c>
      <c r="H5" s="77" t="s">
        <v>2</v>
      </c>
      <c r="I5" s="77" t="s">
        <v>3</v>
      </c>
      <c r="J5" s="96" t="s">
        <v>545</v>
      </c>
      <c r="K5" s="148" t="s">
        <v>553</v>
      </c>
      <c r="L5" s="106" t="s">
        <v>515</v>
      </c>
      <c r="M5" s="155" t="s">
        <v>0</v>
      </c>
      <c r="N5" s="93" t="s">
        <v>4</v>
      </c>
      <c r="O5" s="75" t="s">
        <v>555</v>
      </c>
      <c r="P5" s="75" t="s">
        <v>554</v>
      </c>
      <c r="Q5" s="75" t="s">
        <v>5</v>
      </c>
      <c r="R5" s="114" t="s">
        <v>10</v>
      </c>
      <c r="S5" s="110"/>
      <c r="T5" s="51" t="s">
        <v>509</v>
      </c>
      <c r="U5" s="51" t="s">
        <v>510</v>
      </c>
      <c r="V5" s="51" t="s">
        <v>517</v>
      </c>
      <c r="W5" s="51" t="s">
        <v>511</v>
      </c>
      <c r="X5" s="51" t="s">
        <v>518</v>
      </c>
    </row>
    <row r="6" spans="1:24" s="8" customFormat="1" x14ac:dyDescent="0.25">
      <c r="A6" s="60">
        <v>1</v>
      </c>
      <c r="B6" s="60"/>
      <c r="C6" s="90"/>
      <c r="D6" s="144"/>
      <c r="E6" s="87"/>
      <c r="F6" s="101"/>
      <c r="G6" s="87"/>
      <c r="H6" s="23"/>
      <c r="I6" s="23"/>
      <c r="J6" s="97"/>
      <c r="K6" s="149"/>
      <c r="L6" s="108"/>
      <c r="M6" s="156"/>
      <c r="N6" s="94"/>
      <c r="O6" s="83"/>
      <c r="P6" s="22"/>
      <c r="Q6" s="22"/>
      <c r="R6" s="115"/>
      <c r="S6" s="111"/>
      <c r="T6" s="22"/>
      <c r="U6" s="22"/>
      <c r="V6" s="22"/>
      <c r="W6" s="22"/>
      <c r="X6" s="22"/>
    </row>
    <row r="7" spans="1:24" x14ac:dyDescent="0.25">
      <c r="A7" s="61"/>
      <c r="B7" s="61">
        <v>1.1000000000000001</v>
      </c>
      <c r="C7" s="91"/>
      <c r="D7" s="145"/>
      <c r="E7" s="88"/>
      <c r="F7" s="102"/>
      <c r="G7" s="88">
        <v>45</v>
      </c>
      <c r="H7" s="27">
        <v>11</v>
      </c>
      <c r="I7" s="27">
        <v>45</v>
      </c>
      <c r="J7" s="98"/>
      <c r="K7" s="150"/>
      <c r="L7" s="109"/>
      <c r="M7" s="157"/>
      <c r="N7" s="95"/>
      <c r="O7" s="76"/>
      <c r="P7" s="26"/>
      <c r="Q7" s="26"/>
      <c r="R7" s="116"/>
      <c r="S7" s="112"/>
      <c r="T7" s="26"/>
      <c r="U7" s="26"/>
      <c r="V7" s="26"/>
      <c r="W7" s="26"/>
      <c r="X7" s="26"/>
    </row>
    <row r="8" spans="1:24" x14ac:dyDescent="0.25">
      <c r="A8" s="61"/>
      <c r="B8" s="61">
        <v>1.2</v>
      </c>
      <c r="C8" s="91"/>
      <c r="D8" s="145"/>
      <c r="E8" s="88"/>
      <c r="F8" s="102"/>
      <c r="G8" s="88"/>
      <c r="H8" s="27"/>
      <c r="I8" s="27"/>
      <c r="J8" s="98"/>
      <c r="K8" s="150"/>
      <c r="L8" s="109"/>
      <c r="M8" s="157"/>
      <c r="N8" s="95"/>
      <c r="O8" s="76"/>
      <c r="P8" s="26"/>
      <c r="Q8" s="26"/>
      <c r="R8" s="117"/>
      <c r="S8" s="113"/>
      <c r="T8" s="26"/>
      <c r="U8" s="26"/>
      <c r="V8" s="26"/>
      <c r="W8" s="26"/>
      <c r="X8" s="26"/>
    </row>
    <row r="9" spans="1:24" x14ac:dyDescent="0.25">
      <c r="A9" s="61"/>
      <c r="B9" s="61"/>
      <c r="C9" s="91"/>
      <c r="D9" s="145"/>
      <c r="E9" s="88"/>
      <c r="F9" s="102"/>
      <c r="G9" s="88"/>
      <c r="H9" s="27"/>
      <c r="I9" s="27"/>
      <c r="J9" s="98"/>
      <c r="K9" s="150"/>
      <c r="L9" s="109"/>
      <c r="M9" s="157"/>
      <c r="N9" s="95"/>
      <c r="O9" s="76"/>
      <c r="P9" s="26"/>
      <c r="Q9" s="26"/>
      <c r="R9" s="116"/>
      <c r="S9" s="112"/>
      <c r="T9" s="26"/>
      <c r="U9" s="26"/>
      <c r="V9" s="26"/>
      <c r="W9" s="26"/>
      <c r="X9" s="26"/>
    </row>
    <row r="10" spans="1:24" x14ac:dyDescent="0.25">
      <c r="A10" s="61"/>
      <c r="B10" s="118"/>
      <c r="C10" s="1271" t="s">
        <v>551</v>
      </c>
      <c r="D10" s="1267"/>
      <c r="E10" s="1267"/>
      <c r="F10" s="1267"/>
      <c r="G10" s="1267"/>
      <c r="H10" s="1267"/>
      <c r="I10" s="1267"/>
      <c r="J10" s="1268"/>
      <c r="K10" s="150"/>
      <c r="L10" s="109"/>
      <c r="M10" s="157"/>
      <c r="N10" s="95"/>
      <c r="O10" s="76"/>
      <c r="P10" s="26"/>
      <c r="Q10" s="26"/>
      <c r="R10" s="116"/>
      <c r="S10" s="112"/>
      <c r="T10" s="26"/>
      <c r="U10" s="26"/>
      <c r="V10" s="26"/>
      <c r="W10" s="26"/>
      <c r="X10" s="26"/>
    </row>
    <row r="11" spans="1:24" x14ac:dyDescent="0.25">
      <c r="A11" s="61"/>
      <c r="B11" s="118"/>
      <c r="C11" s="1272" t="s">
        <v>550</v>
      </c>
      <c r="D11" s="1273"/>
      <c r="E11" s="1273"/>
      <c r="F11" s="1273"/>
      <c r="G11" s="1273"/>
      <c r="H11" s="1273"/>
      <c r="I11" s="1273"/>
      <c r="J11" s="1274"/>
      <c r="K11" s="150"/>
      <c r="L11" s="109"/>
      <c r="M11" s="157"/>
      <c r="N11" s="95"/>
      <c r="O11" s="76"/>
      <c r="P11" s="26"/>
      <c r="Q11" s="26"/>
      <c r="R11" s="116"/>
      <c r="S11" s="112"/>
      <c r="T11" s="26"/>
      <c r="U11" s="26"/>
      <c r="V11" s="26"/>
      <c r="W11" s="26"/>
      <c r="X11" s="26"/>
    </row>
    <row r="12" spans="1:24" x14ac:dyDescent="0.25">
      <c r="A12" s="61"/>
      <c r="B12" s="118"/>
      <c r="C12" s="123"/>
      <c r="D12" s="124"/>
      <c r="E12" s="124"/>
      <c r="F12" s="124"/>
      <c r="G12" s="124"/>
      <c r="H12" s="124"/>
      <c r="I12" s="124"/>
      <c r="J12" s="125"/>
      <c r="K12" s="150"/>
      <c r="L12" s="109"/>
      <c r="M12" s="157"/>
      <c r="N12" s="95"/>
      <c r="O12" s="76"/>
      <c r="P12" s="26"/>
      <c r="Q12" s="26"/>
      <c r="R12" s="116"/>
      <c r="S12" s="112"/>
      <c r="T12" s="26"/>
      <c r="U12" s="26"/>
      <c r="V12" s="26"/>
      <c r="W12" s="26"/>
      <c r="X12" s="26"/>
    </row>
    <row r="13" spans="1:24" x14ac:dyDescent="0.25">
      <c r="A13" s="61"/>
      <c r="B13" s="61"/>
      <c r="C13" s="91"/>
      <c r="D13" s="145"/>
      <c r="E13" s="88"/>
      <c r="F13" s="102"/>
      <c r="G13" s="88"/>
      <c r="H13" s="27"/>
      <c r="I13" s="27"/>
      <c r="J13" s="98"/>
      <c r="K13" s="150"/>
      <c r="L13" s="109"/>
      <c r="M13" s="157"/>
      <c r="N13" s="95"/>
      <c r="O13" s="76"/>
      <c r="P13" s="26"/>
      <c r="Q13" s="26"/>
      <c r="R13" s="116"/>
      <c r="S13" s="112"/>
      <c r="T13" s="26"/>
      <c r="U13" s="26"/>
      <c r="V13" s="26"/>
      <c r="W13" s="26"/>
      <c r="X13" s="26"/>
    </row>
    <row r="14" spans="1:24" s="8" customFormat="1" ht="18.600000000000001" customHeight="1" x14ac:dyDescent="0.25">
      <c r="A14" s="60">
        <v>2</v>
      </c>
      <c r="B14" s="60"/>
      <c r="C14" s="1263" t="s">
        <v>547</v>
      </c>
      <c r="D14" s="1264"/>
      <c r="E14" s="1264"/>
      <c r="F14" s="1264"/>
      <c r="G14" s="1264"/>
      <c r="H14" s="1264"/>
      <c r="I14" s="1264"/>
      <c r="J14" s="1265"/>
      <c r="K14" s="149"/>
      <c r="L14" s="108"/>
      <c r="M14" s="156"/>
      <c r="N14" s="94"/>
      <c r="O14" s="83"/>
      <c r="P14" s="22"/>
      <c r="Q14" s="22"/>
      <c r="R14" s="115"/>
      <c r="S14" s="111"/>
      <c r="T14" s="22"/>
      <c r="U14" s="22"/>
      <c r="V14" s="22"/>
      <c r="W14" s="22"/>
      <c r="X14" s="22"/>
    </row>
    <row r="15" spans="1:24" ht="24.75" customHeight="1" x14ac:dyDescent="0.25">
      <c r="A15" s="61"/>
      <c r="B15" s="61">
        <v>2.1</v>
      </c>
      <c r="C15" s="91" t="s">
        <v>626</v>
      </c>
      <c r="D15" s="145" t="s">
        <v>548</v>
      </c>
      <c r="E15" s="79">
        <v>33</v>
      </c>
      <c r="F15" s="78" t="s">
        <v>544</v>
      </c>
      <c r="G15" s="104"/>
      <c r="H15" s="61"/>
      <c r="I15" s="61"/>
      <c r="J15" s="92" t="s">
        <v>546</v>
      </c>
      <c r="K15" s="151" t="s">
        <v>556</v>
      </c>
      <c r="L15" s="109"/>
      <c r="M15" s="157"/>
      <c r="N15" s="95"/>
      <c r="O15" s="76"/>
      <c r="P15" s="26"/>
      <c r="Q15" s="26"/>
      <c r="R15" s="116"/>
      <c r="S15" s="112"/>
      <c r="T15" s="26"/>
      <c r="U15" s="26"/>
      <c r="V15" s="26"/>
      <c r="W15" s="26"/>
      <c r="X15" s="26"/>
    </row>
    <row r="16" spans="1:24" x14ac:dyDescent="0.25">
      <c r="A16" s="61"/>
      <c r="B16" s="61">
        <v>2.2000000000000002</v>
      </c>
      <c r="C16" s="91" t="s">
        <v>627</v>
      </c>
      <c r="D16" s="145" t="s">
        <v>549</v>
      </c>
      <c r="E16" s="104">
        <v>33</v>
      </c>
      <c r="F16" s="105">
        <v>15</v>
      </c>
      <c r="G16" s="104"/>
      <c r="H16" s="61"/>
      <c r="I16" s="61"/>
      <c r="J16" s="92" t="s">
        <v>546</v>
      </c>
      <c r="K16" s="152" t="s">
        <v>557</v>
      </c>
      <c r="L16" s="109"/>
      <c r="M16" s="157"/>
      <c r="N16" s="95"/>
      <c r="O16" s="76"/>
      <c r="P16" s="26"/>
      <c r="Q16" s="26"/>
      <c r="R16" s="116"/>
      <c r="S16" s="112"/>
      <c r="T16" s="26"/>
      <c r="U16" s="26"/>
      <c r="V16" s="26"/>
      <c r="W16" s="26"/>
      <c r="X16" s="26"/>
    </row>
    <row r="17" spans="1:24" x14ac:dyDescent="0.25">
      <c r="A17" s="61"/>
      <c r="B17" s="61"/>
      <c r="C17" s="91"/>
      <c r="D17" s="145"/>
      <c r="E17" s="88"/>
      <c r="F17" s="102"/>
      <c r="G17" s="88"/>
      <c r="H17" s="27"/>
      <c r="I17" s="27"/>
      <c r="J17" s="98"/>
      <c r="K17" s="150"/>
      <c r="L17" s="109"/>
      <c r="M17" s="157"/>
      <c r="N17" s="95"/>
      <c r="O17" s="76"/>
      <c r="P17" s="26"/>
      <c r="Q17" s="26"/>
      <c r="R17" s="116"/>
      <c r="S17" s="112"/>
      <c r="T17" s="26"/>
      <c r="U17" s="26"/>
      <c r="V17" s="26"/>
      <c r="W17" s="26"/>
      <c r="X17" s="26"/>
    </row>
    <row r="18" spans="1:24" x14ac:dyDescent="0.25">
      <c r="A18" s="61"/>
      <c r="B18" s="61"/>
      <c r="C18" s="1263" t="s">
        <v>560</v>
      </c>
      <c r="D18" s="1264"/>
      <c r="E18" s="1264"/>
      <c r="F18" s="1264"/>
      <c r="G18" s="1264"/>
      <c r="H18" s="1264"/>
      <c r="I18" s="1264"/>
      <c r="J18" s="1265"/>
      <c r="K18" s="150"/>
      <c r="L18" s="109"/>
      <c r="M18" s="157"/>
      <c r="N18" s="95"/>
      <c r="O18" s="76"/>
      <c r="P18" s="26"/>
      <c r="Q18" s="26"/>
      <c r="R18" s="116"/>
      <c r="S18" s="112"/>
      <c r="T18" s="26"/>
      <c r="U18" s="26"/>
      <c r="V18" s="26"/>
      <c r="W18" s="26"/>
      <c r="X18" s="26"/>
    </row>
    <row r="19" spans="1:24" s="8" customFormat="1" x14ac:dyDescent="0.25">
      <c r="A19" s="60">
        <v>3</v>
      </c>
      <c r="B19" s="60"/>
      <c r="C19" s="90"/>
      <c r="D19" s="144"/>
      <c r="E19" s="87"/>
      <c r="F19" s="101"/>
      <c r="G19" s="87"/>
      <c r="H19" s="23"/>
      <c r="I19" s="23"/>
      <c r="J19" s="97"/>
      <c r="K19" s="149"/>
      <c r="L19" s="108"/>
      <c r="M19" s="156"/>
      <c r="N19" s="94"/>
      <c r="O19" s="83"/>
      <c r="P19" s="22"/>
      <c r="Q19" s="22"/>
      <c r="R19" s="115"/>
      <c r="S19" s="111"/>
      <c r="T19" s="22"/>
      <c r="U19" s="22"/>
      <c r="V19" s="22"/>
      <c r="W19" s="22"/>
      <c r="X19" s="22"/>
    </row>
    <row r="20" spans="1:24" x14ac:dyDescent="0.25">
      <c r="A20" s="61"/>
      <c r="B20" s="61">
        <v>3.1</v>
      </c>
      <c r="C20" s="91" t="s">
        <v>627</v>
      </c>
      <c r="D20" s="145" t="s">
        <v>537</v>
      </c>
      <c r="E20" s="104">
        <v>33</v>
      </c>
      <c r="F20" s="105">
        <v>24</v>
      </c>
      <c r="G20" s="104"/>
      <c r="H20" s="61"/>
      <c r="I20" s="61"/>
      <c r="J20" s="92" t="s">
        <v>546</v>
      </c>
      <c r="K20" s="150" t="s">
        <v>558</v>
      </c>
      <c r="L20" s="109"/>
      <c r="M20" s="145"/>
      <c r="N20" s="95"/>
      <c r="O20" s="76"/>
      <c r="P20" s="26"/>
      <c r="Q20" s="26"/>
      <c r="R20" s="116"/>
      <c r="S20" s="112"/>
      <c r="T20" s="26"/>
      <c r="U20" s="26"/>
      <c r="V20" s="26"/>
      <c r="W20" s="26"/>
      <c r="X20" s="26"/>
    </row>
    <row r="21" spans="1:24" x14ac:dyDescent="0.25">
      <c r="A21" s="61"/>
      <c r="B21" s="61">
        <v>3.2</v>
      </c>
      <c r="C21" s="91" t="s">
        <v>559</v>
      </c>
      <c r="D21" s="145" t="s">
        <v>537</v>
      </c>
      <c r="E21" s="104">
        <v>33</v>
      </c>
      <c r="F21" s="105" t="s">
        <v>544</v>
      </c>
      <c r="G21" s="104"/>
      <c r="H21" s="61"/>
      <c r="I21" s="61"/>
      <c r="J21" s="92" t="s">
        <v>546</v>
      </c>
      <c r="K21" s="150" t="s">
        <v>566</v>
      </c>
      <c r="L21" s="109"/>
      <c r="M21" s="145"/>
      <c r="N21" s="95"/>
      <c r="O21" s="76"/>
      <c r="P21" s="26"/>
      <c r="Q21" s="26"/>
      <c r="R21" s="116"/>
      <c r="S21" s="112"/>
      <c r="T21" s="26"/>
      <c r="U21" s="26"/>
      <c r="V21" s="26"/>
      <c r="W21" s="26"/>
      <c r="X21" s="26"/>
    </row>
    <row r="22" spans="1:24" x14ac:dyDescent="0.25">
      <c r="A22" s="61"/>
      <c r="B22" s="61"/>
      <c r="C22" s="1275" t="s">
        <v>561</v>
      </c>
      <c r="D22" s="1276"/>
      <c r="E22" s="1276"/>
      <c r="F22" s="1276"/>
      <c r="G22" s="1276"/>
      <c r="H22" s="1276"/>
      <c r="I22" s="1276"/>
      <c r="J22" s="1276"/>
      <c r="K22" s="1277"/>
      <c r="L22" s="109"/>
      <c r="M22" s="145"/>
      <c r="N22" s="95"/>
      <c r="O22" s="76"/>
      <c r="P22" s="26"/>
      <c r="Q22" s="26"/>
      <c r="R22" s="116"/>
      <c r="S22" s="112"/>
      <c r="T22" s="26"/>
      <c r="U22" s="26"/>
      <c r="V22" s="26"/>
      <c r="W22" s="26"/>
      <c r="X22" s="26"/>
    </row>
    <row r="23" spans="1:24" x14ac:dyDescent="0.25">
      <c r="A23" s="61"/>
      <c r="B23" s="61"/>
      <c r="C23" s="100"/>
      <c r="D23" s="146"/>
      <c r="E23" s="119"/>
      <c r="F23" s="120"/>
      <c r="G23" s="119"/>
      <c r="H23" s="121"/>
      <c r="I23" s="121"/>
      <c r="J23" s="122"/>
      <c r="K23" s="153"/>
      <c r="L23" s="109"/>
      <c r="M23" s="145"/>
      <c r="N23" s="95"/>
      <c r="O23" s="76"/>
      <c r="P23" s="26"/>
      <c r="Q23" s="26"/>
      <c r="R23" s="116"/>
      <c r="S23" s="112"/>
      <c r="T23" s="26"/>
      <c r="U23" s="26"/>
      <c r="V23" s="26"/>
      <c r="W23" s="26"/>
      <c r="X23" s="26"/>
    </row>
    <row r="24" spans="1:24" ht="30" x14ac:dyDescent="0.25">
      <c r="A24" s="61"/>
      <c r="B24" s="61">
        <v>3.3</v>
      </c>
      <c r="C24" s="91" t="s">
        <v>627</v>
      </c>
      <c r="D24" s="146" t="s">
        <v>562</v>
      </c>
      <c r="E24" s="119">
        <v>33</v>
      </c>
      <c r="F24" s="120">
        <v>14</v>
      </c>
      <c r="G24" s="119"/>
      <c r="H24" s="121"/>
      <c r="I24" s="121"/>
      <c r="J24" s="122" t="s">
        <v>546</v>
      </c>
      <c r="K24" s="153" t="s">
        <v>563</v>
      </c>
      <c r="L24" s="109"/>
      <c r="M24" s="145"/>
      <c r="N24" s="95"/>
      <c r="O24" s="76"/>
      <c r="P24" s="26"/>
      <c r="Q24" s="26"/>
      <c r="R24" s="116"/>
      <c r="S24" s="112"/>
      <c r="T24" s="26"/>
      <c r="U24" s="26"/>
      <c r="V24" s="26"/>
      <c r="W24" s="26"/>
      <c r="X24" s="26"/>
    </row>
    <row r="25" spans="1:24" x14ac:dyDescent="0.25">
      <c r="A25" s="61"/>
      <c r="B25" s="61"/>
      <c r="C25" s="100" t="s">
        <v>564</v>
      </c>
      <c r="D25" s="145" t="s">
        <v>535</v>
      </c>
      <c r="E25" s="119">
        <v>33</v>
      </c>
      <c r="F25" s="120" t="s">
        <v>565</v>
      </c>
      <c r="G25" s="119"/>
      <c r="H25" s="121"/>
      <c r="I25" s="121"/>
      <c r="J25" s="122" t="s">
        <v>546</v>
      </c>
      <c r="K25" s="154" t="s">
        <v>566</v>
      </c>
      <c r="L25" s="109"/>
      <c r="M25" s="145"/>
      <c r="N25" s="95"/>
      <c r="O25" s="76"/>
      <c r="P25" s="26"/>
      <c r="Q25" s="26"/>
      <c r="R25" s="116"/>
      <c r="S25" s="112"/>
      <c r="T25" s="26"/>
      <c r="U25" s="26"/>
      <c r="V25" s="26"/>
      <c r="W25" s="26"/>
      <c r="X25" s="26"/>
    </row>
    <row r="26" spans="1:24" x14ac:dyDescent="0.25">
      <c r="A26" s="61"/>
      <c r="B26" s="61"/>
      <c r="C26" s="1275" t="s">
        <v>561</v>
      </c>
      <c r="D26" s="1276"/>
      <c r="E26" s="1276"/>
      <c r="F26" s="1276"/>
      <c r="G26" s="1276"/>
      <c r="H26" s="1276"/>
      <c r="I26" s="1276"/>
      <c r="J26" s="1276"/>
      <c r="K26" s="1277"/>
      <c r="L26" s="109"/>
      <c r="M26" s="145"/>
      <c r="N26" s="95"/>
      <c r="O26" s="76"/>
      <c r="P26" s="26"/>
      <c r="Q26" s="26"/>
      <c r="R26" s="116"/>
      <c r="S26" s="112"/>
      <c r="T26" s="26"/>
      <c r="U26" s="26"/>
      <c r="V26" s="26"/>
      <c r="W26" s="26"/>
      <c r="X26" s="26"/>
    </row>
    <row r="27" spans="1:24" x14ac:dyDescent="0.25">
      <c r="A27" s="61"/>
      <c r="B27" s="61"/>
      <c r="C27" s="100"/>
      <c r="D27" s="146"/>
      <c r="E27" s="119"/>
      <c r="F27" s="120"/>
      <c r="G27" s="119"/>
      <c r="H27" s="121"/>
      <c r="I27" s="121"/>
      <c r="J27" s="122"/>
      <c r="K27" s="153"/>
      <c r="L27" s="109"/>
      <c r="M27" s="145"/>
      <c r="N27" s="95"/>
      <c r="O27" s="76"/>
      <c r="P27" s="26"/>
      <c r="Q27" s="26"/>
      <c r="R27" s="116"/>
      <c r="S27" s="112"/>
      <c r="T27" s="26"/>
      <c r="U27" s="26"/>
      <c r="V27" s="26"/>
      <c r="W27" s="26"/>
      <c r="X27" s="26"/>
    </row>
    <row r="28" spans="1:24" x14ac:dyDescent="0.25">
      <c r="A28" s="61"/>
      <c r="B28" s="61"/>
      <c r="C28" s="1263" t="s">
        <v>613</v>
      </c>
      <c r="D28" s="1264"/>
      <c r="E28" s="1264"/>
      <c r="F28" s="1264"/>
      <c r="G28" s="1264"/>
      <c r="H28" s="1264"/>
      <c r="I28" s="1264"/>
      <c r="J28" s="1265"/>
      <c r="K28" s="153"/>
      <c r="L28" s="109"/>
      <c r="M28" s="145"/>
      <c r="N28" s="95"/>
      <c r="O28" s="76"/>
      <c r="P28" s="26"/>
      <c r="Q28" s="26"/>
      <c r="R28" s="116"/>
      <c r="S28" s="112"/>
      <c r="T28" s="26"/>
      <c r="U28" s="26"/>
      <c r="V28" s="26"/>
      <c r="W28" s="26"/>
      <c r="X28" s="26"/>
    </row>
    <row r="29" spans="1:24" ht="15" customHeight="1" x14ac:dyDescent="0.25">
      <c r="A29" s="60">
        <v>4</v>
      </c>
      <c r="B29" s="61"/>
      <c r="C29" s="159" t="s">
        <v>614</v>
      </c>
      <c r="D29" s="1266" t="s">
        <v>620</v>
      </c>
      <c r="E29" s="1267"/>
      <c r="F29" s="1267"/>
      <c r="G29" s="1267"/>
      <c r="H29" s="1267"/>
      <c r="I29" s="1267"/>
      <c r="J29" s="1268"/>
      <c r="K29" s="153"/>
      <c r="L29" s="109"/>
      <c r="M29" s="145"/>
      <c r="N29" s="95"/>
      <c r="O29" s="76"/>
      <c r="P29" s="26"/>
      <c r="Q29" s="26"/>
      <c r="R29" s="116"/>
      <c r="S29" s="112"/>
      <c r="T29" s="26"/>
      <c r="U29" s="26"/>
      <c r="V29" s="26"/>
      <c r="W29" s="26"/>
      <c r="X29" s="26"/>
    </row>
    <row r="30" spans="1:24" x14ac:dyDescent="0.25">
      <c r="A30" s="61"/>
      <c r="B30" s="61" t="s">
        <v>393</v>
      </c>
      <c r="C30" s="91" t="s">
        <v>627</v>
      </c>
      <c r="D30" s="146" t="s">
        <v>575</v>
      </c>
      <c r="E30" s="119">
        <v>33</v>
      </c>
      <c r="F30" s="120">
        <v>13</v>
      </c>
      <c r="G30" s="119"/>
      <c r="H30" s="121"/>
      <c r="I30" s="121"/>
      <c r="J30" s="122" t="s">
        <v>546</v>
      </c>
      <c r="K30" s="153" t="s">
        <v>615</v>
      </c>
      <c r="L30" s="109" t="s">
        <v>635</v>
      </c>
      <c r="M30" s="145" t="s">
        <v>544</v>
      </c>
      <c r="N30" s="95" t="s">
        <v>544</v>
      </c>
      <c r="O30" s="76"/>
      <c r="P30" s="26"/>
      <c r="Q30" s="26"/>
      <c r="R30" s="116"/>
      <c r="S30" s="112"/>
      <c r="T30" s="26"/>
      <c r="U30" s="26"/>
      <c r="V30" s="26"/>
      <c r="W30" s="26"/>
      <c r="X30" s="26"/>
    </row>
    <row r="31" spans="1:24" x14ac:dyDescent="0.25">
      <c r="A31" s="61"/>
      <c r="B31" s="61" t="s">
        <v>396</v>
      </c>
      <c r="C31" s="91" t="s">
        <v>627</v>
      </c>
      <c r="D31" s="146" t="s">
        <v>584</v>
      </c>
      <c r="E31" s="119">
        <v>33</v>
      </c>
      <c r="F31" s="120">
        <v>23</v>
      </c>
      <c r="G31" s="119"/>
      <c r="H31" s="121"/>
      <c r="I31" s="121"/>
      <c r="J31" s="122" t="s">
        <v>546</v>
      </c>
      <c r="K31" s="153"/>
      <c r="L31" s="109"/>
      <c r="M31" s="145"/>
      <c r="N31" s="95"/>
      <c r="O31" s="76"/>
      <c r="P31" s="26"/>
      <c r="Q31" s="26"/>
      <c r="R31" s="116"/>
      <c r="S31" s="112"/>
      <c r="T31" s="26"/>
      <c r="U31" s="26"/>
      <c r="V31" s="26"/>
      <c r="W31" s="26"/>
      <c r="X31" s="26"/>
    </row>
    <row r="32" spans="1:24" x14ac:dyDescent="0.25">
      <c r="A32" s="61"/>
      <c r="B32" s="61"/>
      <c r="C32" s="100"/>
      <c r="D32" s="146"/>
      <c r="E32" s="119"/>
      <c r="F32" s="120"/>
      <c r="G32" s="119"/>
      <c r="H32" s="121"/>
      <c r="I32" s="121"/>
      <c r="J32" s="122"/>
      <c r="K32" s="153"/>
      <c r="L32" s="109"/>
      <c r="M32" s="145"/>
      <c r="N32" s="95"/>
      <c r="O32" s="76"/>
      <c r="P32" s="26"/>
      <c r="Q32" s="26"/>
      <c r="R32" s="116"/>
      <c r="S32" s="112"/>
      <c r="T32" s="26"/>
      <c r="U32" s="26"/>
      <c r="V32" s="26"/>
      <c r="W32" s="26"/>
      <c r="X32" s="26"/>
    </row>
    <row r="33" spans="1:24" x14ac:dyDescent="0.25">
      <c r="A33" s="61"/>
      <c r="B33" s="61" t="s">
        <v>394</v>
      </c>
      <c r="C33" s="100" t="s">
        <v>604</v>
      </c>
      <c r="D33" s="146" t="s">
        <v>533</v>
      </c>
      <c r="E33" s="119">
        <v>11</v>
      </c>
      <c r="F33" s="120">
        <v>20</v>
      </c>
      <c r="G33" s="119"/>
      <c r="H33" s="121"/>
      <c r="I33" s="121"/>
      <c r="J33" s="122" t="s">
        <v>571</v>
      </c>
      <c r="K33" s="153"/>
      <c r="L33" s="109"/>
      <c r="M33" s="145"/>
      <c r="N33" s="95"/>
      <c r="O33" s="76"/>
      <c r="P33" s="26"/>
      <c r="Q33" s="26"/>
      <c r="R33" s="116"/>
      <c r="S33" s="112"/>
      <c r="T33" s="26"/>
      <c r="U33" s="26"/>
      <c r="V33" s="26"/>
      <c r="W33" s="26"/>
      <c r="X33" s="26"/>
    </row>
    <row r="34" spans="1:24" x14ac:dyDescent="0.25">
      <c r="A34" s="61"/>
      <c r="B34" s="61" t="s">
        <v>397</v>
      </c>
      <c r="C34" s="91" t="s">
        <v>627</v>
      </c>
      <c r="D34" s="146" t="s">
        <v>575</v>
      </c>
      <c r="E34" s="119">
        <v>33</v>
      </c>
      <c r="F34" s="120">
        <v>13</v>
      </c>
      <c r="G34" s="119"/>
      <c r="H34" s="121"/>
      <c r="I34" s="121"/>
      <c r="J34" s="122" t="s">
        <v>546</v>
      </c>
      <c r="K34" s="153" t="s">
        <v>616</v>
      </c>
      <c r="L34" s="109" t="s">
        <v>634</v>
      </c>
      <c r="M34" s="145" t="s">
        <v>544</v>
      </c>
      <c r="N34" s="95" t="s">
        <v>544</v>
      </c>
      <c r="O34" s="76"/>
      <c r="P34" s="26"/>
      <c r="Q34" s="26"/>
      <c r="R34" s="116"/>
      <c r="S34" s="112"/>
      <c r="T34" s="26"/>
      <c r="U34" s="26"/>
      <c r="V34" s="26"/>
      <c r="W34" s="26"/>
      <c r="X34" s="26"/>
    </row>
    <row r="35" spans="1:24" x14ac:dyDescent="0.25">
      <c r="A35" s="61"/>
      <c r="B35" s="61"/>
      <c r="C35" s="100"/>
      <c r="D35" s="146"/>
      <c r="E35" s="119"/>
      <c r="F35" s="120"/>
      <c r="G35" s="119"/>
      <c r="H35" s="121"/>
      <c r="I35" s="121"/>
      <c r="J35" s="122"/>
      <c r="K35" s="153"/>
      <c r="L35" s="109"/>
      <c r="M35" s="145"/>
      <c r="N35" s="95"/>
      <c r="O35" s="76"/>
      <c r="P35" s="26"/>
      <c r="Q35" s="26"/>
      <c r="R35" s="116"/>
      <c r="S35" s="112"/>
      <c r="T35" s="26"/>
      <c r="U35" s="26"/>
      <c r="V35" s="26"/>
      <c r="W35" s="26"/>
      <c r="X35" s="26"/>
    </row>
    <row r="36" spans="1:24" x14ac:dyDescent="0.25">
      <c r="A36" s="61"/>
      <c r="B36" s="61" t="s">
        <v>395</v>
      </c>
      <c r="C36" s="100" t="s">
        <v>604</v>
      </c>
      <c r="D36" s="146" t="s">
        <v>580</v>
      </c>
      <c r="E36" s="119">
        <v>11</v>
      </c>
      <c r="F36" s="120">
        <v>1</v>
      </c>
      <c r="G36" s="119"/>
      <c r="H36" s="121"/>
      <c r="I36" s="121"/>
      <c r="J36" s="122" t="s">
        <v>571</v>
      </c>
      <c r="K36" s="153" t="s">
        <v>617</v>
      </c>
      <c r="L36" s="109"/>
      <c r="M36" s="145"/>
      <c r="N36" s="95"/>
      <c r="O36" s="76"/>
      <c r="P36" s="26"/>
      <c r="Q36" s="26"/>
      <c r="R36" s="116"/>
      <c r="S36" s="112"/>
      <c r="T36" s="26"/>
      <c r="U36" s="26"/>
      <c r="V36" s="26"/>
      <c r="W36" s="26"/>
      <c r="X36" s="26"/>
    </row>
    <row r="37" spans="1:24" x14ac:dyDescent="0.25">
      <c r="A37" s="61"/>
      <c r="B37" s="61" t="s">
        <v>639</v>
      </c>
      <c r="C37" s="91" t="s">
        <v>627</v>
      </c>
      <c r="D37" s="146" t="s">
        <v>575</v>
      </c>
      <c r="E37" s="119">
        <v>33</v>
      </c>
      <c r="F37" s="120">
        <v>13</v>
      </c>
      <c r="G37" s="119"/>
      <c r="H37" s="121"/>
      <c r="I37" s="121"/>
      <c r="J37" s="122" t="s">
        <v>546</v>
      </c>
      <c r="K37" s="153" t="s">
        <v>618</v>
      </c>
      <c r="L37" s="109" t="s">
        <v>634</v>
      </c>
      <c r="M37" s="145" t="s">
        <v>544</v>
      </c>
      <c r="N37" s="95"/>
      <c r="O37" s="76"/>
      <c r="P37" s="26"/>
      <c r="Q37" s="26"/>
      <c r="R37" s="116"/>
      <c r="S37" s="112"/>
      <c r="T37" s="26"/>
      <c r="U37" s="26"/>
      <c r="V37" s="26"/>
      <c r="W37" s="26"/>
      <c r="X37" s="26"/>
    </row>
    <row r="38" spans="1:24" x14ac:dyDescent="0.25">
      <c r="A38" s="61"/>
      <c r="B38" s="61" t="s">
        <v>406</v>
      </c>
      <c r="C38" s="91" t="s">
        <v>627</v>
      </c>
      <c r="D38" s="146" t="s">
        <v>584</v>
      </c>
      <c r="E38" s="119">
        <v>33</v>
      </c>
      <c r="F38" s="120">
        <v>23</v>
      </c>
      <c r="G38" s="119"/>
      <c r="H38" s="121"/>
      <c r="I38" s="121"/>
      <c r="J38" s="122" t="s">
        <v>546</v>
      </c>
      <c r="K38" s="153" t="s">
        <v>619</v>
      </c>
      <c r="L38" s="109" t="s">
        <v>633</v>
      </c>
      <c r="M38" s="145" t="s">
        <v>544</v>
      </c>
      <c r="N38" s="95"/>
      <c r="O38" s="76"/>
      <c r="P38" s="26"/>
      <c r="Q38" s="26"/>
      <c r="R38" s="116"/>
      <c r="S38" s="112"/>
      <c r="T38" s="26"/>
      <c r="U38" s="26"/>
      <c r="V38" s="26"/>
      <c r="W38" s="26"/>
      <c r="X38" s="26"/>
    </row>
    <row r="39" spans="1:24" x14ac:dyDescent="0.25">
      <c r="A39" s="61"/>
      <c r="B39" s="61"/>
      <c r="C39" s="100"/>
      <c r="D39" s="146"/>
      <c r="E39" s="119"/>
      <c r="F39" s="120"/>
      <c r="G39" s="119"/>
      <c r="H39" s="121"/>
      <c r="I39" s="121"/>
      <c r="J39" s="122"/>
      <c r="K39" s="153"/>
      <c r="L39" s="109"/>
      <c r="M39" s="145"/>
      <c r="N39" s="95"/>
      <c r="O39" s="76"/>
      <c r="P39" s="26"/>
      <c r="Q39" s="26"/>
      <c r="R39" s="116"/>
      <c r="S39" s="112"/>
      <c r="T39" s="26"/>
      <c r="U39" s="26"/>
      <c r="V39" s="26"/>
      <c r="W39" s="26"/>
      <c r="X39" s="26"/>
    </row>
    <row r="40" spans="1:24" ht="15" customHeight="1" x14ac:dyDescent="0.25">
      <c r="A40" s="61"/>
      <c r="B40" s="61"/>
      <c r="C40" s="159" t="s">
        <v>624</v>
      </c>
      <c r="D40" s="146"/>
      <c r="E40" s="119"/>
      <c r="F40" s="120"/>
      <c r="G40" s="119"/>
      <c r="H40" s="121"/>
      <c r="I40" s="121"/>
      <c r="J40" s="122"/>
      <c r="K40" s="153"/>
      <c r="L40" s="109"/>
      <c r="M40" s="145"/>
      <c r="N40" s="95"/>
      <c r="O40" s="76"/>
      <c r="P40" s="26"/>
      <c r="Q40" s="26"/>
      <c r="R40" s="116"/>
      <c r="S40" s="112"/>
      <c r="T40" s="26"/>
      <c r="U40" s="26"/>
      <c r="V40" s="26"/>
      <c r="W40" s="26"/>
      <c r="X40" s="26"/>
    </row>
    <row r="41" spans="1:24" x14ac:dyDescent="0.25">
      <c r="A41" s="61"/>
      <c r="B41" s="61">
        <v>4.3</v>
      </c>
      <c r="C41" s="100" t="s">
        <v>625</v>
      </c>
      <c r="D41" s="146" t="s">
        <v>587</v>
      </c>
      <c r="E41" s="119">
        <v>33</v>
      </c>
      <c r="F41" s="120">
        <v>14</v>
      </c>
      <c r="G41" s="119"/>
      <c r="H41" s="121"/>
      <c r="I41" s="121"/>
      <c r="J41" s="122" t="s">
        <v>546</v>
      </c>
      <c r="K41" s="153" t="s">
        <v>628</v>
      </c>
      <c r="L41" s="109" t="s">
        <v>632</v>
      </c>
      <c r="M41" s="145"/>
      <c r="N41" s="95"/>
      <c r="O41" s="76"/>
      <c r="P41" s="26"/>
      <c r="Q41" s="26"/>
      <c r="R41" s="116"/>
      <c r="S41" s="112"/>
      <c r="T41" s="26"/>
      <c r="U41" s="26"/>
      <c r="V41" s="26"/>
      <c r="W41" s="26"/>
      <c r="X41" s="26"/>
    </row>
    <row r="42" spans="1:24" x14ac:dyDescent="0.25">
      <c r="A42" s="61"/>
      <c r="B42" s="61"/>
      <c r="C42" s="100"/>
      <c r="D42" s="146"/>
      <c r="E42" s="119"/>
      <c r="F42" s="120"/>
      <c r="G42" s="119"/>
      <c r="H42" s="121"/>
      <c r="I42" s="121"/>
      <c r="J42" s="122"/>
      <c r="K42" s="153"/>
      <c r="L42" s="109"/>
      <c r="M42" s="145"/>
      <c r="N42" s="95"/>
      <c r="O42" s="76"/>
      <c r="P42" s="26"/>
      <c r="Q42" s="26"/>
      <c r="R42" s="116"/>
      <c r="S42" s="112"/>
      <c r="T42" s="26"/>
      <c r="U42" s="26"/>
      <c r="V42" s="26"/>
      <c r="W42" s="26"/>
      <c r="X42" s="26"/>
    </row>
    <row r="43" spans="1:24" x14ac:dyDescent="0.25">
      <c r="A43" s="61"/>
      <c r="B43" s="61"/>
      <c r="C43" s="159" t="s">
        <v>629</v>
      </c>
      <c r="D43" s="146"/>
      <c r="E43" s="119"/>
      <c r="F43" s="120"/>
      <c r="G43" s="119"/>
      <c r="H43" s="121"/>
      <c r="I43" s="121"/>
      <c r="J43" s="122"/>
      <c r="K43" s="153"/>
      <c r="L43" s="109"/>
      <c r="M43" s="145"/>
      <c r="N43" s="95"/>
      <c r="O43" s="76"/>
      <c r="P43" s="26"/>
      <c r="Q43" s="26"/>
      <c r="R43" s="116"/>
      <c r="S43" s="112"/>
      <c r="T43" s="26"/>
      <c r="U43" s="26"/>
      <c r="V43" s="26"/>
      <c r="W43" s="26"/>
      <c r="X43" s="26"/>
    </row>
    <row r="44" spans="1:24" ht="26.25" customHeight="1" x14ac:dyDescent="0.25">
      <c r="A44" s="61"/>
      <c r="B44" s="61">
        <v>4.4000000000000004</v>
      </c>
      <c r="C44" s="100" t="s">
        <v>627</v>
      </c>
      <c r="D44" s="146" t="s">
        <v>630</v>
      </c>
      <c r="E44" s="119">
        <v>33</v>
      </c>
      <c r="F44" s="120">
        <v>21</v>
      </c>
      <c r="G44" s="119"/>
      <c r="H44" s="121"/>
      <c r="I44" s="121"/>
      <c r="J44" s="122" t="s">
        <v>546</v>
      </c>
      <c r="K44" s="162" t="s">
        <v>630</v>
      </c>
      <c r="L44" s="109" t="s">
        <v>631</v>
      </c>
      <c r="M44" s="145"/>
      <c r="N44" s="95"/>
      <c r="O44" s="76"/>
      <c r="P44" s="26"/>
      <c r="Q44" s="26"/>
      <c r="R44" s="116"/>
      <c r="S44" s="112"/>
      <c r="T44" s="26"/>
      <c r="U44" s="26"/>
      <c r="V44" s="26"/>
      <c r="W44" s="26"/>
      <c r="X44" s="26"/>
    </row>
    <row r="45" spans="1:24" x14ac:dyDescent="0.25">
      <c r="A45" s="61"/>
      <c r="B45" s="61"/>
      <c r="C45" s="100"/>
      <c r="D45" s="146"/>
      <c r="E45" s="119"/>
      <c r="F45" s="120"/>
      <c r="G45" s="119"/>
      <c r="H45" s="121"/>
      <c r="I45" s="121"/>
      <c r="J45" s="122"/>
      <c r="K45" s="153"/>
      <c r="L45" s="109"/>
      <c r="M45" s="145"/>
      <c r="N45" s="95"/>
      <c r="O45" s="76"/>
      <c r="P45" s="26"/>
      <c r="Q45" s="26"/>
      <c r="R45" s="116"/>
      <c r="S45" s="112"/>
      <c r="T45" s="26"/>
      <c r="U45" s="26"/>
      <c r="V45" s="26"/>
      <c r="W45" s="26"/>
      <c r="X45" s="26"/>
    </row>
    <row r="46" spans="1:24" x14ac:dyDescent="0.25">
      <c r="A46" s="61"/>
      <c r="B46" s="61"/>
      <c r="C46" s="159" t="s">
        <v>629</v>
      </c>
      <c r="D46" s="146"/>
      <c r="E46" s="119"/>
      <c r="F46" s="120"/>
      <c r="G46" s="119"/>
      <c r="H46" s="121"/>
      <c r="I46" s="121"/>
      <c r="J46" s="122"/>
      <c r="K46" s="153"/>
      <c r="L46" s="109"/>
      <c r="M46" s="145"/>
      <c r="N46" s="95"/>
      <c r="O46" s="76"/>
      <c r="P46" s="26"/>
      <c r="Q46" s="26"/>
      <c r="R46" s="116"/>
      <c r="S46" s="112"/>
      <c r="T46" s="26"/>
      <c r="U46" s="26"/>
      <c r="V46" s="26"/>
      <c r="W46" s="26"/>
      <c r="X46" s="26"/>
    </row>
    <row r="47" spans="1:24" x14ac:dyDescent="0.25">
      <c r="A47" s="61"/>
      <c r="B47" s="61"/>
      <c r="C47" s="159" t="s">
        <v>636</v>
      </c>
      <c r="D47" s="146"/>
      <c r="E47" s="119"/>
      <c r="F47" s="120"/>
      <c r="G47" s="119"/>
      <c r="H47" s="121"/>
      <c r="I47" s="121"/>
      <c r="J47" s="122"/>
      <c r="K47" s="153"/>
      <c r="L47" s="109"/>
      <c r="M47" s="145"/>
      <c r="N47" s="95"/>
      <c r="O47" s="76"/>
      <c r="P47" s="26"/>
      <c r="Q47" s="26"/>
      <c r="R47" s="116"/>
      <c r="S47" s="112"/>
      <c r="T47" s="26"/>
      <c r="U47" s="26"/>
      <c r="V47" s="26"/>
      <c r="W47" s="26"/>
      <c r="X47" s="26"/>
    </row>
    <row r="48" spans="1:24" x14ac:dyDescent="0.25">
      <c r="A48" s="61"/>
      <c r="B48" s="61">
        <v>4.5</v>
      </c>
      <c r="C48" s="100" t="s">
        <v>627</v>
      </c>
      <c r="D48" s="146" t="s">
        <v>579</v>
      </c>
      <c r="E48" s="119">
        <v>33</v>
      </c>
      <c r="F48" s="120">
        <v>11</v>
      </c>
      <c r="G48" s="119"/>
      <c r="H48" s="121"/>
      <c r="I48" s="121"/>
      <c r="J48" s="122" t="s">
        <v>546</v>
      </c>
      <c r="K48" s="153" t="s">
        <v>579</v>
      </c>
      <c r="L48" s="109" t="s">
        <v>637</v>
      </c>
      <c r="M48" s="145"/>
      <c r="N48" s="95"/>
      <c r="O48" s="76"/>
      <c r="P48" s="26"/>
      <c r="Q48" s="26"/>
      <c r="R48" s="116"/>
      <c r="S48" s="112"/>
      <c r="T48" s="26"/>
      <c r="U48" s="26"/>
      <c r="V48" s="26"/>
      <c r="W48" s="26"/>
      <c r="X48" s="26"/>
    </row>
    <row r="49" spans="1:24" x14ac:dyDescent="0.25">
      <c r="A49" s="61"/>
      <c r="B49" s="61"/>
      <c r="C49" s="100"/>
      <c r="D49" s="146"/>
      <c r="E49" s="119"/>
      <c r="F49" s="120"/>
      <c r="G49" s="119"/>
      <c r="H49" s="121"/>
      <c r="I49" s="121"/>
      <c r="J49" s="122"/>
      <c r="K49" s="153"/>
      <c r="L49" s="109"/>
      <c r="M49" s="145"/>
      <c r="N49" s="95"/>
      <c r="O49" s="76"/>
      <c r="P49" s="26"/>
      <c r="Q49" s="26"/>
      <c r="R49" s="116"/>
      <c r="S49" s="112"/>
      <c r="T49" s="26"/>
      <c r="U49" s="26"/>
      <c r="V49" s="26"/>
      <c r="W49" s="26"/>
      <c r="X49" s="26"/>
    </row>
    <row r="50" spans="1:24" x14ac:dyDescent="0.25">
      <c r="A50" s="61"/>
      <c r="B50" s="61"/>
      <c r="C50" s="1269" t="s">
        <v>638</v>
      </c>
      <c r="D50" s="1270"/>
      <c r="E50" s="119"/>
      <c r="F50" s="120"/>
      <c r="G50" s="119"/>
      <c r="H50" s="121"/>
      <c r="I50" s="121"/>
      <c r="J50" s="122"/>
      <c r="K50" s="153"/>
      <c r="L50" s="109"/>
      <c r="M50" s="145"/>
      <c r="N50" s="95"/>
      <c r="O50" s="76"/>
      <c r="P50" s="26"/>
      <c r="Q50" s="26"/>
      <c r="R50" s="116"/>
      <c r="S50" s="112"/>
      <c r="T50" s="26"/>
      <c r="U50" s="26"/>
      <c r="V50" s="26"/>
      <c r="W50" s="26"/>
      <c r="X50" s="26"/>
    </row>
    <row r="51" spans="1:24" x14ac:dyDescent="0.25">
      <c r="A51" s="61"/>
      <c r="B51" s="61">
        <v>4.5999999999999996</v>
      </c>
      <c r="C51" s="100" t="s">
        <v>627</v>
      </c>
      <c r="D51" s="146" t="s">
        <v>578</v>
      </c>
      <c r="E51" s="119">
        <v>33</v>
      </c>
      <c r="F51" s="120">
        <v>14</v>
      </c>
      <c r="G51" s="119"/>
      <c r="H51" s="121"/>
      <c r="I51" s="121"/>
      <c r="J51" s="122" t="s">
        <v>546</v>
      </c>
      <c r="K51" s="153" t="s">
        <v>640</v>
      </c>
      <c r="L51" s="109" t="s">
        <v>641</v>
      </c>
      <c r="M51" s="145"/>
      <c r="N51" s="95"/>
      <c r="O51" s="76"/>
      <c r="P51" s="26"/>
      <c r="Q51" s="26"/>
      <c r="R51" s="116"/>
      <c r="S51" s="112"/>
      <c r="T51" s="26"/>
      <c r="U51" s="26"/>
      <c r="V51" s="26"/>
      <c r="W51" s="26"/>
      <c r="X51" s="26"/>
    </row>
    <row r="52" spans="1:24" x14ac:dyDescent="0.25">
      <c r="A52" s="61"/>
      <c r="B52" s="61">
        <v>4.7</v>
      </c>
      <c r="C52" s="166" t="s">
        <v>642</v>
      </c>
      <c r="D52" s="167" t="s">
        <v>643</v>
      </c>
      <c r="E52" s="119">
        <v>33</v>
      </c>
      <c r="F52" s="120">
        <v>13</v>
      </c>
      <c r="G52" s="119"/>
      <c r="H52" s="121"/>
      <c r="I52" s="121"/>
      <c r="J52" s="122" t="s">
        <v>546</v>
      </c>
      <c r="K52" s="153" t="s">
        <v>644</v>
      </c>
      <c r="L52" s="109" t="s">
        <v>645</v>
      </c>
      <c r="M52" s="145"/>
      <c r="N52" s="95"/>
      <c r="O52" s="76"/>
      <c r="P52" s="26"/>
      <c r="Q52" s="26"/>
      <c r="R52" s="116"/>
      <c r="S52" s="112"/>
      <c r="T52" s="26"/>
      <c r="U52" s="26"/>
      <c r="V52" s="26"/>
      <c r="W52" s="26"/>
      <c r="X52" s="26"/>
    </row>
    <row r="53" spans="1:24" x14ac:dyDescent="0.25">
      <c r="A53" s="61"/>
      <c r="B53" s="61"/>
      <c r="C53" s="163"/>
      <c r="D53" s="161"/>
      <c r="E53" s="119"/>
      <c r="F53" s="120"/>
      <c r="G53" s="119"/>
      <c r="H53" s="121"/>
      <c r="I53" s="121"/>
      <c r="J53" s="122"/>
      <c r="K53" s="153"/>
      <c r="L53" s="109"/>
      <c r="M53" s="145"/>
      <c r="N53" s="95"/>
      <c r="O53" s="76"/>
      <c r="P53" s="26"/>
      <c r="Q53" s="26"/>
      <c r="R53" s="116"/>
      <c r="S53" s="112"/>
      <c r="T53" s="26"/>
      <c r="U53" s="26"/>
      <c r="V53" s="26"/>
      <c r="W53" s="26"/>
      <c r="X53" s="26"/>
    </row>
    <row r="54" spans="1:24" x14ac:dyDescent="0.25">
      <c r="A54" s="61"/>
      <c r="B54" s="61"/>
      <c r="C54" s="163"/>
      <c r="D54" s="168"/>
      <c r="E54" s="119"/>
      <c r="F54" s="120"/>
      <c r="G54" s="119"/>
      <c r="H54" s="121"/>
      <c r="I54" s="121"/>
      <c r="J54" s="122"/>
      <c r="K54" s="153"/>
      <c r="L54" s="109"/>
      <c r="M54" s="145"/>
      <c r="N54" s="95"/>
      <c r="O54" s="76"/>
      <c r="P54" s="26"/>
      <c r="Q54" s="26"/>
      <c r="R54" s="116"/>
      <c r="S54" s="112"/>
      <c r="T54" s="26"/>
      <c r="U54" s="26"/>
      <c r="V54" s="26"/>
      <c r="W54" s="26"/>
      <c r="X54" s="26"/>
    </row>
    <row r="55" spans="1:24" x14ac:dyDescent="0.25">
      <c r="A55" s="61"/>
      <c r="B55" s="61"/>
      <c r="C55" s="163"/>
      <c r="D55" s="161"/>
      <c r="E55" s="119"/>
      <c r="F55" s="120"/>
      <c r="G55" s="119"/>
      <c r="H55" s="121"/>
      <c r="I55" s="121"/>
      <c r="J55" s="122"/>
      <c r="K55" s="153"/>
      <c r="L55" s="109"/>
      <c r="M55" s="145"/>
      <c r="N55" s="95"/>
      <c r="O55" s="76"/>
      <c r="P55" s="26"/>
      <c r="Q55" s="26"/>
      <c r="R55" s="116"/>
      <c r="S55" s="112"/>
      <c r="T55" s="26"/>
      <c r="U55" s="26"/>
      <c r="V55" s="26"/>
      <c r="W55" s="26"/>
      <c r="X55" s="26"/>
    </row>
    <row r="56" spans="1:24" x14ac:dyDescent="0.25">
      <c r="A56" s="61"/>
      <c r="B56" s="61"/>
      <c r="C56" s="163"/>
      <c r="D56" s="161"/>
      <c r="E56" s="119"/>
      <c r="F56" s="120"/>
      <c r="G56" s="119"/>
      <c r="H56" s="121"/>
      <c r="I56" s="121"/>
      <c r="J56" s="122"/>
      <c r="K56" s="153"/>
      <c r="L56" s="109"/>
      <c r="M56" s="145"/>
      <c r="N56" s="95"/>
      <c r="O56" s="76"/>
      <c r="P56" s="26"/>
      <c r="Q56" s="26"/>
      <c r="R56" s="116"/>
      <c r="S56" s="112"/>
      <c r="T56" s="26"/>
      <c r="U56" s="26"/>
      <c r="V56" s="26"/>
      <c r="W56" s="26"/>
      <c r="X56" s="26"/>
    </row>
    <row r="57" spans="1:24" x14ac:dyDescent="0.25">
      <c r="A57" s="61"/>
      <c r="B57" s="61"/>
      <c r="C57" s="164"/>
      <c r="D57" s="160"/>
      <c r="E57" s="119"/>
      <c r="F57" s="120"/>
      <c r="G57" s="119"/>
      <c r="H57" s="121"/>
      <c r="I57" s="121"/>
      <c r="J57" s="122"/>
      <c r="K57" s="153"/>
      <c r="L57" s="109"/>
      <c r="M57" s="145"/>
      <c r="N57" s="95"/>
      <c r="O57" s="76"/>
      <c r="P57" s="26"/>
      <c r="Q57" s="26"/>
      <c r="R57" s="116"/>
      <c r="S57" s="112"/>
      <c r="T57" s="26"/>
      <c r="U57" s="26"/>
      <c r="V57" s="26"/>
      <c r="W57" s="26"/>
      <c r="X57" s="26"/>
    </row>
    <row r="58" spans="1:24" x14ac:dyDescent="0.25">
      <c r="A58" s="61"/>
      <c r="B58" s="61"/>
      <c r="C58" s="164"/>
      <c r="D58" s="160"/>
      <c r="E58" s="119"/>
      <c r="F58" s="120"/>
      <c r="G58" s="119"/>
      <c r="H58" s="121"/>
      <c r="I58" s="121"/>
      <c r="J58" s="122"/>
      <c r="K58" s="153"/>
      <c r="L58" s="109"/>
      <c r="M58" s="145"/>
      <c r="N58" s="95"/>
      <c r="O58" s="76"/>
      <c r="P58" s="26"/>
      <c r="Q58" s="26"/>
      <c r="R58" s="116"/>
      <c r="S58" s="112"/>
      <c r="T58" s="26"/>
      <c r="U58" s="26"/>
      <c r="V58" s="26"/>
      <c r="W58" s="26"/>
      <c r="X58" s="26"/>
    </row>
    <row r="59" spans="1:24" x14ac:dyDescent="0.25">
      <c r="A59" s="61"/>
      <c r="B59" s="61"/>
      <c r="C59" s="164"/>
      <c r="D59" s="160"/>
      <c r="E59" s="119"/>
      <c r="F59" s="120"/>
      <c r="G59" s="119"/>
      <c r="H59" s="121"/>
      <c r="I59" s="121"/>
      <c r="J59" s="122"/>
      <c r="K59" s="153"/>
      <c r="L59" s="109"/>
      <c r="M59" s="145"/>
      <c r="N59" s="95"/>
      <c r="O59" s="76"/>
      <c r="P59" s="26"/>
      <c r="Q59" s="26"/>
      <c r="R59" s="116"/>
      <c r="S59" s="112"/>
      <c r="T59" s="26"/>
      <c r="U59" s="26"/>
      <c r="V59" s="26"/>
      <c r="W59" s="26"/>
      <c r="X59" s="26"/>
    </row>
    <row r="60" spans="1:24" x14ac:dyDescent="0.25">
      <c r="A60" s="61"/>
      <c r="B60" s="61"/>
      <c r="C60" s="164"/>
      <c r="D60" s="160"/>
      <c r="E60" s="119"/>
      <c r="F60" s="120"/>
      <c r="G60" s="119"/>
      <c r="H60" s="121"/>
      <c r="I60" s="121"/>
      <c r="J60" s="122"/>
      <c r="K60" s="153"/>
      <c r="L60" s="109"/>
      <c r="M60" s="145"/>
      <c r="N60" s="95"/>
      <c r="O60" s="76"/>
      <c r="P60" s="26"/>
      <c r="Q60" s="26"/>
      <c r="R60" s="116"/>
      <c r="S60" s="112"/>
      <c r="T60" s="26"/>
      <c r="U60" s="26"/>
      <c r="V60" s="26"/>
      <c r="W60" s="26"/>
      <c r="X60" s="26"/>
    </row>
    <row r="61" spans="1:24" x14ac:dyDescent="0.25">
      <c r="A61" s="61"/>
      <c r="B61" s="61"/>
      <c r="C61" s="164"/>
      <c r="D61" s="160"/>
      <c r="E61" s="119"/>
      <c r="F61" s="120"/>
      <c r="G61" s="119"/>
      <c r="H61" s="121"/>
      <c r="I61" s="121"/>
      <c r="J61" s="122"/>
      <c r="K61" s="153"/>
      <c r="L61" s="109"/>
      <c r="M61" s="145"/>
      <c r="N61" s="95"/>
      <c r="O61" s="76"/>
      <c r="P61" s="26"/>
      <c r="Q61" s="26"/>
      <c r="R61" s="116"/>
      <c r="S61" s="112"/>
      <c r="T61" s="26"/>
      <c r="U61" s="26"/>
      <c r="V61" s="26"/>
      <c r="W61" s="26"/>
      <c r="X61" s="26"/>
    </row>
    <row r="62" spans="1:24" x14ac:dyDescent="0.25">
      <c r="A62" s="61"/>
      <c r="B62" s="61"/>
      <c r="C62" s="165"/>
      <c r="D62" s="160"/>
      <c r="E62" s="119"/>
      <c r="F62" s="120"/>
      <c r="G62" s="119"/>
      <c r="H62" s="121"/>
      <c r="I62" s="121"/>
      <c r="J62" s="122"/>
      <c r="K62" s="153"/>
      <c r="L62" s="109"/>
      <c r="M62" s="145"/>
      <c r="N62" s="95"/>
      <c r="O62" s="76"/>
      <c r="P62" s="26"/>
      <c r="Q62" s="26"/>
      <c r="R62" s="116"/>
      <c r="S62" s="112"/>
      <c r="T62" s="26"/>
      <c r="U62" s="26"/>
      <c r="V62" s="26"/>
      <c r="W62" s="26"/>
      <c r="X62" s="26"/>
    </row>
    <row r="63" spans="1:24" x14ac:dyDescent="0.25">
      <c r="A63" s="61"/>
      <c r="B63" s="61"/>
      <c r="C63" s="100"/>
      <c r="D63" s="146"/>
      <c r="E63" s="119"/>
      <c r="F63" s="120"/>
      <c r="G63" s="119"/>
      <c r="H63" s="121"/>
      <c r="I63" s="121"/>
      <c r="J63" s="122"/>
      <c r="K63" s="153"/>
      <c r="L63" s="109"/>
      <c r="M63" s="145"/>
      <c r="N63" s="95"/>
      <c r="O63" s="76"/>
      <c r="P63" s="26"/>
      <c r="Q63" s="26"/>
      <c r="R63" s="116"/>
      <c r="S63" s="112"/>
      <c r="T63" s="26"/>
      <c r="U63" s="26"/>
      <c r="V63" s="26"/>
      <c r="W63" s="26"/>
      <c r="X63" s="26"/>
    </row>
    <row r="64" spans="1:24" x14ac:dyDescent="0.25">
      <c r="A64" s="61"/>
      <c r="B64" s="61"/>
      <c r="C64" s="100"/>
      <c r="D64" s="146"/>
      <c r="E64" s="119"/>
      <c r="F64" s="120"/>
      <c r="G64" s="119"/>
      <c r="H64" s="121"/>
      <c r="I64" s="121"/>
      <c r="J64" s="122"/>
      <c r="K64" s="153"/>
      <c r="L64" s="109"/>
      <c r="M64" s="145"/>
      <c r="N64" s="95"/>
      <c r="O64" s="76"/>
      <c r="P64" s="26"/>
      <c r="Q64" s="26"/>
      <c r="R64" s="116"/>
      <c r="S64" s="112"/>
      <c r="T64" s="26"/>
      <c r="U64" s="26"/>
      <c r="V64" s="26"/>
      <c r="W64" s="26"/>
      <c r="X64" s="26"/>
    </row>
    <row r="65" spans="1:24" x14ac:dyDescent="0.25">
      <c r="A65" s="61"/>
      <c r="B65" s="61"/>
      <c r="C65" s="76"/>
      <c r="D65" s="86"/>
      <c r="E65" s="27"/>
      <c r="F65" s="103"/>
      <c r="G65" s="88"/>
      <c r="H65" s="27"/>
      <c r="I65" s="27"/>
      <c r="J65" s="27"/>
      <c r="K65" s="103"/>
      <c r="L65" s="109"/>
      <c r="M65" s="61"/>
      <c r="N65" s="26"/>
      <c r="O65" s="76"/>
      <c r="P65" s="26"/>
      <c r="Q65" s="26"/>
      <c r="R65" s="29"/>
      <c r="S65" s="56"/>
      <c r="T65" s="26"/>
      <c r="U65" s="26"/>
      <c r="V65" s="26"/>
      <c r="W65" s="26"/>
      <c r="X65" s="26"/>
    </row>
    <row r="66" spans="1:24" x14ac:dyDescent="0.25">
      <c r="A66" s="61"/>
      <c r="B66" s="61"/>
      <c r="C66" s="76"/>
      <c r="D66" s="86"/>
      <c r="E66" s="27"/>
      <c r="F66" s="103"/>
      <c r="G66" s="88"/>
      <c r="H66" s="27"/>
      <c r="I66" s="27"/>
      <c r="J66" s="27"/>
      <c r="K66" s="103"/>
      <c r="L66" s="109"/>
      <c r="M66" s="61"/>
      <c r="N66" s="26"/>
      <c r="O66" s="76"/>
      <c r="P66" s="26"/>
      <c r="Q66" s="26"/>
      <c r="R66" s="26"/>
      <c r="S66" s="55"/>
      <c r="T66" s="26"/>
      <c r="U66" s="26"/>
      <c r="V66" s="26"/>
      <c r="W66" s="26"/>
      <c r="X66" s="26"/>
    </row>
    <row r="67" spans="1:24" x14ac:dyDescent="0.25">
      <c r="A67" s="61"/>
      <c r="B67" s="61"/>
      <c r="C67" s="76"/>
      <c r="D67" s="86"/>
      <c r="E67" s="27"/>
      <c r="F67" s="103"/>
      <c r="G67" s="88"/>
      <c r="H67" s="27"/>
      <c r="I67" s="27"/>
      <c r="J67" s="27"/>
      <c r="K67" s="103"/>
      <c r="L67" s="109"/>
      <c r="M67" s="61"/>
      <c r="N67" s="26"/>
      <c r="O67" s="76"/>
      <c r="P67" s="26"/>
      <c r="Q67" s="26"/>
      <c r="R67" s="26"/>
      <c r="S67" s="55"/>
      <c r="T67" s="26"/>
      <c r="U67" s="26"/>
      <c r="V67" s="26"/>
      <c r="W67" s="26"/>
      <c r="X67" s="26"/>
    </row>
    <row r="68" spans="1:24" x14ac:dyDescent="0.25">
      <c r="A68" s="61"/>
      <c r="B68" s="61"/>
      <c r="C68" s="76"/>
      <c r="D68" s="86"/>
      <c r="E68" s="27"/>
      <c r="F68" s="103"/>
      <c r="G68" s="88"/>
      <c r="H68" s="27"/>
      <c r="I68" s="27"/>
      <c r="J68" s="27"/>
      <c r="K68" s="103"/>
      <c r="L68" s="109"/>
      <c r="M68" s="61"/>
      <c r="N68" s="26"/>
      <c r="O68" s="76"/>
      <c r="P68" s="26"/>
      <c r="Q68" s="26"/>
      <c r="R68" s="26"/>
      <c r="S68" s="55"/>
      <c r="T68" s="26"/>
      <c r="U68" s="26"/>
      <c r="V68" s="26"/>
      <c r="W68" s="26"/>
      <c r="X68" s="26"/>
    </row>
    <row r="69" spans="1:24" x14ac:dyDescent="0.25">
      <c r="A69" s="61"/>
      <c r="B69" s="61"/>
      <c r="C69" s="76"/>
      <c r="D69" s="86"/>
      <c r="E69" s="27"/>
      <c r="F69" s="103"/>
      <c r="G69" s="88"/>
      <c r="H69" s="27"/>
      <c r="I69" s="27"/>
      <c r="J69" s="27"/>
      <c r="K69" s="103"/>
      <c r="L69" s="109"/>
      <c r="M69" s="61"/>
      <c r="N69" s="26"/>
      <c r="O69" s="76"/>
      <c r="P69" s="26"/>
      <c r="Q69" s="26"/>
      <c r="R69" s="26"/>
      <c r="S69" s="55"/>
      <c r="T69" s="26"/>
      <c r="U69" s="26"/>
      <c r="V69" s="26"/>
      <c r="W69" s="26"/>
      <c r="X69" s="26"/>
    </row>
    <row r="70" spans="1:24" x14ac:dyDescent="0.25">
      <c r="A70" s="61"/>
      <c r="B70" s="61"/>
      <c r="C70" s="76"/>
      <c r="D70" s="86"/>
      <c r="E70" s="27"/>
      <c r="F70" s="103"/>
      <c r="G70" s="88"/>
      <c r="H70" s="27"/>
      <c r="I70" s="27"/>
      <c r="J70" s="27"/>
      <c r="K70" s="103"/>
      <c r="L70" s="109"/>
      <c r="M70" s="61"/>
      <c r="N70" s="26"/>
      <c r="O70" s="76"/>
      <c r="P70" s="26"/>
      <c r="Q70" s="26"/>
      <c r="R70" s="26"/>
      <c r="S70" s="55"/>
      <c r="T70" s="26"/>
      <c r="U70" s="26"/>
      <c r="V70" s="26"/>
      <c r="W70" s="26"/>
      <c r="X70" s="26"/>
    </row>
  </sheetData>
  <mergeCells count="15">
    <mergeCell ref="C28:J28"/>
    <mergeCell ref="D29:J29"/>
    <mergeCell ref="C50:D50"/>
    <mergeCell ref="C10:J10"/>
    <mergeCell ref="C11:J11"/>
    <mergeCell ref="C14:J14"/>
    <mergeCell ref="C18:J18"/>
    <mergeCell ref="C22:K22"/>
    <mergeCell ref="C26:K26"/>
    <mergeCell ref="T4:X4"/>
    <mergeCell ref="C1:K1"/>
    <mergeCell ref="C3:J3"/>
    <mergeCell ref="E4:J4"/>
    <mergeCell ref="L4:M4"/>
    <mergeCell ref="N4:R4"/>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X71"/>
  <sheetViews>
    <sheetView showGridLines="0" zoomScaleNormal="100" workbookViewId="0">
      <pane xSplit="2" ySplit="6" topLeftCell="C7" activePane="bottomRight" state="frozen"/>
      <selection activeCell="C12" sqref="C12:N12"/>
      <selection pane="topRight" activeCell="C12" sqref="C12:N12"/>
      <selection pane="bottomLeft" activeCell="C12" sqref="C12:N12"/>
      <selection pane="bottomRight" activeCell="C12" sqref="C12:N12"/>
    </sheetView>
  </sheetViews>
  <sheetFormatPr defaultColWidth="8.85546875" defaultRowHeight="15" x14ac:dyDescent="0.25"/>
  <cols>
    <col min="1" max="1" width="6.140625" style="1" customWidth="1"/>
    <col min="2" max="2" width="6.42578125" style="1" customWidth="1"/>
    <col min="3" max="3" width="22" style="82" customWidth="1"/>
    <col min="4" max="4" width="18.5703125" style="82" customWidth="1"/>
    <col min="5" max="6" width="7.28515625" style="5" customWidth="1"/>
    <col min="7" max="8" width="0" style="5" hidden="1" customWidth="1"/>
    <col min="9" max="9" width="9.5703125" style="5" hidden="1" customWidth="1"/>
    <col min="10" max="10" width="9.5703125" style="5" customWidth="1"/>
    <col min="11" max="11" width="32" style="5" customWidth="1"/>
    <col min="12" max="12" width="27.28515625" style="3" customWidth="1"/>
    <col min="13" max="13" width="7.5703125" style="1" customWidth="1"/>
    <col min="14" max="14" width="13.42578125" style="3" customWidth="1"/>
    <col min="15" max="15" width="10.28515625" style="82" customWidth="1"/>
    <col min="16" max="16" width="8.85546875" style="3" customWidth="1"/>
    <col min="17" max="17" width="2" style="3" customWidth="1"/>
    <col min="18" max="18" width="10.85546875" style="3" customWidth="1"/>
    <col min="19" max="19" width="2.5703125" style="52" customWidth="1"/>
    <col min="20" max="23" width="10.85546875" style="3" customWidth="1"/>
    <col min="24" max="24" width="12.5703125" style="3" customWidth="1"/>
    <col min="25" max="16384" width="8.85546875" style="5"/>
  </cols>
  <sheetData>
    <row r="1" spans="1:24" ht="18.75" customHeight="1" x14ac:dyDescent="0.25">
      <c r="A1" s="14" t="s">
        <v>653</v>
      </c>
      <c r="C1" s="1253" t="s">
        <v>652</v>
      </c>
      <c r="D1" s="1253"/>
      <c r="E1" s="1253"/>
      <c r="F1" s="1253"/>
      <c r="G1" s="1253"/>
      <c r="H1" s="1253"/>
      <c r="I1" s="1253"/>
      <c r="J1" s="1253"/>
      <c r="K1" s="1253"/>
    </row>
    <row r="2" spans="1:24" ht="18.75" x14ac:dyDescent="0.25">
      <c r="A2" s="14"/>
      <c r="C2" s="1253"/>
      <c r="D2" s="1253"/>
      <c r="E2" s="1253"/>
      <c r="F2" s="1253"/>
      <c r="G2" s="1253"/>
      <c r="H2" s="1253"/>
      <c r="I2" s="1253"/>
      <c r="J2" s="1253"/>
      <c r="K2" s="1253"/>
    </row>
    <row r="3" spans="1:24" ht="18.75" x14ac:dyDescent="0.25">
      <c r="A3" s="14"/>
      <c r="C3" s="169" t="s">
        <v>647</v>
      </c>
      <c r="D3" s="170"/>
      <c r="E3" s="170"/>
      <c r="F3" s="170"/>
      <c r="G3" s="170"/>
      <c r="H3" s="170"/>
      <c r="I3" s="170"/>
      <c r="J3" s="170"/>
      <c r="K3" s="170"/>
    </row>
    <row r="4" spans="1:24" ht="15" customHeight="1" x14ac:dyDescent="0.25">
      <c r="C4" s="1254" t="s">
        <v>651</v>
      </c>
      <c r="D4" s="1255"/>
      <c r="E4" s="1255"/>
      <c r="F4" s="1255"/>
      <c r="G4" s="1255"/>
      <c r="H4" s="1255"/>
      <c r="I4" s="1255"/>
      <c r="J4" s="1256"/>
    </row>
    <row r="5" spans="1:24" x14ac:dyDescent="0.25">
      <c r="A5" s="77"/>
      <c r="B5" s="77"/>
      <c r="C5" s="99"/>
      <c r="D5" s="143"/>
      <c r="E5" s="1257" t="s">
        <v>542</v>
      </c>
      <c r="F5" s="1257"/>
      <c r="G5" s="1257"/>
      <c r="H5" s="1257"/>
      <c r="I5" s="1257"/>
      <c r="J5" s="1258"/>
      <c r="K5" s="147" t="s">
        <v>552</v>
      </c>
      <c r="L5" s="1259" t="s">
        <v>513</v>
      </c>
      <c r="M5" s="1260"/>
      <c r="N5" s="1261" t="s">
        <v>33</v>
      </c>
      <c r="O5" s="1252"/>
      <c r="P5" s="1252"/>
      <c r="Q5" s="1252"/>
      <c r="R5" s="1262"/>
      <c r="S5" s="110"/>
      <c r="T5" s="1252" t="s">
        <v>512</v>
      </c>
      <c r="U5" s="1252"/>
      <c r="V5" s="1252"/>
      <c r="W5" s="1252"/>
      <c r="X5" s="1252"/>
    </row>
    <row r="6" spans="1:24" s="1" customFormat="1" ht="36.75" customHeight="1" x14ac:dyDescent="0.25">
      <c r="A6" s="77" t="s">
        <v>508</v>
      </c>
      <c r="B6" s="84" t="s">
        <v>507</v>
      </c>
      <c r="C6" s="89" t="s">
        <v>573</v>
      </c>
      <c r="D6" s="107" t="s">
        <v>541</v>
      </c>
      <c r="E6" s="84" t="s">
        <v>2</v>
      </c>
      <c r="F6" s="85" t="s">
        <v>543</v>
      </c>
      <c r="G6" s="84" t="s">
        <v>1</v>
      </c>
      <c r="H6" s="77" t="s">
        <v>2</v>
      </c>
      <c r="I6" s="77" t="s">
        <v>3</v>
      </c>
      <c r="J6" s="96" t="s">
        <v>545</v>
      </c>
      <c r="K6" s="148" t="s">
        <v>553</v>
      </c>
      <c r="L6" s="106" t="s">
        <v>515</v>
      </c>
      <c r="M6" s="155" t="s">
        <v>0</v>
      </c>
      <c r="N6" s="93" t="s">
        <v>4</v>
      </c>
      <c r="O6" s="75" t="s">
        <v>555</v>
      </c>
      <c r="P6" s="75" t="s">
        <v>554</v>
      </c>
      <c r="Q6" s="75" t="s">
        <v>5</v>
      </c>
      <c r="R6" s="114" t="s">
        <v>10</v>
      </c>
      <c r="S6" s="110"/>
      <c r="T6" s="51" t="s">
        <v>509</v>
      </c>
      <c r="U6" s="51" t="s">
        <v>510</v>
      </c>
      <c r="V6" s="51" t="s">
        <v>517</v>
      </c>
      <c r="W6" s="51" t="s">
        <v>511</v>
      </c>
      <c r="X6" s="51" t="s">
        <v>518</v>
      </c>
    </row>
    <row r="7" spans="1:24" s="8" customFormat="1" x14ac:dyDescent="0.25">
      <c r="A7" s="60">
        <v>1</v>
      </c>
      <c r="B7" s="60"/>
      <c r="C7" s="90"/>
      <c r="D7" s="144"/>
      <c r="E7" s="87"/>
      <c r="F7" s="101"/>
      <c r="G7" s="87"/>
      <c r="H7" s="23"/>
      <c r="I7" s="23"/>
      <c r="J7" s="97"/>
      <c r="K7" s="149"/>
      <c r="L7" s="108"/>
      <c r="M7" s="156"/>
      <c r="N7" s="94"/>
      <c r="O7" s="83"/>
      <c r="P7" s="22"/>
      <c r="Q7" s="22"/>
      <c r="R7" s="115"/>
      <c r="S7" s="111"/>
      <c r="T7" s="22"/>
      <c r="U7" s="22"/>
      <c r="V7" s="22"/>
      <c r="W7" s="22"/>
      <c r="X7" s="22"/>
    </row>
    <row r="8" spans="1:24" x14ac:dyDescent="0.25">
      <c r="A8" s="61"/>
      <c r="B8" s="61">
        <v>1.1000000000000001</v>
      </c>
      <c r="C8" s="91"/>
      <c r="D8" s="145"/>
      <c r="E8" s="88"/>
      <c r="F8" s="102"/>
      <c r="G8" s="88">
        <v>45</v>
      </c>
      <c r="H8" s="27">
        <v>11</v>
      </c>
      <c r="I8" s="27">
        <v>45</v>
      </c>
      <c r="J8" s="98"/>
      <c r="K8" s="150"/>
      <c r="L8" s="109"/>
      <c r="M8" s="157"/>
      <c r="N8" s="95"/>
      <c r="O8" s="76"/>
      <c r="P8" s="26"/>
      <c r="Q8" s="26"/>
      <c r="R8" s="116"/>
      <c r="S8" s="112"/>
      <c r="T8" s="26"/>
      <c r="U8" s="26"/>
      <c r="V8" s="26"/>
      <c r="W8" s="26"/>
      <c r="X8" s="26"/>
    </row>
    <row r="9" spans="1:24" x14ac:dyDescent="0.25">
      <c r="A9" s="61"/>
      <c r="B9" s="61">
        <v>1.2</v>
      </c>
      <c r="C9" s="91"/>
      <c r="D9" s="145"/>
      <c r="E9" s="88"/>
      <c r="F9" s="102"/>
      <c r="G9" s="88"/>
      <c r="H9" s="27"/>
      <c r="I9" s="27"/>
      <c r="J9" s="98"/>
      <c r="K9" s="150"/>
      <c r="L9" s="109"/>
      <c r="M9" s="157"/>
      <c r="N9" s="95"/>
      <c r="O9" s="76"/>
      <c r="P9" s="26"/>
      <c r="Q9" s="26"/>
      <c r="R9" s="117"/>
      <c r="S9" s="113"/>
      <c r="T9" s="26"/>
      <c r="U9" s="26"/>
      <c r="V9" s="26"/>
      <c r="W9" s="26"/>
      <c r="X9" s="26"/>
    </row>
    <row r="10" spans="1:24" x14ac:dyDescent="0.25">
      <c r="A10" s="61"/>
      <c r="B10" s="61"/>
      <c r="C10" s="91"/>
      <c r="D10" s="145"/>
      <c r="E10" s="88"/>
      <c r="F10" s="102"/>
      <c r="G10" s="88"/>
      <c r="H10" s="27"/>
      <c r="I10" s="27"/>
      <c r="J10" s="98"/>
      <c r="K10" s="150"/>
      <c r="L10" s="109"/>
      <c r="M10" s="157"/>
      <c r="N10" s="95"/>
      <c r="O10" s="76"/>
      <c r="P10" s="26"/>
      <c r="Q10" s="26"/>
      <c r="R10" s="116"/>
      <c r="S10" s="112"/>
      <c r="T10" s="26"/>
      <c r="U10" s="26"/>
      <c r="V10" s="26"/>
      <c r="W10" s="26"/>
      <c r="X10" s="26"/>
    </row>
    <row r="11" spans="1:24" x14ac:dyDescent="0.25">
      <c r="A11" s="61"/>
      <c r="B11" s="118"/>
      <c r="C11" s="1271" t="s">
        <v>551</v>
      </c>
      <c r="D11" s="1267"/>
      <c r="E11" s="1267"/>
      <c r="F11" s="1267"/>
      <c r="G11" s="1267"/>
      <c r="H11" s="1267"/>
      <c r="I11" s="1267"/>
      <c r="J11" s="1268"/>
      <c r="K11" s="150"/>
      <c r="L11" s="109"/>
      <c r="M11" s="157"/>
      <c r="N11" s="95"/>
      <c r="O11" s="76"/>
      <c r="P11" s="26"/>
      <c r="Q11" s="26"/>
      <c r="R11" s="116"/>
      <c r="S11" s="112"/>
      <c r="T11" s="26"/>
      <c r="U11" s="26"/>
      <c r="V11" s="26"/>
      <c r="W11" s="26"/>
      <c r="X11" s="26"/>
    </row>
    <row r="12" spans="1:24" x14ac:dyDescent="0.25">
      <c r="A12" s="61"/>
      <c r="B12" s="118"/>
      <c r="C12" s="1272" t="s">
        <v>550</v>
      </c>
      <c r="D12" s="1273"/>
      <c r="E12" s="1273"/>
      <c r="F12" s="1273"/>
      <c r="G12" s="1273"/>
      <c r="H12" s="1273"/>
      <c r="I12" s="1273"/>
      <c r="J12" s="1274"/>
      <c r="K12" s="150"/>
      <c r="L12" s="109"/>
      <c r="M12" s="157"/>
      <c r="N12" s="95"/>
      <c r="O12" s="76"/>
      <c r="P12" s="26"/>
      <c r="Q12" s="26"/>
      <c r="R12" s="116"/>
      <c r="S12" s="112"/>
      <c r="T12" s="26"/>
      <c r="U12" s="26"/>
      <c r="V12" s="26"/>
      <c r="W12" s="26"/>
      <c r="X12" s="26"/>
    </row>
    <row r="13" spans="1:24" x14ac:dyDescent="0.25">
      <c r="A13" s="61"/>
      <c r="B13" s="118"/>
      <c r="C13" s="123"/>
      <c r="D13" s="124"/>
      <c r="E13" s="124"/>
      <c r="F13" s="124"/>
      <c r="G13" s="124"/>
      <c r="H13" s="124"/>
      <c r="I13" s="124"/>
      <c r="J13" s="125"/>
      <c r="K13" s="150"/>
      <c r="L13" s="109"/>
      <c r="M13" s="157"/>
      <c r="N13" s="95"/>
      <c r="O13" s="76"/>
      <c r="P13" s="26"/>
      <c r="Q13" s="26"/>
      <c r="R13" s="116"/>
      <c r="S13" s="112"/>
      <c r="T13" s="26"/>
      <c r="U13" s="26"/>
      <c r="V13" s="26"/>
      <c r="W13" s="26"/>
      <c r="X13" s="26"/>
    </row>
    <row r="14" spans="1:24" x14ac:dyDescent="0.25">
      <c r="A14" s="61"/>
      <c r="B14" s="61"/>
      <c r="C14" s="91"/>
      <c r="D14" s="145"/>
      <c r="E14" s="88"/>
      <c r="F14" s="102"/>
      <c r="G14" s="88"/>
      <c r="H14" s="27"/>
      <c r="I14" s="27"/>
      <c r="J14" s="98"/>
      <c r="K14" s="150"/>
      <c r="L14" s="109"/>
      <c r="M14" s="157"/>
      <c r="N14" s="95"/>
      <c r="O14" s="76"/>
      <c r="P14" s="26"/>
      <c r="Q14" s="26"/>
      <c r="R14" s="116"/>
      <c r="S14" s="112"/>
      <c r="T14" s="26"/>
      <c r="U14" s="26"/>
      <c r="V14" s="26"/>
      <c r="W14" s="26"/>
      <c r="X14" s="26"/>
    </row>
    <row r="15" spans="1:24" s="8" customFormat="1" ht="18.600000000000001" customHeight="1" x14ac:dyDescent="0.25">
      <c r="A15" s="60">
        <v>2</v>
      </c>
      <c r="B15" s="60"/>
      <c r="C15" s="1263" t="s">
        <v>547</v>
      </c>
      <c r="D15" s="1264"/>
      <c r="E15" s="1264"/>
      <c r="F15" s="1264"/>
      <c r="G15" s="1264"/>
      <c r="H15" s="1264"/>
      <c r="I15" s="1264"/>
      <c r="J15" s="1265"/>
      <c r="K15" s="149"/>
      <c r="L15" s="108"/>
      <c r="M15" s="156"/>
      <c r="N15" s="94"/>
      <c r="O15" s="83"/>
      <c r="P15" s="22"/>
      <c r="Q15" s="22"/>
      <c r="R15" s="115"/>
      <c r="S15" s="111"/>
      <c r="T15" s="22"/>
      <c r="U15" s="22"/>
      <c r="V15" s="22"/>
      <c r="W15" s="22"/>
      <c r="X15" s="22"/>
    </row>
    <row r="16" spans="1:24" ht="24.75" customHeight="1" x14ac:dyDescent="0.25">
      <c r="A16" s="61"/>
      <c r="B16" s="61">
        <v>2.1</v>
      </c>
      <c r="C16" s="91" t="s">
        <v>626</v>
      </c>
      <c r="D16" s="145" t="s">
        <v>548</v>
      </c>
      <c r="E16" s="79">
        <v>33</v>
      </c>
      <c r="F16" s="78" t="s">
        <v>544</v>
      </c>
      <c r="G16" s="104"/>
      <c r="H16" s="61"/>
      <c r="I16" s="61"/>
      <c r="J16" s="92" t="s">
        <v>546</v>
      </c>
      <c r="K16" s="151" t="s">
        <v>556</v>
      </c>
      <c r="L16" s="109"/>
      <c r="M16" s="157"/>
      <c r="N16" s="95"/>
      <c r="O16" s="76"/>
      <c r="P16" s="26"/>
      <c r="Q16" s="26"/>
      <c r="R16" s="116"/>
      <c r="S16" s="112"/>
      <c r="T16" s="26"/>
      <c r="U16" s="26"/>
      <c r="V16" s="26"/>
      <c r="W16" s="26"/>
      <c r="X16" s="26"/>
    </row>
    <row r="17" spans="1:24" x14ac:dyDescent="0.25">
      <c r="A17" s="61"/>
      <c r="B17" s="61">
        <v>2.2000000000000002</v>
      </c>
      <c r="C17" s="91" t="s">
        <v>627</v>
      </c>
      <c r="D17" s="145" t="s">
        <v>549</v>
      </c>
      <c r="E17" s="104">
        <v>33</v>
      </c>
      <c r="F17" s="105">
        <v>15</v>
      </c>
      <c r="G17" s="104"/>
      <c r="H17" s="61"/>
      <c r="I17" s="61"/>
      <c r="J17" s="92" t="s">
        <v>546</v>
      </c>
      <c r="K17" s="152" t="s">
        <v>557</v>
      </c>
      <c r="L17" s="109"/>
      <c r="M17" s="157"/>
      <c r="N17" s="95"/>
      <c r="O17" s="76"/>
      <c r="P17" s="26"/>
      <c r="Q17" s="26"/>
      <c r="R17" s="116"/>
      <c r="S17" s="112"/>
      <c r="T17" s="26"/>
      <c r="U17" s="26"/>
      <c r="V17" s="26"/>
      <c r="W17" s="26"/>
      <c r="X17" s="26"/>
    </row>
    <row r="18" spans="1:24" x14ac:dyDescent="0.25">
      <c r="A18" s="61"/>
      <c r="B18" s="61"/>
      <c r="C18" s="91"/>
      <c r="D18" s="145"/>
      <c r="E18" s="88"/>
      <c r="F18" s="102"/>
      <c r="G18" s="88"/>
      <c r="H18" s="27"/>
      <c r="I18" s="27"/>
      <c r="J18" s="98"/>
      <c r="K18" s="150"/>
      <c r="L18" s="109"/>
      <c r="M18" s="157"/>
      <c r="N18" s="95"/>
      <c r="O18" s="76"/>
      <c r="P18" s="26"/>
      <c r="Q18" s="26"/>
      <c r="R18" s="116"/>
      <c r="S18" s="112"/>
      <c r="T18" s="26"/>
      <c r="U18" s="26"/>
      <c r="V18" s="26"/>
      <c r="W18" s="26"/>
      <c r="X18" s="26"/>
    </row>
    <row r="19" spans="1:24" x14ac:dyDescent="0.25">
      <c r="A19" s="61"/>
      <c r="B19" s="61"/>
      <c r="C19" s="1263" t="s">
        <v>560</v>
      </c>
      <c r="D19" s="1264"/>
      <c r="E19" s="1264"/>
      <c r="F19" s="1264"/>
      <c r="G19" s="1264"/>
      <c r="H19" s="1264"/>
      <c r="I19" s="1264"/>
      <c r="J19" s="1265"/>
      <c r="K19" s="150"/>
      <c r="L19" s="109"/>
      <c r="M19" s="157"/>
      <c r="N19" s="95"/>
      <c r="O19" s="76"/>
      <c r="P19" s="26"/>
      <c r="Q19" s="26"/>
      <c r="R19" s="116"/>
      <c r="S19" s="112"/>
      <c r="T19" s="26"/>
      <c r="U19" s="26"/>
      <c r="V19" s="26"/>
      <c r="W19" s="26"/>
      <c r="X19" s="26"/>
    </row>
    <row r="20" spans="1:24" s="8" customFormat="1" x14ac:dyDescent="0.25">
      <c r="A20" s="60">
        <v>3</v>
      </c>
      <c r="B20" s="60"/>
      <c r="C20" s="90"/>
      <c r="D20" s="144"/>
      <c r="E20" s="87"/>
      <c r="F20" s="101"/>
      <c r="G20" s="87"/>
      <c r="H20" s="23"/>
      <c r="I20" s="23"/>
      <c r="J20" s="97"/>
      <c r="K20" s="149"/>
      <c r="L20" s="108"/>
      <c r="M20" s="156"/>
      <c r="N20" s="94"/>
      <c r="O20" s="83"/>
      <c r="P20" s="22"/>
      <c r="Q20" s="22"/>
      <c r="R20" s="115"/>
      <c r="S20" s="111"/>
      <c r="T20" s="22"/>
      <c r="U20" s="22"/>
      <c r="V20" s="22"/>
      <c r="W20" s="22"/>
      <c r="X20" s="22"/>
    </row>
    <row r="21" spans="1:24" x14ac:dyDescent="0.25">
      <c r="A21" s="61"/>
      <c r="B21" s="61">
        <v>3.1</v>
      </c>
      <c r="C21" s="91" t="s">
        <v>627</v>
      </c>
      <c r="D21" s="145" t="s">
        <v>537</v>
      </c>
      <c r="E21" s="104">
        <v>33</v>
      </c>
      <c r="F21" s="105">
        <v>24</v>
      </c>
      <c r="G21" s="104"/>
      <c r="H21" s="61"/>
      <c r="I21" s="61"/>
      <c r="J21" s="92" t="s">
        <v>546</v>
      </c>
      <c r="K21" s="150" t="s">
        <v>558</v>
      </c>
      <c r="L21" s="109"/>
      <c r="M21" s="145"/>
      <c r="N21" s="95"/>
      <c r="O21" s="76"/>
      <c r="P21" s="26"/>
      <c r="Q21" s="26"/>
      <c r="R21" s="116"/>
      <c r="S21" s="112"/>
      <c r="T21" s="26"/>
      <c r="U21" s="26"/>
      <c r="V21" s="26"/>
      <c r="W21" s="26"/>
      <c r="X21" s="26"/>
    </row>
    <row r="22" spans="1:24" x14ac:dyDescent="0.25">
      <c r="A22" s="61"/>
      <c r="B22" s="61">
        <v>3.2</v>
      </c>
      <c r="C22" s="91" t="s">
        <v>559</v>
      </c>
      <c r="D22" s="145" t="s">
        <v>537</v>
      </c>
      <c r="E22" s="104">
        <v>33</v>
      </c>
      <c r="F22" s="105" t="s">
        <v>544</v>
      </c>
      <c r="G22" s="104"/>
      <c r="H22" s="61"/>
      <c r="I22" s="61"/>
      <c r="J22" s="92" t="s">
        <v>546</v>
      </c>
      <c r="K22" s="150" t="s">
        <v>566</v>
      </c>
      <c r="L22" s="109"/>
      <c r="M22" s="145"/>
      <c r="N22" s="95"/>
      <c r="O22" s="76"/>
      <c r="P22" s="26"/>
      <c r="Q22" s="26"/>
      <c r="R22" s="116"/>
      <c r="S22" s="112"/>
      <c r="T22" s="26"/>
      <c r="U22" s="26"/>
      <c r="V22" s="26"/>
      <c r="W22" s="26"/>
      <c r="X22" s="26"/>
    </row>
    <row r="23" spans="1:24" x14ac:dyDescent="0.25">
      <c r="A23" s="61"/>
      <c r="B23" s="61"/>
      <c r="C23" s="1275" t="s">
        <v>561</v>
      </c>
      <c r="D23" s="1276"/>
      <c r="E23" s="1276"/>
      <c r="F23" s="1276"/>
      <c r="G23" s="1276"/>
      <c r="H23" s="1276"/>
      <c r="I23" s="1276"/>
      <c r="J23" s="1276"/>
      <c r="K23" s="1277"/>
      <c r="L23" s="109"/>
      <c r="M23" s="145"/>
      <c r="N23" s="95"/>
      <c r="O23" s="76"/>
      <c r="P23" s="26"/>
      <c r="Q23" s="26"/>
      <c r="R23" s="116"/>
      <c r="S23" s="112"/>
      <c r="T23" s="26"/>
      <c r="U23" s="26"/>
      <c r="V23" s="26"/>
      <c r="W23" s="26"/>
      <c r="X23" s="26"/>
    </row>
    <row r="24" spans="1:24" x14ac:dyDescent="0.25">
      <c r="A24" s="61"/>
      <c r="B24" s="61"/>
      <c r="C24" s="100"/>
      <c r="D24" s="146"/>
      <c r="E24" s="119"/>
      <c r="F24" s="120"/>
      <c r="G24" s="119"/>
      <c r="H24" s="121"/>
      <c r="I24" s="121"/>
      <c r="J24" s="122"/>
      <c r="K24" s="153"/>
      <c r="L24" s="109"/>
      <c r="M24" s="145"/>
      <c r="N24" s="95"/>
      <c r="O24" s="76"/>
      <c r="P24" s="26"/>
      <c r="Q24" s="26"/>
      <c r="R24" s="116"/>
      <c r="S24" s="112"/>
      <c r="T24" s="26"/>
      <c r="U24" s="26"/>
      <c r="V24" s="26"/>
      <c r="W24" s="26"/>
      <c r="X24" s="26"/>
    </row>
    <row r="25" spans="1:24" ht="30" x14ac:dyDescent="0.25">
      <c r="A25" s="61"/>
      <c r="B25" s="61">
        <v>3.3</v>
      </c>
      <c r="C25" s="91" t="s">
        <v>627</v>
      </c>
      <c r="D25" s="146" t="s">
        <v>562</v>
      </c>
      <c r="E25" s="119">
        <v>33</v>
      </c>
      <c r="F25" s="120">
        <v>14</v>
      </c>
      <c r="G25" s="119"/>
      <c r="H25" s="121"/>
      <c r="I25" s="121"/>
      <c r="J25" s="122" t="s">
        <v>546</v>
      </c>
      <c r="K25" s="153" t="s">
        <v>563</v>
      </c>
      <c r="L25" s="109"/>
      <c r="M25" s="145"/>
      <c r="N25" s="95"/>
      <c r="O25" s="76"/>
      <c r="P25" s="26"/>
      <c r="Q25" s="26"/>
      <c r="R25" s="116"/>
      <c r="S25" s="112"/>
      <c r="T25" s="26"/>
      <c r="U25" s="26"/>
      <c r="V25" s="26"/>
      <c r="W25" s="26"/>
      <c r="X25" s="26"/>
    </row>
    <row r="26" spans="1:24" x14ac:dyDescent="0.25">
      <c r="A26" s="61"/>
      <c r="B26" s="61"/>
      <c r="C26" s="100" t="s">
        <v>564</v>
      </c>
      <c r="D26" s="145" t="s">
        <v>535</v>
      </c>
      <c r="E26" s="119">
        <v>33</v>
      </c>
      <c r="F26" s="120" t="s">
        <v>565</v>
      </c>
      <c r="G26" s="119"/>
      <c r="H26" s="121"/>
      <c r="I26" s="121"/>
      <c r="J26" s="122" t="s">
        <v>546</v>
      </c>
      <c r="K26" s="154" t="s">
        <v>566</v>
      </c>
      <c r="L26" s="109"/>
      <c r="M26" s="145"/>
      <c r="N26" s="95"/>
      <c r="O26" s="76"/>
      <c r="P26" s="26"/>
      <c r="Q26" s="26"/>
      <c r="R26" s="116"/>
      <c r="S26" s="112"/>
      <c r="T26" s="26"/>
      <c r="U26" s="26"/>
      <c r="V26" s="26"/>
      <c r="W26" s="26"/>
      <c r="X26" s="26"/>
    </row>
    <row r="27" spans="1:24" x14ac:dyDescent="0.25">
      <c r="A27" s="61"/>
      <c r="B27" s="61"/>
      <c r="C27" s="1275" t="s">
        <v>561</v>
      </c>
      <c r="D27" s="1276"/>
      <c r="E27" s="1276"/>
      <c r="F27" s="1276"/>
      <c r="G27" s="1276"/>
      <c r="H27" s="1276"/>
      <c r="I27" s="1276"/>
      <c r="J27" s="1276"/>
      <c r="K27" s="1277"/>
      <c r="L27" s="109"/>
      <c r="M27" s="145"/>
      <c r="N27" s="95"/>
      <c r="O27" s="76"/>
      <c r="P27" s="26"/>
      <c r="Q27" s="26"/>
      <c r="R27" s="116"/>
      <c r="S27" s="112"/>
      <c r="T27" s="26"/>
      <c r="U27" s="26"/>
      <c r="V27" s="26"/>
      <c r="W27" s="26"/>
      <c r="X27" s="26"/>
    </row>
    <row r="28" spans="1:24" x14ac:dyDescent="0.25">
      <c r="A28" s="61"/>
      <c r="B28" s="61"/>
      <c r="C28" s="100"/>
      <c r="D28" s="146"/>
      <c r="E28" s="119"/>
      <c r="F28" s="120"/>
      <c r="G28" s="119"/>
      <c r="H28" s="121"/>
      <c r="I28" s="121"/>
      <c r="J28" s="122"/>
      <c r="K28" s="153"/>
      <c r="L28" s="109"/>
      <c r="M28" s="145"/>
      <c r="N28" s="95"/>
      <c r="O28" s="76"/>
      <c r="P28" s="26"/>
      <c r="Q28" s="26"/>
      <c r="R28" s="116"/>
      <c r="S28" s="112"/>
      <c r="T28" s="26"/>
      <c r="U28" s="26"/>
      <c r="V28" s="26"/>
      <c r="W28" s="26"/>
      <c r="X28" s="26"/>
    </row>
    <row r="29" spans="1:24" x14ac:dyDescent="0.25">
      <c r="A29" s="61"/>
      <c r="B29" s="61"/>
      <c r="C29" s="1263" t="s">
        <v>613</v>
      </c>
      <c r="D29" s="1264"/>
      <c r="E29" s="1264"/>
      <c r="F29" s="1264"/>
      <c r="G29" s="1264"/>
      <c r="H29" s="1264"/>
      <c r="I29" s="1264"/>
      <c r="J29" s="1265"/>
      <c r="K29" s="153"/>
      <c r="L29" s="109"/>
      <c r="M29" s="145"/>
      <c r="N29" s="95"/>
      <c r="O29" s="76"/>
      <c r="P29" s="26"/>
      <c r="Q29" s="26"/>
      <c r="R29" s="116"/>
      <c r="S29" s="112"/>
      <c r="T29" s="26"/>
      <c r="U29" s="26"/>
      <c r="V29" s="26"/>
      <c r="W29" s="26"/>
      <c r="X29" s="26"/>
    </row>
    <row r="30" spans="1:24" ht="15" customHeight="1" x14ac:dyDescent="0.25">
      <c r="A30" s="60">
        <v>4</v>
      </c>
      <c r="B30" s="61"/>
      <c r="C30" s="159" t="s">
        <v>614</v>
      </c>
      <c r="D30" s="1266" t="s">
        <v>620</v>
      </c>
      <c r="E30" s="1267"/>
      <c r="F30" s="1267"/>
      <c r="G30" s="1267"/>
      <c r="H30" s="1267"/>
      <c r="I30" s="1267"/>
      <c r="J30" s="1268"/>
      <c r="K30" s="153"/>
      <c r="L30" s="109"/>
      <c r="M30" s="145"/>
      <c r="N30" s="95"/>
      <c r="O30" s="76"/>
      <c r="P30" s="26"/>
      <c r="Q30" s="26"/>
      <c r="R30" s="116"/>
      <c r="S30" s="112"/>
      <c r="T30" s="26"/>
      <c r="U30" s="26"/>
      <c r="V30" s="26"/>
      <c r="W30" s="26"/>
      <c r="X30" s="26"/>
    </row>
    <row r="31" spans="1:24" x14ac:dyDescent="0.25">
      <c r="A31" s="61"/>
      <c r="B31" s="61" t="s">
        <v>393</v>
      </c>
      <c r="C31" s="91" t="s">
        <v>627</v>
      </c>
      <c r="D31" s="146" t="s">
        <v>575</v>
      </c>
      <c r="E31" s="119">
        <v>33</v>
      </c>
      <c r="F31" s="120">
        <v>13</v>
      </c>
      <c r="G31" s="119"/>
      <c r="H31" s="121"/>
      <c r="I31" s="121"/>
      <c r="J31" s="122" t="s">
        <v>546</v>
      </c>
      <c r="K31" s="153" t="s">
        <v>615</v>
      </c>
      <c r="L31" s="109" t="s">
        <v>635</v>
      </c>
      <c r="M31" s="145" t="s">
        <v>544</v>
      </c>
      <c r="N31" s="95" t="s">
        <v>544</v>
      </c>
      <c r="O31" s="76"/>
      <c r="P31" s="26"/>
      <c r="Q31" s="26"/>
      <c r="R31" s="116"/>
      <c r="S31" s="112"/>
      <c r="T31" s="26"/>
      <c r="U31" s="26"/>
      <c r="V31" s="26"/>
      <c r="W31" s="26"/>
      <c r="X31" s="26"/>
    </row>
    <row r="32" spans="1:24" x14ac:dyDescent="0.25">
      <c r="A32" s="61"/>
      <c r="B32" s="61" t="s">
        <v>396</v>
      </c>
      <c r="C32" s="91" t="s">
        <v>627</v>
      </c>
      <c r="D32" s="146" t="s">
        <v>584</v>
      </c>
      <c r="E32" s="119">
        <v>33</v>
      </c>
      <c r="F32" s="120">
        <v>23</v>
      </c>
      <c r="G32" s="119"/>
      <c r="H32" s="121"/>
      <c r="I32" s="121"/>
      <c r="J32" s="122" t="s">
        <v>546</v>
      </c>
      <c r="K32" s="153"/>
      <c r="L32" s="109"/>
      <c r="M32" s="145"/>
      <c r="N32" s="95"/>
      <c r="O32" s="76"/>
      <c r="P32" s="26"/>
      <c r="Q32" s="26"/>
      <c r="R32" s="116"/>
      <c r="S32" s="112"/>
      <c r="T32" s="26"/>
      <c r="U32" s="26"/>
      <c r="V32" s="26"/>
      <c r="W32" s="26"/>
      <c r="X32" s="26"/>
    </row>
    <row r="33" spans="1:24" x14ac:dyDescent="0.25">
      <c r="A33" s="61"/>
      <c r="B33" s="61"/>
      <c r="C33" s="100"/>
      <c r="D33" s="146"/>
      <c r="E33" s="119"/>
      <c r="F33" s="120"/>
      <c r="G33" s="119"/>
      <c r="H33" s="121"/>
      <c r="I33" s="121"/>
      <c r="J33" s="122"/>
      <c r="K33" s="153"/>
      <c r="L33" s="109"/>
      <c r="M33" s="145"/>
      <c r="N33" s="95"/>
      <c r="O33" s="76"/>
      <c r="P33" s="26"/>
      <c r="Q33" s="26"/>
      <c r="R33" s="116"/>
      <c r="S33" s="112"/>
      <c r="T33" s="26"/>
      <c r="U33" s="26"/>
      <c r="V33" s="26"/>
      <c r="W33" s="26"/>
      <c r="X33" s="26"/>
    </row>
    <row r="34" spans="1:24" x14ac:dyDescent="0.25">
      <c r="A34" s="61"/>
      <c r="B34" s="61" t="s">
        <v>394</v>
      </c>
      <c r="C34" s="100" t="s">
        <v>604</v>
      </c>
      <c r="D34" s="146" t="s">
        <v>533</v>
      </c>
      <c r="E34" s="119">
        <v>11</v>
      </c>
      <c r="F34" s="120">
        <v>20</v>
      </c>
      <c r="G34" s="119"/>
      <c r="H34" s="121"/>
      <c r="I34" s="121"/>
      <c r="J34" s="122" t="s">
        <v>571</v>
      </c>
      <c r="K34" s="153"/>
      <c r="L34" s="109"/>
      <c r="M34" s="145"/>
      <c r="N34" s="95"/>
      <c r="O34" s="76"/>
      <c r="P34" s="26"/>
      <c r="Q34" s="26"/>
      <c r="R34" s="116"/>
      <c r="S34" s="112"/>
      <c r="T34" s="26"/>
      <c r="U34" s="26"/>
      <c r="V34" s="26"/>
      <c r="W34" s="26"/>
      <c r="X34" s="26"/>
    </row>
    <row r="35" spans="1:24" x14ac:dyDescent="0.25">
      <c r="A35" s="61"/>
      <c r="B35" s="61" t="s">
        <v>397</v>
      </c>
      <c r="C35" s="91" t="s">
        <v>627</v>
      </c>
      <c r="D35" s="146" t="s">
        <v>575</v>
      </c>
      <c r="E35" s="119">
        <v>33</v>
      </c>
      <c r="F35" s="120">
        <v>13</v>
      </c>
      <c r="G35" s="119"/>
      <c r="H35" s="121"/>
      <c r="I35" s="121"/>
      <c r="J35" s="122" t="s">
        <v>546</v>
      </c>
      <c r="K35" s="153" t="s">
        <v>616</v>
      </c>
      <c r="L35" s="109" t="s">
        <v>634</v>
      </c>
      <c r="M35" s="145" t="s">
        <v>544</v>
      </c>
      <c r="N35" s="95" t="s">
        <v>544</v>
      </c>
      <c r="O35" s="76"/>
      <c r="P35" s="26"/>
      <c r="Q35" s="26"/>
      <c r="R35" s="116"/>
      <c r="S35" s="112"/>
      <c r="T35" s="26"/>
      <c r="U35" s="26"/>
      <c r="V35" s="26"/>
      <c r="W35" s="26"/>
      <c r="X35" s="26"/>
    </row>
    <row r="36" spans="1:24" x14ac:dyDescent="0.25">
      <c r="A36" s="61"/>
      <c r="B36" s="61"/>
      <c r="C36" s="100"/>
      <c r="D36" s="146"/>
      <c r="E36" s="119"/>
      <c r="F36" s="120"/>
      <c r="G36" s="119"/>
      <c r="H36" s="121"/>
      <c r="I36" s="121"/>
      <c r="J36" s="122"/>
      <c r="K36" s="153"/>
      <c r="L36" s="109"/>
      <c r="M36" s="145"/>
      <c r="N36" s="95"/>
      <c r="O36" s="76"/>
      <c r="P36" s="26"/>
      <c r="Q36" s="26"/>
      <c r="R36" s="116"/>
      <c r="S36" s="112"/>
      <c r="T36" s="26"/>
      <c r="U36" s="26"/>
      <c r="V36" s="26"/>
      <c r="W36" s="26"/>
      <c r="X36" s="26"/>
    </row>
    <row r="37" spans="1:24" x14ac:dyDescent="0.25">
      <c r="A37" s="61"/>
      <c r="B37" s="61" t="s">
        <v>395</v>
      </c>
      <c r="C37" s="100" t="s">
        <v>604</v>
      </c>
      <c r="D37" s="146" t="s">
        <v>580</v>
      </c>
      <c r="E37" s="119">
        <v>11</v>
      </c>
      <c r="F37" s="120">
        <v>1</v>
      </c>
      <c r="G37" s="119"/>
      <c r="H37" s="121"/>
      <c r="I37" s="121"/>
      <c r="J37" s="122" t="s">
        <v>571</v>
      </c>
      <c r="K37" s="153" t="s">
        <v>617</v>
      </c>
      <c r="L37" s="109"/>
      <c r="M37" s="145"/>
      <c r="N37" s="95"/>
      <c r="O37" s="76"/>
      <c r="P37" s="26"/>
      <c r="Q37" s="26"/>
      <c r="R37" s="116"/>
      <c r="S37" s="112"/>
      <c r="T37" s="26"/>
      <c r="U37" s="26"/>
      <c r="V37" s="26"/>
      <c r="W37" s="26"/>
      <c r="X37" s="26"/>
    </row>
    <row r="38" spans="1:24" x14ac:dyDescent="0.25">
      <c r="A38" s="61"/>
      <c r="B38" s="61" t="s">
        <v>639</v>
      </c>
      <c r="C38" s="91" t="s">
        <v>627</v>
      </c>
      <c r="D38" s="146" t="s">
        <v>575</v>
      </c>
      <c r="E38" s="119">
        <v>33</v>
      </c>
      <c r="F38" s="120">
        <v>13</v>
      </c>
      <c r="G38" s="119"/>
      <c r="H38" s="121"/>
      <c r="I38" s="121"/>
      <c r="J38" s="122" t="s">
        <v>546</v>
      </c>
      <c r="K38" s="153" t="s">
        <v>618</v>
      </c>
      <c r="L38" s="109" t="s">
        <v>634</v>
      </c>
      <c r="M38" s="145" t="s">
        <v>544</v>
      </c>
      <c r="N38" s="95"/>
      <c r="O38" s="76"/>
      <c r="P38" s="26"/>
      <c r="Q38" s="26"/>
      <c r="R38" s="116"/>
      <c r="S38" s="112"/>
      <c r="T38" s="26"/>
      <c r="U38" s="26"/>
      <c r="V38" s="26"/>
      <c r="W38" s="26"/>
      <c r="X38" s="26"/>
    </row>
    <row r="39" spans="1:24" x14ac:dyDescent="0.25">
      <c r="A39" s="61"/>
      <c r="B39" s="61" t="s">
        <v>406</v>
      </c>
      <c r="C39" s="91" t="s">
        <v>627</v>
      </c>
      <c r="D39" s="146" t="s">
        <v>584</v>
      </c>
      <c r="E39" s="119">
        <v>33</v>
      </c>
      <c r="F39" s="120">
        <v>23</v>
      </c>
      <c r="G39" s="119"/>
      <c r="H39" s="121"/>
      <c r="I39" s="121"/>
      <c r="J39" s="122" t="s">
        <v>546</v>
      </c>
      <c r="K39" s="153" t="s">
        <v>619</v>
      </c>
      <c r="L39" s="109" t="s">
        <v>633</v>
      </c>
      <c r="M39" s="145" t="s">
        <v>544</v>
      </c>
      <c r="N39" s="95"/>
      <c r="O39" s="76"/>
      <c r="P39" s="26"/>
      <c r="Q39" s="26"/>
      <c r="R39" s="116"/>
      <c r="S39" s="112"/>
      <c r="T39" s="26"/>
      <c r="U39" s="26"/>
      <c r="V39" s="26"/>
      <c r="W39" s="26"/>
      <c r="X39" s="26"/>
    </row>
    <row r="40" spans="1:24" x14ac:dyDescent="0.25">
      <c r="A40" s="61"/>
      <c r="B40" s="61"/>
      <c r="C40" s="100"/>
      <c r="D40" s="146"/>
      <c r="E40" s="119"/>
      <c r="F40" s="120"/>
      <c r="G40" s="119"/>
      <c r="H40" s="121"/>
      <c r="I40" s="121"/>
      <c r="J40" s="122"/>
      <c r="K40" s="153"/>
      <c r="L40" s="109"/>
      <c r="M40" s="145"/>
      <c r="N40" s="95"/>
      <c r="O40" s="76"/>
      <c r="P40" s="26"/>
      <c r="Q40" s="26"/>
      <c r="R40" s="116"/>
      <c r="S40" s="112"/>
      <c r="T40" s="26"/>
      <c r="U40" s="26"/>
      <c r="V40" s="26"/>
      <c r="W40" s="26"/>
      <c r="X40" s="26"/>
    </row>
    <row r="41" spans="1:24" ht="15" customHeight="1" x14ac:dyDescent="0.25">
      <c r="A41" s="61"/>
      <c r="B41" s="61"/>
      <c r="C41" s="159" t="s">
        <v>624</v>
      </c>
      <c r="D41" s="146"/>
      <c r="E41" s="119"/>
      <c r="F41" s="120"/>
      <c r="G41" s="119"/>
      <c r="H41" s="121"/>
      <c r="I41" s="121"/>
      <c r="J41" s="122"/>
      <c r="K41" s="153"/>
      <c r="L41" s="109"/>
      <c r="M41" s="145"/>
      <c r="N41" s="95"/>
      <c r="O41" s="76"/>
      <c r="P41" s="26"/>
      <c r="Q41" s="26"/>
      <c r="R41" s="116"/>
      <c r="S41" s="112"/>
      <c r="T41" s="26"/>
      <c r="U41" s="26"/>
      <c r="V41" s="26"/>
      <c r="W41" s="26"/>
      <c r="X41" s="26"/>
    </row>
    <row r="42" spans="1:24" x14ac:dyDescent="0.25">
      <c r="A42" s="61"/>
      <c r="B42" s="61">
        <v>4.3</v>
      </c>
      <c r="C42" s="100" t="s">
        <v>625</v>
      </c>
      <c r="D42" s="146" t="s">
        <v>587</v>
      </c>
      <c r="E42" s="119">
        <v>33</v>
      </c>
      <c r="F42" s="120">
        <v>14</v>
      </c>
      <c r="G42" s="119"/>
      <c r="H42" s="121"/>
      <c r="I42" s="121"/>
      <c r="J42" s="122" t="s">
        <v>546</v>
      </c>
      <c r="K42" s="153" t="s">
        <v>628</v>
      </c>
      <c r="L42" s="109" t="s">
        <v>632</v>
      </c>
      <c r="M42" s="145"/>
      <c r="N42" s="95"/>
      <c r="O42" s="76"/>
      <c r="P42" s="26"/>
      <c r="Q42" s="26"/>
      <c r="R42" s="116"/>
      <c r="S42" s="112"/>
      <c r="T42" s="26"/>
      <c r="U42" s="26"/>
      <c r="V42" s="26"/>
      <c r="W42" s="26"/>
      <c r="X42" s="26"/>
    </row>
    <row r="43" spans="1:24" x14ac:dyDescent="0.25">
      <c r="A43" s="61"/>
      <c r="B43" s="61"/>
      <c r="C43" s="100"/>
      <c r="D43" s="146"/>
      <c r="E43" s="119"/>
      <c r="F43" s="120"/>
      <c r="G43" s="119"/>
      <c r="H43" s="121"/>
      <c r="I43" s="121"/>
      <c r="J43" s="122"/>
      <c r="K43" s="153"/>
      <c r="L43" s="109"/>
      <c r="M43" s="145"/>
      <c r="N43" s="95"/>
      <c r="O43" s="76"/>
      <c r="P43" s="26"/>
      <c r="Q43" s="26"/>
      <c r="R43" s="116"/>
      <c r="S43" s="112"/>
      <c r="T43" s="26"/>
      <c r="U43" s="26"/>
      <c r="V43" s="26"/>
      <c r="W43" s="26"/>
      <c r="X43" s="26"/>
    </row>
    <row r="44" spans="1:24" x14ac:dyDescent="0.25">
      <c r="A44" s="61"/>
      <c r="B44" s="61"/>
      <c r="C44" s="159" t="s">
        <v>629</v>
      </c>
      <c r="D44" s="146"/>
      <c r="E44" s="119"/>
      <c r="F44" s="120"/>
      <c r="G44" s="119"/>
      <c r="H44" s="121"/>
      <c r="I44" s="121"/>
      <c r="J44" s="122"/>
      <c r="K44" s="153"/>
      <c r="L44" s="109"/>
      <c r="M44" s="145"/>
      <c r="N44" s="95"/>
      <c r="O44" s="76"/>
      <c r="P44" s="26"/>
      <c r="Q44" s="26"/>
      <c r="R44" s="116"/>
      <c r="S44" s="112"/>
      <c r="T44" s="26"/>
      <c r="U44" s="26"/>
      <c r="V44" s="26"/>
      <c r="W44" s="26"/>
      <c r="X44" s="26"/>
    </row>
    <row r="45" spans="1:24" ht="26.25" customHeight="1" x14ac:dyDescent="0.25">
      <c r="A45" s="61"/>
      <c r="B45" s="61">
        <v>4.4000000000000004</v>
      </c>
      <c r="C45" s="100" t="s">
        <v>627</v>
      </c>
      <c r="D45" s="146" t="s">
        <v>630</v>
      </c>
      <c r="E45" s="119">
        <v>33</v>
      </c>
      <c r="F45" s="120">
        <v>21</v>
      </c>
      <c r="G45" s="119"/>
      <c r="H45" s="121"/>
      <c r="I45" s="121"/>
      <c r="J45" s="122" t="s">
        <v>546</v>
      </c>
      <c r="K45" s="162" t="s">
        <v>630</v>
      </c>
      <c r="L45" s="109" t="s">
        <v>631</v>
      </c>
      <c r="M45" s="145"/>
      <c r="N45" s="95"/>
      <c r="O45" s="76"/>
      <c r="P45" s="26"/>
      <c r="Q45" s="26"/>
      <c r="R45" s="116"/>
      <c r="S45" s="112"/>
      <c r="T45" s="26"/>
      <c r="U45" s="26"/>
      <c r="V45" s="26"/>
      <c r="W45" s="26"/>
      <c r="X45" s="26"/>
    </row>
    <row r="46" spans="1:24" x14ac:dyDescent="0.25">
      <c r="A46" s="61"/>
      <c r="B46" s="61"/>
      <c r="C46" s="100"/>
      <c r="D46" s="146"/>
      <c r="E46" s="119"/>
      <c r="F46" s="120"/>
      <c r="G46" s="119"/>
      <c r="H46" s="121"/>
      <c r="I46" s="121"/>
      <c r="J46" s="122"/>
      <c r="K46" s="153"/>
      <c r="L46" s="109"/>
      <c r="M46" s="145"/>
      <c r="N46" s="95"/>
      <c r="O46" s="76"/>
      <c r="P46" s="26"/>
      <c r="Q46" s="26"/>
      <c r="R46" s="116"/>
      <c r="S46" s="112"/>
      <c r="T46" s="26"/>
      <c r="U46" s="26"/>
      <c r="V46" s="26"/>
      <c r="W46" s="26"/>
      <c r="X46" s="26"/>
    </row>
    <row r="47" spans="1:24" x14ac:dyDescent="0.25">
      <c r="A47" s="61"/>
      <c r="B47" s="61"/>
      <c r="C47" s="159" t="s">
        <v>629</v>
      </c>
      <c r="D47" s="146"/>
      <c r="E47" s="119"/>
      <c r="F47" s="120"/>
      <c r="G47" s="119"/>
      <c r="H47" s="121"/>
      <c r="I47" s="121"/>
      <c r="J47" s="122"/>
      <c r="K47" s="153"/>
      <c r="L47" s="109"/>
      <c r="M47" s="145"/>
      <c r="N47" s="95"/>
      <c r="O47" s="76"/>
      <c r="P47" s="26"/>
      <c r="Q47" s="26"/>
      <c r="R47" s="116"/>
      <c r="S47" s="112"/>
      <c r="T47" s="26"/>
      <c r="U47" s="26"/>
      <c r="V47" s="26"/>
      <c r="W47" s="26"/>
      <c r="X47" s="26"/>
    </row>
    <row r="48" spans="1:24" x14ac:dyDescent="0.25">
      <c r="A48" s="61"/>
      <c r="B48" s="61"/>
      <c r="C48" s="159" t="s">
        <v>636</v>
      </c>
      <c r="D48" s="146"/>
      <c r="E48" s="119"/>
      <c r="F48" s="120"/>
      <c r="G48" s="119"/>
      <c r="H48" s="121"/>
      <c r="I48" s="121"/>
      <c r="J48" s="122"/>
      <c r="K48" s="153"/>
      <c r="L48" s="109"/>
      <c r="M48" s="145"/>
      <c r="N48" s="95"/>
      <c r="O48" s="76"/>
      <c r="P48" s="26"/>
      <c r="Q48" s="26"/>
      <c r="R48" s="116"/>
      <c r="S48" s="112"/>
      <c r="T48" s="26"/>
      <c r="U48" s="26"/>
      <c r="V48" s="26"/>
      <c r="W48" s="26"/>
      <c r="X48" s="26"/>
    </row>
    <row r="49" spans="1:24" x14ac:dyDescent="0.25">
      <c r="A49" s="61"/>
      <c r="B49" s="61">
        <v>4.5</v>
      </c>
      <c r="C49" s="100" t="s">
        <v>627</v>
      </c>
      <c r="D49" s="146" t="s">
        <v>579</v>
      </c>
      <c r="E49" s="119">
        <v>33</v>
      </c>
      <c r="F49" s="120">
        <v>11</v>
      </c>
      <c r="G49" s="119"/>
      <c r="H49" s="121"/>
      <c r="I49" s="121"/>
      <c r="J49" s="122" t="s">
        <v>546</v>
      </c>
      <c r="K49" s="153" t="s">
        <v>579</v>
      </c>
      <c r="L49" s="109" t="s">
        <v>637</v>
      </c>
      <c r="M49" s="145"/>
      <c r="N49" s="95"/>
      <c r="O49" s="76"/>
      <c r="P49" s="26"/>
      <c r="Q49" s="26"/>
      <c r="R49" s="116"/>
      <c r="S49" s="112"/>
      <c r="T49" s="26"/>
      <c r="U49" s="26"/>
      <c r="V49" s="26"/>
      <c r="W49" s="26"/>
      <c r="X49" s="26"/>
    </row>
    <row r="50" spans="1:24" x14ac:dyDescent="0.25">
      <c r="A50" s="61"/>
      <c r="B50" s="61"/>
      <c r="C50" s="100"/>
      <c r="D50" s="146"/>
      <c r="E50" s="119"/>
      <c r="F50" s="120"/>
      <c r="G50" s="119"/>
      <c r="H50" s="121"/>
      <c r="I50" s="121"/>
      <c r="J50" s="122"/>
      <c r="K50" s="153"/>
      <c r="L50" s="109"/>
      <c r="M50" s="145"/>
      <c r="N50" s="95"/>
      <c r="O50" s="76"/>
      <c r="P50" s="26"/>
      <c r="Q50" s="26"/>
      <c r="R50" s="116"/>
      <c r="S50" s="112"/>
      <c r="T50" s="26"/>
      <c r="U50" s="26"/>
      <c r="V50" s="26"/>
      <c r="W50" s="26"/>
      <c r="X50" s="26"/>
    </row>
    <row r="51" spans="1:24" x14ac:dyDescent="0.25">
      <c r="A51" s="61"/>
      <c r="B51" s="61"/>
      <c r="C51" s="1269" t="s">
        <v>638</v>
      </c>
      <c r="D51" s="1270"/>
      <c r="E51" s="119"/>
      <c r="F51" s="120"/>
      <c r="G51" s="119"/>
      <c r="H51" s="121"/>
      <c r="I51" s="121"/>
      <c r="J51" s="122"/>
      <c r="K51" s="153"/>
      <c r="L51" s="109"/>
      <c r="M51" s="145"/>
      <c r="N51" s="95"/>
      <c r="O51" s="76"/>
      <c r="P51" s="26"/>
      <c r="Q51" s="26"/>
      <c r="R51" s="116"/>
      <c r="S51" s="112"/>
      <c r="T51" s="26"/>
      <c r="U51" s="26"/>
      <c r="V51" s="26"/>
      <c r="W51" s="26"/>
      <c r="X51" s="26"/>
    </row>
    <row r="52" spans="1:24" x14ac:dyDescent="0.25">
      <c r="A52" s="61"/>
      <c r="B52" s="61">
        <v>4.5999999999999996</v>
      </c>
      <c r="C52" s="100" t="s">
        <v>627</v>
      </c>
      <c r="D52" s="146" t="s">
        <v>578</v>
      </c>
      <c r="E52" s="119">
        <v>33</v>
      </c>
      <c r="F52" s="120">
        <v>14</v>
      </c>
      <c r="G52" s="119"/>
      <c r="H52" s="121"/>
      <c r="I52" s="121"/>
      <c r="J52" s="122" t="s">
        <v>546</v>
      </c>
      <c r="K52" s="153" t="s">
        <v>640</v>
      </c>
      <c r="L52" s="109" t="s">
        <v>641</v>
      </c>
      <c r="M52" s="145"/>
      <c r="N52" s="95"/>
      <c r="O52" s="76"/>
      <c r="P52" s="26"/>
      <c r="Q52" s="26"/>
      <c r="R52" s="116"/>
      <c r="S52" s="112"/>
      <c r="T52" s="26"/>
      <c r="U52" s="26"/>
      <c r="V52" s="26"/>
      <c r="W52" s="26"/>
      <c r="X52" s="26"/>
    </row>
    <row r="53" spans="1:24" x14ac:dyDescent="0.25">
      <c r="A53" s="61"/>
      <c r="B53" s="61">
        <v>4.7</v>
      </c>
      <c r="C53" s="166" t="s">
        <v>642</v>
      </c>
      <c r="D53" s="167" t="s">
        <v>643</v>
      </c>
      <c r="E53" s="119">
        <v>33</v>
      </c>
      <c r="F53" s="120">
        <v>13</v>
      </c>
      <c r="G53" s="119"/>
      <c r="H53" s="121"/>
      <c r="I53" s="121"/>
      <c r="J53" s="122" t="s">
        <v>546</v>
      </c>
      <c r="K53" s="153" t="s">
        <v>644</v>
      </c>
      <c r="L53" s="109" t="s">
        <v>645</v>
      </c>
      <c r="M53" s="145"/>
      <c r="N53" s="95"/>
      <c r="O53" s="76"/>
      <c r="P53" s="26"/>
      <c r="Q53" s="26"/>
      <c r="R53" s="116"/>
      <c r="S53" s="112"/>
      <c r="T53" s="26"/>
      <c r="U53" s="26"/>
      <c r="V53" s="26"/>
      <c r="W53" s="26"/>
      <c r="X53" s="26"/>
    </row>
    <row r="54" spans="1:24" x14ac:dyDescent="0.25">
      <c r="A54" s="61"/>
      <c r="B54" s="61"/>
      <c r="C54" s="163"/>
      <c r="D54" s="161"/>
      <c r="E54" s="119"/>
      <c r="F54" s="120"/>
      <c r="G54" s="119"/>
      <c r="H54" s="121"/>
      <c r="I54" s="121"/>
      <c r="J54" s="122"/>
      <c r="K54" s="153"/>
      <c r="L54" s="109"/>
      <c r="M54" s="145"/>
      <c r="N54" s="95"/>
      <c r="O54" s="76"/>
      <c r="P54" s="26"/>
      <c r="Q54" s="26"/>
      <c r="R54" s="116"/>
      <c r="S54" s="112"/>
      <c r="T54" s="26"/>
      <c r="U54" s="26"/>
      <c r="V54" s="26"/>
      <c r="W54" s="26"/>
      <c r="X54" s="26"/>
    </row>
    <row r="55" spans="1:24" x14ac:dyDescent="0.25">
      <c r="A55" s="61"/>
      <c r="B55" s="61"/>
      <c r="C55" s="163"/>
      <c r="D55" s="168"/>
      <c r="E55" s="119"/>
      <c r="F55" s="120"/>
      <c r="G55" s="119"/>
      <c r="H55" s="121"/>
      <c r="I55" s="121"/>
      <c r="J55" s="122"/>
      <c r="K55" s="153"/>
      <c r="L55" s="109"/>
      <c r="M55" s="145"/>
      <c r="N55" s="95"/>
      <c r="O55" s="76"/>
      <c r="P55" s="26"/>
      <c r="Q55" s="26"/>
      <c r="R55" s="116"/>
      <c r="S55" s="112"/>
      <c r="T55" s="26"/>
      <c r="U55" s="26"/>
      <c r="V55" s="26"/>
      <c r="W55" s="26"/>
      <c r="X55" s="26"/>
    </row>
    <row r="56" spans="1:24" x14ac:dyDescent="0.25">
      <c r="A56" s="61"/>
      <c r="B56" s="61"/>
      <c r="C56" s="163"/>
      <c r="D56" s="161"/>
      <c r="E56" s="119"/>
      <c r="F56" s="120"/>
      <c r="G56" s="119"/>
      <c r="H56" s="121"/>
      <c r="I56" s="121"/>
      <c r="J56" s="122"/>
      <c r="K56" s="153"/>
      <c r="L56" s="109"/>
      <c r="M56" s="145"/>
      <c r="N56" s="95"/>
      <c r="O56" s="76"/>
      <c r="P56" s="26"/>
      <c r="Q56" s="26"/>
      <c r="R56" s="116"/>
      <c r="S56" s="112"/>
      <c r="T56" s="26"/>
      <c r="U56" s="26"/>
      <c r="V56" s="26"/>
      <c r="W56" s="26"/>
      <c r="X56" s="26"/>
    </row>
    <row r="57" spans="1:24" x14ac:dyDescent="0.25">
      <c r="A57" s="61"/>
      <c r="B57" s="61"/>
      <c r="C57" s="163"/>
      <c r="D57" s="161"/>
      <c r="E57" s="119"/>
      <c r="F57" s="120"/>
      <c r="G57" s="119"/>
      <c r="H57" s="121"/>
      <c r="I57" s="121"/>
      <c r="J57" s="122"/>
      <c r="K57" s="153"/>
      <c r="L57" s="109"/>
      <c r="M57" s="145"/>
      <c r="N57" s="95"/>
      <c r="O57" s="76"/>
      <c r="P57" s="26"/>
      <c r="Q57" s="26"/>
      <c r="R57" s="116"/>
      <c r="S57" s="112"/>
      <c r="T57" s="26"/>
      <c r="U57" s="26"/>
      <c r="V57" s="26"/>
      <c r="W57" s="26"/>
      <c r="X57" s="26"/>
    </row>
    <row r="58" spans="1:24" x14ac:dyDescent="0.25">
      <c r="A58" s="61"/>
      <c r="B58" s="61"/>
      <c r="C58" s="164"/>
      <c r="D58" s="160"/>
      <c r="E58" s="119"/>
      <c r="F58" s="120"/>
      <c r="G58" s="119"/>
      <c r="H58" s="121"/>
      <c r="I58" s="121"/>
      <c r="J58" s="122"/>
      <c r="K58" s="153"/>
      <c r="L58" s="109"/>
      <c r="M58" s="145"/>
      <c r="N58" s="95"/>
      <c r="O58" s="76"/>
      <c r="P58" s="26"/>
      <c r="Q58" s="26"/>
      <c r="R58" s="116"/>
      <c r="S58" s="112"/>
      <c r="T58" s="26"/>
      <c r="U58" s="26"/>
      <c r="V58" s="26"/>
      <c r="W58" s="26"/>
      <c r="X58" s="26"/>
    </row>
    <row r="59" spans="1:24" x14ac:dyDescent="0.25">
      <c r="A59" s="61"/>
      <c r="B59" s="61"/>
      <c r="C59" s="164"/>
      <c r="D59" s="160"/>
      <c r="E59" s="119"/>
      <c r="F59" s="120"/>
      <c r="G59" s="119"/>
      <c r="H59" s="121"/>
      <c r="I59" s="121"/>
      <c r="J59" s="122"/>
      <c r="K59" s="153"/>
      <c r="L59" s="109"/>
      <c r="M59" s="145"/>
      <c r="N59" s="95"/>
      <c r="O59" s="76"/>
      <c r="P59" s="26"/>
      <c r="Q59" s="26"/>
      <c r="R59" s="116"/>
      <c r="S59" s="112"/>
      <c r="T59" s="26"/>
      <c r="U59" s="26"/>
      <c r="V59" s="26"/>
      <c r="W59" s="26"/>
      <c r="X59" s="26"/>
    </row>
    <row r="60" spans="1:24" x14ac:dyDescent="0.25">
      <c r="A60" s="61"/>
      <c r="B60" s="61"/>
      <c r="C60" s="164"/>
      <c r="D60" s="160"/>
      <c r="E60" s="119"/>
      <c r="F60" s="120"/>
      <c r="G60" s="119"/>
      <c r="H60" s="121"/>
      <c r="I60" s="121"/>
      <c r="J60" s="122"/>
      <c r="K60" s="153"/>
      <c r="L60" s="109"/>
      <c r="M60" s="145"/>
      <c r="N60" s="95"/>
      <c r="O60" s="76"/>
      <c r="P60" s="26"/>
      <c r="Q60" s="26"/>
      <c r="R60" s="116"/>
      <c r="S60" s="112"/>
      <c r="T60" s="26"/>
      <c r="U60" s="26"/>
      <c r="V60" s="26"/>
      <c r="W60" s="26"/>
      <c r="X60" s="26"/>
    </row>
    <row r="61" spans="1:24" x14ac:dyDescent="0.25">
      <c r="A61" s="61"/>
      <c r="B61" s="61"/>
      <c r="C61" s="164"/>
      <c r="D61" s="160"/>
      <c r="E61" s="119"/>
      <c r="F61" s="120"/>
      <c r="G61" s="119"/>
      <c r="H61" s="121"/>
      <c r="I61" s="121"/>
      <c r="J61" s="122"/>
      <c r="K61" s="153"/>
      <c r="L61" s="109"/>
      <c r="M61" s="145"/>
      <c r="N61" s="95"/>
      <c r="O61" s="76"/>
      <c r="P61" s="26"/>
      <c r="Q61" s="26"/>
      <c r="R61" s="116"/>
      <c r="S61" s="112"/>
      <c r="T61" s="26"/>
      <c r="U61" s="26"/>
      <c r="V61" s="26"/>
      <c r="W61" s="26"/>
      <c r="X61" s="26"/>
    </row>
    <row r="62" spans="1:24" x14ac:dyDescent="0.25">
      <c r="A62" s="61"/>
      <c r="B62" s="61"/>
      <c r="C62" s="164"/>
      <c r="D62" s="160"/>
      <c r="E62" s="119"/>
      <c r="F62" s="120"/>
      <c r="G62" s="119"/>
      <c r="H62" s="121"/>
      <c r="I62" s="121"/>
      <c r="J62" s="122"/>
      <c r="K62" s="153"/>
      <c r="L62" s="109"/>
      <c r="M62" s="145"/>
      <c r="N62" s="95"/>
      <c r="O62" s="76"/>
      <c r="P62" s="26"/>
      <c r="Q62" s="26"/>
      <c r="R62" s="116"/>
      <c r="S62" s="112"/>
      <c r="T62" s="26"/>
      <c r="U62" s="26"/>
      <c r="V62" s="26"/>
      <c r="W62" s="26"/>
      <c r="X62" s="26"/>
    </row>
    <row r="63" spans="1:24" x14ac:dyDescent="0.25">
      <c r="A63" s="61"/>
      <c r="B63" s="61"/>
      <c r="C63" s="165"/>
      <c r="D63" s="160"/>
      <c r="E63" s="119"/>
      <c r="F63" s="120"/>
      <c r="G63" s="119"/>
      <c r="H63" s="121"/>
      <c r="I63" s="121"/>
      <c r="J63" s="122"/>
      <c r="K63" s="153"/>
      <c r="L63" s="109"/>
      <c r="M63" s="145"/>
      <c r="N63" s="95"/>
      <c r="O63" s="76"/>
      <c r="P63" s="26"/>
      <c r="Q63" s="26"/>
      <c r="R63" s="116"/>
      <c r="S63" s="112"/>
      <c r="T63" s="26"/>
      <c r="U63" s="26"/>
      <c r="V63" s="26"/>
      <c r="W63" s="26"/>
      <c r="X63" s="26"/>
    </row>
    <row r="64" spans="1:24" x14ac:dyDescent="0.25">
      <c r="A64" s="61"/>
      <c r="B64" s="61"/>
      <c r="C64" s="100"/>
      <c r="D64" s="146"/>
      <c r="E64" s="119"/>
      <c r="F64" s="120"/>
      <c r="G64" s="119"/>
      <c r="H64" s="121"/>
      <c r="I64" s="121"/>
      <c r="J64" s="122"/>
      <c r="K64" s="153"/>
      <c r="L64" s="109"/>
      <c r="M64" s="145"/>
      <c r="N64" s="95"/>
      <c r="O64" s="76"/>
      <c r="P64" s="26"/>
      <c r="Q64" s="26"/>
      <c r="R64" s="116"/>
      <c r="S64" s="112"/>
      <c r="T64" s="26"/>
      <c r="U64" s="26"/>
      <c r="V64" s="26"/>
      <c r="W64" s="26"/>
      <c r="X64" s="26"/>
    </row>
    <row r="65" spans="1:24" x14ac:dyDescent="0.25">
      <c r="A65" s="61"/>
      <c r="B65" s="61"/>
      <c r="C65" s="100"/>
      <c r="D65" s="146"/>
      <c r="E65" s="119"/>
      <c r="F65" s="120"/>
      <c r="G65" s="119"/>
      <c r="H65" s="121"/>
      <c r="I65" s="121"/>
      <c r="J65" s="122"/>
      <c r="K65" s="153"/>
      <c r="L65" s="109"/>
      <c r="M65" s="145"/>
      <c r="N65" s="95"/>
      <c r="O65" s="76"/>
      <c r="P65" s="26"/>
      <c r="Q65" s="26"/>
      <c r="R65" s="116"/>
      <c r="S65" s="112"/>
      <c r="T65" s="26"/>
      <c r="U65" s="26"/>
      <c r="V65" s="26"/>
      <c r="W65" s="26"/>
      <c r="X65" s="26"/>
    </row>
    <row r="66" spans="1:24" x14ac:dyDescent="0.25">
      <c r="A66" s="61"/>
      <c r="B66" s="61"/>
      <c r="C66" s="76"/>
      <c r="D66" s="86"/>
      <c r="E66" s="27"/>
      <c r="F66" s="103"/>
      <c r="G66" s="88"/>
      <c r="H66" s="27"/>
      <c r="I66" s="27"/>
      <c r="J66" s="27"/>
      <c r="K66" s="103"/>
      <c r="L66" s="109"/>
      <c r="M66" s="61"/>
      <c r="N66" s="26"/>
      <c r="O66" s="76"/>
      <c r="P66" s="26"/>
      <c r="Q66" s="26"/>
      <c r="R66" s="29"/>
      <c r="S66" s="56"/>
      <c r="T66" s="26"/>
      <c r="U66" s="26"/>
      <c r="V66" s="26"/>
      <c r="W66" s="26"/>
      <c r="X66" s="26"/>
    </row>
    <row r="67" spans="1:24" x14ac:dyDescent="0.25">
      <c r="A67" s="61"/>
      <c r="B67" s="61"/>
      <c r="C67" s="76"/>
      <c r="D67" s="86"/>
      <c r="E67" s="27"/>
      <c r="F67" s="103"/>
      <c r="G67" s="88"/>
      <c r="H67" s="27"/>
      <c r="I67" s="27"/>
      <c r="J67" s="27"/>
      <c r="K67" s="103"/>
      <c r="L67" s="109"/>
      <c r="M67" s="61"/>
      <c r="N67" s="26"/>
      <c r="O67" s="76"/>
      <c r="P67" s="26"/>
      <c r="Q67" s="26"/>
      <c r="R67" s="26"/>
      <c r="S67" s="55"/>
      <c r="T67" s="26"/>
      <c r="U67" s="26"/>
      <c r="V67" s="26"/>
      <c r="W67" s="26"/>
      <c r="X67" s="26"/>
    </row>
    <row r="68" spans="1:24" x14ac:dyDescent="0.25">
      <c r="A68" s="61"/>
      <c r="B68" s="61"/>
      <c r="C68" s="76"/>
      <c r="D68" s="86"/>
      <c r="E68" s="27"/>
      <c r="F68" s="103"/>
      <c r="G68" s="88"/>
      <c r="H68" s="27"/>
      <c r="I68" s="27"/>
      <c r="J68" s="27"/>
      <c r="K68" s="103"/>
      <c r="L68" s="109"/>
      <c r="M68" s="61"/>
      <c r="N68" s="26"/>
      <c r="O68" s="76"/>
      <c r="P68" s="26"/>
      <c r="Q68" s="26"/>
      <c r="R68" s="26"/>
      <c r="S68" s="55"/>
      <c r="T68" s="26"/>
      <c r="U68" s="26"/>
      <c r="V68" s="26"/>
      <c r="W68" s="26"/>
      <c r="X68" s="26"/>
    </row>
    <row r="69" spans="1:24" x14ac:dyDescent="0.25">
      <c r="A69" s="61"/>
      <c r="B69" s="61"/>
      <c r="C69" s="76"/>
      <c r="D69" s="86"/>
      <c r="E69" s="27"/>
      <c r="F69" s="103"/>
      <c r="G69" s="88"/>
      <c r="H69" s="27"/>
      <c r="I69" s="27"/>
      <c r="J69" s="27"/>
      <c r="K69" s="103"/>
      <c r="L69" s="109"/>
      <c r="M69" s="61"/>
      <c r="N69" s="26"/>
      <c r="O69" s="76"/>
      <c r="P69" s="26"/>
      <c r="Q69" s="26"/>
      <c r="R69" s="26"/>
      <c r="S69" s="55"/>
      <c r="T69" s="26"/>
      <c r="U69" s="26"/>
      <c r="V69" s="26"/>
      <c r="W69" s="26"/>
      <c r="X69" s="26"/>
    </row>
    <row r="70" spans="1:24" x14ac:dyDescent="0.25">
      <c r="A70" s="61"/>
      <c r="B70" s="61"/>
      <c r="C70" s="76"/>
      <c r="D70" s="86"/>
      <c r="E70" s="27"/>
      <c r="F70" s="103"/>
      <c r="G70" s="88"/>
      <c r="H70" s="27"/>
      <c r="I70" s="27"/>
      <c r="J70" s="27"/>
      <c r="K70" s="103"/>
      <c r="L70" s="109"/>
      <c r="M70" s="61"/>
      <c r="N70" s="26"/>
      <c r="O70" s="76"/>
      <c r="P70" s="26"/>
      <c r="Q70" s="26"/>
      <c r="R70" s="26"/>
      <c r="S70" s="55"/>
      <c r="T70" s="26"/>
      <c r="U70" s="26"/>
      <c r="V70" s="26"/>
      <c r="W70" s="26"/>
      <c r="X70" s="26"/>
    </row>
    <row r="71" spans="1:24" x14ac:dyDescent="0.25">
      <c r="A71" s="61"/>
      <c r="B71" s="61"/>
      <c r="C71" s="76"/>
      <c r="D71" s="86"/>
      <c r="E71" s="27"/>
      <c r="F71" s="103"/>
      <c r="G71" s="88"/>
      <c r="H71" s="27"/>
      <c r="I71" s="27"/>
      <c r="J71" s="27"/>
      <c r="K71" s="103"/>
      <c r="L71" s="109"/>
      <c r="M71" s="61"/>
      <c r="N71" s="26"/>
      <c r="O71" s="76"/>
      <c r="P71" s="26"/>
      <c r="Q71" s="26"/>
      <c r="R71" s="26"/>
      <c r="S71" s="55"/>
      <c r="T71" s="26"/>
      <c r="U71" s="26"/>
      <c r="V71" s="26"/>
      <c r="W71" s="26"/>
      <c r="X71" s="26"/>
    </row>
  </sheetData>
  <mergeCells count="15">
    <mergeCell ref="C51:D51"/>
    <mergeCell ref="C1:K2"/>
    <mergeCell ref="C11:J11"/>
    <mergeCell ref="C12:J12"/>
    <mergeCell ref="C15:J15"/>
    <mergeCell ref="C19:J19"/>
    <mergeCell ref="C23:K23"/>
    <mergeCell ref="C27:K27"/>
    <mergeCell ref="C4:J4"/>
    <mergeCell ref="E5:J5"/>
    <mergeCell ref="L5:M5"/>
    <mergeCell ref="N5:R5"/>
    <mergeCell ref="T5:X5"/>
    <mergeCell ref="C29:J29"/>
    <mergeCell ref="D30:J30"/>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X71"/>
  <sheetViews>
    <sheetView showGridLines="0" zoomScaleNormal="100" workbookViewId="0">
      <pane xSplit="2" ySplit="6" topLeftCell="C7" activePane="bottomRight" state="frozen"/>
      <selection activeCell="C12" sqref="C12:N12"/>
      <selection pane="topRight" activeCell="C12" sqref="C12:N12"/>
      <selection pane="bottomLeft" activeCell="C12" sqref="C12:N12"/>
      <selection pane="bottomRight" activeCell="C12" sqref="C12:N12"/>
    </sheetView>
  </sheetViews>
  <sheetFormatPr defaultColWidth="8.85546875" defaultRowHeight="15" x14ac:dyDescent="0.25"/>
  <cols>
    <col min="1" max="1" width="6.140625" style="1" customWidth="1"/>
    <col min="2" max="2" width="6.42578125" style="1" customWidth="1"/>
    <col min="3" max="3" width="22" style="82" customWidth="1"/>
    <col min="4" max="4" width="18.5703125" style="82" customWidth="1"/>
    <col min="5" max="6" width="7.28515625" style="5" customWidth="1"/>
    <col min="7" max="8" width="0" style="5" hidden="1" customWidth="1"/>
    <col min="9" max="9" width="9.5703125" style="5" hidden="1" customWidth="1"/>
    <col min="10" max="10" width="9.5703125" style="5" customWidth="1"/>
    <col min="11" max="11" width="32" style="5" customWidth="1"/>
    <col min="12" max="12" width="27.28515625" style="3" customWidth="1"/>
    <col min="13" max="13" width="7.5703125" style="1" customWidth="1"/>
    <col min="14" max="14" width="13.42578125" style="3" customWidth="1"/>
    <col min="15" max="15" width="10.28515625" style="82" customWidth="1"/>
    <col min="16" max="16" width="8.85546875" style="3" customWidth="1"/>
    <col min="17" max="17" width="2" style="3" customWidth="1"/>
    <col min="18" max="18" width="10.85546875" style="3" customWidth="1"/>
    <col min="19" max="19" width="2.5703125" style="52" customWidth="1"/>
    <col min="20" max="23" width="10.85546875" style="3" customWidth="1"/>
    <col min="24" max="24" width="12.5703125" style="3" customWidth="1"/>
    <col min="25" max="16384" width="8.85546875" style="5"/>
  </cols>
  <sheetData>
    <row r="1" spans="1:24" ht="18.75" customHeight="1" x14ac:dyDescent="0.25">
      <c r="A1" s="14" t="s">
        <v>654</v>
      </c>
      <c r="C1" s="1253" t="s">
        <v>655</v>
      </c>
      <c r="D1" s="1253"/>
      <c r="E1" s="1253"/>
      <c r="F1" s="1253"/>
      <c r="G1" s="1253"/>
      <c r="H1" s="1253"/>
      <c r="I1" s="1253"/>
      <c r="J1" s="1253"/>
      <c r="K1" s="1253"/>
    </row>
    <row r="2" spans="1:24" ht="18.75" x14ac:dyDescent="0.25">
      <c r="A2" s="14"/>
      <c r="C2" s="1253"/>
      <c r="D2" s="1253"/>
      <c r="E2" s="1253"/>
      <c r="F2" s="1253"/>
      <c r="G2" s="1253"/>
      <c r="H2" s="1253"/>
      <c r="I2" s="1253"/>
      <c r="J2" s="1253"/>
      <c r="K2" s="1253"/>
    </row>
    <row r="3" spans="1:24" ht="18.75" x14ac:dyDescent="0.25">
      <c r="A3" s="14"/>
      <c r="C3" s="169" t="s">
        <v>647</v>
      </c>
      <c r="D3" s="170"/>
      <c r="E3" s="170"/>
      <c r="F3" s="170"/>
      <c r="G3" s="170"/>
      <c r="H3" s="170"/>
      <c r="I3" s="170"/>
      <c r="J3" s="170"/>
      <c r="K3" s="170"/>
    </row>
    <row r="4" spans="1:24" ht="15" customHeight="1" x14ac:dyDescent="0.25">
      <c r="C4" s="1254" t="s">
        <v>651</v>
      </c>
      <c r="D4" s="1255"/>
      <c r="E4" s="1255"/>
      <c r="F4" s="1255"/>
      <c r="G4" s="1255"/>
      <c r="H4" s="1255"/>
      <c r="I4" s="1255"/>
      <c r="J4" s="1256"/>
    </row>
    <row r="5" spans="1:24" x14ac:dyDescent="0.25">
      <c r="A5" s="77"/>
      <c r="B5" s="77"/>
      <c r="C5" s="99"/>
      <c r="D5" s="143"/>
      <c r="E5" s="1257" t="s">
        <v>542</v>
      </c>
      <c r="F5" s="1257"/>
      <c r="G5" s="1257"/>
      <c r="H5" s="1257"/>
      <c r="I5" s="1257"/>
      <c r="J5" s="1258"/>
      <c r="K5" s="147" t="s">
        <v>552</v>
      </c>
      <c r="L5" s="1259" t="s">
        <v>513</v>
      </c>
      <c r="M5" s="1260"/>
      <c r="N5" s="1261" t="s">
        <v>33</v>
      </c>
      <c r="O5" s="1252"/>
      <c r="P5" s="1252"/>
      <c r="Q5" s="1252"/>
      <c r="R5" s="1262"/>
      <c r="S5" s="110"/>
      <c r="T5" s="1252" t="s">
        <v>512</v>
      </c>
      <c r="U5" s="1252"/>
      <c r="V5" s="1252"/>
      <c r="W5" s="1252"/>
      <c r="X5" s="1252"/>
    </row>
    <row r="6" spans="1:24" s="1" customFormat="1" ht="36.75" customHeight="1" x14ac:dyDescent="0.25">
      <c r="A6" s="77" t="s">
        <v>508</v>
      </c>
      <c r="B6" s="84" t="s">
        <v>507</v>
      </c>
      <c r="C6" s="89" t="s">
        <v>573</v>
      </c>
      <c r="D6" s="107" t="s">
        <v>541</v>
      </c>
      <c r="E6" s="84" t="s">
        <v>2</v>
      </c>
      <c r="F6" s="85" t="s">
        <v>543</v>
      </c>
      <c r="G6" s="84" t="s">
        <v>1</v>
      </c>
      <c r="H6" s="77" t="s">
        <v>2</v>
      </c>
      <c r="I6" s="77" t="s">
        <v>3</v>
      </c>
      <c r="J6" s="96" t="s">
        <v>545</v>
      </c>
      <c r="K6" s="148" t="s">
        <v>553</v>
      </c>
      <c r="L6" s="106" t="s">
        <v>515</v>
      </c>
      <c r="M6" s="155" t="s">
        <v>0</v>
      </c>
      <c r="N6" s="93" t="s">
        <v>4</v>
      </c>
      <c r="O6" s="75" t="s">
        <v>555</v>
      </c>
      <c r="P6" s="75" t="s">
        <v>554</v>
      </c>
      <c r="Q6" s="75" t="s">
        <v>5</v>
      </c>
      <c r="R6" s="114" t="s">
        <v>10</v>
      </c>
      <c r="S6" s="110"/>
      <c r="T6" s="51" t="s">
        <v>509</v>
      </c>
      <c r="U6" s="51" t="s">
        <v>510</v>
      </c>
      <c r="V6" s="51" t="s">
        <v>517</v>
      </c>
      <c r="W6" s="51" t="s">
        <v>511</v>
      </c>
      <c r="X6" s="51" t="s">
        <v>518</v>
      </c>
    </row>
    <row r="7" spans="1:24" s="8" customFormat="1" x14ac:dyDescent="0.25">
      <c r="A7" s="60">
        <v>1</v>
      </c>
      <c r="B7" s="60"/>
      <c r="C7" s="90"/>
      <c r="D7" s="144"/>
      <c r="E7" s="87"/>
      <c r="F7" s="101"/>
      <c r="G7" s="87"/>
      <c r="H7" s="23"/>
      <c r="I7" s="23"/>
      <c r="J7" s="97"/>
      <c r="K7" s="149"/>
      <c r="L7" s="108"/>
      <c r="M7" s="156"/>
      <c r="N7" s="94"/>
      <c r="O7" s="83"/>
      <c r="P7" s="22"/>
      <c r="Q7" s="22"/>
      <c r="R7" s="115"/>
      <c r="S7" s="111"/>
      <c r="T7" s="22"/>
      <c r="U7" s="22"/>
      <c r="V7" s="22"/>
      <c r="W7" s="22"/>
      <c r="X7" s="22"/>
    </row>
    <row r="8" spans="1:24" x14ac:dyDescent="0.25">
      <c r="A8" s="61"/>
      <c r="B8" s="61">
        <v>1.1000000000000001</v>
      </c>
      <c r="C8" s="91"/>
      <c r="D8" s="145"/>
      <c r="E8" s="88"/>
      <c r="F8" s="102"/>
      <c r="G8" s="88">
        <v>45</v>
      </c>
      <c r="H8" s="27">
        <v>11</v>
      </c>
      <c r="I8" s="27">
        <v>45</v>
      </c>
      <c r="J8" s="98"/>
      <c r="K8" s="150"/>
      <c r="L8" s="109"/>
      <c r="M8" s="157"/>
      <c r="N8" s="95"/>
      <c r="O8" s="76"/>
      <c r="P8" s="26"/>
      <c r="Q8" s="26"/>
      <c r="R8" s="116"/>
      <c r="S8" s="112"/>
      <c r="T8" s="26"/>
      <c r="U8" s="26"/>
      <c r="V8" s="26"/>
      <c r="W8" s="26"/>
      <c r="X8" s="26"/>
    </row>
    <row r="9" spans="1:24" x14ac:dyDescent="0.25">
      <c r="A9" s="61"/>
      <c r="B9" s="61">
        <v>1.2</v>
      </c>
      <c r="C9" s="91"/>
      <c r="D9" s="145"/>
      <c r="E9" s="88"/>
      <c r="F9" s="102"/>
      <c r="G9" s="88"/>
      <c r="H9" s="27"/>
      <c r="I9" s="27"/>
      <c r="J9" s="98"/>
      <c r="K9" s="150"/>
      <c r="L9" s="109"/>
      <c r="M9" s="157"/>
      <c r="N9" s="95"/>
      <c r="O9" s="76"/>
      <c r="P9" s="26"/>
      <c r="Q9" s="26"/>
      <c r="R9" s="117"/>
      <c r="S9" s="113"/>
      <c r="T9" s="26"/>
      <c r="U9" s="26"/>
      <c r="V9" s="26"/>
      <c r="W9" s="26"/>
      <c r="X9" s="26"/>
    </row>
    <row r="10" spans="1:24" x14ac:dyDescent="0.25">
      <c r="A10" s="61"/>
      <c r="B10" s="61"/>
      <c r="C10" s="91"/>
      <c r="D10" s="145"/>
      <c r="E10" s="88"/>
      <c r="F10" s="102"/>
      <c r="G10" s="88"/>
      <c r="H10" s="27"/>
      <c r="I10" s="27"/>
      <c r="J10" s="98"/>
      <c r="K10" s="150"/>
      <c r="L10" s="109"/>
      <c r="M10" s="157"/>
      <c r="N10" s="95"/>
      <c r="O10" s="76"/>
      <c r="P10" s="26"/>
      <c r="Q10" s="26"/>
      <c r="R10" s="116"/>
      <c r="S10" s="112"/>
      <c r="T10" s="26"/>
      <c r="U10" s="26"/>
      <c r="V10" s="26"/>
      <c r="W10" s="26"/>
      <c r="X10" s="26"/>
    </row>
    <row r="11" spans="1:24" x14ac:dyDescent="0.25">
      <c r="A11" s="61"/>
      <c r="B11" s="118"/>
      <c r="C11" s="1271" t="s">
        <v>551</v>
      </c>
      <c r="D11" s="1267"/>
      <c r="E11" s="1267"/>
      <c r="F11" s="1267"/>
      <c r="G11" s="1267"/>
      <c r="H11" s="1267"/>
      <c r="I11" s="1267"/>
      <c r="J11" s="1268"/>
      <c r="K11" s="150"/>
      <c r="L11" s="109"/>
      <c r="M11" s="157"/>
      <c r="N11" s="95"/>
      <c r="O11" s="76"/>
      <c r="P11" s="26"/>
      <c r="Q11" s="26"/>
      <c r="R11" s="116"/>
      <c r="S11" s="112"/>
      <c r="T11" s="26"/>
      <c r="U11" s="26"/>
      <c r="V11" s="26"/>
      <c r="W11" s="26"/>
      <c r="X11" s="26"/>
    </row>
    <row r="12" spans="1:24" x14ac:dyDescent="0.25">
      <c r="A12" s="61"/>
      <c r="B12" s="118"/>
      <c r="C12" s="1272" t="s">
        <v>550</v>
      </c>
      <c r="D12" s="1273"/>
      <c r="E12" s="1273"/>
      <c r="F12" s="1273"/>
      <c r="G12" s="1273"/>
      <c r="H12" s="1273"/>
      <c r="I12" s="1273"/>
      <c r="J12" s="1274"/>
      <c r="K12" s="150"/>
      <c r="L12" s="109"/>
      <c r="M12" s="157"/>
      <c r="N12" s="95"/>
      <c r="O12" s="76"/>
      <c r="P12" s="26"/>
      <c r="Q12" s="26"/>
      <c r="R12" s="116"/>
      <c r="S12" s="112"/>
      <c r="T12" s="26"/>
      <c r="U12" s="26"/>
      <c r="V12" s="26"/>
      <c r="W12" s="26"/>
      <c r="X12" s="26"/>
    </row>
    <row r="13" spans="1:24" x14ac:dyDescent="0.25">
      <c r="A13" s="61"/>
      <c r="B13" s="118"/>
      <c r="C13" s="123"/>
      <c r="D13" s="124"/>
      <c r="E13" s="124"/>
      <c r="F13" s="124"/>
      <c r="G13" s="124"/>
      <c r="H13" s="124"/>
      <c r="I13" s="124"/>
      <c r="J13" s="125"/>
      <c r="K13" s="150"/>
      <c r="L13" s="109"/>
      <c r="M13" s="157"/>
      <c r="N13" s="95"/>
      <c r="O13" s="76"/>
      <c r="P13" s="26"/>
      <c r="Q13" s="26"/>
      <c r="R13" s="116"/>
      <c r="S13" s="112"/>
      <c r="T13" s="26"/>
      <c r="U13" s="26"/>
      <c r="V13" s="26"/>
      <c r="W13" s="26"/>
      <c r="X13" s="26"/>
    </row>
    <row r="14" spans="1:24" x14ac:dyDescent="0.25">
      <c r="A14" s="61"/>
      <c r="B14" s="61"/>
      <c r="C14" s="91"/>
      <c r="D14" s="145"/>
      <c r="E14" s="88"/>
      <c r="F14" s="102"/>
      <c r="G14" s="88"/>
      <c r="H14" s="27"/>
      <c r="I14" s="27"/>
      <c r="J14" s="98"/>
      <c r="K14" s="150"/>
      <c r="L14" s="109"/>
      <c r="M14" s="157"/>
      <c r="N14" s="95"/>
      <c r="O14" s="76"/>
      <c r="P14" s="26"/>
      <c r="Q14" s="26"/>
      <c r="R14" s="116"/>
      <c r="S14" s="112"/>
      <c r="T14" s="26"/>
      <c r="U14" s="26"/>
      <c r="V14" s="26"/>
      <c r="W14" s="26"/>
      <c r="X14" s="26"/>
    </row>
    <row r="15" spans="1:24" s="8" customFormat="1" ht="18.600000000000001" customHeight="1" x14ac:dyDescent="0.25">
      <c r="A15" s="60">
        <v>2</v>
      </c>
      <c r="B15" s="60"/>
      <c r="C15" s="1263" t="s">
        <v>547</v>
      </c>
      <c r="D15" s="1264"/>
      <c r="E15" s="1264"/>
      <c r="F15" s="1264"/>
      <c r="G15" s="1264"/>
      <c r="H15" s="1264"/>
      <c r="I15" s="1264"/>
      <c r="J15" s="1265"/>
      <c r="K15" s="149"/>
      <c r="L15" s="108"/>
      <c r="M15" s="156"/>
      <c r="N15" s="94"/>
      <c r="O15" s="83"/>
      <c r="P15" s="22"/>
      <c r="Q15" s="22"/>
      <c r="R15" s="115"/>
      <c r="S15" s="111"/>
      <c r="T15" s="22"/>
      <c r="U15" s="22"/>
      <c r="V15" s="22"/>
      <c r="W15" s="22"/>
      <c r="X15" s="22"/>
    </row>
    <row r="16" spans="1:24" ht="24.75" customHeight="1" x14ac:dyDescent="0.25">
      <c r="A16" s="61"/>
      <c r="B16" s="61">
        <v>2.1</v>
      </c>
      <c r="C16" s="91" t="s">
        <v>626</v>
      </c>
      <c r="D16" s="145" t="s">
        <v>548</v>
      </c>
      <c r="E16" s="79">
        <v>33</v>
      </c>
      <c r="F16" s="78" t="s">
        <v>544</v>
      </c>
      <c r="G16" s="104"/>
      <c r="H16" s="61"/>
      <c r="I16" s="61"/>
      <c r="J16" s="92" t="s">
        <v>546</v>
      </c>
      <c r="K16" s="151" t="s">
        <v>556</v>
      </c>
      <c r="L16" s="109"/>
      <c r="M16" s="157"/>
      <c r="N16" s="95"/>
      <c r="O16" s="76"/>
      <c r="P16" s="26"/>
      <c r="Q16" s="26"/>
      <c r="R16" s="116"/>
      <c r="S16" s="112"/>
      <c r="T16" s="26"/>
      <c r="U16" s="26"/>
      <c r="V16" s="26"/>
      <c r="W16" s="26"/>
      <c r="X16" s="26"/>
    </row>
    <row r="17" spans="1:24" x14ac:dyDescent="0.25">
      <c r="A17" s="61"/>
      <c r="B17" s="61">
        <v>2.2000000000000002</v>
      </c>
      <c r="C17" s="91" t="s">
        <v>627</v>
      </c>
      <c r="D17" s="145" t="s">
        <v>549</v>
      </c>
      <c r="E17" s="104">
        <v>33</v>
      </c>
      <c r="F17" s="105">
        <v>15</v>
      </c>
      <c r="G17" s="104"/>
      <c r="H17" s="61"/>
      <c r="I17" s="61"/>
      <c r="J17" s="92" t="s">
        <v>546</v>
      </c>
      <c r="K17" s="152" t="s">
        <v>557</v>
      </c>
      <c r="L17" s="109"/>
      <c r="M17" s="157"/>
      <c r="N17" s="95"/>
      <c r="O17" s="76"/>
      <c r="P17" s="26"/>
      <c r="Q17" s="26"/>
      <c r="R17" s="116"/>
      <c r="S17" s="112"/>
      <c r="T17" s="26"/>
      <c r="U17" s="26"/>
      <c r="V17" s="26"/>
      <c r="W17" s="26"/>
      <c r="X17" s="26"/>
    </row>
    <row r="18" spans="1:24" x14ac:dyDescent="0.25">
      <c r="A18" s="61"/>
      <c r="B18" s="61"/>
      <c r="C18" s="91"/>
      <c r="D18" s="145"/>
      <c r="E18" s="88"/>
      <c r="F18" s="102"/>
      <c r="G18" s="88"/>
      <c r="H18" s="27"/>
      <c r="I18" s="27"/>
      <c r="J18" s="98"/>
      <c r="K18" s="150"/>
      <c r="L18" s="109"/>
      <c r="M18" s="157"/>
      <c r="N18" s="95"/>
      <c r="O18" s="76"/>
      <c r="P18" s="26"/>
      <c r="Q18" s="26"/>
      <c r="R18" s="116"/>
      <c r="S18" s="112"/>
      <c r="T18" s="26"/>
      <c r="U18" s="26"/>
      <c r="V18" s="26"/>
      <c r="W18" s="26"/>
      <c r="X18" s="26"/>
    </row>
    <row r="19" spans="1:24" x14ac:dyDescent="0.25">
      <c r="A19" s="61"/>
      <c r="B19" s="61"/>
      <c r="C19" s="1263" t="s">
        <v>560</v>
      </c>
      <c r="D19" s="1264"/>
      <c r="E19" s="1264"/>
      <c r="F19" s="1264"/>
      <c r="G19" s="1264"/>
      <c r="H19" s="1264"/>
      <c r="I19" s="1264"/>
      <c r="J19" s="1265"/>
      <c r="K19" s="150"/>
      <c r="L19" s="109"/>
      <c r="M19" s="157"/>
      <c r="N19" s="95"/>
      <c r="O19" s="76"/>
      <c r="P19" s="26"/>
      <c r="Q19" s="26"/>
      <c r="R19" s="116"/>
      <c r="S19" s="112"/>
      <c r="T19" s="26"/>
      <c r="U19" s="26"/>
      <c r="V19" s="26"/>
      <c r="W19" s="26"/>
      <c r="X19" s="26"/>
    </row>
    <row r="20" spans="1:24" s="8" customFormat="1" x14ac:dyDescent="0.25">
      <c r="A20" s="60">
        <v>3</v>
      </c>
      <c r="B20" s="60"/>
      <c r="C20" s="90"/>
      <c r="D20" s="144"/>
      <c r="E20" s="87"/>
      <c r="F20" s="101"/>
      <c r="G20" s="87"/>
      <c r="H20" s="23"/>
      <c r="I20" s="23"/>
      <c r="J20" s="97"/>
      <c r="K20" s="149"/>
      <c r="L20" s="108"/>
      <c r="M20" s="156"/>
      <c r="N20" s="94"/>
      <c r="O20" s="83"/>
      <c r="P20" s="22"/>
      <c r="Q20" s="22"/>
      <c r="R20" s="115"/>
      <c r="S20" s="111"/>
      <c r="T20" s="22"/>
      <c r="U20" s="22"/>
      <c r="V20" s="22"/>
      <c r="W20" s="22"/>
      <c r="X20" s="22"/>
    </row>
    <row r="21" spans="1:24" x14ac:dyDescent="0.25">
      <c r="A21" s="61"/>
      <c r="B21" s="61">
        <v>3.1</v>
      </c>
      <c r="C21" s="91" t="s">
        <v>627</v>
      </c>
      <c r="D21" s="145" t="s">
        <v>537</v>
      </c>
      <c r="E21" s="104">
        <v>33</v>
      </c>
      <c r="F21" s="105">
        <v>24</v>
      </c>
      <c r="G21" s="104"/>
      <c r="H21" s="61"/>
      <c r="I21" s="61"/>
      <c r="J21" s="92" t="s">
        <v>546</v>
      </c>
      <c r="K21" s="150" t="s">
        <v>558</v>
      </c>
      <c r="L21" s="109"/>
      <c r="M21" s="145"/>
      <c r="N21" s="95"/>
      <c r="O21" s="76"/>
      <c r="P21" s="26"/>
      <c r="Q21" s="26"/>
      <c r="R21" s="116"/>
      <c r="S21" s="112"/>
      <c r="T21" s="26"/>
      <c r="U21" s="26"/>
      <c r="V21" s="26"/>
      <c r="W21" s="26"/>
      <c r="X21" s="26"/>
    </row>
    <row r="22" spans="1:24" x14ac:dyDescent="0.25">
      <c r="A22" s="61"/>
      <c r="B22" s="61">
        <v>3.2</v>
      </c>
      <c r="C22" s="91" t="s">
        <v>559</v>
      </c>
      <c r="D22" s="145" t="s">
        <v>537</v>
      </c>
      <c r="E22" s="104">
        <v>33</v>
      </c>
      <c r="F22" s="105" t="s">
        <v>544</v>
      </c>
      <c r="G22" s="104"/>
      <c r="H22" s="61"/>
      <c r="I22" s="61"/>
      <c r="J22" s="92" t="s">
        <v>546</v>
      </c>
      <c r="K22" s="150" t="s">
        <v>566</v>
      </c>
      <c r="L22" s="109"/>
      <c r="M22" s="145"/>
      <c r="N22" s="95"/>
      <c r="O22" s="76"/>
      <c r="P22" s="26"/>
      <c r="Q22" s="26"/>
      <c r="R22" s="116"/>
      <c r="S22" s="112"/>
      <c r="T22" s="26"/>
      <c r="U22" s="26"/>
      <c r="V22" s="26"/>
      <c r="W22" s="26"/>
      <c r="X22" s="26"/>
    </row>
    <row r="23" spans="1:24" x14ac:dyDescent="0.25">
      <c r="A23" s="61"/>
      <c r="B23" s="61"/>
      <c r="C23" s="1275" t="s">
        <v>561</v>
      </c>
      <c r="D23" s="1276"/>
      <c r="E23" s="1276"/>
      <c r="F23" s="1276"/>
      <c r="G23" s="1276"/>
      <c r="H23" s="1276"/>
      <c r="I23" s="1276"/>
      <c r="J23" s="1276"/>
      <c r="K23" s="1277"/>
      <c r="L23" s="109"/>
      <c r="M23" s="145"/>
      <c r="N23" s="95"/>
      <c r="O23" s="76"/>
      <c r="P23" s="26"/>
      <c r="Q23" s="26"/>
      <c r="R23" s="116"/>
      <c r="S23" s="112"/>
      <c r="T23" s="26"/>
      <c r="U23" s="26"/>
      <c r="V23" s="26"/>
      <c r="W23" s="26"/>
      <c r="X23" s="26"/>
    </row>
    <row r="24" spans="1:24" x14ac:dyDescent="0.25">
      <c r="A24" s="61"/>
      <c r="B24" s="61"/>
      <c r="C24" s="100"/>
      <c r="D24" s="146"/>
      <c r="E24" s="119"/>
      <c r="F24" s="120"/>
      <c r="G24" s="119"/>
      <c r="H24" s="121"/>
      <c r="I24" s="121"/>
      <c r="J24" s="122"/>
      <c r="K24" s="153"/>
      <c r="L24" s="109"/>
      <c r="M24" s="145"/>
      <c r="N24" s="95"/>
      <c r="O24" s="76"/>
      <c r="P24" s="26"/>
      <c r="Q24" s="26"/>
      <c r="R24" s="116"/>
      <c r="S24" s="112"/>
      <c r="T24" s="26"/>
      <c r="U24" s="26"/>
      <c r="V24" s="26"/>
      <c r="W24" s="26"/>
      <c r="X24" s="26"/>
    </row>
    <row r="25" spans="1:24" ht="30" x14ac:dyDescent="0.25">
      <c r="A25" s="61"/>
      <c r="B25" s="61">
        <v>3.3</v>
      </c>
      <c r="C25" s="91" t="s">
        <v>627</v>
      </c>
      <c r="D25" s="146" t="s">
        <v>562</v>
      </c>
      <c r="E25" s="119">
        <v>33</v>
      </c>
      <c r="F25" s="120">
        <v>14</v>
      </c>
      <c r="G25" s="119"/>
      <c r="H25" s="121"/>
      <c r="I25" s="121"/>
      <c r="J25" s="122" t="s">
        <v>546</v>
      </c>
      <c r="K25" s="153" t="s">
        <v>563</v>
      </c>
      <c r="L25" s="109"/>
      <c r="M25" s="145"/>
      <c r="N25" s="95"/>
      <c r="O25" s="76"/>
      <c r="P25" s="26"/>
      <c r="Q25" s="26"/>
      <c r="R25" s="116"/>
      <c r="S25" s="112"/>
      <c r="T25" s="26"/>
      <c r="U25" s="26"/>
      <c r="V25" s="26"/>
      <c r="W25" s="26"/>
      <c r="X25" s="26"/>
    </row>
    <row r="26" spans="1:24" x14ac:dyDescent="0.25">
      <c r="A26" s="61"/>
      <c r="B26" s="61"/>
      <c r="C26" s="100" t="s">
        <v>564</v>
      </c>
      <c r="D26" s="145" t="s">
        <v>535</v>
      </c>
      <c r="E26" s="119">
        <v>33</v>
      </c>
      <c r="F26" s="120" t="s">
        <v>565</v>
      </c>
      <c r="G26" s="119"/>
      <c r="H26" s="121"/>
      <c r="I26" s="121"/>
      <c r="J26" s="122" t="s">
        <v>546</v>
      </c>
      <c r="K26" s="154" t="s">
        <v>566</v>
      </c>
      <c r="L26" s="109"/>
      <c r="M26" s="145"/>
      <c r="N26" s="95"/>
      <c r="O26" s="76"/>
      <c r="P26" s="26"/>
      <c r="Q26" s="26"/>
      <c r="R26" s="116"/>
      <c r="S26" s="112"/>
      <c r="T26" s="26"/>
      <c r="U26" s="26"/>
      <c r="V26" s="26"/>
      <c r="W26" s="26"/>
      <c r="X26" s="26"/>
    </row>
    <row r="27" spans="1:24" x14ac:dyDescent="0.25">
      <c r="A27" s="61"/>
      <c r="B27" s="61"/>
      <c r="C27" s="1275" t="s">
        <v>561</v>
      </c>
      <c r="D27" s="1276"/>
      <c r="E27" s="1276"/>
      <c r="F27" s="1276"/>
      <c r="G27" s="1276"/>
      <c r="H27" s="1276"/>
      <c r="I27" s="1276"/>
      <c r="J27" s="1276"/>
      <c r="K27" s="1277"/>
      <c r="L27" s="109"/>
      <c r="M27" s="145"/>
      <c r="N27" s="95"/>
      <c r="O27" s="76"/>
      <c r="P27" s="26"/>
      <c r="Q27" s="26"/>
      <c r="R27" s="116"/>
      <c r="S27" s="112"/>
      <c r="T27" s="26"/>
      <c r="U27" s="26"/>
      <c r="V27" s="26"/>
      <c r="W27" s="26"/>
      <c r="X27" s="26"/>
    </row>
    <row r="28" spans="1:24" x14ac:dyDescent="0.25">
      <c r="A28" s="61"/>
      <c r="B28" s="61"/>
      <c r="C28" s="100"/>
      <c r="D28" s="146"/>
      <c r="E28" s="119"/>
      <c r="F28" s="120"/>
      <c r="G28" s="119"/>
      <c r="H28" s="121"/>
      <c r="I28" s="121"/>
      <c r="J28" s="122"/>
      <c r="K28" s="153"/>
      <c r="L28" s="109"/>
      <c r="M28" s="145"/>
      <c r="N28" s="95"/>
      <c r="O28" s="76"/>
      <c r="P28" s="26"/>
      <c r="Q28" s="26"/>
      <c r="R28" s="116"/>
      <c r="S28" s="112"/>
      <c r="T28" s="26"/>
      <c r="U28" s="26"/>
      <c r="V28" s="26"/>
      <c r="W28" s="26"/>
      <c r="X28" s="26"/>
    </row>
    <row r="29" spans="1:24" x14ac:dyDescent="0.25">
      <c r="A29" s="61"/>
      <c r="B29" s="61"/>
      <c r="C29" s="1263" t="s">
        <v>613</v>
      </c>
      <c r="D29" s="1264"/>
      <c r="E29" s="1264"/>
      <c r="F29" s="1264"/>
      <c r="G29" s="1264"/>
      <c r="H29" s="1264"/>
      <c r="I29" s="1264"/>
      <c r="J29" s="1265"/>
      <c r="K29" s="153"/>
      <c r="L29" s="109"/>
      <c r="M29" s="145"/>
      <c r="N29" s="95"/>
      <c r="O29" s="76"/>
      <c r="P29" s="26"/>
      <c r="Q29" s="26"/>
      <c r="R29" s="116"/>
      <c r="S29" s="112"/>
      <c r="T29" s="26"/>
      <c r="U29" s="26"/>
      <c r="V29" s="26"/>
      <c r="W29" s="26"/>
      <c r="X29" s="26"/>
    </row>
    <row r="30" spans="1:24" ht="15" customHeight="1" x14ac:dyDescent="0.25">
      <c r="A30" s="60">
        <v>4</v>
      </c>
      <c r="B30" s="61"/>
      <c r="C30" s="159" t="s">
        <v>614</v>
      </c>
      <c r="D30" s="1266" t="s">
        <v>620</v>
      </c>
      <c r="E30" s="1267"/>
      <c r="F30" s="1267"/>
      <c r="G30" s="1267"/>
      <c r="H30" s="1267"/>
      <c r="I30" s="1267"/>
      <c r="J30" s="1268"/>
      <c r="K30" s="153"/>
      <c r="L30" s="109"/>
      <c r="M30" s="145"/>
      <c r="N30" s="95"/>
      <c r="O30" s="76"/>
      <c r="P30" s="26"/>
      <c r="Q30" s="26"/>
      <c r="R30" s="116"/>
      <c r="S30" s="112"/>
      <c r="T30" s="26"/>
      <c r="U30" s="26"/>
      <c r="V30" s="26"/>
      <c r="W30" s="26"/>
      <c r="X30" s="26"/>
    </row>
    <row r="31" spans="1:24" x14ac:dyDescent="0.25">
      <c r="A31" s="61"/>
      <c r="B31" s="61" t="s">
        <v>393</v>
      </c>
      <c r="C31" s="91" t="s">
        <v>627</v>
      </c>
      <c r="D31" s="146" t="s">
        <v>575</v>
      </c>
      <c r="E31" s="119">
        <v>33</v>
      </c>
      <c r="F31" s="120">
        <v>13</v>
      </c>
      <c r="G31" s="119"/>
      <c r="H31" s="121"/>
      <c r="I31" s="121"/>
      <c r="J31" s="122" t="s">
        <v>546</v>
      </c>
      <c r="K31" s="153" t="s">
        <v>615</v>
      </c>
      <c r="L31" s="109" t="s">
        <v>635</v>
      </c>
      <c r="M31" s="145" t="s">
        <v>544</v>
      </c>
      <c r="N31" s="95" t="s">
        <v>544</v>
      </c>
      <c r="O31" s="76"/>
      <c r="P31" s="26"/>
      <c r="Q31" s="26"/>
      <c r="R31" s="116"/>
      <c r="S31" s="112"/>
      <c r="T31" s="26"/>
      <c r="U31" s="26"/>
      <c r="V31" s="26"/>
      <c r="W31" s="26"/>
      <c r="X31" s="26"/>
    </row>
    <row r="32" spans="1:24" x14ac:dyDescent="0.25">
      <c r="A32" s="61"/>
      <c r="B32" s="61" t="s">
        <v>396</v>
      </c>
      <c r="C32" s="91" t="s">
        <v>627</v>
      </c>
      <c r="D32" s="146" t="s">
        <v>584</v>
      </c>
      <c r="E32" s="119">
        <v>33</v>
      </c>
      <c r="F32" s="120">
        <v>23</v>
      </c>
      <c r="G32" s="119"/>
      <c r="H32" s="121"/>
      <c r="I32" s="121"/>
      <c r="J32" s="122" t="s">
        <v>546</v>
      </c>
      <c r="K32" s="153"/>
      <c r="L32" s="109"/>
      <c r="M32" s="145"/>
      <c r="N32" s="95"/>
      <c r="O32" s="76"/>
      <c r="P32" s="26"/>
      <c r="Q32" s="26"/>
      <c r="R32" s="116"/>
      <c r="S32" s="112"/>
      <c r="T32" s="26"/>
      <c r="U32" s="26"/>
      <c r="V32" s="26"/>
      <c r="W32" s="26"/>
      <c r="X32" s="26"/>
    </row>
    <row r="33" spans="1:24" x14ac:dyDescent="0.25">
      <c r="A33" s="61"/>
      <c r="B33" s="61"/>
      <c r="C33" s="100"/>
      <c r="D33" s="146"/>
      <c r="E33" s="119"/>
      <c r="F33" s="120"/>
      <c r="G33" s="119"/>
      <c r="H33" s="121"/>
      <c r="I33" s="121"/>
      <c r="J33" s="122"/>
      <c r="K33" s="153"/>
      <c r="L33" s="109"/>
      <c r="M33" s="145"/>
      <c r="N33" s="95"/>
      <c r="O33" s="76"/>
      <c r="P33" s="26"/>
      <c r="Q33" s="26"/>
      <c r="R33" s="116"/>
      <c r="S33" s="112"/>
      <c r="T33" s="26"/>
      <c r="U33" s="26"/>
      <c r="V33" s="26"/>
      <c r="W33" s="26"/>
      <c r="X33" s="26"/>
    </row>
    <row r="34" spans="1:24" x14ac:dyDescent="0.25">
      <c r="A34" s="61"/>
      <c r="B34" s="61" t="s">
        <v>394</v>
      </c>
      <c r="C34" s="100" t="s">
        <v>604</v>
      </c>
      <c r="D34" s="146" t="s">
        <v>533</v>
      </c>
      <c r="E34" s="119">
        <v>11</v>
      </c>
      <c r="F34" s="120">
        <v>20</v>
      </c>
      <c r="G34" s="119"/>
      <c r="H34" s="121"/>
      <c r="I34" s="121"/>
      <c r="J34" s="122" t="s">
        <v>571</v>
      </c>
      <c r="K34" s="153"/>
      <c r="L34" s="109"/>
      <c r="M34" s="145"/>
      <c r="N34" s="95"/>
      <c r="O34" s="76"/>
      <c r="P34" s="26"/>
      <c r="Q34" s="26"/>
      <c r="R34" s="116"/>
      <c r="S34" s="112"/>
      <c r="T34" s="26"/>
      <c r="U34" s="26"/>
      <c r="V34" s="26"/>
      <c r="W34" s="26"/>
      <c r="X34" s="26"/>
    </row>
    <row r="35" spans="1:24" x14ac:dyDescent="0.25">
      <c r="A35" s="61"/>
      <c r="B35" s="61" t="s">
        <v>397</v>
      </c>
      <c r="C35" s="91" t="s">
        <v>627</v>
      </c>
      <c r="D35" s="146" t="s">
        <v>575</v>
      </c>
      <c r="E35" s="119">
        <v>33</v>
      </c>
      <c r="F35" s="120">
        <v>13</v>
      </c>
      <c r="G35" s="119"/>
      <c r="H35" s="121"/>
      <c r="I35" s="121"/>
      <c r="J35" s="122" t="s">
        <v>546</v>
      </c>
      <c r="K35" s="153" t="s">
        <v>616</v>
      </c>
      <c r="L35" s="109" t="s">
        <v>634</v>
      </c>
      <c r="M35" s="145" t="s">
        <v>544</v>
      </c>
      <c r="N35" s="95" t="s">
        <v>544</v>
      </c>
      <c r="O35" s="76"/>
      <c r="P35" s="26"/>
      <c r="Q35" s="26"/>
      <c r="R35" s="116"/>
      <c r="S35" s="112"/>
      <c r="T35" s="26"/>
      <c r="U35" s="26"/>
      <c r="V35" s="26"/>
      <c r="W35" s="26"/>
      <c r="X35" s="26"/>
    </row>
    <row r="36" spans="1:24" x14ac:dyDescent="0.25">
      <c r="A36" s="61"/>
      <c r="B36" s="61"/>
      <c r="C36" s="100"/>
      <c r="D36" s="146"/>
      <c r="E36" s="119"/>
      <c r="F36" s="120"/>
      <c r="G36" s="119"/>
      <c r="H36" s="121"/>
      <c r="I36" s="121"/>
      <c r="J36" s="122"/>
      <c r="K36" s="153"/>
      <c r="L36" s="109"/>
      <c r="M36" s="145"/>
      <c r="N36" s="95"/>
      <c r="O36" s="76"/>
      <c r="P36" s="26"/>
      <c r="Q36" s="26"/>
      <c r="R36" s="116"/>
      <c r="S36" s="112"/>
      <c r="T36" s="26"/>
      <c r="U36" s="26"/>
      <c r="V36" s="26"/>
      <c r="W36" s="26"/>
      <c r="X36" s="26"/>
    </row>
    <row r="37" spans="1:24" x14ac:dyDescent="0.25">
      <c r="A37" s="61"/>
      <c r="B37" s="61" t="s">
        <v>395</v>
      </c>
      <c r="C37" s="100" t="s">
        <v>604</v>
      </c>
      <c r="D37" s="146" t="s">
        <v>580</v>
      </c>
      <c r="E37" s="119">
        <v>11</v>
      </c>
      <c r="F37" s="120">
        <v>1</v>
      </c>
      <c r="G37" s="119"/>
      <c r="H37" s="121"/>
      <c r="I37" s="121"/>
      <c r="J37" s="122" t="s">
        <v>571</v>
      </c>
      <c r="K37" s="153" t="s">
        <v>617</v>
      </c>
      <c r="L37" s="109"/>
      <c r="M37" s="145"/>
      <c r="N37" s="95"/>
      <c r="O37" s="76"/>
      <c r="P37" s="26"/>
      <c r="Q37" s="26"/>
      <c r="R37" s="116"/>
      <c r="S37" s="112"/>
      <c r="T37" s="26"/>
      <c r="U37" s="26"/>
      <c r="V37" s="26"/>
      <c r="W37" s="26"/>
      <c r="X37" s="26"/>
    </row>
    <row r="38" spans="1:24" x14ac:dyDescent="0.25">
      <c r="A38" s="61"/>
      <c r="B38" s="61" t="s">
        <v>639</v>
      </c>
      <c r="C38" s="91" t="s">
        <v>627</v>
      </c>
      <c r="D38" s="146" t="s">
        <v>575</v>
      </c>
      <c r="E38" s="119">
        <v>33</v>
      </c>
      <c r="F38" s="120">
        <v>13</v>
      </c>
      <c r="G38" s="119"/>
      <c r="H38" s="121"/>
      <c r="I38" s="121"/>
      <c r="J38" s="122" t="s">
        <v>546</v>
      </c>
      <c r="K38" s="153" t="s">
        <v>618</v>
      </c>
      <c r="L38" s="109" t="s">
        <v>634</v>
      </c>
      <c r="M38" s="145" t="s">
        <v>544</v>
      </c>
      <c r="N38" s="95"/>
      <c r="O38" s="76"/>
      <c r="P38" s="26"/>
      <c r="Q38" s="26"/>
      <c r="R38" s="116"/>
      <c r="S38" s="112"/>
      <c r="T38" s="26"/>
      <c r="U38" s="26"/>
      <c r="V38" s="26"/>
      <c r="W38" s="26"/>
      <c r="X38" s="26"/>
    </row>
    <row r="39" spans="1:24" x14ac:dyDescent="0.25">
      <c r="A39" s="61"/>
      <c r="B39" s="61" t="s">
        <v>406</v>
      </c>
      <c r="C39" s="91" t="s">
        <v>627</v>
      </c>
      <c r="D39" s="146" t="s">
        <v>584</v>
      </c>
      <c r="E39" s="119">
        <v>33</v>
      </c>
      <c r="F39" s="120">
        <v>23</v>
      </c>
      <c r="G39" s="119"/>
      <c r="H39" s="121"/>
      <c r="I39" s="121"/>
      <c r="J39" s="122" t="s">
        <v>546</v>
      </c>
      <c r="K39" s="153" t="s">
        <v>619</v>
      </c>
      <c r="L39" s="109" t="s">
        <v>633</v>
      </c>
      <c r="M39" s="145" t="s">
        <v>544</v>
      </c>
      <c r="N39" s="95"/>
      <c r="O39" s="76"/>
      <c r="P39" s="26"/>
      <c r="Q39" s="26"/>
      <c r="R39" s="116"/>
      <c r="S39" s="112"/>
      <c r="T39" s="26"/>
      <c r="U39" s="26"/>
      <c r="V39" s="26"/>
      <c r="W39" s="26"/>
      <c r="X39" s="26"/>
    </row>
    <row r="40" spans="1:24" x14ac:dyDescent="0.25">
      <c r="A40" s="61"/>
      <c r="B40" s="61"/>
      <c r="C40" s="100"/>
      <c r="D40" s="146"/>
      <c r="E40" s="119"/>
      <c r="F40" s="120"/>
      <c r="G40" s="119"/>
      <c r="H40" s="121"/>
      <c r="I40" s="121"/>
      <c r="J40" s="122"/>
      <c r="K40" s="153"/>
      <c r="L40" s="109"/>
      <c r="M40" s="145"/>
      <c r="N40" s="95"/>
      <c r="O40" s="76"/>
      <c r="P40" s="26"/>
      <c r="Q40" s="26"/>
      <c r="R40" s="116"/>
      <c r="S40" s="112"/>
      <c r="T40" s="26"/>
      <c r="U40" s="26"/>
      <c r="V40" s="26"/>
      <c r="W40" s="26"/>
      <c r="X40" s="26"/>
    </row>
    <row r="41" spans="1:24" ht="15" customHeight="1" x14ac:dyDescent="0.25">
      <c r="A41" s="61"/>
      <c r="B41" s="61"/>
      <c r="C41" s="159" t="s">
        <v>624</v>
      </c>
      <c r="D41" s="146"/>
      <c r="E41" s="119"/>
      <c r="F41" s="120"/>
      <c r="G41" s="119"/>
      <c r="H41" s="121"/>
      <c r="I41" s="121"/>
      <c r="J41" s="122"/>
      <c r="K41" s="153"/>
      <c r="L41" s="109"/>
      <c r="M41" s="145"/>
      <c r="N41" s="95"/>
      <c r="O41" s="76"/>
      <c r="P41" s="26"/>
      <c r="Q41" s="26"/>
      <c r="R41" s="116"/>
      <c r="S41" s="112"/>
      <c r="T41" s="26"/>
      <c r="U41" s="26"/>
      <c r="V41" s="26"/>
      <c r="W41" s="26"/>
      <c r="X41" s="26"/>
    </row>
    <row r="42" spans="1:24" x14ac:dyDescent="0.25">
      <c r="A42" s="61"/>
      <c r="B42" s="61">
        <v>4.3</v>
      </c>
      <c r="C42" s="100" t="s">
        <v>625</v>
      </c>
      <c r="D42" s="146" t="s">
        <v>587</v>
      </c>
      <c r="E42" s="119">
        <v>33</v>
      </c>
      <c r="F42" s="120">
        <v>14</v>
      </c>
      <c r="G42" s="119"/>
      <c r="H42" s="121"/>
      <c r="I42" s="121"/>
      <c r="J42" s="122" t="s">
        <v>546</v>
      </c>
      <c r="K42" s="153" t="s">
        <v>628</v>
      </c>
      <c r="L42" s="109" t="s">
        <v>632</v>
      </c>
      <c r="M42" s="145"/>
      <c r="N42" s="95"/>
      <c r="O42" s="76"/>
      <c r="P42" s="26"/>
      <c r="Q42" s="26"/>
      <c r="R42" s="116"/>
      <c r="S42" s="112"/>
      <c r="T42" s="26"/>
      <c r="U42" s="26"/>
      <c r="V42" s="26"/>
      <c r="W42" s="26"/>
      <c r="X42" s="26"/>
    </row>
    <row r="43" spans="1:24" x14ac:dyDescent="0.25">
      <c r="A43" s="61"/>
      <c r="B43" s="61"/>
      <c r="C43" s="100"/>
      <c r="D43" s="146"/>
      <c r="E43" s="119"/>
      <c r="F43" s="120"/>
      <c r="G43" s="119"/>
      <c r="H43" s="121"/>
      <c r="I43" s="121"/>
      <c r="J43" s="122"/>
      <c r="K43" s="153"/>
      <c r="L43" s="109"/>
      <c r="M43" s="145"/>
      <c r="N43" s="95"/>
      <c r="O43" s="76"/>
      <c r="P43" s="26"/>
      <c r="Q43" s="26"/>
      <c r="R43" s="116"/>
      <c r="S43" s="112"/>
      <c r="T43" s="26"/>
      <c r="U43" s="26"/>
      <c r="V43" s="26"/>
      <c r="W43" s="26"/>
      <c r="X43" s="26"/>
    </row>
    <row r="44" spans="1:24" x14ac:dyDescent="0.25">
      <c r="A44" s="61"/>
      <c r="B44" s="61"/>
      <c r="C44" s="159" t="s">
        <v>629</v>
      </c>
      <c r="D44" s="146"/>
      <c r="E44" s="119"/>
      <c r="F44" s="120"/>
      <c r="G44" s="119"/>
      <c r="H44" s="121"/>
      <c r="I44" s="121"/>
      <c r="J44" s="122"/>
      <c r="K44" s="153"/>
      <c r="L44" s="109"/>
      <c r="M44" s="145"/>
      <c r="N44" s="95"/>
      <c r="O44" s="76"/>
      <c r="P44" s="26"/>
      <c r="Q44" s="26"/>
      <c r="R44" s="116"/>
      <c r="S44" s="112"/>
      <c r="T44" s="26"/>
      <c r="U44" s="26"/>
      <c r="V44" s="26"/>
      <c r="W44" s="26"/>
      <c r="X44" s="26"/>
    </row>
    <row r="45" spans="1:24" ht="26.25" customHeight="1" x14ac:dyDescent="0.25">
      <c r="A45" s="61"/>
      <c r="B45" s="61">
        <v>4.4000000000000004</v>
      </c>
      <c r="C45" s="100" t="s">
        <v>627</v>
      </c>
      <c r="D45" s="146" t="s">
        <v>630</v>
      </c>
      <c r="E45" s="119">
        <v>33</v>
      </c>
      <c r="F45" s="120">
        <v>21</v>
      </c>
      <c r="G45" s="119"/>
      <c r="H45" s="121"/>
      <c r="I45" s="121"/>
      <c r="J45" s="122" t="s">
        <v>546</v>
      </c>
      <c r="K45" s="162" t="s">
        <v>630</v>
      </c>
      <c r="L45" s="109" t="s">
        <v>631</v>
      </c>
      <c r="M45" s="145"/>
      <c r="N45" s="95"/>
      <c r="O45" s="76"/>
      <c r="P45" s="26"/>
      <c r="Q45" s="26"/>
      <c r="R45" s="116"/>
      <c r="S45" s="112"/>
      <c r="T45" s="26"/>
      <c r="U45" s="26"/>
      <c r="V45" s="26"/>
      <c r="W45" s="26"/>
      <c r="X45" s="26"/>
    </row>
    <row r="46" spans="1:24" x14ac:dyDescent="0.25">
      <c r="A46" s="61"/>
      <c r="B46" s="61"/>
      <c r="C46" s="100"/>
      <c r="D46" s="146"/>
      <c r="E46" s="119"/>
      <c r="F46" s="120"/>
      <c r="G46" s="119"/>
      <c r="H46" s="121"/>
      <c r="I46" s="121"/>
      <c r="J46" s="122"/>
      <c r="K46" s="153"/>
      <c r="L46" s="109"/>
      <c r="M46" s="145"/>
      <c r="N46" s="95"/>
      <c r="O46" s="76"/>
      <c r="P46" s="26"/>
      <c r="Q46" s="26"/>
      <c r="R46" s="116"/>
      <c r="S46" s="112"/>
      <c r="T46" s="26"/>
      <c r="U46" s="26"/>
      <c r="V46" s="26"/>
      <c r="W46" s="26"/>
      <c r="X46" s="26"/>
    </row>
    <row r="47" spans="1:24" x14ac:dyDescent="0.25">
      <c r="A47" s="61"/>
      <c r="B47" s="61"/>
      <c r="C47" s="159" t="s">
        <v>629</v>
      </c>
      <c r="D47" s="146"/>
      <c r="E47" s="119"/>
      <c r="F47" s="120"/>
      <c r="G47" s="119"/>
      <c r="H47" s="121"/>
      <c r="I47" s="121"/>
      <c r="J47" s="122"/>
      <c r="K47" s="153"/>
      <c r="L47" s="109"/>
      <c r="M47" s="145"/>
      <c r="N47" s="95"/>
      <c r="O47" s="76"/>
      <c r="P47" s="26"/>
      <c r="Q47" s="26"/>
      <c r="R47" s="116"/>
      <c r="S47" s="112"/>
      <c r="T47" s="26"/>
      <c r="U47" s="26"/>
      <c r="V47" s="26"/>
      <c r="W47" s="26"/>
      <c r="X47" s="26"/>
    </row>
    <row r="48" spans="1:24" x14ac:dyDescent="0.25">
      <c r="A48" s="61"/>
      <c r="B48" s="61"/>
      <c r="C48" s="159" t="s">
        <v>636</v>
      </c>
      <c r="D48" s="146"/>
      <c r="E48" s="119"/>
      <c r="F48" s="120"/>
      <c r="G48" s="119"/>
      <c r="H48" s="121"/>
      <c r="I48" s="121"/>
      <c r="J48" s="122"/>
      <c r="K48" s="153"/>
      <c r="L48" s="109"/>
      <c r="M48" s="145"/>
      <c r="N48" s="95"/>
      <c r="O48" s="76"/>
      <c r="P48" s="26"/>
      <c r="Q48" s="26"/>
      <c r="R48" s="116"/>
      <c r="S48" s="112"/>
      <c r="T48" s="26"/>
      <c r="U48" s="26"/>
      <c r="V48" s="26"/>
      <c r="W48" s="26"/>
      <c r="X48" s="26"/>
    </row>
    <row r="49" spans="1:24" x14ac:dyDescent="0.25">
      <c r="A49" s="61"/>
      <c r="B49" s="61">
        <v>4.5</v>
      </c>
      <c r="C49" s="100" t="s">
        <v>627</v>
      </c>
      <c r="D49" s="146" t="s">
        <v>579</v>
      </c>
      <c r="E49" s="119">
        <v>33</v>
      </c>
      <c r="F49" s="120">
        <v>11</v>
      </c>
      <c r="G49" s="119"/>
      <c r="H49" s="121"/>
      <c r="I49" s="121"/>
      <c r="J49" s="122" t="s">
        <v>546</v>
      </c>
      <c r="K49" s="153" t="s">
        <v>579</v>
      </c>
      <c r="L49" s="109" t="s">
        <v>637</v>
      </c>
      <c r="M49" s="145"/>
      <c r="N49" s="95"/>
      <c r="O49" s="76"/>
      <c r="P49" s="26"/>
      <c r="Q49" s="26"/>
      <c r="R49" s="116"/>
      <c r="S49" s="112"/>
      <c r="T49" s="26"/>
      <c r="U49" s="26"/>
      <c r="V49" s="26"/>
      <c r="W49" s="26"/>
      <c r="X49" s="26"/>
    </row>
    <row r="50" spans="1:24" x14ac:dyDescent="0.25">
      <c r="A50" s="61"/>
      <c r="B50" s="61"/>
      <c r="C50" s="100"/>
      <c r="D50" s="146"/>
      <c r="E50" s="119"/>
      <c r="F50" s="120"/>
      <c r="G50" s="119"/>
      <c r="H50" s="121"/>
      <c r="I50" s="121"/>
      <c r="J50" s="122"/>
      <c r="K50" s="153"/>
      <c r="L50" s="109"/>
      <c r="M50" s="145"/>
      <c r="N50" s="95"/>
      <c r="O50" s="76"/>
      <c r="P50" s="26"/>
      <c r="Q50" s="26"/>
      <c r="R50" s="116"/>
      <c r="S50" s="112"/>
      <c r="T50" s="26"/>
      <c r="U50" s="26"/>
      <c r="V50" s="26"/>
      <c r="W50" s="26"/>
      <c r="X50" s="26"/>
    </row>
    <row r="51" spans="1:24" x14ac:dyDescent="0.25">
      <c r="A51" s="61"/>
      <c r="B51" s="61"/>
      <c r="C51" s="1269" t="s">
        <v>638</v>
      </c>
      <c r="D51" s="1270"/>
      <c r="E51" s="119"/>
      <c r="F51" s="120"/>
      <c r="G51" s="119"/>
      <c r="H51" s="121"/>
      <c r="I51" s="121"/>
      <c r="J51" s="122"/>
      <c r="K51" s="153"/>
      <c r="L51" s="109"/>
      <c r="M51" s="145"/>
      <c r="N51" s="95"/>
      <c r="O51" s="76"/>
      <c r="P51" s="26"/>
      <c r="Q51" s="26"/>
      <c r="R51" s="116"/>
      <c r="S51" s="112"/>
      <c r="T51" s="26"/>
      <c r="U51" s="26"/>
      <c r="V51" s="26"/>
      <c r="W51" s="26"/>
      <c r="X51" s="26"/>
    </row>
    <row r="52" spans="1:24" x14ac:dyDescent="0.25">
      <c r="A52" s="61"/>
      <c r="B52" s="61">
        <v>4.5999999999999996</v>
      </c>
      <c r="C52" s="100" t="s">
        <v>627</v>
      </c>
      <c r="D52" s="146" t="s">
        <v>578</v>
      </c>
      <c r="E52" s="119">
        <v>33</v>
      </c>
      <c r="F52" s="120">
        <v>14</v>
      </c>
      <c r="G52" s="119"/>
      <c r="H52" s="121"/>
      <c r="I52" s="121"/>
      <c r="J52" s="122" t="s">
        <v>546</v>
      </c>
      <c r="K52" s="153" t="s">
        <v>640</v>
      </c>
      <c r="L52" s="109" t="s">
        <v>641</v>
      </c>
      <c r="M52" s="145"/>
      <c r="N52" s="95"/>
      <c r="O52" s="76"/>
      <c r="P52" s="26"/>
      <c r="Q52" s="26"/>
      <c r="R52" s="116"/>
      <c r="S52" s="112"/>
      <c r="T52" s="26"/>
      <c r="U52" s="26"/>
      <c r="V52" s="26"/>
      <c r="W52" s="26"/>
      <c r="X52" s="26"/>
    </row>
    <row r="53" spans="1:24" x14ac:dyDescent="0.25">
      <c r="A53" s="61"/>
      <c r="B53" s="61">
        <v>4.7</v>
      </c>
      <c r="C53" s="166" t="s">
        <v>642</v>
      </c>
      <c r="D53" s="167" t="s">
        <v>643</v>
      </c>
      <c r="E53" s="119">
        <v>33</v>
      </c>
      <c r="F53" s="120">
        <v>13</v>
      </c>
      <c r="G53" s="119"/>
      <c r="H53" s="121"/>
      <c r="I53" s="121"/>
      <c r="J53" s="122" t="s">
        <v>546</v>
      </c>
      <c r="K53" s="153" t="s">
        <v>644</v>
      </c>
      <c r="L53" s="109" t="s">
        <v>645</v>
      </c>
      <c r="M53" s="145"/>
      <c r="N53" s="95"/>
      <c r="O53" s="76"/>
      <c r="P53" s="26"/>
      <c r="Q53" s="26"/>
      <c r="R53" s="116"/>
      <c r="S53" s="112"/>
      <c r="T53" s="26"/>
      <c r="U53" s="26"/>
      <c r="V53" s="26"/>
      <c r="W53" s="26"/>
      <c r="X53" s="26"/>
    </row>
    <row r="54" spans="1:24" x14ac:dyDescent="0.25">
      <c r="A54" s="61"/>
      <c r="B54" s="61"/>
      <c r="C54" s="163"/>
      <c r="D54" s="161"/>
      <c r="E54" s="119"/>
      <c r="F54" s="120"/>
      <c r="G54" s="119"/>
      <c r="H54" s="121"/>
      <c r="I54" s="121"/>
      <c r="J54" s="122"/>
      <c r="K54" s="153"/>
      <c r="L54" s="109"/>
      <c r="M54" s="145"/>
      <c r="N54" s="95"/>
      <c r="O54" s="76"/>
      <c r="P54" s="26"/>
      <c r="Q54" s="26"/>
      <c r="R54" s="116"/>
      <c r="S54" s="112"/>
      <c r="T54" s="26"/>
      <c r="U54" s="26"/>
      <c r="V54" s="26"/>
      <c r="W54" s="26"/>
      <c r="X54" s="26"/>
    </row>
    <row r="55" spans="1:24" x14ac:dyDescent="0.25">
      <c r="A55" s="61"/>
      <c r="B55" s="61"/>
      <c r="C55" s="163"/>
      <c r="D55" s="168"/>
      <c r="E55" s="119"/>
      <c r="F55" s="120"/>
      <c r="G55" s="119"/>
      <c r="H55" s="121"/>
      <c r="I55" s="121"/>
      <c r="J55" s="122"/>
      <c r="K55" s="153"/>
      <c r="L55" s="109"/>
      <c r="M55" s="145"/>
      <c r="N55" s="95"/>
      <c r="O55" s="76"/>
      <c r="P55" s="26"/>
      <c r="Q55" s="26"/>
      <c r="R55" s="116"/>
      <c r="S55" s="112"/>
      <c r="T55" s="26"/>
      <c r="U55" s="26"/>
      <c r="V55" s="26"/>
      <c r="W55" s="26"/>
      <c r="X55" s="26"/>
    </row>
    <row r="56" spans="1:24" x14ac:dyDescent="0.25">
      <c r="A56" s="61"/>
      <c r="B56" s="61"/>
      <c r="C56" s="163"/>
      <c r="D56" s="161"/>
      <c r="E56" s="119"/>
      <c r="F56" s="120"/>
      <c r="G56" s="119"/>
      <c r="H56" s="121"/>
      <c r="I56" s="121"/>
      <c r="J56" s="122"/>
      <c r="K56" s="153"/>
      <c r="L56" s="109"/>
      <c r="M56" s="145"/>
      <c r="N56" s="95"/>
      <c r="O56" s="76"/>
      <c r="P56" s="26"/>
      <c r="Q56" s="26"/>
      <c r="R56" s="116"/>
      <c r="S56" s="112"/>
      <c r="T56" s="26"/>
      <c r="U56" s="26"/>
      <c r="V56" s="26"/>
      <c r="W56" s="26"/>
      <c r="X56" s="26"/>
    </row>
    <row r="57" spans="1:24" x14ac:dyDescent="0.25">
      <c r="A57" s="61"/>
      <c r="B57" s="61"/>
      <c r="C57" s="163"/>
      <c r="D57" s="161"/>
      <c r="E57" s="119"/>
      <c r="F57" s="120"/>
      <c r="G57" s="119"/>
      <c r="H57" s="121"/>
      <c r="I57" s="121"/>
      <c r="J57" s="122"/>
      <c r="K57" s="153"/>
      <c r="L57" s="109"/>
      <c r="M57" s="145"/>
      <c r="N57" s="95"/>
      <c r="O57" s="76"/>
      <c r="P57" s="26"/>
      <c r="Q57" s="26"/>
      <c r="R57" s="116"/>
      <c r="S57" s="112"/>
      <c r="T57" s="26"/>
      <c r="U57" s="26"/>
      <c r="V57" s="26"/>
      <c r="W57" s="26"/>
      <c r="X57" s="26"/>
    </row>
    <row r="58" spans="1:24" x14ac:dyDescent="0.25">
      <c r="A58" s="61"/>
      <c r="B58" s="61"/>
      <c r="C58" s="164"/>
      <c r="D58" s="160"/>
      <c r="E58" s="119"/>
      <c r="F58" s="120"/>
      <c r="G58" s="119"/>
      <c r="H58" s="121"/>
      <c r="I58" s="121"/>
      <c r="J58" s="122"/>
      <c r="K58" s="153"/>
      <c r="L58" s="109"/>
      <c r="M58" s="145"/>
      <c r="N58" s="95"/>
      <c r="O58" s="76"/>
      <c r="P58" s="26"/>
      <c r="Q58" s="26"/>
      <c r="R58" s="116"/>
      <c r="S58" s="112"/>
      <c r="T58" s="26"/>
      <c r="U58" s="26"/>
      <c r="V58" s="26"/>
      <c r="W58" s="26"/>
      <c r="X58" s="26"/>
    </row>
    <row r="59" spans="1:24" x14ac:dyDescent="0.25">
      <c r="A59" s="61"/>
      <c r="B59" s="61"/>
      <c r="C59" s="164"/>
      <c r="D59" s="160"/>
      <c r="E59" s="119"/>
      <c r="F59" s="120"/>
      <c r="G59" s="119"/>
      <c r="H59" s="121"/>
      <c r="I59" s="121"/>
      <c r="J59" s="122"/>
      <c r="K59" s="153"/>
      <c r="L59" s="109"/>
      <c r="M59" s="145"/>
      <c r="N59" s="95"/>
      <c r="O59" s="76"/>
      <c r="P59" s="26"/>
      <c r="Q59" s="26"/>
      <c r="R59" s="116"/>
      <c r="S59" s="112"/>
      <c r="T59" s="26"/>
      <c r="U59" s="26"/>
      <c r="V59" s="26"/>
      <c r="W59" s="26"/>
      <c r="X59" s="26"/>
    </row>
    <row r="60" spans="1:24" x14ac:dyDescent="0.25">
      <c r="A60" s="61"/>
      <c r="B60" s="61"/>
      <c r="C60" s="164"/>
      <c r="D60" s="160"/>
      <c r="E60" s="119"/>
      <c r="F60" s="120"/>
      <c r="G60" s="119"/>
      <c r="H60" s="121"/>
      <c r="I60" s="121"/>
      <c r="J60" s="122"/>
      <c r="K60" s="153"/>
      <c r="L60" s="109"/>
      <c r="M60" s="145"/>
      <c r="N60" s="95"/>
      <c r="O60" s="76"/>
      <c r="P60" s="26"/>
      <c r="Q60" s="26"/>
      <c r="R60" s="116"/>
      <c r="S60" s="112"/>
      <c r="T60" s="26"/>
      <c r="U60" s="26"/>
      <c r="V60" s="26"/>
      <c r="W60" s="26"/>
      <c r="X60" s="26"/>
    </row>
    <row r="61" spans="1:24" x14ac:dyDescent="0.25">
      <c r="A61" s="61"/>
      <c r="B61" s="61"/>
      <c r="C61" s="164"/>
      <c r="D61" s="160"/>
      <c r="E61" s="119"/>
      <c r="F61" s="120"/>
      <c r="G61" s="119"/>
      <c r="H61" s="121"/>
      <c r="I61" s="121"/>
      <c r="J61" s="122"/>
      <c r="K61" s="153"/>
      <c r="L61" s="109"/>
      <c r="M61" s="145"/>
      <c r="N61" s="95"/>
      <c r="O61" s="76"/>
      <c r="P61" s="26"/>
      <c r="Q61" s="26"/>
      <c r="R61" s="116"/>
      <c r="S61" s="112"/>
      <c r="T61" s="26"/>
      <c r="U61" s="26"/>
      <c r="V61" s="26"/>
      <c r="W61" s="26"/>
      <c r="X61" s="26"/>
    </row>
    <row r="62" spans="1:24" x14ac:dyDescent="0.25">
      <c r="A62" s="61"/>
      <c r="B62" s="61"/>
      <c r="C62" s="164"/>
      <c r="D62" s="160"/>
      <c r="E62" s="119"/>
      <c r="F62" s="120"/>
      <c r="G62" s="119"/>
      <c r="H62" s="121"/>
      <c r="I62" s="121"/>
      <c r="J62" s="122"/>
      <c r="K62" s="153"/>
      <c r="L62" s="109"/>
      <c r="M62" s="145"/>
      <c r="N62" s="95"/>
      <c r="O62" s="76"/>
      <c r="P62" s="26"/>
      <c r="Q62" s="26"/>
      <c r="R62" s="116"/>
      <c r="S62" s="112"/>
      <c r="T62" s="26"/>
      <c r="U62" s="26"/>
      <c r="V62" s="26"/>
      <c r="W62" s="26"/>
      <c r="X62" s="26"/>
    </row>
    <row r="63" spans="1:24" x14ac:dyDescent="0.25">
      <c r="A63" s="61"/>
      <c r="B63" s="61"/>
      <c r="C63" s="165"/>
      <c r="D63" s="160"/>
      <c r="E63" s="119"/>
      <c r="F63" s="120"/>
      <c r="G63" s="119"/>
      <c r="H63" s="121"/>
      <c r="I63" s="121"/>
      <c r="J63" s="122"/>
      <c r="K63" s="153"/>
      <c r="L63" s="109"/>
      <c r="M63" s="145"/>
      <c r="N63" s="95"/>
      <c r="O63" s="76"/>
      <c r="P63" s="26"/>
      <c r="Q63" s="26"/>
      <c r="R63" s="116"/>
      <c r="S63" s="112"/>
      <c r="T63" s="26"/>
      <c r="U63" s="26"/>
      <c r="V63" s="26"/>
      <c r="W63" s="26"/>
      <c r="X63" s="26"/>
    </row>
    <row r="64" spans="1:24" x14ac:dyDescent="0.25">
      <c r="A64" s="61"/>
      <c r="B64" s="61"/>
      <c r="C64" s="100"/>
      <c r="D64" s="146"/>
      <c r="E64" s="119"/>
      <c r="F64" s="120"/>
      <c r="G64" s="119"/>
      <c r="H64" s="121"/>
      <c r="I64" s="121"/>
      <c r="J64" s="122"/>
      <c r="K64" s="153"/>
      <c r="L64" s="109"/>
      <c r="M64" s="145"/>
      <c r="N64" s="95"/>
      <c r="O64" s="76"/>
      <c r="P64" s="26"/>
      <c r="Q64" s="26"/>
      <c r="R64" s="116"/>
      <c r="S64" s="112"/>
      <c r="T64" s="26"/>
      <c r="U64" s="26"/>
      <c r="V64" s="26"/>
      <c r="W64" s="26"/>
      <c r="X64" s="26"/>
    </row>
    <row r="65" spans="1:24" x14ac:dyDescent="0.25">
      <c r="A65" s="61"/>
      <c r="B65" s="61"/>
      <c r="C65" s="100"/>
      <c r="D65" s="146"/>
      <c r="E65" s="119"/>
      <c r="F65" s="120"/>
      <c r="G65" s="119"/>
      <c r="H65" s="121"/>
      <c r="I65" s="121"/>
      <c r="J65" s="122"/>
      <c r="K65" s="153"/>
      <c r="L65" s="109"/>
      <c r="M65" s="145"/>
      <c r="N65" s="95"/>
      <c r="O65" s="76"/>
      <c r="P65" s="26"/>
      <c r="Q65" s="26"/>
      <c r="R65" s="116"/>
      <c r="S65" s="112"/>
      <c r="T65" s="26"/>
      <c r="U65" s="26"/>
      <c r="V65" s="26"/>
      <c r="W65" s="26"/>
      <c r="X65" s="26"/>
    </row>
    <row r="66" spans="1:24" x14ac:dyDescent="0.25">
      <c r="A66" s="61"/>
      <c r="B66" s="61"/>
      <c r="C66" s="76"/>
      <c r="D66" s="86"/>
      <c r="E66" s="27"/>
      <c r="F66" s="103"/>
      <c r="G66" s="88"/>
      <c r="H66" s="27"/>
      <c r="I66" s="27"/>
      <c r="J66" s="27"/>
      <c r="K66" s="103"/>
      <c r="L66" s="109"/>
      <c r="M66" s="61"/>
      <c r="N66" s="26"/>
      <c r="O66" s="76"/>
      <c r="P66" s="26"/>
      <c r="Q66" s="26"/>
      <c r="R66" s="29"/>
      <c r="S66" s="56"/>
      <c r="T66" s="26"/>
      <c r="U66" s="26"/>
      <c r="V66" s="26"/>
      <c r="W66" s="26"/>
      <c r="X66" s="26"/>
    </row>
    <row r="67" spans="1:24" x14ac:dyDescent="0.25">
      <c r="A67" s="61"/>
      <c r="B67" s="61"/>
      <c r="C67" s="76"/>
      <c r="D67" s="86"/>
      <c r="E67" s="27"/>
      <c r="F67" s="103"/>
      <c r="G67" s="88"/>
      <c r="H67" s="27"/>
      <c r="I67" s="27"/>
      <c r="J67" s="27"/>
      <c r="K67" s="103"/>
      <c r="L67" s="109"/>
      <c r="M67" s="61"/>
      <c r="N67" s="26"/>
      <c r="O67" s="76"/>
      <c r="P67" s="26"/>
      <c r="Q67" s="26"/>
      <c r="R67" s="26"/>
      <c r="S67" s="55"/>
      <c r="T67" s="26"/>
      <c r="U67" s="26"/>
      <c r="V67" s="26"/>
      <c r="W67" s="26"/>
      <c r="X67" s="26"/>
    </row>
    <row r="68" spans="1:24" x14ac:dyDescent="0.25">
      <c r="A68" s="61"/>
      <c r="B68" s="61"/>
      <c r="C68" s="76"/>
      <c r="D68" s="86"/>
      <c r="E68" s="27"/>
      <c r="F68" s="103"/>
      <c r="G68" s="88"/>
      <c r="H68" s="27"/>
      <c r="I68" s="27"/>
      <c r="J68" s="27"/>
      <c r="K68" s="103"/>
      <c r="L68" s="109"/>
      <c r="M68" s="61"/>
      <c r="N68" s="26"/>
      <c r="O68" s="76"/>
      <c r="P68" s="26"/>
      <c r="Q68" s="26"/>
      <c r="R68" s="26"/>
      <c r="S68" s="55"/>
      <c r="T68" s="26"/>
      <c r="U68" s="26"/>
      <c r="V68" s="26"/>
      <c r="W68" s="26"/>
      <c r="X68" s="26"/>
    </row>
    <row r="69" spans="1:24" x14ac:dyDescent="0.25">
      <c r="A69" s="61"/>
      <c r="B69" s="61"/>
      <c r="C69" s="76"/>
      <c r="D69" s="86"/>
      <c r="E69" s="27"/>
      <c r="F69" s="103"/>
      <c r="G69" s="88"/>
      <c r="H69" s="27"/>
      <c r="I69" s="27"/>
      <c r="J69" s="27"/>
      <c r="K69" s="103"/>
      <c r="L69" s="109"/>
      <c r="M69" s="61"/>
      <c r="N69" s="26"/>
      <c r="O69" s="76"/>
      <c r="P69" s="26"/>
      <c r="Q69" s="26"/>
      <c r="R69" s="26"/>
      <c r="S69" s="55"/>
      <c r="T69" s="26"/>
      <c r="U69" s="26"/>
      <c r="V69" s="26"/>
      <c r="W69" s="26"/>
      <c r="X69" s="26"/>
    </row>
    <row r="70" spans="1:24" x14ac:dyDescent="0.25">
      <c r="A70" s="61"/>
      <c r="B70" s="61"/>
      <c r="C70" s="76"/>
      <c r="D70" s="86"/>
      <c r="E70" s="27"/>
      <c r="F70" s="103"/>
      <c r="G70" s="88"/>
      <c r="H70" s="27"/>
      <c r="I70" s="27"/>
      <c r="J70" s="27"/>
      <c r="K70" s="103"/>
      <c r="L70" s="109"/>
      <c r="M70" s="61"/>
      <c r="N70" s="26"/>
      <c r="O70" s="76"/>
      <c r="P70" s="26"/>
      <c r="Q70" s="26"/>
      <c r="R70" s="26"/>
      <c r="S70" s="55"/>
      <c r="T70" s="26"/>
      <c r="U70" s="26"/>
      <c r="V70" s="26"/>
      <c r="W70" s="26"/>
      <c r="X70" s="26"/>
    </row>
    <row r="71" spans="1:24" x14ac:dyDescent="0.25">
      <c r="A71" s="61"/>
      <c r="B71" s="61"/>
      <c r="C71" s="76"/>
      <c r="D71" s="86"/>
      <c r="E71" s="27"/>
      <c r="F71" s="103"/>
      <c r="G71" s="88"/>
      <c r="H71" s="27"/>
      <c r="I71" s="27"/>
      <c r="J71" s="27"/>
      <c r="K71" s="103"/>
      <c r="L71" s="109"/>
      <c r="M71" s="61"/>
      <c r="N71" s="26"/>
      <c r="O71" s="76"/>
      <c r="P71" s="26"/>
      <c r="Q71" s="26"/>
      <c r="R71" s="26"/>
      <c r="S71" s="55"/>
      <c r="T71" s="26"/>
      <c r="U71" s="26"/>
      <c r="V71" s="26"/>
      <c r="W71" s="26"/>
      <c r="X71" s="26"/>
    </row>
  </sheetData>
  <mergeCells count="15">
    <mergeCell ref="C29:J29"/>
    <mergeCell ref="D30:J30"/>
    <mergeCell ref="C51:D51"/>
    <mergeCell ref="C11:J11"/>
    <mergeCell ref="C12:J12"/>
    <mergeCell ref="C15:J15"/>
    <mergeCell ref="C19:J19"/>
    <mergeCell ref="C23:K23"/>
    <mergeCell ref="C27:K27"/>
    <mergeCell ref="T5:X5"/>
    <mergeCell ref="C1:K2"/>
    <mergeCell ref="C4:J4"/>
    <mergeCell ref="E5:J5"/>
    <mergeCell ref="L5:M5"/>
    <mergeCell ref="N5:R5"/>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X71"/>
  <sheetViews>
    <sheetView showGridLines="0" zoomScaleNormal="100" workbookViewId="0">
      <pane xSplit="2" ySplit="6" topLeftCell="C7" activePane="bottomRight" state="frozen"/>
      <selection activeCell="C12" sqref="C12:N12"/>
      <selection pane="topRight" activeCell="C12" sqref="C12:N12"/>
      <selection pane="bottomLeft" activeCell="C12" sqref="C12:N12"/>
      <selection pane="bottomRight" activeCell="C12" sqref="C12:N12"/>
    </sheetView>
  </sheetViews>
  <sheetFormatPr defaultColWidth="8.85546875" defaultRowHeight="15" x14ac:dyDescent="0.25"/>
  <cols>
    <col min="1" max="1" width="6.140625" style="1" customWidth="1"/>
    <col min="2" max="2" width="6.42578125" style="1" customWidth="1"/>
    <col min="3" max="3" width="22" style="82" customWidth="1"/>
    <col min="4" max="4" width="18.5703125" style="82" customWidth="1"/>
    <col min="5" max="6" width="7.28515625" style="5" customWidth="1"/>
    <col min="7" max="8" width="0" style="5" hidden="1" customWidth="1"/>
    <col min="9" max="9" width="9.5703125" style="5" hidden="1" customWidth="1"/>
    <col min="10" max="10" width="9.5703125" style="5" customWidth="1"/>
    <col min="11" max="11" width="32" style="5" customWidth="1"/>
    <col min="12" max="12" width="27.28515625" style="3" customWidth="1"/>
    <col min="13" max="13" width="7.5703125" style="1" customWidth="1"/>
    <col min="14" max="14" width="13.42578125" style="3" customWidth="1"/>
    <col min="15" max="15" width="10.28515625" style="82" customWidth="1"/>
    <col min="16" max="16" width="8.85546875" style="3" customWidth="1"/>
    <col min="17" max="17" width="2" style="3" customWidth="1"/>
    <col min="18" max="18" width="10.85546875" style="3" customWidth="1"/>
    <col min="19" max="19" width="2.5703125" style="52" customWidth="1"/>
    <col min="20" max="23" width="10.85546875" style="3" customWidth="1"/>
    <col min="24" max="24" width="12.5703125" style="3" customWidth="1"/>
    <col min="25" max="16384" width="8.85546875" style="5"/>
  </cols>
  <sheetData>
    <row r="1" spans="1:24" ht="18.75" customHeight="1" x14ac:dyDescent="0.25">
      <c r="A1" s="14" t="s">
        <v>654</v>
      </c>
      <c r="C1" s="1253" t="s">
        <v>656</v>
      </c>
      <c r="D1" s="1253"/>
      <c r="E1" s="1253"/>
      <c r="F1" s="1253"/>
      <c r="G1" s="1253"/>
      <c r="H1" s="1253"/>
      <c r="I1" s="1253"/>
      <c r="J1" s="1253"/>
      <c r="K1" s="1253"/>
    </row>
    <row r="2" spans="1:24" ht="18.75" x14ac:dyDescent="0.25">
      <c r="A2" s="14"/>
      <c r="C2" s="1253"/>
      <c r="D2" s="1253"/>
      <c r="E2" s="1253"/>
      <c r="F2" s="1253"/>
      <c r="G2" s="1253"/>
      <c r="H2" s="1253"/>
      <c r="I2" s="1253"/>
      <c r="J2" s="1253"/>
      <c r="K2" s="1253"/>
    </row>
    <row r="3" spans="1:24" ht="18.75" x14ac:dyDescent="0.25">
      <c r="A3" s="14"/>
      <c r="C3" s="169" t="s">
        <v>647</v>
      </c>
      <c r="D3" s="170"/>
      <c r="E3" s="170"/>
      <c r="F3" s="170"/>
      <c r="G3" s="170"/>
      <c r="H3" s="170"/>
      <c r="I3" s="170"/>
      <c r="J3" s="170"/>
      <c r="K3" s="170"/>
    </row>
    <row r="4" spans="1:24" ht="15" customHeight="1" x14ac:dyDescent="0.25">
      <c r="C4" s="1254" t="s">
        <v>651</v>
      </c>
      <c r="D4" s="1255"/>
      <c r="E4" s="1255"/>
      <c r="F4" s="1255"/>
      <c r="G4" s="1255"/>
      <c r="H4" s="1255"/>
      <c r="I4" s="1255"/>
      <c r="J4" s="1256"/>
    </row>
    <row r="5" spans="1:24" x14ac:dyDescent="0.25">
      <c r="A5" s="77"/>
      <c r="B5" s="77"/>
      <c r="C5" s="99"/>
      <c r="D5" s="143"/>
      <c r="E5" s="1257" t="s">
        <v>542</v>
      </c>
      <c r="F5" s="1257"/>
      <c r="G5" s="1257"/>
      <c r="H5" s="1257"/>
      <c r="I5" s="1257"/>
      <c r="J5" s="1258"/>
      <c r="K5" s="147" t="s">
        <v>552</v>
      </c>
      <c r="L5" s="1259" t="s">
        <v>513</v>
      </c>
      <c r="M5" s="1260"/>
      <c r="N5" s="1261" t="s">
        <v>33</v>
      </c>
      <c r="O5" s="1252"/>
      <c r="P5" s="1252"/>
      <c r="Q5" s="1252"/>
      <c r="R5" s="1262"/>
      <c r="S5" s="110"/>
      <c r="T5" s="1252" t="s">
        <v>512</v>
      </c>
      <c r="U5" s="1252"/>
      <c r="V5" s="1252"/>
      <c r="W5" s="1252"/>
      <c r="X5" s="1252"/>
    </row>
    <row r="6" spans="1:24" s="1" customFormat="1" ht="36.75" customHeight="1" x14ac:dyDescent="0.25">
      <c r="A6" s="77" t="s">
        <v>508</v>
      </c>
      <c r="B6" s="84" t="s">
        <v>507</v>
      </c>
      <c r="C6" s="89" t="s">
        <v>573</v>
      </c>
      <c r="D6" s="107" t="s">
        <v>541</v>
      </c>
      <c r="E6" s="84" t="s">
        <v>2</v>
      </c>
      <c r="F6" s="85" t="s">
        <v>543</v>
      </c>
      <c r="G6" s="84" t="s">
        <v>1</v>
      </c>
      <c r="H6" s="77" t="s">
        <v>2</v>
      </c>
      <c r="I6" s="77" t="s">
        <v>3</v>
      </c>
      <c r="J6" s="96" t="s">
        <v>545</v>
      </c>
      <c r="K6" s="148" t="s">
        <v>553</v>
      </c>
      <c r="L6" s="106" t="s">
        <v>515</v>
      </c>
      <c r="M6" s="155" t="s">
        <v>0</v>
      </c>
      <c r="N6" s="93" t="s">
        <v>4</v>
      </c>
      <c r="O6" s="75" t="s">
        <v>555</v>
      </c>
      <c r="P6" s="75" t="s">
        <v>554</v>
      </c>
      <c r="Q6" s="75" t="s">
        <v>5</v>
      </c>
      <c r="R6" s="114" t="s">
        <v>10</v>
      </c>
      <c r="S6" s="110"/>
      <c r="T6" s="51" t="s">
        <v>509</v>
      </c>
      <c r="U6" s="51" t="s">
        <v>510</v>
      </c>
      <c r="V6" s="51" t="s">
        <v>517</v>
      </c>
      <c r="W6" s="51" t="s">
        <v>511</v>
      </c>
      <c r="X6" s="51" t="s">
        <v>518</v>
      </c>
    </row>
    <row r="7" spans="1:24" s="8" customFormat="1" x14ac:dyDescent="0.25">
      <c r="A7" s="60">
        <v>1</v>
      </c>
      <c r="B7" s="60"/>
      <c r="C7" s="90"/>
      <c r="D7" s="144"/>
      <c r="E7" s="87"/>
      <c r="F7" s="101"/>
      <c r="G7" s="87"/>
      <c r="H7" s="23"/>
      <c r="I7" s="23"/>
      <c r="J7" s="97"/>
      <c r="K7" s="149"/>
      <c r="L7" s="108"/>
      <c r="M7" s="156"/>
      <c r="N7" s="94"/>
      <c r="O7" s="83"/>
      <c r="P7" s="22"/>
      <c r="Q7" s="22"/>
      <c r="R7" s="115"/>
      <c r="S7" s="111"/>
      <c r="T7" s="22"/>
      <c r="U7" s="22"/>
      <c r="V7" s="22"/>
      <c r="W7" s="22"/>
      <c r="X7" s="22"/>
    </row>
    <row r="8" spans="1:24" x14ac:dyDescent="0.25">
      <c r="A8" s="61"/>
      <c r="B8" s="61">
        <v>1.1000000000000001</v>
      </c>
      <c r="C8" s="91"/>
      <c r="D8" s="145"/>
      <c r="E8" s="88"/>
      <c r="F8" s="102"/>
      <c r="G8" s="88">
        <v>45</v>
      </c>
      <c r="H8" s="27">
        <v>11</v>
      </c>
      <c r="I8" s="27">
        <v>45</v>
      </c>
      <c r="J8" s="98"/>
      <c r="K8" s="150"/>
      <c r="L8" s="109"/>
      <c r="M8" s="157"/>
      <c r="N8" s="95"/>
      <c r="O8" s="76"/>
      <c r="P8" s="26"/>
      <c r="Q8" s="26"/>
      <c r="R8" s="116"/>
      <c r="S8" s="112"/>
      <c r="T8" s="26"/>
      <c r="U8" s="26"/>
      <c r="V8" s="26"/>
      <c r="W8" s="26"/>
      <c r="X8" s="26"/>
    </row>
    <row r="9" spans="1:24" x14ac:dyDescent="0.25">
      <c r="A9" s="61"/>
      <c r="B9" s="61">
        <v>1.2</v>
      </c>
      <c r="C9" s="91"/>
      <c r="D9" s="145"/>
      <c r="E9" s="88"/>
      <c r="F9" s="102"/>
      <c r="G9" s="88"/>
      <c r="H9" s="27"/>
      <c r="I9" s="27"/>
      <c r="J9" s="98"/>
      <c r="K9" s="150"/>
      <c r="L9" s="109"/>
      <c r="M9" s="157"/>
      <c r="N9" s="95"/>
      <c r="O9" s="76"/>
      <c r="P9" s="26"/>
      <c r="Q9" s="26"/>
      <c r="R9" s="117"/>
      <c r="S9" s="113"/>
      <c r="T9" s="26"/>
      <c r="U9" s="26"/>
      <c r="V9" s="26"/>
      <c r="W9" s="26"/>
      <c r="X9" s="26"/>
    </row>
    <row r="10" spans="1:24" x14ac:dyDescent="0.25">
      <c r="A10" s="61"/>
      <c r="B10" s="61"/>
      <c r="C10" s="91"/>
      <c r="D10" s="145"/>
      <c r="E10" s="88"/>
      <c r="F10" s="102"/>
      <c r="G10" s="88"/>
      <c r="H10" s="27"/>
      <c r="I10" s="27"/>
      <c r="J10" s="98"/>
      <c r="K10" s="150"/>
      <c r="L10" s="109"/>
      <c r="M10" s="157"/>
      <c r="N10" s="95"/>
      <c r="O10" s="76"/>
      <c r="P10" s="26"/>
      <c r="Q10" s="26"/>
      <c r="R10" s="116"/>
      <c r="S10" s="112"/>
      <c r="T10" s="26"/>
      <c r="U10" s="26"/>
      <c r="V10" s="26"/>
      <c r="W10" s="26"/>
      <c r="X10" s="26"/>
    </row>
    <row r="11" spans="1:24" x14ac:dyDescent="0.25">
      <c r="A11" s="61"/>
      <c r="B11" s="118"/>
      <c r="C11" s="1271" t="s">
        <v>551</v>
      </c>
      <c r="D11" s="1267"/>
      <c r="E11" s="1267"/>
      <c r="F11" s="1267"/>
      <c r="G11" s="1267"/>
      <c r="H11" s="1267"/>
      <c r="I11" s="1267"/>
      <c r="J11" s="1268"/>
      <c r="K11" s="150"/>
      <c r="L11" s="109"/>
      <c r="M11" s="157"/>
      <c r="N11" s="95"/>
      <c r="O11" s="76"/>
      <c r="P11" s="26"/>
      <c r="Q11" s="26"/>
      <c r="R11" s="116"/>
      <c r="S11" s="112"/>
      <c r="T11" s="26"/>
      <c r="U11" s="26"/>
      <c r="V11" s="26"/>
      <c r="W11" s="26"/>
      <c r="X11" s="26"/>
    </row>
    <row r="12" spans="1:24" x14ac:dyDescent="0.25">
      <c r="A12" s="61"/>
      <c r="B12" s="118"/>
      <c r="C12" s="1272" t="s">
        <v>550</v>
      </c>
      <c r="D12" s="1273"/>
      <c r="E12" s="1273"/>
      <c r="F12" s="1273"/>
      <c r="G12" s="1273"/>
      <c r="H12" s="1273"/>
      <c r="I12" s="1273"/>
      <c r="J12" s="1274"/>
      <c r="K12" s="150"/>
      <c r="L12" s="109"/>
      <c r="M12" s="157"/>
      <c r="N12" s="95"/>
      <c r="O12" s="76"/>
      <c r="P12" s="26"/>
      <c r="Q12" s="26"/>
      <c r="R12" s="116"/>
      <c r="S12" s="112"/>
      <c r="T12" s="26"/>
      <c r="U12" s="26"/>
      <c r="V12" s="26"/>
      <c r="W12" s="26"/>
      <c r="X12" s="26"/>
    </row>
    <row r="13" spans="1:24" x14ac:dyDescent="0.25">
      <c r="A13" s="61"/>
      <c r="B13" s="118"/>
      <c r="C13" s="123"/>
      <c r="D13" s="124"/>
      <c r="E13" s="124"/>
      <c r="F13" s="124"/>
      <c r="G13" s="124"/>
      <c r="H13" s="124"/>
      <c r="I13" s="124"/>
      <c r="J13" s="125"/>
      <c r="K13" s="150"/>
      <c r="L13" s="109"/>
      <c r="M13" s="157"/>
      <c r="N13" s="95"/>
      <c r="O13" s="76"/>
      <c r="P13" s="26"/>
      <c r="Q13" s="26"/>
      <c r="R13" s="116"/>
      <c r="S13" s="112"/>
      <c r="T13" s="26"/>
      <c r="U13" s="26"/>
      <c r="V13" s="26"/>
      <c r="W13" s="26"/>
      <c r="X13" s="26"/>
    </row>
    <row r="14" spans="1:24" x14ac:dyDescent="0.25">
      <c r="A14" s="61"/>
      <c r="B14" s="61"/>
      <c r="C14" s="91"/>
      <c r="D14" s="145"/>
      <c r="E14" s="88"/>
      <c r="F14" s="102"/>
      <c r="G14" s="88"/>
      <c r="H14" s="27"/>
      <c r="I14" s="27"/>
      <c r="J14" s="98"/>
      <c r="K14" s="150"/>
      <c r="L14" s="109"/>
      <c r="M14" s="157"/>
      <c r="N14" s="95"/>
      <c r="O14" s="76"/>
      <c r="P14" s="26"/>
      <c r="Q14" s="26"/>
      <c r="R14" s="116"/>
      <c r="S14" s="112"/>
      <c r="T14" s="26"/>
      <c r="U14" s="26"/>
      <c r="V14" s="26"/>
      <c r="W14" s="26"/>
      <c r="X14" s="26"/>
    </row>
    <row r="15" spans="1:24" s="8" customFormat="1" ht="18.600000000000001" customHeight="1" x14ac:dyDescent="0.25">
      <c r="A15" s="60">
        <v>2</v>
      </c>
      <c r="B15" s="60"/>
      <c r="C15" s="1263" t="s">
        <v>547</v>
      </c>
      <c r="D15" s="1264"/>
      <c r="E15" s="1264"/>
      <c r="F15" s="1264"/>
      <c r="G15" s="1264"/>
      <c r="H15" s="1264"/>
      <c r="I15" s="1264"/>
      <c r="J15" s="1265"/>
      <c r="K15" s="149"/>
      <c r="L15" s="108"/>
      <c r="M15" s="156"/>
      <c r="N15" s="94"/>
      <c r="O15" s="83"/>
      <c r="P15" s="22"/>
      <c r="Q15" s="22"/>
      <c r="R15" s="115"/>
      <c r="S15" s="111"/>
      <c r="T15" s="22"/>
      <c r="U15" s="22"/>
      <c r="V15" s="22"/>
      <c r="W15" s="22"/>
      <c r="X15" s="22"/>
    </row>
    <row r="16" spans="1:24" ht="24.75" customHeight="1" x14ac:dyDescent="0.25">
      <c r="A16" s="61"/>
      <c r="B16" s="61">
        <v>2.1</v>
      </c>
      <c r="C16" s="91" t="s">
        <v>626</v>
      </c>
      <c r="D16" s="145" t="s">
        <v>548</v>
      </c>
      <c r="E16" s="79">
        <v>33</v>
      </c>
      <c r="F16" s="78" t="s">
        <v>544</v>
      </c>
      <c r="G16" s="104"/>
      <c r="H16" s="61"/>
      <c r="I16" s="61"/>
      <c r="J16" s="92" t="s">
        <v>546</v>
      </c>
      <c r="K16" s="151" t="s">
        <v>556</v>
      </c>
      <c r="L16" s="109"/>
      <c r="M16" s="157"/>
      <c r="N16" s="95"/>
      <c r="O16" s="76"/>
      <c r="P16" s="26"/>
      <c r="Q16" s="26"/>
      <c r="R16" s="116"/>
      <c r="S16" s="112"/>
      <c r="T16" s="26"/>
      <c r="U16" s="26"/>
      <c r="V16" s="26"/>
      <c r="W16" s="26"/>
      <c r="X16" s="26"/>
    </row>
    <row r="17" spans="1:24" x14ac:dyDescent="0.25">
      <c r="A17" s="61"/>
      <c r="B17" s="61">
        <v>2.2000000000000002</v>
      </c>
      <c r="C17" s="91" t="s">
        <v>627</v>
      </c>
      <c r="D17" s="145" t="s">
        <v>549</v>
      </c>
      <c r="E17" s="104">
        <v>33</v>
      </c>
      <c r="F17" s="105">
        <v>15</v>
      </c>
      <c r="G17" s="104"/>
      <c r="H17" s="61"/>
      <c r="I17" s="61"/>
      <c r="J17" s="92" t="s">
        <v>546</v>
      </c>
      <c r="K17" s="152" t="s">
        <v>557</v>
      </c>
      <c r="L17" s="109"/>
      <c r="M17" s="157"/>
      <c r="N17" s="95"/>
      <c r="O17" s="76"/>
      <c r="P17" s="26"/>
      <c r="Q17" s="26"/>
      <c r="R17" s="116"/>
      <c r="S17" s="112"/>
      <c r="T17" s="26"/>
      <c r="U17" s="26"/>
      <c r="V17" s="26"/>
      <c r="W17" s="26"/>
      <c r="X17" s="26"/>
    </row>
    <row r="18" spans="1:24" x14ac:dyDescent="0.25">
      <c r="A18" s="61"/>
      <c r="B18" s="61"/>
      <c r="C18" s="91"/>
      <c r="D18" s="145"/>
      <c r="E18" s="88"/>
      <c r="F18" s="102"/>
      <c r="G18" s="88"/>
      <c r="H18" s="27"/>
      <c r="I18" s="27"/>
      <c r="J18" s="98"/>
      <c r="K18" s="150"/>
      <c r="L18" s="109"/>
      <c r="M18" s="157"/>
      <c r="N18" s="95"/>
      <c r="O18" s="76"/>
      <c r="P18" s="26"/>
      <c r="Q18" s="26"/>
      <c r="R18" s="116"/>
      <c r="S18" s="112"/>
      <c r="T18" s="26"/>
      <c r="U18" s="26"/>
      <c r="V18" s="26"/>
      <c r="W18" s="26"/>
      <c r="X18" s="26"/>
    </row>
    <row r="19" spans="1:24" x14ac:dyDescent="0.25">
      <c r="A19" s="61"/>
      <c r="B19" s="61"/>
      <c r="C19" s="1263" t="s">
        <v>560</v>
      </c>
      <c r="D19" s="1264"/>
      <c r="E19" s="1264"/>
      <c r="F19" s="1264"/>
      <c r="G19" s="1264"/>
      <c r="H19" s="1264"/>
      <c r="I19" s="1264"/>
      <c r="J19" s="1265"/>
      <c r="K19" s="150"/>
      <c r="L19" s="109"/>
      <c r="M19" s="157"/>
      <c r="N19" s="95"/>
      <c r="O19" s="76"/>
      <c r="P19" s="26"/>
      <c r="Q19" s="26"/>
      <c r="R19" s="116"/>
      <c r="S19" s="112"/>
      <c r="T19" s="26"/>
      <c r="U19" s="26"/>
      <c r="V19" s="26"/>
      <c r="W19" s="26"/>
      <c r="X19" s="26"/>
    </row>
    <row r="20" spans="1:24" s="8" customFormat="1" x14ac:dyDescent="0.25">
      <c r="A20" s="60">
        <v>3</v>
      </c>
      <c r="B20" s="60"/>
      <c r="C20" s="90"/>
      <c r="D20" s="144"/>
      <c r="E20" s="87"/>
      <c r="F20" s="101"/>
      <c r="G20" s="87"/>
      <c r="H20" s="23"/>
      <c r="I20" s="23"/>
      <c r="J20" s="97"/>
      <c r="K20" s="149"/>
      <c r="L20" s="108"/>
      <c r="M20" s="156"/>
      <c r="N20" s="94"/>
      <c r="O20" s="83"/>
      <c r="P20" s="22"/>
      <c r="Q20" s="22"/>
      <c r="R20" s="115"/>
      <c r="S20" s="111"/>
      <c r="T20" s="22"/>
      <c r="U20" s="22"/>
      <c r="V20" s="22"/>
      <c r="W20" s="22"/>
      <c r="X20" s="22"/>
    </row>
    <row r="21" spans="1:24" x14ac:dyDescent="0.25">
      <c r="A21" s="61"/>
      <c r="B21" s="61">
        <v>3.1</v>
      </c>
      <c r="C21" s="91" t="s">
        <v>627</v>
      </c>
      <c r="D21" s="145" t="s">
        <v>537</v>
      </c>
      <c r="E21" s="104">
        <v>33</v>
      </c>
      <c r="F21" s="105">
        <v>24</v>
      </c>
      <c r="G21" s="104"/>
      <c r="H21" s="61"/>
      <c r="I21" s="61"/>
      <c r="J21" s="92" t="s">
        <v>546</v>
      </c>
      <c r="K21" s="150" t="s">
        <v>558</v>
      </c>
      <c r="L21" s="109"/>
      <c r="M21" s="145"/>
      <c r="N21" s="95"/>
      <c r="O21" s="76"/>
      <c r="P21" s="26"/>
      <c r="Q21" s="26"/>
      <c r="R21" s="116"/>
      <c r="S21" s="112"/>
      <c r="T21" s="26"/>
      <c r="U21" s="26"/>
      <c r="V21" s="26"/>
      <c r="W21" s="26"/>
      <c r="X21" s="26"/>
    </row>
    <row r="22" spans="1:24" x14ac:dyDescent="0.25">
      <c r="A22" s="61"/>
      <c r="B22" s="61">
        <v>3.2</v>
      </c>
      <c r="C22" s="91" t="s">
        <v>559</v>
      </c>
      <c r="D22" s="145" t="s">
        <v>537</v>
      </c>
      <c r="E22" s="104">
        <v>33</v>
      </c>
      <c r="F22" s="105" t="s">
        <v>544</v>
      </c>
      <c r="G22" s="104"/>
      <c r="H22" s="61"/>
      <c r="I22" s="61"/>
      <c r="J22" s="92" t="s">
        <v>546</v>
      </c>
      <c r="K22" s="150" t="s">
        <v>566</v>
      </c>
      <c r="L22" s="109"/>
      <c r="M22" s="145"/>
      <c r="N22" s="95"/>
      <c r="O22" s="76"/>
      <c r="P22" s="26"/>
      <c r="Q22" s="26"/>
      <c r="R22" s="116"/>
      <c r="S22" s="112"/>
      <c r="T22" s="26"/>
      <c r="U22" s="26"/>
      <c r="V22" s="26"/>
      <c r="W22" s="26"/>
      <c r="X22" s="26"/>
    </row>
    <row r="23" spans="1:24" x14ac:dyDescent="0.25">
      <c r="A23" s="61"/>
      <c r="B23" s="61"/>
      <c r="C23" s="1275" t="s">
        <v>561</v>
      </c>
      <c r="D23" s="1276"/>
      <c r="E23" s="1276"/>
      <c r="F23" s="1276"/>
      <c r="G23" s="1276"/>
      <c r="H23" s="1276"/>
      <c r="I23" s="1276"/>
      <c r="J23" s="1276"/>
      <c r="K23" s="1277"/>
      <c r="L23" s="109"/>
      <c r="M23" s="145"/>
      <c r="N23" s="95"/>
      <c r="O23" s="76"/>
      <c r="P23" s="26"/>
      <c r="Q23" s="26"/>
      <c r="R23" s="116"/>
      <c r="S23" s="112"/>
      <c r="T23" s="26"/>
      <c r="U23" s="26"/>
      <c r="V23" s="26"/>
      <c r="W23" s="26"/>
      <c r="X23" s="26"/>
    </row>
    <row r="24" spans="1:24" x14ac:dyDescent="0.25">
      <c r="A24" s="61"/>
      <c r="B24" s="61"/>
      <c r="C24" s="100"/>
      <c r="D24" s="146"/>
      <c r="E24" s="119"/>
      <c r="F24" s="120"/>
      <c r="G24" s="119"/>
      <c r="H24" s="121"/>
      <c r="I24" s="121"/>
      <c r="J24" s="122"/>
      <c r="K24" s="153"/>
      <c r="L24" s="109"/>
      <c r="M24" s="145"/>
      <c r="N24" s="95"/>
      <c r="O24" s="76"/>
      <c r="P24" s="26"/>
      <c r="Q24" s="26"/>
      <c r="R24" s="116"/>
      <c r="S24" s="112"/>
      <c r="T24" s="26"/>
      <c r="U24" s="26"/>
      <c r="V24" s="26"/>
      <c r="W24" s="26"/>
      <c r="X24" s="26"/>
    </row>
    <row r="25" spans="1:24" ht="30" x14ac:dyDescent="0.25">
      <c r="A25" s="61"/>
      <c r="B25" s="61">
        <v>3.3</v>
      </c>
      <c r="C25" s="91" t="s">
        <v>627</v>
      </c>
      <c r="D25" s="146" t="s">
        <v>562</v>
      </c>
      <c r="E25" s="119">
        <v>33</v>
      </c>
      <c r="F25" s="120">
        <v>14</v>
      </c>
      <c r="G25" s="119"/>
      <c r="H25" s="121"/>
      <c r="I25" s="121"/>
      <c r="J25" s="122" t="s">
        <v>546</v>
      </c>
      <c r="K25" s="153" t="s">
        <v>563</v>
      </c>
      <c r="L25" s="109"/>
      <c r="M25" s="145"/>
      <c r="N25" s="95"/>
      <c r="O25" s="76"/>
      <c r="P25" s="26"/>
      <c r="Q25" s="26"/>
      <c r="R25" s="116"/>
      <c r="S25" s="112"/>
      <c r="T25" s="26"/>
      <c r="U25" s="26"/>
      <c r="V25" s="26"/>
      <c r="W25" s="26"/>
      <c r="X25" s="26"/>
    </row>
    <row r="26" spans="1:24" x14ac:dyDescent="0.25">
      <c r="A26" s="61"/>
      <c r="B26" s="61"/>
      <c r="C26" s="100" t="s">
        <v>564</v>
      </c>
      <c r="D26" s="145" t="s">
        <v>535</v>
      </c>
      <c r="E26" s="119">
        <v>33</v>
      </c>
      <c r="F26" s="120" t="s">
        <v>565</v>
      </c>
      <c r="G26" s="119"/>
      <c r="H26" s="121"/>
      <c r="I26" s="121"/>
      <c r="J26" s="122" t="s">
        <v>546</v>
      </c>
      <c r="K26" s="154" t="s">
        <v>566</v>
      </c>
      <c r="L26" s="109"/>
      <c r="M26" s="145"/>
      <c r="N26" s="95"/>
      <c r="O26" s="76"/>
      <c r="P26" s="26"/>
      <c r="Q26" s="26"/>
      <c r="R26" s="116"/>
      <c r="S26" s="112"/>
      <c r="T26" s="26"/>
      <c r="U26" s="26"/>
      <c r="V26" s="26"/>
      <c r="W26" s="26"/>
      <c r="X26" s="26"/>
    </row>
    <row r="27" spans="1:24" x14ac:dyDescent="0.25">
      <c r="A27" s="61"/>
      <c r="B27" s="61"/>
      <c r="C27" s="1275" t="s">
        <v>561</v>
      </c>
      <c r="D27" s="1276"/>
      <c r="E27" s="1276"/>
      <c r="F27" s="1276"/>
      <c r="G27" s="1276"/>
      <c r="H27" s="1276"/>
      <c r="I27" s="1276"/>
      <c r="J27" s="1276"/>
      <c r="K27" s="1277"/>
      <c r="L27" s="109"/>
      <c r="M27" s="145"/>
      <c r="N27" s="95"/>
      <c r="O27" s="76"/>
      <c r="P27" s="26"/>
      <c r="Q27" s="26"/>
      <c r="R27" s="116"/>
      <c r="S27" s="112"/>
      <c r="T27" s="26"/>
      <c r="U27" s="26"/>
      <c r="V27" s="26"/>
      <c r="W27" s="26"/>
      <c r="X27" s="26"/>
    </row>
    <row r="28" spans="1:24" x14ac:dyDescent="0.25">
      <c r="A28" s="61"/>
      <c r="B28" s="61"/>
      <c r="C28" s="100"/>
      <c r="D28" s="146"/>
      <c r="E28" s="119"/>
      <c r="F28" s="120"/>
      <c r="G28" s="119"/>
      <c r="H28" s="121"/>
      <c r="I28" s="121"/>
      <c r="J28" s="122"/>
      <c r="K28" s="153"/>
      <c r="L28" s="109"/>
      <c r="M28" s="145"/>
      <c r="N28" s="95"/>
      <c r="O28" s="76"/>
      <c r="P28" s="26"/>
      <c r="Q28" s="26"/>
      <c r="R28" s="116"/>
      <c r="S28" s="112"/>
      <c r="T28" s="26"/>
      <c r="U28" s="26"/>
      <c r="V28" s="26"/>
      <c r="W28" s="26"/>
      <c r="X28" s="26"/>
    </row>
    <row r="29" spans="1:24" x14ac:dyDescent="0.25">
      <c r="A29" s="61"/>
      <c r="B29" s="61"/>
      <c r="C29" s="1263" t="s">
        <v>613</v>
      </c>
      <c r="D29" s="1264"/>
      <c r="E29" s="1264"/>
      <c r="F29" s="1264"/>
      <c r="G29" s="1264"/>
      <c r="H29" s="1264"/>
      <c r="I29" s="1264"/>
      <c r="J29" s="1265"/>
      <c r="K29" s="153"/>
      <c r="L29" s="109"/>
      <c r="M29" s="145"/>
      <c r="N29" s="95"/>
      <c r="O29" s="76"/>
      <c r="P29" s="26"/>
      <c r="Q29" s="26"/>
      <c r="R29" s="116"/>
      <c r="S29" s="112"/>
      <c r="T29" s="26"/>
      <c r="U29" s="26"/>
      <c r="V29" s="26"/>
      <c r="W29" s="26"/>
      <c r="X29" s="26"/>
    </row>
    <row r="30" spans="1:24" ht="15" customHeight="1" x14ac:dyDescent="0.25">
      <c r="A30" s="60">
        <v>4</v>
      </c>
      <c r="B30" s="61"/>
      <c r="C30" s="159" t="s">
        <v>614</v>
      </c>
      <c r="D30" s="1266" t="s">
        <v>620</v>
      </c>
      <c r="E30" s="1267"/>
      <c r="F30" s="1267"/>
      <c r="G30" s="1267"/>
      <c r="H30" s="1267"/>
      <c r="I30" s="1267"/>
      <c r="J30" s="1268"/>
      <c r="K30" s="153"/>
      <c r="L30" s="109"/>
      <c r="M30" s="145"/>
      <c r="N30" s="95"/>
      <c r="O30" s="76"/>
      <c r="P30" s="26"/>
      <c r="Q30" s="26"/>
      <c r="R30" s="116"/>
      <c r="S30" s="112"/>
      <c r="T30" s="26"/>
      <c r="U30" s="26"/>
      <c r="V30" s="26"/>
      <c r="W30" s="26"/>
      <c r="X30" s="26"/>
    </row>
    <row r="31" spans="1:24" x14ac:dyDescent="0.25">
      <c r="A31" s="61"/>
      <c r="B31" s="61" t="s">
        <v>393</v>
      </c>
      <c r="C31" s="91" t="s">
        <v>627</v>
      </c>
      <c r="D31" s="146" t="s">
        <v>575</v>
      </c>
      <c r="E31" s="119">
        <v>33</v>
      </c>
      <c r="F31" s="120">
        <v>13</v>
      </c>
      <c r="G31" s="119"/>
      <c r="H31" s="121"/>
      <c r="I31" s="121"/>
      <c r="J31" s="122" t="s">
        <v>546</v>
      </c>
      <c r="K31" s="153" t="s">
        <v>615</v>
      </c>
      <c r="L31" s="109" t="s">
        <v>635</v>
      </c>
      <c r="M31" s="145" t="s">
        <v>544</v>
      </c>
      <c r="N31" s="95" t="s">
        <v>544</v>
      </c>
      <c r="O31" s="76"/>
      <c r="P31" s="26"/>
      <c r="Q31" s="26"/>
      <c r="R31" s="116"/>
      <c r="S31" s="112"/>
      <c r="T31" s="26"/>
      <c r="U31" s="26"/>
      <c r="V31" s="26"/>
      <c r="W31" s="26"/>
      <c r="X31" s="26"/>
    </row>
    <row r="32" spans="1:24" x14ac:dyDescent="0.25">
      <c r="A32" s="61"/>
      <c r="B32" s="61" t="s">
        <v>396</v>
      </c>
      <c r="C32" s="91" t="s">
        <v>627</v>
      </c>
      <c r="D32" s="146" t="s">
        <v>584</v>
      </c>
      <c r="E32" s="119">
        <v>33</v>
      </c>
      <c r="F32" s="120">
        <v>23</v>
      </c>
      <c r="G32" s="119"/>
      <c r="H32" s="121"/>
      <c r="I32" s="121"/>
      <c r="J32" s="122" t="s">
        <v>546</v>
      </c>
      <c r="K32" s="153"/>
      <c r="L32" s="109"/>
      <c r="M32" s="145"/>
      <c r="N32" s="95"/>
      <c r="O32" s="76"/>
      <c r="P32" s="26"/>
      <c r="Q32" s="26"/>
      <c r="R32" s="116"/>
      <c r="S32" s="112"/>
      <c r="T32" s="26"/>
      <c r="U32" s="26"/>
      <c r="V32" s="26"/>
      <c r="W32" s="26"/>
      <c r="X32" s="26"/>
    </row>
    <row r="33" spans="1:24" x14ac:dyDescent="0.25">
      <c r="A33" s="61"/>
      <c r="B33" s="61"/>
      <c r="C33" s="100"/>
      <c r="D33" s="146"/>
      <c r="E33" s="119"/>
      <c r="F33" s="120"/>
      <c r="G33" s="119"/>
      <c r="H33" s="121"/>
      <c r="I33" s="121"/>
      <c r="J33" s="122"/>
      <c r="K33" s="153"/>
      <c r="L33" s="109"/>
      <c r="M33" s="145"/>
      <c r="N33" s="95"/>
      <c r="O33" s="76"/>
      <c r="P33" s="26"/>
      <c r="Q33" s="26"/>
      <c r="R33" s="116"/>
      <c r="S33" s="112"/>
      <c r="T33" s="26"/>
      <c r="U33" s="26"/>
      <c r="V33" s="26"/>
      <c r="W33" s="26"/>
      <c r="X33" s="26"/>
    </row>
    <row r="34" spans="1:24" x14ac:dyDescent="0.25">
      <c r="A34" s="61"/>
      <c r="B34" s="61" t="s">
        <v>394</v>
      </c>
      <c r="C34" s="100" t="s">
        <v>604</v>
      </c>
      <c r="D34" s="146" t="s">
        <v>533</v>
      </c>
      <c r="E34" s="119">
        <v>11</v>
      </c>
      <c r="F34" s="120">
        <v>20</v>
      </c>
      <c r="G34" s="119"/>
      <c r="H34" s="121"/>
      <c r="I34" s="121"/>
      <c r="J34" s="122" t="s">
        <v>571</v>
      </c>
      <c r="K34" s="153"/>
      <c r="L34" s="109"/>
      <c r="M34" s="145"/>
      <c r="N34" s="95"/>
      <c r="O34" s="76"/>
      <c r="P34" s="26"/>
      <c r="Q34" s="26"/>
      <c r="R34" s="116"/>
      <c r="S34" s="112"/>
      <c r="T34" s="26"/>
      <c r="U34" s="26"/>
      <c r="V34" s="26"/>
      <c r="W34" s="26"/>
      <c r="X34" s="26"/>
    </row>
    <row r="35" spans="1:24" x14ac:dyDescent="0.25">
      <c r="A35" s="61"/>
      <c r="B35" s="61" t="s">
        <v>397</v>
      </c>
      <c r="C35" s="91" t="s">
        <v>627</v>
      </c>
      <c r="D35" s="146" t="s">
        <v>575</v>
      </c>
      <c r="E35" s="119">
        <v>33</v>
      </c>
      <c r="F35" s="120">
        <v>13</v>
      </c>
      <c r="G35" s="119"/>
      <c r="H35" s="121"/>
      <c r="I35" s="121"/>
      <c r="J35" s="122" t="s">
        <v>546</v>
      </c>
      <c r="K35" s="153" t="s">
        <v>616</v>
      </c>
      <c r="L35" s="109" t="s">
        <v>634</v>
      </c>
      <c r="M35" s="145" t="s">
        <v>544</v>
      </c>
      <c r="N35" s="95" t="s">
        <v>544</v>
      </c>
      <c r="O35" s="76"/>
      <c r="P35" s="26"/>
      <c r="Q35" s="26"/>
      <c r="R35" s="116"/>
      <c r="S35" s="112"/>
      <c r="T35" s="26"/>
      <c r="U35" s="26"/>
      <c r="V35" s="26"/>
      <c r="W35" s="26"/>
      <c r="X35" s="26"/>
    </row>
    <row r="36" spans="1:24" x14ac:dyDescent="0.25">
      <c r="A36" s="61"/>
      <c r="B36" s="61"/>
      <c r="C36" s="100"/>
      <c r="D36" s="146"/>
      <c r="E36" s="119"/>
      <c r="F36" s="120"/>
      <c r="G36" s="119"/>
      <c r="H36" s="121"/>
      <c r="I36" s="121"/>
      <c r="J36" s="122"/>
      <c r="K36" s="153"/>
      <c r="L36" s="109"/>
      <c r="M36" s="145"/>
      <c r="N36" s="95"/>
      <c r="O36" s="76"/>
      <c r="P36" s="26"/>
      <c r="Q36" s="26"/>
      <c r="R36" s="116"/>
      <c r="S36" s="112"/>
      <c r="T36" s="26"/>
      <c r="U36" s="26"/>
      <c r="V36" s="26"/>
      <c r="W36" s="26"/>
      <c r="X36" s="26"/>
    </row>
    <row r="37" spans="1:24" x14ac:dyDescent="0.25">
      <c r="A37" s="61"/>
      <c r="B37" s="61" t="s">
        <v>395</v>
      </c>
      <c r="C37" s="100" t="s">
        <v>604</v>
      </c>
      <c r="D37" s="146" t="s">
        <v>580</v>
      </c>
      <c r="E37" s="119">
        <v>11</v>
      </c>
      <c r="F37" s="120">
        <v>1</v>
      </c>
      <c r="G37" s="119"/>
      <c r="H37" s="121"/>
      <c r="I37" s="121"/>
      <c r="J37" s="122" t="s">
        <v>571</v>
      </c>
      <c r="K37" s="153" t="s">
        <v>617</v>
      </c>
      <c r="L37" s="109"/>
      <c r="M37" s="145"/>
      <c r="N37" s="95"/>
      <c r="O37" s="76"/>
      <c r="P37" s="26"/>
      <c r="Q37" s="26"/>
      <c r="R37" s="116"/>
      <c r="S37" s="112"/>
      <c r="T37" s="26"/>
      <c r="U37" s="26"/>
      <c r="V37" s="26"/>
      <c r="W37" s="26"/>
      <c r="X37" s="26"/>
    </row>
    <row r="38" spans="1:24" x14ac:dyDescent="0.25">
      <c r="A38" s="61"/>
      <c r="B38" s="61" t="s">
        <v>639</v>
      </c>
      <c r="C38" s="91" t="s">
        <v>627</v>
      </c>
      <c r="D38" s="146" t="s">
        <v>575</v>
      </c>
      <c r="E38" s="119">
        <v>33</v>
      </c>
      <c r="F38" s="120">
        <v>13</v>
      </c>
      <c r="G38" s="119"/>
      <c r="H38" s="121"/>
      <c r="I38" s="121"/>
      <c r="J38" s="122" t="s">
        <v>546</v>
      </c>
      <c r="K38" s="153" t="s">
        <v>618</v>
      </c>
      <c r="L38" s="109" t="s">
        <v>634</v>
      </c>
      <c r="M38" s="145" t="s">
        <v>544</v>
      </c>
      <c r="N38" s="95"/>
      <c r="O38" s="76"/>
      <c r="P38" s="26"/>
      <c r="Q38" s="26"/>
      <c r="R38" s="116"/>
      <c r="S38" s="112"/>
      <c r="T38" s="26"/>
      <c r="U38" s="26"/>
      <c r="V38" s="26"/>
      <c r="W38" s="26"/>
      <c r="X38" s="26"/>
    </row>
    <row r="39" spans="1:24" x14ac:dyDescent="0.25">
      <c r="A39" s="61"/>
      <c r="B39" s="61" t="s">
        <v>406</v>
      </c>
      <c r="C39" s="91" t="s">
        <v>627</v>
      </c>
      <c r="D39" s="146" t="s">
        <v>584</v>
      </c>
      <c r="E39" s="119">
        <v>33</v>
      </c>
      <c r="F39" s="120">
        <v>23</v>
      </c>
      <c r="G39" s="119"/>
      <c r="H39" s="121"/>
      <c r="I39" s="121"/>
      <c r="J39" s="122" t="s">
        <v>546</v>
      </c>
      <c r="K39" s="153" t="s">
        <v>619</v>
      </c>
      <c r="L39" s="109" t="s">
        <v>633</v>
      </c>
      <c r="M39" s="145" t="s">
        <v>544</v>
      </c>
      <c r="N39" s="95"/>
      <c r="O39" s="76"/>
      <c r="P39" s="26"/>
      <c r="Q39" s="26"/>
      <c r="R39" s="116"/>
      <c r="S39" s="112"/>
      <c r="T39" s="26"/>
      <c r="U39" s="26"/>
      <c r="V39" s="26"/>
      <c r="W39" s="26"/>
      <c r="X39" s="26"/>
    </row>
    <row r="40" spans="1:24" x14ac:dyDescent="0.25">
      <c r="A40" s="61"/>
      <c r="B40" s="61"/>
      <c r="C40" s="100"/>
      <c r="D40" s="146"/>
      <c r="E40" s="119"/>
      <c r="F40" s="120"/>
      <c r="G40" s="119"/>
      <c r="H40" s="121"/>
      <c r="I40" s="121"/>
      <c r="J40" s="122"/>
      <c r="K40" s="153"/>
      <c r="L40" s="109"/>
      <c r="M40" s="145"/>
      <c r="N40" s="95"/>
      <c r="O40" s="76"/>
      <c r="P40" s="26"/>
      <c r="Q40" s="26"/>
      <c r="R40" s="116"/>
      <c r="S40" s="112"/>
      <c r="T40" s="26"/>
      <c r="U40" s="26"/>
      <c r="V40" s="26"/>
      <c r="W40" s="26"/>
      <c r="X40" s="26"/>
    </row>
    <row r="41" spans="1:24" ht="15" customHeight="1" x14ac:dyDescent="0.25">
      <c r="A41" s="61"/>
      <c r="B41" s="61"/>
      <c r="C41" s="159" t="s">
        <v>624</v>
      </c>
      <c r="D41" s="146"/>
      <c r="E41" s="119"/>
      <c r="F41" s="120"/>
      <c r="G41" s="119"/>
      <c r="H41" s="121"/>
      <c r="I41" s="121"/>
      <c r="J41" s="122"/>
      <c r="K41" s="153"/>
      <c r="L41" s="109"/>
      <c r="M41" s="145"/>
      <c r="N41" s="95"/>
      <c r="O41" s="76"/>
      <c r="P41" s="26"/>
      <c r="Q41" s="26"/>
      <c r="R41" s="116"/>
      <c r="S41" s="112"/>
      <c r="T41" s="26"/>
      <c r="U41" s="26"/>
      <c r="V41" s="26"/>
      <c r="W41" s="26"/>
      <c r="X41" s="26"/>
    </row>
    <row r="42" spans="1:24" x14ac:dyDescent="0.25">
      <c r="A42" s="61"/>
      <c r="B42" s="61">
        <v>4.3</v>
      </c>
      <c r="C42" s="100" t="s">
        <v>625</v>
      </c>
      <c r="D42" s="146" t="s">
        <v>587</v>
      </c>
      <c r="E42" s="119">
        <v>33</v>
      </c>
      <c r="F42" s="120">
        <v>14</v>
      </c>
      <c r="G42" s="119"/>
      <c r="H42" s="121"/>
      <c r="I42" s="121"/>
      <c r="J42" s="122" t="s">
        <v>546</v>
      </c>
      <c r="K42" s="153" t="s">
        <v>628</v>
      </c>
      <c r="L42" s="109" t="s">
        <v>632</v>
      </c>
      <c r="M42" s="145"/>
      <c r="N42" s="95"/>
      <c r="O42" s="76"/>
      <c r="P42" s="26"/>
      <c r="Q42" s="26"/>
      <c r="R42" s="116"/>
      <c r="S42" s="112"/>
      <c r="T42" s="26"/>
      <c r="U42" s="26"/>
      <c r="V42" s="26"/>
      <c r="W42" s="26"/>
      <c r="X42" s="26"/>
    </row>
    <row r="43" spans="1:24" x14ac:dyDescent="0.25">
      <c r="A43" s="61"/>
      <c r="B43" s="61"/>
      <c r="C43" s="100"/>
      <c r="D43" s="146"/>
      <c r="E43" s="119"/>
      <c r="F43" s="120"/>
      <c r="G43" s="119"/>
      <c r="H43" s="121"/>
      <c r="I43" s="121"/>
      <c r="J43" s="122"/>
      <c r="K43" s="153"/>
      <c r="L43" s="109"/>
      <c r="M43" s="145"/>
      <c r="N43" s="95"/>
      <c r="O43" s="76"/>
      <c r="P43" s="26"/>
      <c r="Q43" s="26"/>
      <c r="R43" s="116"/>
      <c r="S43" s="112"/>
      <c r="T43" s="26"/>
      <c r="U43" s="26"/>
      <c r="V43" s="26"/>
      <c r="W43" s="26"/>
      <c r="X43" s="26"/>
    </row>
    <row r="44" spans="1:24" x14ac:dyDescent="0.25">
      <c r="A44" s="61"/>
      <c r="B44" s="61"/>
      <c r="C44" s="159" t="s">
        <v>629</v>
      </c>
      <c r="D44" s="146"/>
      <c r="E44" s="119"/>
      <c r="F44" s="120"/>
      <c r="G44" s="119"/>
      <c r="H44" s="121"/>
      <c r="I44" s="121"/>
      <c r="J44" s="122"/>
      <c r="K44" s="153"/>
      <c r="L44" s="109"/>
      <c r="M44" s="145"/>
      <c r="N44" s="95"/>
      <c r="O44" s="76"/>
      <c r="P44" s="26"/>
      <c r="Q44" s="26"/>
      <c r="R44" s="116"/>
      <c r="S44" s="112"/>
      <c r="T44" s="26"/>
      <c r="U44" s="26"/>
      <c r="V44" s="26"/>
      <c r="W44" s="26"/>
      <c r="X44" s="26"/>
    </row>
    <row r="45" spans="1:24" ht="26.25" customHeight="1" x14ac:dyDescent="0.25">
      <c r="A45" s="61"/>
      <c r="B45" s="61">
        <v>4.4000000000000004</v>
      </c>
      <c r="C45" s="100" t="s">
        <v>627</v>
      </c>
      <c r="D45" s="146" t="s">
        <v>630</v>
      </c>
      <c r="E45" s="119">
        <v>33</v>
      </c>
      <c r="F45" s="120">
        <v>21</v>
      </c>
      <c r="G45" s="119"/>
      <c r="H45" s="121"/>
      <c r="I45" s="121"/>
      <c r="J45" s="122" t="s">
        <v>546</v>
      </c>
      <c r="K45" s="162" t="s">
        <v>630</v>
      </c>
      <c r="L45" s="109" t="s">
        <v>631</v>
      </c>
      <c r="M45" s="145"/>
      <c r="N45" s="95"/>
      <c r="O45" s="76"/>
      <c r="P45" s="26"/>
      <c r="Q45" s="26"/>
      <c r="R45" s="116"/>
      <c r="S45" s="112"/>
      <c r="T45" s="26"/>
      <c r="U45" s="26"/>
      <c r="V45" s="26"/>
      <c r="W45" s="26"/>
      <c r="X45" s="26"/>
    </row>
    <row r="46" spans="1:24" x14ac:dyDescent="0.25">
      <c r="A46" s="61"/>
      <c r="B46" s="61"/>
      <c r="C46" s="100"/>
      <c r="D46" s="146"/>
      <c r="E46" s="119"/>
      <c r="F46" s="120"/>
      <c r="G46" s="119"/>
      <c r="H46" s="121"/>
      <c r="I46" s="121"/>
      <c r="J46" s="122"/>
      <c r="K46" s="153"/>
      <c r="L46" s="109"/>
      <c r="M46" s="145"/>
      <c r="N46" s="95"/>
      <c r="O46" s="76"/>
      <c r="P46" s="26"/>
      <c r="Q46" s="26"/>
      <c r="R46" s="116"/>
      <c r="S46" s="112"/>
      <c r="T46" s="26"/>
      <c r="U46" s="26"/>
      <c r="V46" s="26"/>
      <c r="W46" s="26"/>
      <c r="X46" s="26"/>
    </row>
    <row r="47" spans="1:24" x14ac:dyDescent="0.25">
      <c r="A47" s="61"/>
      <c r="B47" s="61"/>
      <c r="C47" s="159" t="s">
        <v>629</v>
      </c>
      <c r="D47" s="146"/>
      <c r="E47" s="119"/>
      <c r="F47" s="120"/>
      <c r="G47" s="119"/>
      <c r="H47" s="121"/>
      <c r="I47" s="121"/>
      <c r="J47" s="122"/>
      <c r="K47" s="153"/>
      <c r="L47" s="109"/>
      <c r="M47" s="145"/>
      <c r="N47" s="95"/>
      <c r="O47" s="76"/>
      <c r="P47" s="26"/>
      <c r="Q47" s="26"/>
      <c r="R47" s="116"/>
      <c r="S47" s="112"/>
      <c r="T47" s="26"/>
      <c r="U47" s="26"/>
      <c r="V47" s="26"/>
      <c r="W47" s="26"/>
      <c r="X47" s="26"/>
    </row>
    <row r="48" spans="1:24" x14ac:dyDescent="0.25">
      <c r="A48" s="61"/>
      <c r="B48" s="61"/>
      <c r="C48" s="159" t="s">
        <v>636</v>
      </c>
      <c r="D48" s="146"/>
      <c r="E48" s="119"/>
      <c r="F48" s="120"/>
      <c r="G48" s="119"/>
      <c r="H48" s="121"/>
      <c r="I48" s="121"/>
      <c r="J48" s="122"/>
      <c r="K48" s="153"/>
      <c r="L48" s="109"/>
      <c r="M48" s="145"/>
      <c r="N48" s="95"/>
      <c r="O48" s="76"/>
      <c r="P48" s="26"/>
      <c r="Q48" s="26"/>
      <c r="R48" s="116"/>
      <c r="S48" s="112"/>
      <c r="T48" s="26"/>
      <c r="U48" s="26"/>
      <c r="V48" s="26"/>
      <c r="W48" s="26"/>
      <c r="X48" s="26"/>
    </row>
    <row r="49" spans="1:24" x14ac:dyDescent="0.25">
      <c r="A49" s="61"/>
      <c r="B49" s="61">
        <v>4.5</v>
      </c>
      <c r="C49" s="100" t="s">
        <v>627</v>
      </c>
      <c r="D49" s="146" t="s">
        <v>579</v>
      </c>
      <c r="E49" s="119">
        <v>33</v>
      </c>
      <c r="F49" s="120">
        <v>11</v>
      </c>
      <c r="G49" s="119"/>
      <c r="H49" s="121"/>
      <c r="I49" s="121"/>
      <c r="J49" s="122" t="s">
        <v>546</v>
      </c>
      <c r="K49" s="153" t="s">
        <v>579</v>
      </c>
      <c r="L49" s="109" t="s">
        <v>637</v>
      </c>
      <c r="M49" s="145"/>
      <c r="N49" s="95"/>
      <c r="O49" s="76"/>
      <c r="P49" s="26"/>
      <c r="Q49" s="26"/>
      <c r="R49" s="116"/>
      <c r="S49" s="112"/>
      <c r="T49" s="26"/>
      <c r="U49" s="26"/>
      <c r="V49" s="26"/>
      <c r="W49" s="26"/>
      <c r="X49" s="26"/>
    </row>
    <row r="50" spans="1:24" x14ac:dyDescent="0.25">
      <c r="A50" s="61"/>
      <c r="B50" s="61"/>
      <c r="C50" s="100"/>
      <c r="D50" s="146"/>
      <c r="E50" s="119"/>
      <c r="F50" s="120"/>
      <c r="G50" s="119"/>
      <c r="H50" s="121"/>
      <c r="I50" s="121"/>
      <c r="J50" s="122"/>
      <c r="K50" s="153"/>
      <c r="L50" s="109"/>
      <c r="M50" s="145"/>
      <c r="N50" s="95"/>
      <c r="O50" s="76"/>
      <c r="P50" s="26"/>
      <c r="Q50" s="26"/>
      <c r="R50" s="116"/>
      <c r="S50" s="112"/>
      <c r="T50" s="26"/>
      <c r="U50" s="26"/>
      <c r="V50" s="26"/>
      <c r="W50" s="26"/>
      <c r="X50" s="26"/>
    </row>
    <row r="51" spans="1:24" x14ac:dyDescent="0.25">
      <c r="A51" s="61"/>
      <c r="B51" s="61"/>
      <c r="C51" s="1269" t="s">
        <v>638</v>
      </c>
      <c r="D51" s="1270"/>
      <c r="E51" s="119"/>
      <c r="F51" s="120"/>
      <c r="G51" s="119"/>
      <c r="H51" s="121"/>
      <c r="I51" s="121"/>
      <c r="J51" s="122"/>
      <c r="K51" s="153"/>
      <c r="L51" s="109"/>
      <c r="M51" s="145"/>
      <c r="N51" s="95"/>
      <c r="O51" s="76"/>
      <c r="P51" s="26"/>
      <c r="Q51" s="26"/>
      <c r="R51" s="116"/>
      <c r="S51" s="112"/>
      <c r="T51" s="26"/>
      <c r="U51" s="26"/>
      <c r="V51" s="26"/>
      <c r="W51" s="26"/>
      <c r="X51" s="26"/>
    </row>
    <row r="52" spans="1:24" x14ac:dyDescent="0.25">
      <c r="A52" s="61"/>
      <c r="B52" s="61">
        <v>4.5999999999999996</v>
      </c>
      <c r="C52" s="100" t="s">
        <v>627</v>
      </c>
      <c r="D52" s="146" t="s">
        <v>578</v>
      </c>
      <c r="E52" s="119">
        <v>33</v>
      </c>
      <c r="F52" s="120">
        <v>14</v>
      </c>
      <c r="G52" s="119"/>
      <c r="H52" s="121"/>
      <c r="I52" s="121"/>
      <c r="J52" s="122" t="s">
        <v>546</v>
      </c>
      <c r="K52" s="153" t="s">
        <v>640</v>
      </c>
      <c r="L52" s="109" t="s">
        <v>641</v>
      </c>
      <c r="M52" s="145"/>
      <c r="N52" s="95"/>
      <c r="O52" s="76"/>
      <c r="P52" s="26"/>
      <c r="Q52" s="26"/>
      <c r="R52" s="116"/>
      <c r="S52" s="112"/>
      <c r="T52" s="26"/>
      <c r="U52" s="26"/>
      <c r="V52" s="26"/>
      <c r="W52" s="26"/>
      <c r="X52" s="26"/>
    </row>
    <row r="53" spans="1:24" x14ac:dyDescent="0.25">
      <c r="A53" s="61"/>
      <c r="B53" s="61">
        <v>4.7</v>
      </c>
      <c r="C53" s="166" t="s">
        <v>642</v>
      </c>
      <c r="D53" s="167" t="s">
        <v>643</v>
      </c>
      <c r="E53" s="119">
        <v>33</v>
      </c>
      <c r="F53" s="120">
        <v>13</v>
      </c>
      <c r="G53" s="119"/>
      <c r="H53" s="121"/>
      <c r="I53" s="121"/>
      <c r="J53" s="122" t="s">
        <v>546</v>
      </c>
      <c r="K53" s="153" t="s">
        <v>644</v>
      </c>
      <c r="L53" s="109" t="s">
        <v>645</v>
      </c>
      <c r="M53" s="145"/>
      <c r="N53" s="95"/>
      <c r="O53" s="76"/>
      <c r="P53" s="26"/>
      <c r="Q53" s="26"/>
      <c r="R53" s="116"/>
      <c r="S53" s="112"/>
      <c r="T53" s="26"/>
      <c r="U53" s="26"/>
      <c r="V53" s="26"/>
      <c r="W53" s="26"/>
      <c r="X53" s="26"/>
    </row>
    <row r="54" spans="1:24" x14ac:dyDescent="0.25">
      <c r="A54" s="61"/>
      <c r="B54" s="61"/>
      <c r="C54" s="163"/>
      <c r="D54" s="161"/>
      <c r="E54" s="119"/>
      <c r="F54" s="120"/>
      <c r="G54" s="119"/>
      <c r="H54" s="121"/>
      <c r="I54" s="121"/>
      <c r="J54" s="122"/>
      <c r="K54" s="153"/>
      <c r="L54" s="109"/>
      <c r="M54" s="145"/>
      <c r="N54" s="95"/>
      <c r="O54" s="76"/>
      <c r="P54" s="26"/>
      <c r="Q54" s="26"/>
      <c r="R54" s="116"/>
      <c r="S54" s="112"/>
      <c r="T54" s="26"/>
      <c r="U54" s="26"/>
      <c r="V54" s="26"/>
      <c r="W54" s="26"/>
      <c r="X54" s="26"/>
    </row>
    <row r="55" spans="1:24" x14ac:dyDescent="0.25">
      <c r="A55" s="61"/>
      <c r="B55" s="61"/>
      <c r="C55" s="163"/>
      <c r="D55" s="168"/>
      <c r="E55" s="119"/>
      <c r="F55" s="120"/>
      <c r="G55" s="119"/>
      <c r="H55" s="121"/>
      <c r="I55" s="121"/>
      <c r="J55" s="122"/>
      <c r="K55" s="153"/>
      <c r="L55" s="109"/>
      <c r="M55" s="145"/>
      <c r="N55" s="95"/>
      <c r="O55" s="76"/>
      <c r="P55" s="26"/>
      <c r="Q55" s="26"/>
      <c r="R55" s="116"/>
      <c r="S55" s="112"/>
      <c r="T55" s="26"/>
      <c r="U55" s="26"/>
      <c r="V55" s="26"/>
      <c r="W55" s="26"/>
      <c r="X55" s="26"/>
    </row>
    <row r="56" spans="1:24" x14ac:dyDescent="0.25">
      <c r="A56" s="61"/>
      <c r="B56" s="61"/>
      <c r="C56" s="163"/>
      <c r="D56" s="161"/>
      <c r="E56" s="119"/>
      <c r="F56" s="120"/>
      <c r="G56" s="119"/>
      <c r="H56" s="121"/>
      <c r="I56" s="121"/>
      <c r="J56" s="122"/>
      <c r="K56" s="153"/>
      <c r="L56" s="109"/>
      <c r="M56" s="145"/>
      <c r="N56" s="95"/>
      <c r="O56" s="76"/>
      <c r="P56" s="26"/>
      <c r="Q56" s="26"/>
      <c r="R56" s="116"/>
      <c r="S56" s="112"/>
      <c r="T56" s="26"/>
      <c r="U56" s="26"/>
      <c r="V56" s="26"/>
      <c r="W56" s="26"/>
      <c r="X56" s="26"/>
    </row>
    <row r="57" spans="1:24" x14ac:dyDescent="0.25">
      <c r="A57" s="61"/>
      <c r="B57" s="61"/>
      <c r="C57" s="163"/>
      <c r="D57" s="161"/>
      <c r="E57" s="119"/>
      <c r="F57" s="120"/>
      <c r="G57" s="119"/>
      <c r="H57" s="121"/>
      <c r="I57" s="121"/>
      <c r="J57" s="122"/>
      <c r="K57" s="153"/>
      <c r="L57" s="109"/>
      <c r="M57" s="145"/>
      <c r="N57" s="95"/>
      <c r="O57" s="76"/>
      <c r="P57" s="26"/>
      <c r="Q57" s="26"/>
      <c r="R57" s="116"/>
      <c r="S57" s="112"/>
      <c r="T57" s="26"/>
      <c r="U57" s="26"/>
      <c r="V57" s="26"/>
      <c r="W57" s="26"/>
      <c r="X57" s="26"/>
    </row>
    <row r="58" spans="1:24" x14ac:dyDescent="0.25">
      <c r="A58" s="61"/>
      <c r="B58" s="61"/>
      <c r="C58" s="164"/>
      <c r="D58" s="160"/>
      <c r="E58" s="119"/>
      <c r="F58" s="120"/>
      <c r="G58" s="119"/>
      <c r="H58" s="121"/>
      <c r="I58" s="121"/>
      <c r="J58" s="122"/>
      <c r="K58" s="153"/>
      <c r="L58" s="109"/>
      <c r="M58" s="145"/>
      <c r="N58" s="95"/>
      <c r="O58" s="76"/>
      <c r="P58" s="26"/>
      <c r="Q58" s="26"/>
      <c r="R58" s="116"/>
      <c r="S58" s="112"/>
      <c r="T58" s="26"/>
      <c r="U58" s="26"/>
      <c r="V58" s="26"/>
      <c r="W58" s="26"/>
      <c r="X58" s="26"/>
    </row>
    <row r="59" spans="1:24" x14ac:dyDescent="0.25">
      <c r="A59" s="61"/>
      <c r="B59" s="61"/>
      <c r="C59" s="164"/>
      <c r="D59" s="160"/>
      <c r="E59" s="119"/>
      <c r="F59" s="120"/>
      <c r="G59" s="119"/>
      <c r="H59" s="121"/>
      <c r="I59" s="121"/>
      <c r="J59" s="122"/>
      <c r="K59" s="153"/>
      <c r="L59" s="109"/>
      <c r="M59" s="145"/>
      <c r="N59" s="95"/>
      <c r="O59" s="76"/>
      <c r="P59" s="26"/>
      <c r="Q59" s="26"/>
      <c r="R59" s="116"/>
      <c r="S59" s="112"/>
      <c r="T59" s="26"/>
      <c r="U59" s="26"/>
      <c r="V59" s="26"/>
      <c r="W59" s="26"/>
      <c r="X59" s="26"/>
    </row>
    <row r="60" spans="1:24" x14ac:dyDescent="0.25">
      <c r="A60" s="61"/>
      <c r="B60" s="61"/>
      <c r="C60" s="164"/>
      <c r="D60" s="160"/>
      <c r="E60" s="119"/>
      <c r="F60" s="120"/>
      <c r="G60" s="119"/>
      <c r="H60" s="121"/>
      <c r="I60" s="121"/>
      <c r="J60" s="122"/>
      <c r="K60" s="153"/>
      <c r="L60" s="109"/>
      <c r="M60" s="145"/>
      <c r="N60" s="95"/>
      <c r="O60" s="76"/>
      <c r="P60" s="26"/>
      <c r="Q60" s="26"/>
      <c r="R60" s="116"/>
      <c r="S60" s="112"/>
      <c r="T60" s="26"/>
      <c r="U60" s="26"/>
      <c r="V60" s="26"/>
      <c r="W60" s="26"/>
      <c r="X60" s="26"/>
    </row>
    <row r="61" spans="1:24" x14ac:dyDescent="0.25">
      <c r="A61" s="61"/>
      <c r="B61" s="61"/>
      <c r="C61" s="164"/>
      <c r="D61" s="160"/>
      <c r="E61" s="119"/>
      <c r="F61" s="120"/>
      <c r="G61" s="119"/>
      <c r="H61" s="121"/>
      <c r="I61" s="121"/>
      <c r="J61" s="122"/>
      <c r="K61" s="153"/>
      <c r="L61" s="109"/>
      <c r="M61" s="145"/>
      <c r="N61" s="95"/>
      <c r="O61" s="76"/>
      <c r="P61" s="26"/>
      <c r="Q61" s="26"/>
      <c r="R61" s="116"/>
      <c r="S61" s="112"/>
      <c r="T61" s="26"/>
      <c r="U61" s="26"/>
      <c r="V61" s="26"/>
      <c r="W61" s="26"/>
      <c r="X61" s="26"/>
    </row>
    <row r="62" spans="1:24" x14ac:dyDescent="0.25">
      <c r="A62" s="61"/>
      <c r="B62" s="61"/>
      <c r="C62" s="164"/>
      <c r="D62" s="160"/>
      <c r="E62" s="119"/>
      <c r="F62" s="120"/>
      <c r="G62" s="119"/>
      <c r="H62" s="121"/>
      <c r="I62" s="121"/>
      <c r="J62" s="122"/>
      <c r="K62" s="153"/>
      <c r="L62" s="109"/>
      <c r="M62" s="145"/>
      <c r="N62" s="95"/>
      <c r="O62" s="76"/>
      <c r="P62" s="26"/>
      <c r="Q62" s="26"/>
      <c r="R62" s="116"/>
      <c r="S62" s="112"/>
      <c r="T62" s="26"/>
      <c r="U62" s="26"/>
      <c r="V62" s="26"/>
      <c r="W62" s="26"/>
      <c r="X62" s="26"/>
    </row>
    <row r="63" spans="1:24" x14ac:dyDescent="0.25">
      <c r="A63" s="61"/>
      <c r="B63" s="61"/>
      <c r="C63" s="165"/>
      <c r="D63" s="160"/>
      <c r="E63" s="119"/>
      <c r="F63" s="120"/>
      <c r="G63" s="119"/>
      <c r="H63" s="121"/>
      <c r="I63" s="121"/>
      <c r="J63" s="122"/>
      <c r="K63" s="153"/>
      <c r="L63" s="109"/>
      <c r="M63" s="145"/>
      <c r="N63" s="95"/>
      <c r="O63" s="76"/>
      <c r="P63" s="26"/>
      <c r="Q63" s="26"/>
      <c r="R63" s="116"/>
      <c r="S63" s="112"/>
      <c r="T63" s="26"/>
      <c r="U63" s="26"/>
      <c r="V63" s="26"/>
      <c r="W63" s="26"/>
      <c r="X63" s="26"/>
    </row>
    <row r="64" spans="1:24" x14ac:dyDescent="0.25">
      <c r="A64" s="61"/>
      <c r="B64" s="61"/>
      <c r="C64" s="100"/>
      <c r="D64" s="146"/>
      <c r="E64" s="119"/>
      <c r="F64" s="120"/>
      <c r="G64" s="119"/>
      <c r="H64" s="121"/>
      <c r="I64" s="121"/>
      <c r="J64" s="122"/>
      <c r="K64" s="153"/>
      <c r="L64" s="109"/>
      <c r="M64" s="145"/>
      <c r="N64" s="95"/>
      <c r="O64" s="76"/>
      <c r="P64" s="26"/>
      <c r="Q64" s="26"/>
      <c r="R64" s="116"/>
      <c r="S64" s="112"/>
      <c r="T64" s="26"/>
      <c r="U64" s="26"/>
      <c r="V64" s="26"/>
      <c r="W64" s="26"/>
      <c r="X64" s="26"/>
    </row>
    <row r="65" spans="1:24" x14ac:dyDescent="0.25">
      <c r="A65" s="61"/>
      <c r="B65" s="61"/>
      <c r="C65" s="100"/>
      <c r="D65" s="146"/>
      <c r="E65" s="119"/>
      <c r="F65" s="120"/>
      <c r="G65" s="119"/>
      <c r="H65" s="121"/>
      <c r="I65" s="121"/>
      <c r="J65" s="122"/>
      <c r="K65" s="153"/>
      <c r="L65" s="109"/>
      <c r="M65" s="145"/>
      <c r="N65" s="95"/>
      <c r="O65" s="76"/>
      <c r="P65" s="26"/>
      <c r="Q65" s="26"/>
      <c r="R65" s="116"/>
      <c r="S65" s="112"/>
      <c r="T65" s="26"/>
      <c r="U65" s="26"/>
      <c r="V65" s="26"/>
      <c r="W65" s="26"/>
      <c r="X65" s="26"/>
    </row>
    <row r="66" spans="1:24" x14ac:dyDescent="0.25">
      <c r="A66" s="61"/>
      <c r="B66" s="61"/>
      <c r="C66" s="76"/>
      <c r="D66" s="86"/>
      <c r="E66" s="27"/>
      <c r="F66" s="103"/>
      <c r="G66" s="88"/>
      <c r="H66" s="27"/>
      <c r="I66" s="27"/>
      <c r="J66" s="27"/>
      <c r="K66" s="103"/>
      <c r="L66" s="109"/>
      <c r="M66" s="61"/>
      <c r="N66" s="26"/>
      <c r="O66" s="76"/>
      <c r="P66" s="26"/>
      <c r="Q66" s="26"/>
      <c r="R66" s="29"/>
      <c r="S66" s="56"/>
      <c r="T66" s="26"/>
      <c r="U66" s="26"/>
      <c r="V66" s="26"/>
      <c r="W66" s="26"/>
      <c r="X66" s="26"/>
    </row>
    <row r="67" spans="1:24" x14ac:dyDescent="0.25">
      <c r="A67" s="61"/>
      <c r="B67" s="61"/>
      <c r="C67" s="76"/>
      <c r="D67" s="86"/>
      <c r="E67" s="27"/>
      <c r="F67" s="103"/>
      <c r="G67" s="88"/>
      <c r="H67" s="27"/>
      <c r="I67" s="27"/>
      <c r="J67" s="27"/>
      <c r="K67" s="103"/>
      <c r="L67" s="109"/>
      <c r="M67" s="61"/>
      <c r="N67" s="26"/>
      <c r="O67" s="76"/>
      <c r="P67" s="26"/>
      <c r="Q67" s="26"/>
      <c r="R67" s="26"/>
      <c r="S67" s="55"/>
      <c r="T67" s="26"/>
      <c r="U67" s="26"/>
      <c r="V67" s="26"/>
      <c r="W67" s="26"/>
      <c r="X67" s="26"/>
    </row>
    <row r="68" spans="1:24" x14ac:dyDescent="0.25">
      <c r="A68" s="61"/>
      <c r="B68" s="61"/>
      <c r="C68" s="76"/>
      <c r="D68" s="86"/>
      <c r="E68" s="27"/>
      <c r="F68" s="103"/>
      <c r="G68" s="88"/>
      <c r="H68" s="27"/>
      <c r="I68" s="27"/>
      <c r="J68" s="27"/>
      <c r="K68" s="103"/>
      <c r="L68" s="109"/>
      <c r="M68" s="61"/>
      <c r="N68" s="26"/>
      <c r="O68" s="76"/>
      <c r="P68" s="26"/>
      <c r="Q68" s="26"/>
      <c r="R68" s="26"/>
      <c r="S68" s="55"/>
      <c r="T68" s="26"/>
      <c r="U68" s="26"/>
      <c r="V68" s="26"/>
      <c r="W68" s="26"/>
      <c r="X68" s="26"/>
    </row>
    <row r="69" spans="1:24" x14ac:dyDescent="0.25">
      <c r="A69" s="61"/>
      <c r="B69" s="61"/>
      <c r="C69" s="76"/>
      <c r="D69" s="86"/>
      <c r="E69" s="27"/>
      <c r="F69" s="103"/>
      <c r="G69" s="88"/>
      <c r="H69" s="27"/>
      <c r="I69" s="27"/>
      <c r="J69" s="27"/>
      <c r="K69" s="103"/>
      <c r="L69" s="109"/>
      <c r="M69" s="61"/>
      <c r="N69" s="26"/>
      <c r="O69" s="76"/>
      <c r="P69" s="26"/>
      <c r="Q69" s="26"/>
      <c r="R69" s="26"/>
      <c r="S69" s="55"/>
      <c r="T69" s="26"/>
      <c r="U69" s="26"/>
      <c r="V69" s="26"/>
      <c r="W69" s="26"/>
      <c r="X69" s="26"/>
    </row>
    <row r="70" spans="1:24" x14ac:dyDescent="0.25">
      <c r="A70" s="61"/>
      <c r="B70" s="61"/>
      <c r="C70" s="76"/>
      <c r="D70" s="86"/>
      <c r="E70" s="27"/>
      <c r="F70" s="103"/>
      <c r="G70" s="88"/>
      <c r="H70" s="27"/>
      <c r="I70" s="27"/>
      <c r="J70" s="27"/>
      <c r="K70" s="103"/>
      <c r="L70" s="109"/>
      <c r="M70" s="61"/>
      <c r="N70" s="26"/>
      <c r="O70" s="76"/>
      <c r="P70" s="26"/>
      <c r="Q70" s="26"/>
      <c r="R70" s="26"/>
      <c r="S70" s="55"/>
      <c r="T70" s="26"/>
      <c r="U70" s="26"/>
      <c r="V70" s="26"/>
      <c r="W70" s="26"/>
      <c r="X70" s="26"/>
    </row>
    <row r="71" spans="1:24" x14ac:dyDescent="0.25">
      <c r="A71" s="61"/>
      <c r="B71" s="61"/>
      <c r="C71" s="76"/>
      <c r="D71" s="86"/>
      <c r="E71" s="27"/>
      <c r="F71" s="103"/>
      <c r="G71" s="88"/>
      <c r="H71" s="27"/>
      <c r="I71" s="27"/>
      <c r="J71" s="27"/>
      <c r="K71" s="103"/>
      <c r="L71" s="109"/>
      <c r="M71" s="61"/>
      <c r="N71" s="26"/>
      <c r="O71" s="76"/>
      <c r="P71" s="26"/>
      <c r="Q71" s="26"/>
      <c r="R71" s="26"/>
      <c r="S71" s="55"/>
      <c r="T71" s="26"/>
      <c r="U71" s="26"/>
      <c r="V71" s="26"/>
      <c r="W71" s="26"/>
      <c r="X71" s="26"/>
    </row>
  </sheetData>
  <mergeCells count="15">
    <mergeCell ref="C29:J29"/>
    <mergeCell ref="D30:J30"/>
    <mergeCell ref="C51:D51"/>
    <mergeCell ref="C11:J11"/>
    <mergeCell ref="C12:J12"/>
    <mergeCell ref="C15:J15"/>
    <mergeCell ref="C19:J19"/>
    <mergeCell ref="C23:K23"/>
    <mergeCell ref="C27:K27"/>
    <mergeCell ref="T5:X5"/>
    <mergeCell ref="C1:K2"/>
    <mergeCell ref="C4:J4"/>
    <mergeCell ref="E5:J5"/>
    <mergeCell ref="L5:M5"/>
    <mergeCell ref="N5:R5"/>
  </mergeCell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E84"/>
  <sheetViews>
    <sheetView showGridLines="0" zoomScaleNormal="100" workbookViewId="0">
      <pane xSplit="2" ySplit="4" topLeftCell="C38" activePane="bottomRight" state="frozen"/>
      <selection activeCell="A54" sqref="A54:XFD54"/>
      <selection pane="topRight" activeCell="A54" sqref="A54:XFD54"/>
      <selection pane="bottomLeft" activeCell="A54" sqref="A54:XFD54"/>
      <selection pane="bottomRight" activeCell="A54" sqref="A54:XFD54"/>
    </sheetView>
  </sheetViews>
  <sheetFormatPr defaultColWidth="8.85546875" defaultRowHeight="15" x14ac:dyDescent="0.25"/>
  <cols>
    <col min="1" max="1" width="6.140625" style="1" customWidth="1"/>
    <col min="2" max="2" width="6.42578125" style="2" customWidth="1"/>
    <col min="3" max="3" width="49.42578125" style="4" customWidth="1"/>
    <col min="4" max="4" width="18.5703125" style="3" customWidth="1"/>
    <col min="5" max="5" width="50.42578125" style="3" customWidth="1"/>
    <col min="6" max="6" width="35.140625" style="3" customWidth="1"/>
    <col min="7" max="8" width="13.85546875" style="3" customWidth="1"/>
    <col min="9" max="9" width="16.5703125" style="3" customWidth="1"/>
    <col min="10" max="10" width="10" style="5" customWidth="1"/>
    <col min="11" max="11" width="9.85546875" style="5" customWidth="1"/>
    <col min="12" max="13" width="0" style="5" hidden="1" customWidth="1"/>
    <col min="14" max="14" width="9.5703125" style="5" hidden="1" customWidth="1"/>
    <col min="15" max="15" width="27.28515625" style="3" customWidth="1"/>
    <col min="16" max="16" width="5.28515625" style="11" bestFit="1" customWidth="1"/>
    <col min="17" max="17" width="13.42578125" style="5" hidden="1" customWidth="1"/>
    <col min="18" max="18" width="30.7109375" style="3" customWidth="1"/>
    <col min="19" max="19" width="10.42578125" style="5" hidden="1" customWidth="1"/>
    <col min="20" max="20" width="8.42578125" style="5" hidden="1" customWidth="1"/>
    <col min="21" max="21" width="17.28515625" style="3" customWidth="1"/>
    <col min="22" max="22" width="10.28515625" style="3" customWidth="1"/>
    <col min="23" max="23" width="0" style="3" hidden="1" customWidth="1"/>
    <col min="24" max="24" width="2" style="3" hidden="1" customWidth="1"/>
    <col min="25" max="25" width="10.85546875" style="3" hidden="1" customWidth="1"/>
    <col min="26" max="26" width="2.5703125" style="52" customWidth="1"/>
    <col min="27" max="30" width="10.85546875" style="3" customWidth="1"/>
    <col min="31" max="31" width="12.5703125" style="3" customWidth="1"/>
    <col min="32" max="16384" width="8.85546875" style="5"/>
  </cols>
  <sheetData>
    <row r="1" spans="1:31" ht="18.75" x14ac:dyDescent="0.25">
      <c r="A1" s="14" t="s">
        <v>301</v>
      </c>
    </row>
    <row r="3" spans="1:31" x14ac:dyDescent="0.25">
      <c r="A3" s="45"/>
      <c r="B3" s="17"/>
      <c r="C3" s="1252" t="s">
        <v>299</v>
      </c>
      <c r="D3" s="1278"/>
      <c r="E3" s="1278"/>
      <c r="F3" s="46"/>
      <c r="G3" s="46"/>
      <c r="H3" s="46"/>
      <c r="I3" s="46"/>
      <c r="J3" s="1279" t="s">
        <v>519</v>
      </c>
      <c r="K3" s="1279"/>
      <c r="L3" s="1279"/>
      <c r="M3" s="1279"/>
      <c r="N3" s="1279"/>
      <c r="O3" s="1279" t="s">
        <v>513</v>
      </c>
      <c r="P3" s="1279"/>
      <c r="Q3" s="1279"/>
      <c r="R3" s="1279" t="s">
        <v>514</v>
      </c>
      <c r="S3" s="1279"/>
      <c r="T3" s="1279"/>
      <c r="U3" s="1252" t="s">
        <v>33</v>
      </c>
      <c r="V3" s="1252"/>
      <c r="W3" s="1252"/>
      <c r="X3" s="1252"/>
      <c r="Y3" s="1252"/>
      <c r="Z3" s="53"/>
      <c r="AA3" s="1252" t="s">
        <v>512</v>
      </c>
      <c r="AB3" s="1252"/>
      <c r="AC3" s="1252"/>
      <c r="AD3" s="1252"/>
      <c r="AE3" s="1252"/>
    </row>
    <row r="4" spans="1:31" s="1" customFormat="1" ht="60" x14ac:dyDescent="0.25">
      <c r="A4" s="45" t="s">
        <v>508</v>
      </c>
      <c r="B4" s="47" t="s">
        <v>507</v>
      </c>
      <c r="C4" s="18" t="s">
        <v>300</v>
      </c>
      <c r="D4" s="18" t="s">
        <v>35</v>
      </c>
      <c r="E4" s="18" t="s">
        <v>75</v>
      </c>
      <c r="F4" s="46" t="s">
        <v>523</v>
      </c>
      <c r="G4" s="46" t="s">
        <v>520</v>
      </c>
      <c r="H4" s="46" t="s">
        <v>521</v>
      </c>
      <c r="I4" s="46" t="s">
        <v>522</v>
      </c>
      <c r="J4" s="19" t="s">
        <v>4</v>
      </c>
      <c r="K4" s="19" t="s">
        <v>0</v>
      </c>
      <c r="L4" s="19" t="s">
        <v>1</v>
      </c>
      <c r="M4" s="19" t="s">
        <v>2</v>
      </c>
      <c r="N4" s="19" t="s">
        <v>3</v>
      </c>
      <c r="O4" s="18" t="s">
        <v>515</v>
      </c>
      <c r="P4" s="20" t="s">
        <v>0</v>
      </c>
      <c r="Q4" s="18" t="s">
        <v>140</v>
      </c>
      <c r="R4" s="18" t="s">
        <v>516</v>
      </c>
      <c r="S4" s="18" t="s">
        <v>6</v>
      </c>
      <c r="T4" s="18" t="s">
        <v>7</v>
      </c>
      <c r="U4" s="18" t="s">
        <v>4</v>
      </c>
      <c r="V4" s="18" t="s">
        <v>8</v>
      </c>
      <c r="W4" s="18" t="s">
        <v>9</v>
      </c>
      <c r="X4" s="18" t="s">
        <v>5</v>
      </c>
      <c r="Y4" s="18" t="s">
        <v>10</v>
      </c>
      <c r="Z4" s="53"/>
      <c r="AA4" s="51" t="s">
        <v>509</v>
      </c>
      <c r="AB4" s="51" t="s">
        <v>510</v>
      </c>
      <c r="AC4" s="51" t="s">
        <v>517</v>
      </c>
      <c r="AD4" s="51" t="s">
        <v>511</v>
      </c>
      <c r="AE4" s="51" t="s">
        <v>518</v>
      </c>
    </row>
    <row r="5" spans="1:31" s="8" customFormat="1" x14ac:dyDescent="0.25">
      <c r="A5" s="60">
        <v>1</v>
      </c>
      <c r="B5" s="21"/>
      <c r="C5" s="22" t="s">
        <v>11</v>
      </c>
      <c r="D5" s="22"/>
      <c r="E5" s="22" t="s">
        <v>12</v>
      </c>
      <c r="F5" s="22"/>
      <c r="G5" s="22"/>
      <c r="H5" s="22"/>
      <c r="I5" s="22"/>
      <c r="J5" s="23"/>
      <c r="K5" s="23">
        <v>59.68</v>
      </c>
      <c r="L5" s="23"/>
      <c r="M5" s="23"/>
      <c r="N5" s="23"/>
      <c r="O5" s="22"/>
      <c r="P5" s="24"/>
      <c r="Q5" s="23"/>
      <c r="R5" s="22"/>
      <c r="S5" s="23"/>
      <c r="T5" s="23"/>
      <c r="U5" s="22"/>
      <c r="V5" s="22"/>
      <c r="W5" s="22"/>
      <c r="X5" s="22"/>
      <c r="Y5" s="22"/>
      <c r="Z5" s="54"/>
      <c r="AA5" s="22"/>
      <c r="AB5" s="22"/>
      <c r="AC5" s="22"/>
      <c r="AD5" s="22"/>
      <c r="AE5" s="22"/>
    </row>
    <row r="6" spans="1:31" x14ac:dyDescent="0.25">
      <c r="A6" s="61"/>
      <c r="B6" s="25">
        <v>1.1000000000000001</v>
      </c>
      <c r="C6" s="26" t="s">
        <v>34</v>
      </c>
      <c r="D6" s="26"/>
      <c r="E6" s="26" t="s">
        <v>91</v>
      </c>
      <c r="F6" s="26"/>
      <c r="G6" s="26"/>
      <c r="H6" s="26"/>
      <c r="I6" s="26"/>
      <c r="J6" s="27"/>
      <c r="K6" s="27"/>
      <c r="L6" s="27">
        <v>45</v>
      </c>
      <c r="M6" s="27">
        <v>11</v>
      </c>
      <c r="N6" s="27">
        <v>45</v>
      </c>
      <c r="O6" s="26"/>
      <c r="P6" s="28"/>
      <c r="Q6" s="27"/>
      <c r="R6" s="26"/>
      <c r="S6" s="27"/>
      <c r="T6" s="27"/>
      <c r="U6" s="26"/>
      <c r="V6" s="26"/>
      <c r="W6" s="26"/>
      <c r="X6" s="26"/>
      <c r="Y6" s="26"/>
      <c r="Z6" s="55"/>
      <c r="AA6" s="26"/>
      <c r="AB6" s="26"/>
      <c r="AC6" s="26"/>
      <c r="AD6" s="26"/>
      <c r="AE6" s="26"/>
    </row>
    <row r="7" spans="1:31" x14ac:dyDescent="0.25">
      <c r="A7" s="61"/>
      <c r="B7" s="25">
        <v>1.2</v>
      </c>
      <c r="C7" s="26" t="s">
        <v>36</v>
      </c>
      <c r="D7" s="26" t="s">
        <v>502</v>
      </c>
      <c r="E7" s="26" t="s">
        <v>113</v>
      </c>
      <c r="F7" s="26"/>
      <c r="G7" s="26"/>
      <c r="H7" s="26"/>
      <c r="I7" s="26"/>
      <c r="J7" s="27"/>
      <c r="K7" s="27"/>
      <c r="L7" s="27"/>
      <c r="M7" s="27"/>
      <c r="N7" s="27"/>
      <c r="O7" s="26"/>
      <c r="P7" s="28"/>
      <c r="Q7" s="27"/>
      <c r="R7" s="26"/>
      <c r="S7" s="27"/>
      <c r="T7" s="27"/>
      <c r="U7" s="26" t="s">
        <v>49</v>
      </c>
      <c r="V7" s="26">
        <v>3.5</v>
      </c>
      <c r="W7" s="26">
        <v>1.5</v>
      </c>
      <c r="X7" s="26">
        <v>1</v>
      </c>
      <c r="Y7" s="29">
        <f>V7/$K$5</f>
        <v>5.864611260053619E-2</v>
      </c>
      <c r="Z7" s="56"/>
      <c r="AA7" s="26"/>
      <c r="AB7" s="26"/>
      <c r="AC7" s="26"/>
      <c r="AD7" s="26"/>
      <c r="AE7" s="26"/>
    </row>
    <row r="8" spans="1:31" x14ac:dyDescent="0.25">
      <c r="A8" s="61"/>
      <c r="B8" s="25">
        <v>1.3</v>
      </c>
      <c r="C8" s="30" t="s">
        <v>15</v>
      </c>
      <c r="D8" s="26" t="s">
        <v>502</v>
      </c>
      <c r="E8" s="26" t="s">
        <v>114</v>
      </c>
      <c r="F8" s="26"/>
      <c r="G8" s="26"/>
      <c r="H8" s="26"/>
      <c r="I8" s="26"/>
      <c r="J8" s="27"/>
      <c r="K8" s="27"/>
      <c r="L8" s="27"/>
      <c r="M8" s="27"/>
      <c r="N8" s="27"/>
      <c r="O8" s="26" t="s">
        <v>13</v>
      </c>
      <c r="P8" s="28">
        <v>50</v>
      </c>
      <c r="Q8" s="27"/>
      <c r="R8" s="26"/>
      <c r="S8" s="27"/>
      <c r="T8" s="27"/>
      <c r="U8" s="26"/>
      <c r="V8" s="26"/>
      <c r="W8" s="26"/>
      <c r="X8" s="26"/>
      <c r="Y8" s="26"/>
      <c r="Z8" s="55"/>
      <c r="AA8" s="26"/>
      <c r="AB8" s="26"/>
      <c r="AC8" s="26"/>
      <c r="AD8" s="26"/>
      <c r="AE8" s="26"/>
    </row>
    <row r="9" spans="1:31" x14ac:dyDescent="0.25">
      <c r="A9" s="61"/>
      <c r="B9" s="25">
        <v>1.4</v>
      </c>
      <c r="C9" s="30" t="s">
        <v>39</v>
      </c>
      <c r="D9" s="26" t="s">
        <v>502</v>
      </c>
      <c r="E9" s="26" t="s">
        <v>115</v>
      </c>
      <c r="F9" s="26"/>
      <c r="G9" s="26"/>
      <c r="H9" s="26"/>
      <c r="I9" s="26"/>
      <c r="J9" s="27"/>
      <c r="K9" s="27"/>
      <c r="L9" s="27"/>
      <c r="M9" s="27"/>
      <c r="N9" s="27"/>
      <c r="O9" s="31"/>
      <c r="P9" s="32"/>
      <c r="Q9" s="27"/>
      <c r="R9" s="26"/>
      <c r="S9" s="27"/>
      <c r="T9" s="27"/>
      <c r="U9" s="26"/>
      <c r="V9" s="26"/>
      <c r="W9" s="26"/>
      <c r="X9" s="26"/>
      <c r="Y9" s="26"/>
      <c r="Z9" s="55"/>
      <c r="AA9" s="26"/>
      <c r="AB9" s="26"/>
      <c r="AC9" s="26"/>
      <c r="AD9" s="26"/>
      <c r="AE9" s="26"/>
    </row>
    <row r="10" spans="1:31" x14ac:dyDescent="0.25">
      <c r="A10" s="61"/>
      <c r="B10" s="25">
        <v>1.5</v>
      </c>
      <c r="C10" s="30" t="s">
        <v>37</v>
      </c>
      <c r="D10" s="26" t="s">
        <v>502</v>
      </c>
      <c r="E10" s="26" t="s">
        <v>116</v>
      </c>
      <c r="F10" s="26"/>
      <c r="G10" s="26"/>
      <c r="H10" s="26"/>
      <c r="I10" s="26"/>
      <c r="J10" s="27"/>
      <c r="K10" s="27"/>
      <c r="L10" s="27"/>
      <c r="M10" s="27"/>
      <c r="N10" s="27"/>
      <c r="O10" s="26"/>
      <c r="P10" s="28"/>
      <c r="Q10" s="27"/>
      <c r="R10" s="26"/>
      <c r="S10" s="27"/>
      <c r="T10" s="27"/>
      <c r="U10" s="26"/>
      <c r="V10" s="26"/>
      <c r="W10" s="26"/>
      <c r="X10" s="26"/>
      <c r="Y10" s="26"/>
      <c r="Z10" s="55"/>
      <c r="AA10" s="26"/>
      <c r="AB10" s="26"/>
      <c r="AC10" s="26"/>
      <c r="AD10" s="26"/>
      <c r="AE10" s="26"/>
    </row>
    <row r="11" spans="1:31" x14ac:dyDescent="0.25">
      <c r="A11" s="61"/>
      <c r="B11" s="25">
        <v>1.6</v>
      </c>
      <c r="C11" s="30" t="s">
        <v>46</v>
      </c>
      <c r="D11" s="26" t="s">
        <v>502</v>
      </c>
      <c r="E11" s="26" t="s">
        <v>503</v>
      </c>
      <c r="F11" s="26"/>
      <c r="G11" s="26"/>
      <c r="H11" s="26"/>
      <c r="I11" s="26"/>
      <c r="J11" s="27"/>
      <c r="K11" s="27"/>
      <c r="L11" s="27"/>
      <c r="M11" s="27"/>
      <c r="N11" s="27"/>
      <c r="O11" s="26"/>
      <c r="P11" s="28"/>
      <c r="Q11" s="27"/>
      <c r="R11" s="26"/>
      <c r="S11" s="27"/>
      <c r="T11" s="27"/>
      <c r="U11" s="26"/>
      <c r="V11" s="26"/>
      <c r="W11" s="26"/>
      <c r="X11" s="26"/>
      <c r="Y11" s="26"/>
      <c r="Z11" s="55"/>
      <c r="AA11" s="26"/>
      <c r="AB11" s="26"/>
      <c r="AC11" s="26"/>
      <c r="AD11" s="26"/>
      <c r="AE11" s="26"/>
    </row>
    <row r="12" spans="1:31" x14ac:dyDescent="0.25">
      <c r="A12" s="61"/>
      <c r="B12" s="25">
        <v>1.7</v>
      </c>
      <c r="C12" s="30" t="s">
        <v>45</v>
      </c>
      <c r="D12" s="26" t="s">
        <v>502</v>
      </c>
      <c r="E12" s="26" t="s">
        <v>504</v>
      </c>
      <c r="F12" s="26"/>
      <c r="G12" s="26"/>
      <c r="H12" s="26"/>
      <c r="I12" s="26"/>
      <c r="J12" s="27"/>
      <c r="K12" s="27"/>
      <c r="L12" s="27"/>
      <c r="M12" s="27"/>
      <c r="N12" s="27"/>
      <c r="O12" s="26"/>
      <c r="P12" s="28"/>
      <c r="Q12" s="27"/>
      <c r="R12" s="26"/>
      <c r="S12" s="27"/>
      <c r="T12" s="27"/>
      <c r="U12" s="26"/>
      <c r="V12" s="26"/>
      <c r="W12" s="26"/>
      <c r="X12" s="26"/>
      <c r="Y12" s="26"/>
      <c r="Z12" s="55"/>
      <c r="AA12" s="26"/>
      <c r="AB12" s="26"/>
      <c r="AC12" s="26"/>
      <c r="AD12" s="26"/>
      <c r="AE12" s="26"/>
    </row>
    <row r="13" spans="1:31" s="8" customFormat="1" ht="18.600000000000001" customHeight="1" x14ac:dyDescent="0.25">
      <c r="A13" s="60">
        <v>2</v>
      </c>
      <c r="B13" s="21"/>
      <c r="C13" s="33" t="s">
        <v>14</v>
      </c>
      <c r="D13" s="22"/>
      <c r="E13" s="22"/>
      <c r="F13" s="22"/>
      <c r="G13" s="22"/>
      <c r="H13" s="22"/>
      <c r="I13" s="22"/>
      <c r="J13" s="23"/>
      <c r="K13" s="23"/>
      <c r="L13" s="23"/>
      <c r="M13" s="23"/>
      <c r="N13" s="23"/>
      <c r="O13" s="22"/>
      <c r="P13" s="24"/>
      <c r="Q13" s="23"/>
      <c r="R13" s="22"/>
      <c r="S13" s="23"/>
      <c r="T13" s="23"/>
      <c r="U13" s="22"/>
      <c r="V13" s="22"/>
      <c r="W13" s="22"/>
      <c r="X13" s="22"/>
      <c r="Y13" s="22"/>
      <c r="Z13" s="54"/>
      <c r="AA13" s="22"/>
      <c r="AB13" s="22"/>
      <c r="AC13" s="22"/>
      <c r="AD13" s="22"/>
      <c r="AE13" s="22"/>
    </row>
    <row r="14" spans="1:31" x14ac:dyDescent="0.25">
      <c r="A14" s="61"/>
      <c r="B14" s="25">
        <v>2.1</v>
      </c>
      <c r="C14" s="30" t="s">
        <v>38</v>
      </c>
      <c r="D14" s="26" t="s">
        <v>502</v>
      </c>
      <c r="E14" s="26" t="s">
        <v>505</v>
      </c>
      <c r="F14" s="26"/>
      <c r="G14" s="26"/>
      <c r="H14" s="26"/>
      <c r="I14" s="26"/>
      <c r="J14" s="27"/>
      <c r="K14" s="27"/>
      <c r="L14" s="27"/>
      <c r="M14" s="27"/>
      <c r="N14" s="27"/>
      <c r="O14" s="26"/>
      <c r="P14" s="28"/>
      <c r="Q14" s="27"/>
      <c r="R14" s="26" t="s">
        <v>50</v>
      </c>
      <c r="S14" s="27"/>
      <c r="T14" s="27"/>
      <c r="U14" s="26"/>
      <c r="V14" s="26"/>
      <c r="W14" s="26"/>
      <c r="X14" s="26"/>
      <c r="Y14" s="26"/>
      <c r="Z14" s="55"/>
      <c r="AA14" s="26"/>
      <c r="AB14" s="26"/>
      <c r="AC14" s="26"/>
      <c r="AD14" s="26"/>
      <c r="AE14" s="26"/>
    </row>
    <row r="15" spans="1:31" x14ac:dyDescent="0.25">
      <c r="A15" s="61"/>
      <c r="B15" s="25">
        <v>2.2000000000000002</v>
      </c>
      <c r="C15" s="30" t="s">
        <v>40</v>
      </c>
      <c r="D15" s="26" t="s">
        <v>20</v>
      </c>
      <c r="E15" s="26" t="s">
        <v>112</v>
      </c>
      <c r="F15" s="26"/>
      <c r="G15" s="26"/>
      <c r="H15" s="26"/>
      <c r="I15" s="26"/>
      <c r="J15" s="27"/>
      <c r="K15" s="27"/>
      <c r="L15" s="27"/>
      <c r="M15" s="27"/>
      <c r="N15" s="27"/>
      <c r="O15" s="26"/>
      <c r="P15" s="28"/>
      <c r="Q15" s="27"/>
      <c r="R15" s="26" t="s">
        <v>50</v>
      </c>
      <c r="S15" s="27"/>
      <c r="T15" s="27"/>
      <c r="U15" s="26"/>
      <c r="V15" s="26"/>
      <c r="W15" s="26"/>
      <c r="X15" s="26"/>
      <c r="Y15" s="26"/>
      <c r="Z15" s="55"/>
      <c r="AA15" s="26"/>
      <c r="AB15" s="26"/>
      <c r="AC15" s="26"/>
      <c r="AD15" s="26"/>
      <c r="AE15" s="26"/>
    </row>
    <row r="16" spans="1:31" x14ac:dyDescent="0.25">
      <c r="A16" s="61"/>
      <c r="B16" s="25">
        <v>2.2999999999999998</v>
      </c>
      <c r="C16" s="30" t="s">
        <v>41</v>
      </c>
      <c r="D16" s="26" t="s">
        <v>20</v>
      </c>
      <c r="E16" s="26" t="s">
        <v>117</v>
      </c>
      <c r="F16" s="26"/>
      <c r="G16" s="26"/>
      <c r="H16" s="26"/>
      <c r="I16" s="26"/>
      <c r="J16" s="27"/>
      <c r="K16" s="27"/>
      <c r="L16" s="27"/>
      <c r="M16" s="27"/>
      <c r="N16" s="27"/>
      <c r="O16" s="26"/>
      <c r="P16" s="28"/>
      <c r="Q16" s="27"/>
      <c r="R16" s="26"/>
      <c r="S16" s="27"/>
      <c r="T16" s="27"/>
      <c r="U16" s="26"/>
      <c r="V16" s="26"/>
      <c r="W16" s="26"/>
      <c r="X16" s="26"/>
      <c r="Y16" s="26"/>
      <c r="Z16" s="55"/>
      <c r="AA16" s="26"/>
      <c r="AB16" s="26"/>
      <c r="AC16" s="26"/>
      <c r="AD16" s="26"/>
      <c r="AE16" s="26"/>
    </row>
    <row r="17" spans="1:31" s="8" customFormat="1" ht="30" x14ac:dyDescent="0.25">
      <c r="A17" s="60">
        <v>3</v>
      </c>
      <c r="B17" s="21"/>
      <c r="C17" s="33" t="s">
        <v>29</v>
      </c>
      <c r="D17" s="22"/>
      <c r="E17" s="22"/>
      <c r="F17" s="22"/>
      <c r="G17" s="22"/>
      <c r="H17" s="22"/>
      <c r="I17" s="22"/>
      <c r="J17" s="23"/>
      <c r="K17" s="23">
        <v>37</v>
      </c>
      <c r="L17" s="23"/>
      <c r="M17" s="23"/>
      <c r="N17" s="23"/>
      <c r="O17" s="22"/>
      <c r="P17" s="24"/>
      <c r="Q17" s="23"/>
      <c r="R17" s="22"/>
      <c r="S17" s="23"/>
      <c r="T17" s="23"/>
      <c r="U17" s="22"/>
      <c r="V17" s="22"/>
      <c r="W17" s="22"/>
      <c r="X17" s="22"/>
      <c r="Y17" s="22"/>
      <c r="Z17" s="54"/>
      <c r="AA17" s="22"/>
      <c r="AB17" s="22"/>
      <c r="AC17" s="22"/>
      <c r="AD17" s="22"/>
      <c r="AE17" s="22"/>
    </row>
    <row r="18" spans="1:31" x14ac:dyDescent="0.25">
      <c r="A18" s="61"/>
      <c r="B18" s="25">
        <v>3.1</v>
      </c>
      <c r="C18" s="30" t="s">
        <v>71</v>
      </c>
      <c r="D18" s="26" t="s">
        <v>20</v>
      </c>
      <c r="E18" s="26" t="s">
        <v>112</v>
      </c>
      <c r="F18" s="26"/>
      <c r="G18" s="26"/>
      <c r="H18" s="26"/>
      <c r="I18" s="26"/>
      <c r="J18" s="27"/>
      <c r="K18" s="27"/>
      <c r="L18" s="27"/>
      <c r="M18" s="27"/>
      <c r="N18" s="27"/>
      <c r="O18" s="26"/>
      <c r="P18" s="28"/>
      <c r="Q18" s="27"/>
      <c r="R18" s="26" t="s">
        <v>72</v>
      </c>
      <c r="S18" s="27"/>
      <c r="T18" s="27"/>
      <c r="U18" s="26"/>
      <c r="V18" s="26"/>
      <c r="W18" s="26"/>
      <c r="X18" s="26"/>
      <c r="Y18" s="26"/>
      <c r="Z18" s="55"/>
      <c r="AA18" s="26"/>
      <c r="AB18" s="26"/>
      <c r="AC18" s="26"/>
      <c r="AD18" s="26"/>
      <c r="AE18" s="26"/>
    </row>
    <row r="19" spans="1:31" x14ac:dyDescent="0.25">
      <c r="A19" s="61"/>
      <c r="B19" s="25">
        <v>3.2</v>
      </c>
      <c r="C19" s="30" t="s">
        <v>73</v>
      </c>
      <c r="D19" s="26" t="s">
        <v>74</v>
      </c>
      <c r="E19" s="26" t="s">
        <v>131</v>
      </c>
      <c r="F19" s="26"/>
      <c r="G19" s="26"/>
      <c r="H19" s="26"/>
      <c r="I19" s="26"/>
      <c r="J19" s="27"/>
      <c r="K19" s="27"/>
      <c r="L19" s="27"/>
      <c r="M19" s="27"/>
      <c r="N19" s="27"/>
      <c r="O19" s="26"/>
      <c r="P19" s="28"/>
      <c r="Q19" s="27"/>
      <c r="R19" s="26" t="s">
        <v>72</v>
      </c>
      <c r="S19" s="27"/>
      <c r="T19" s="27"/>
      <c r="U19" s="26"/>
      <c r="V19" s="26"/>
      <c r="W19" s="26"/>
      <c r="X19" s="26"/>
      <c r="Y19" s="26"/>
      <c r="Z19" s="55"/>
      <c r="AA19" s="26"/>
      <c r="AB19" s="26"/>
      <c r="AC19" s="26"/>
      <c r="AD19" s="26"/>
      <c r="AE19" s="26"/>
    </row>
    <row r="20" spans="1:31" x14ac:dyDescent="0.25">
      <c r="A20" s="61"/>
      <c r="B20" s="25">
        <v>3.3</v>
      </c>
      <c r="C20" s="30" t="s">
        <v>78</v>
      </c>
      <c r="D20" s="26" t="s">
        <v>74</v>
      </c>
      <c r="E20" s="26" t="s">
        <v>120</v>
      </c>
      <c r="F20" s="26"/>
      <c r="G20" s="26"/>
      <c r="H20" s="26"/>
      <c r="I20" s="26"/>
      <c r="J20" s="27"/>
      <c r="K20" s="27"/>
      <c r="L20" s="27"/>
      <c r="M20" s="27"/>
      <c r="N20" s="27"/>
      <c r="O20" s="26"/>
      <c r="P20" s="28"/>
      <c r="Q20" s="27"/>
      <c r="R20" s="26"/>
      <c r="S20" s="27"/>
      <c r="T20" s="27"/>
      <c r="U20" s="26"/>
      <c r="V20" s="26"/>
      <c r="W20" s="26"/>
      <c r="X20" s="26"/>
      <c r="Y20" s="26"/>
      <c r="Z20" s="55"/>
      <c r="AA20" s="26"/>
      <c r="AB20" s="26"/>
      <c r="AC20" s="26"/>
      <c r="AD20" s="26"/>
      <c r="AE20" s="26"/>
    </row>
    <row r="21" spans="1:31" x14ac:dyDescent="0.25">
      <c r="A21" s="61"/>
      <c r="B21" s="25">
        <v>3.4</v>
      </c>
      <c r="C21" s="30" t="s">
        <v>79</v>
      </c>
      <c r="D21" s="26" t="s">
        <v>25</v>
      </c>
      <c r="E21" s="26" t="s">
        <v>121</v>
      </c>
      <c r="F21" s="26"/>
      <c r="G21" s="26"/>
      <c r="H21" s="26"/>
      <c r="I21" s="26"/>
      <c r="J21" s="27"/>
      <c r="K21" s="27"/>
      <c r="L21" s="27"/>
      <c r="M21" s="27"/>
      <c r="N21" s="27"/>
      <c r="O21" s="26" t="s">
        <v>25</v>
      </c>
      <c r="P21" s="28">
        <v>44.4</v>
      </c>
      <c r="Q21" s="27"/>
      <c r="R21" s="26"/>
      <c r="S21" s="27"/>
      <c r="T21" s="27"/>
      <c r="U21" s="26"/>
      <c r="V21" s="26"/>
      <c r="W21" s="26"/>
      <c r="X21" s="26"/>
      <c r="Y21" s="26"/>
      <c r="Z21" s="55"/>
      <c r="AA21" s="26"/>
      <c r="AB21" s="26"/>
      <c r="AC21" s="26"/>
      <c r="AD21" s="26"/>
      <c r="AE21" s="26"/>
    </row>
    <row r="22" spans="1:31" ht="30" x14ac:dyDescent="0.25">
      <c r="A22" s="61"/>
      <c r="B22" s="25">
        <v>3.5</v>
      </c>
      <c r="C22" s="30" t="s">
        <v>46</v>
      </c>
      <c r="D22" s="26" t="s">
        <v>25</v>
      </c>
      <c r="E22" s="26" t="s">
        <v>81</v>
      </c>
      <c r="F22" s="26"/>
      <c r="G22" s="26"/>
      <c r="H22" s="26"/>
      <c r="I22" s="26"/>
      <c r="J22" s="27"/>
      <c r="K22" s="27"/>
      <c r="L22" s="27"/>
      <c r="M22" s="27"/>
      <c r="N22" s="27"/>
      <c r="O22" s="26"/>
      <c r="P22" s="28"/>
      <c r="Q22" s="27"/>
      <c r="R22" s="26"/>
      <c r="S22" s="27"/>
      <c r="T22" s="27"/>
      <c r="U22" s="26"/>
      <c r="V22" s="26"/>
      <c r="W22" s="26"/>
      <c r="X22" s="26"/>
      <c r="Y22" s="26"/>
      <c r="Z22" s="55"/>
      <c r="AA22" s="26"/>
      <c r="AB22" s="26"/>
      <c r="AC22" s="26"/>
      <c r="AD22" s="26"/>
      <c r="AE22" s="26"/>
    </row>
    <row r="23" spans="1:31" ht="30" x14ac:dyDescent="0.25">
      <c r="A23" s="61"/>
      <c r="B23" s="25">
        <v>3.6</v>
      </c>
      <c r="C23" s="30" t="s">
        <v>45</v>
      </c>
      <c r="D23" s="26" t="s">
        <v>25</v>
      </c>
      <c r="E23" s="26" t="s">
        <v>82</v>
      </c>
      <c r="F23" s="26"/>
      <c r="G23" s="26"/>
      <c r="H23" s="26"/>
      <c r="I23" s="26"/>
      <c r="J23" s="27"/>
      <c r="K23" s="27"/>
      <c r="L23" s="27"/>
      <c r="M23" s="27"/>
      <c r="N23" s="27"/>
      <c r="O23" s="26"/>
      <c r="P23" s="28"/>
      <c r="Q23" s="27"/>
      <c r="R23" s="26"/>
      <c r="S23" s="27"/>
      <c r="T23" s="27"/>
      <c r="U23" s="26"/>
      <c r="V23" s="26"/>
      <c r="W23" s="26"/>
      <c r="X23" s="26"/>
      <c r="Y23" s="26"/>
      <c r="Z23" s="55"/>
      <c r="AA23" s="26"/>
      <c r="AB23" s="26"/>
      <c r="AC23" s="26"/>
      <c r="AD23" s="26"/>
      <c r="AE23" s="26"/>
    </row>
    <row r="24" spans="1:31" s="8" customFormat="1" x14ac:dyDescent="0.25">
      <c r="A24" s="60">
        <v>4</v>
      </c>
      <c r="B24" s="21"/>
      <c r="C24" s="33" t="s">
        <v>19</v>
      </c>
      <c r="D24" s="22"/>
      <c r="E24" s="22"/>
      <c r="F24" s="22"/>
      <c r="G24" s="22"/>
      <c r="H24" s="22"/>
      <c r="I24" s="22"/>
      <c r="J24" s="23"/>
      <c r="K24" s="23"/>
      <c r="L24" s="23"/>
      <c r="M24" s="23"/>
      <c r="N24" s="23"/>
      <c r="O24" s="22"/>
      <c r="P24" s="24"/>
      <c r="Q24" s="23"/>
      <c r="R24" s="22"/>
      <c r="S24" s="23"/>
      <c r="T24" s="23"/>
      <c r="U24" s="22"/>
      <c r="V24" s="22"/>
      <c r="W24" s="22"/>
      <c r="X24" s="22"/>
      <c r="Y24" s="22"/>
      <c r="Z24" s="54"/>
      <c r="AA24" s="22"/>
      <c r="AB24" s="22"/>
      <c r="AC24" s="22"/>
      <c r="AD24" s="22"/>
      <c r="AE24" s="22"/>
    </row>
    <row r="25" spans="1:31" x14ac:dyDescent="0.25">
      <c r="A25" s="61"/>
      <c r="B25" s="25">
        <v>4.0999999999999996</v>
      </c>
      <c r="C25" s="30" t="s">
        <v>42</v>
      </c>
      <c r="D25" s="26" t="s">
        <v>20</v>
      </c>
      <c r="E25" s="26" t="s">
        <v>118</v>
      </c>
      <c r="F25" s="26"/>
      <c r="G25" s="26"/>
      <c r="H25" s="26"/>
      <c r="I25" s="26"/>
      <c r="J25" s="27"/>
      <c r="K25" s="27"/>
      <c r="L25" s="27"/>
      <c r="M25" s="27"/>
      <c r="N25" s="27"/>
      <c r="O25" s="26" t="s">
        <v>92</v>
      </c>
      <c r="P25" s="34">
        <v>12</v>
      </c>
      <c r="Q25" s="27"/>
      <c r="R25" s="26" t="s">
        <v>59</v>
      </c>
      <c r="S25" s="27"/>
      <c r="T25" s="27"/>
      <c r="U25" s="26"/>
      <c r="V25" s="26"/>
      <c r="W25" s="26"/>
      <c r="X25" s="26"/>
      <c r="Y25" s="26"/>
      <c r="Z25" s="55"/>
      <c r="AA25" s="26"/>
      <c r="AB25" s="26"/>
      <c r="AC25" s="26"/>
      <c r="AD25" s="26"/>
      <c r="AE25" s="26"/>
    </row>
    <row r="26" spans="1:31" x14ac:dyDescent="0.25">
      <c r="A26" s="61"/>
      <c r="B26" s="25" t="s">
        <v>12</v>
      </c>
      <c r="C26" s="30" t="s">
        <v>58</v>
      </c>
      <c r="D26" s="26" t="s">
        <v>20</v>
      </c>
      <c r="E26" s="26"/>
      <c r="F26" s="26"/>
      <c r="G26" s="26"/>
      <c r="H26" s="26"/>
      <c r="I26" s="26"/>
      <c r="J26" s="27"/>
      <c r="K26" s="27"/>
      <c r="L26" s="27"/>
      <c r="M26" s="27"/>
      <c r="N26" s="27"/>
      <c r="O26" s="26" t="s">
        <v>93</v>
      </c>
      <c r="P26" s="34">
        <v>12</v>
      </c>
      <c r="Q26" s="27"/>
      <c r="R26" s="26" t="s">
        <v>60</v>
      </c>
      <c r="S26" s="27"/>
      <c r="T26" s="27"/>
      <c r="U26" s="26"/>
      <c r="V26" s="26"/>
      <c r="W26" s="26"/>
      <c r="X26" s="26"/>
      <c r="Y26" s="26"/>
      <c r="Z26" s="55"/>
      <c r="AA26" s="26"/>
      <c r="AB26" s="26"/>
      <c r="AC26" s="26"/>
      <c r="AD26" s="26"/>
      <c r="AE26" s="26"/>
    </row>
    <row r="27" spans="1:31" x14ac:dyDescent="0.25">
      <c r="A27" s="61"/>
      <c r="B27" s="25" t="s">
        <v>12</v>
      </c>
      <c r="C27" s="30" t="s">
        <v>44</v>
      </c>
      <c r="D27" s="26" t="s">
        <v>43</v>
      </c>
      <c r="E27" s="26"/>
      <c r="F27" s="26"/>
      <c r="G27" s="26"/>
      <c r="H27" s="26"/>
      <c r="I27" s="26"/>
      <c r="J27" s="27"/>
      <c r="K27" s="27"/>
      <c r="L27" s="27"/>
      <c r="M27" s="27"/>
      <c r="N27" s="27"/>
      <c r="O27" s="26"/>
      <c r="P27" s="28"/>
      <c r="Q27" s="27"/>
      <c r="R27" s="26"/>
      <c r="S27" s="27"/>
      <c r="T27" s="27"/>
      <c r="U27" s="26" t="s">
        <v>43</v>
      </c>
      <c r="V27" s="26">
        <v>12.12</v>
      </c>
      <c r="W27" s="26"/>
      <c r="X27" s="26"/>
      <c r="Y27" s="29">
        <f>V27/$K$5</f>
        <v>0.20308310991957104</v>
      </c>
      <c r="Z27" s="56"/>
      <c r="AA27" s="26"/>
      <c r="AB27" s="26"/>
      <c r="AC27" s="26"/>
      <c r="AD27" s="26"/>
      <c r="AE27" s="26"/>
    </row>
    <row r="28" spans="1:31" x14ac:dyDescent="0.25">
      <c r="A28" s="61"/>
      <c r="B28" s="25">
        <v>4.2</v>
      </c>
      <c r="C28" s="30" t="s">
        <v>111</v>
      </c>
      <c r="D28" s="26" t="s">
        <v>20</v>
      </c>
      <c r="E28" s="26" t="s">
        <v>119</v>
      </c>
      <c r="F28" s="26"/>
      <c r="G28" s="26"/>
      <c r="H28" s="26"/>
      <c r="I28" s="26"/>
      <c r="J28" s="27"/>
      <c r="K28" s="27"/>
      <c r="L28" s="27"/>
      <c r="M28" s="27"/>
      <c r="N28" s="27"/>
      <c r="O28" s="31"/>
      <c r="P28" s="35" t="s">
        <v>12</v>
      </c>
      <c r="Q28" s="31"/>
      <c r="R28" s="31" t="s">
        <v>12</v>
      </c>
      <c r="S28" s="27"/>
      <c r="T28" s="27"/>
      <c r="U28" s="26"/>
      <c r="V28" s="26"/>
      <c r="W28" s="26"/>
      <c r="X28" s="26"/>
      <c r="Y28" s="26"/>
      <c r="Z28" s="55"/>
      <c r="AA28" s="26"/>
      <c r="AB28" s="26"/>
      <c r="AC28" s="26"/>
      <c r="AD28" s="26"/>
      <c r="AE28" s="26"/>
    </row>
    <row r="29" spans="1:31" x14ac:dyDescent="0.25">
      <c r="A29" s="61"/>
      <c r="B29" s="25">
        <v>4.3</v>
      </c>
      <c r="C29" s="30" t="s">
        <v>46</v>
      </c>
      <c r="D29" s="26" t="s">
        <v>502</v>
      </c>
      <c r="E29" s="26" t="s">
        <v>503</v>
      </c>
      <c r="F29" s="26"/>
      <c r="G29" s="26"/>
      <c r="H29" s="26"/>
      <c r="I29" s="26"/>
      <c r="J29" s="27"/>
      <c r="K29" s="27" t="s">
        <v>12</v>
      </c>
      <c r="L29" s="27"/>
      <c r="M29" s="27"/>
      <c r="N29" s="27"/>
      <c r="O29" s="26"/>
      <c r="P29" s="28"/>
      <c r="Q29" s="27"/>
      <c r="R29" s="26"/>
      <c r="S29" s="27"/>
      <c r="T29" s="27"/>
      <c r="U29" s="26"/>
      <c r="V29" s="26"/>
      <c r="W29" s="26"/>
      <c r="X29" s="26"/>
      <c r="Y29" s="26"/>
      <c r="Z29" s="55"/>
      <c r="AA29" s="26"/>
      <c r="AB29" s="26"/>
      <c r="AC29" s="26"/>
      <c r="AD29" s="26"/>
      <c r="AE29" s="26"/>
    </row>
    <row r="30" spans="1:31" x14ac:dyDescent="0.25">
      <c r="A30" s="61"/>
      <c r="B30" s="25">
        <v>4.4000000000000004</v>
      </c>
      <c r="C30" s="30" t="s">
        <v>45</v>
      </c>
      <c r="D30" s="26" t="s">
        <v>502</v>
      </c>
      <c r="E30" s="26" t="s">
        <v>504</v>
      </c>
      <c r="F30" s="26"/>
      <c r="G30" s="26"/>
      <c r="H30" s="26"/>
      <c r="I30" s="26"/>
      <c r="J30" s="27"/>
      <c r="K30" s="27"/>
      <c r="L30" s="27"/>
      <c r="M30" s="27"/>
      <c r="N30" s="27"/>
      <c r="O30" s="26"/>
      <c r="P30" s="28"/>
      <c r="Q30" s="27"/>
      <c r="R30" s="26"/>
      <c r="S30" s="27"/>
      <c r="T30" s="27"/>
      <c r="U30" s="26"/>
      <c r="V30" s="26"/>
      <c r="W30" s="26"/>
      <c r="X30" s="26"/>
      <c r="Y30" s="26"/>
      <c r="Z30" s="55"/>
      <c r="AA30" s="26"/>
      <c r="AB30" s="26"/>
      <c r="AC30" s="26"/>
      <c r="AD30" s="26"/>
      <c r="AE30" s="26"/>
    </row>
    <row r="31" spans="1:31" s="8" customFormat="1" x14ac:dyDescent="0.25">
      <c r="A31" s="60">
        <v>5</v>
      </c>
      <c r="B31" s="21"/>
      <c r="C31" s="33" t="s">
        <v>18</v>
      </c>
      <c r="D31" s="22"/>
      <c r="E31" s="22"/>
      <c r="F31" s="22"/>
      <c r="G31" s="22"/>
      <c r="H31" s="22"/>
      <c r="I31" s="22"/>
      <c r="J31" s="23"/>
      <c r="K31" s="23"/>
      <c r="L31" s="23"/>
      <c r="M31" s="23"/>
      <c r="N31" s="23"/>
      <c r="O31" s="22"/>
      <c r="P31" s="24"/>
      <c r="Q31" s="23"/>
      <c r="R31" s="22"/>
      <c r="S31" s="23"/>
      <c r="T31" s="23"/>
      <c r="U31" s="22"/>
      <c r="V31" s="22"/>
      <c r="W31" s="22"/>
      <c r="X31" s="22"/>
      <c r="Y31" s="22"/>
      <c r="Z31" s="54"/>
      <c r="AA31" s="22"/>
      <c r="AB31" s="22"/>
      <c r="AC31" s="22"/>
      <c r="AD31" s="22"/>
      <c r="AE31" s="22"/>
    </row>
    <row r="32" spans="1:31" ht="30" x14ac:dyDescent="0.25">
      <c r="A32" s="61"/>
      <c r="B32" s="25">
        <v>5.0999999999999996</v>
      </c>
      <c r="C32" s="30" t="s">
        <v>16</v>
      </c>
      <c r="D32" s="26" t="s">
        <v>20</v>
      </c>
      <c r="E32" s="26" t="s">
        <v>125</v>
      </c>
      <c r="F32" s="26"/>
      <c r="G32" s="26"/>
      <c r="H32" s="26"/>
      <c r="I32" s="26"/>
      <c r="J32" s="27"/>
      <c r="K32" s="27"/>
      <c r="L32" s="27"/>
      <c r="M32" s="27"/>
      <c r="N32" s="27"/>
      <c r="O32" s="26"/>
      <c r="P32" s="28"/>
      <c r="Q32" s="27"/>
      <c r="R32" s="26" t="s">
        <v>51</v>
      </c>
      <c r="S32" s="27"/>
      <c r="T32" s="27"/>
      <c r="U32" s="26"/>
      <c r="V32" s="26"/>
      <c r="W32" s="26"/>
      <c r="X32" s="26"/>
      <c r="Y32" s="26"/>
      <c r="Z32" s="55"/>
      <c r="AA32" s="26"/>
      <c r="AB32" s="26"/>
      <c r="AC32" s="26"/>
      <c r="AD32" s="26"/>
      <c r="AE32" s="26"/>
    </row>
    <row r="33" spans="1:31" ht="30" x14ac:dyDescent="0.25">
      <c r="A33" s="61"/>
      <c r="B33" s="25">
        <v>5.2</v>
      </c>
      <c r="C33" s="30" t="s">
        <v>17</v>
      </c>
      <c r="D33" s="26" t="s">
        <v>21</v>
      </c>
      <c r="E33" s="26" t="s">
        <v>126</v>
      </c>
      <c r="F33" s="26"/>
      <c r="G33" s="26"/>
      <c r="H33" s="26"/>
      <c r="I33" s="26"/>
      <c r="J33" s="27"/>
      <c r="K33" s="27"/>
      <c r="L33" s="27"/>
      <c r="M33" s="27"/>
      <c r="N33" s="27"/>
      <c r="O33" s="26"/>
      <c r="P33" s="28"/>
      <c r="Q33" s="27"/>
      <c r="R33" s="26" t="s">
        <v>51</v>
      </c>
      <c r="S33" s="27"/>
      <c r="T33" s="27"/>
      <c r="U33" s="26"/>
      <c r="V33" s="26"/>
      <c r="W33" s="26"/>
      <c r="X33" s="26"/>
      <c r="Y33" s="26"/>
      <c r="Z33" s="55"/>
      <c r="AA33" s="26"/>
      <c r="AB33" s="26"/>
      <c r="AC33" s="26"/>
      <c r="AD33" s="26"/>
      <c r="AE33" s="26"/>
    </row>
    <row r="34" spans="1:31" x14ac:dyDescent="0.25">
      <c r="A34" s="61"/>
      <c r="B34" s="25">
        <v>5.3</v>
      </c>
      <c r="C34" s="30" t="s">
        <v>47</v>
      </c>
      <c r="D34" s="26" t="s">
        <v>21</v>
      </c>
      <c r="E34" s="26" t="s">
        <v>127</v>
      </c>
      <c r="F34" s="26"/>
      <c r="G34" s="26"/>
      <c r="H34" s="26"/>
      <c r="I34" s="26"/>
      <c r="J34" s="27"/>
      <c r="K34" s="27"/>
      <c r="L34" s="27"/>
      <c r="M34" s="27"/>
      <c r="N34" s="27"/>
      <c r="O34" s="26" t="s">
        <v>314</v>
      </c>
      <c r="P34" s="28">
        <v>10</v>
      </c>
      <c r="Q34" s="27"/>
      <c r="R34" s="26"/>
      <c r="S34" s="27"/>
      <c r="T34" s="27"/>
      <c r="U34" s="26"/>
      <c r="V34" s="26"/>
      <c r="W34" s="26"/>
      <c r="X34" s="26"/>
      <c r="Y34" s="26"/>
      <c r="Z34" s="55"/>
      <c r="AA34" s="26"/>
      <c r="AB34" s="26"/>
      <c r="AC34" s="26"/>
      <c r="AD34" s="26"/>
      <c r="AE34" s="26"/>
    </row>
    <row r="35" spans="1:31" x14ac:dyDescent="0.25">
      <c r="A35" s="61"/>
      <c r="B35" s="25"/>
      <c r="C35" s="30" t="s">
        <v>48</v>
      </c>
      <c r="D35" s="26" t="s">
        <v>22</v>
      </c>
      <c r="E35" s="26"/>
      <c r="F35" s="26"/>
      <c r="G35" s="26"/>
      <c r="H35" s="26"/>
      <c r="I35" s="26"/>
      <c r="J35" s="27"/>
      <c r="K35" s="27"/>
      <c r="L35" s="27"/>
      <c r="M35" s="27"/>
      <c r="N35" s="27"/>
      <c r="O35" s="26"/>
      <c r="P35" s="28"/>
      <c r="Q35" s="27"/>
      <c r="R35" s="26"/>
      <c r="S35" s="27"/>
      <c r="T35" s="27"/>
      <c r="U35" s="26" t="s">
        <v>22</v>
      </c>
      <c r="V35" s="26">
        <v>5.24</v>
      </c>
      <c r="W35" s="26"/>
      <c r="X35" s="26"/>
      <c r="Y35" s="29">
        <f>V35/$K$5</f>
        <v>8.7801608579088475E-2</v>
      </c>
      <c r="Z35" s="56"/>
      <c r="AA35" s="26"/>
      <c r="AB35" s="26"/>
      <c r="AC35" s="26"/>
      <c r="AD35" s="26"/>
      <c r="AE35" s="26"/>
    </row>
    <row r="36" spans="1:31" x14ac:dyDescent="0.25">
      <c r="A36" s="61"/>
      <c r="B36" s="25">
        <v>5.4</v>
      </c>
      <c r="C36" s="30" t="s">
        <v>46</v>
      </c>
      <c r="D36" s="26" t="s">
        <v>502</v>
      </c>
      <c r="E36" s="26" t="s">
        <v>503</v>
      </c>
      <c r="F36" s="26"/>
      <c r="G36" s="26"/>
      <c r="H36" s="26"/>
      <c r="I36" s="26"/>
      <c r="J36" s="27"/>
      <c r="K36" s="27"/>
      <c r="L36" s="27"/>
      <c r="M36" s="27"/>
      <c r="N36" s="27"/>
      <c r="O36" s="26"/>
      <c r="P36" s="28"/>
      <c r="Q36" s="27"/>
      <c r="R36" s="26"/>
      <c r="S36" s="27"/>
      <c r="T36" s="27"/>
      <c r="U36" s="26"/>
      <c r="V36" s="26"/>
      <c r="W36" s="26"/>
      <c r="X36" s="26"/>
      <c r="Y36" s="26"/>
      <c r="Z36" s="55"/>
      <c r="AA36" s="26"/>
      <c r="AB36" s="26"/>
      <c r="AC36" s="26"/>
      <c r="AD36" s="26"/>
      <c r="AE36" s="26"/>
    </row>
    <row r="37" spans="1:31" x14ac:dyDescent="0.25">
      <c r="A37" s="61"/>
      <c r="B37" s="25">
        <v>5.5</v>
      </c>
      <c r="C37" s="30" t="s">
        <v>45</v>
      </c>
      <c r="D37" s="26" t="s">
        <v>502</v>
      </c>
      <c r="E37" s="26" t="s">
        <v>504</v>
      </c>
      <c r="F37" s="26"/>
      <c r="G37" s="26"/>
      <c r="H37" s="26"/>
      <c r="I37" s="26"/>
      <c r="J37" s="27"/>
      <c r="K37" s="27"/>
      <c r="L37" s="27"/>
      <c r="M37" s="27"/>
      <c r="N37" s="27"/>
      <c r="O37" s="26"/>
      <c r="P37" s="28"/>
      <c r="Q37" s="27"/>
      <c r="R37" s="26"/>
      <c r="S37" s="27"/>
      <c r="T37" s="27"/>
      <c r="U37" s="26"/>
      <c r="V37" s="26"/>
      <c r="W37" s="26"/>
      <c r="X37" s="26"/>
      <c r="Y37" s="26"/>
      <c r="Z37" s="55"/>
      <c r="AA37" s="26"/>
      <c r="AB37" s="26"/>
      <c r="AC37" s="26"/>
      <c r="AD37" s="26"/>
      <c r="AE37" s="26"/>
    </row>
    <row r="38" spans="1:31" s="8" customFormat="1" ht="30" x14ac:dyDescent="0.25">
      <c r="A38" s="60">
        <v>6</v>
      </c>
      <c r="B38" s="21"/>
      <c r="C38" s="33" t="s">
        <v>28</v>
      </c>
      <c r="D38" s="22"/>
      <c r="E38" s="22"/>
      <c r="F38" s="22"/>
      <c r="G38" s="22"/>
      <c r="H38" s="22"/>
      <c r="I38" s="22"/>
      <c r="J38" s="23"/>
      <c r="K38" s="23">
        <v>12</v>
      </c>
      <c r="L38" s="23"/>
      <c r="M38" s="23"/>
      <c r="N38" s="23"/>
      <c r="O38" s="22"/>
      <c r="P38" s="24"/>
      <c r="Q38" s="23"/>
      <c r="R38" s="22"/>
      <c r="S38" s="23"/>
      <c r="T38" s="23"/>
      <c r="U38" s="22"/>
      <c r="V38" s="22"/>
      <c r="W38" s="22"/>
      <c r="X38" s="22"/>
      <c r="Y38" s="22"/>
      <c r="Z38" s="54"/>
      <c r="AA38" s="22"/>
      <c r="AB38" s="22"/>
      <c r="AC38" s="22"/>
      <c r="AD38" s="22"/>
      <c r="AE38" s="22"/>
    </row>
    <row r="39" spans="1:31" x14ac:dyDescent="0.25">
      <c r="A39" s="61"/>
      <c r="B39" s="25">
        <v>6.1</v>
      </c>
      <c r="C39" s="30" t="s">
        <v>76</v>
      </c>
      <c r="D39" s="26" t="s">
        <v>21</v>
      </c>
      <c r="E39" s="26" t="s">
        <v>132</v>
      </c>
      <c r="F39" s="26"/>
      <c r="G39" s="26"/>
      <c r="H39" s="26"/>
      <c r="I39" s="26"/>
      <c r="J39" s="27"/>
      <c r="K39" s="27"/>
      <c r="L39" s="27"/>
      <c r="M39" s="27"/>
      <c r="N39" s="27"/>
      <c r="O39" s="26"/>
      <c r="P39" s="28"/>
      <c r="Q39" s="27"/>
      <c r="R39" s="26" t="s">
        <v>134</v>
      </c>
      <c r="S39" s="27"/>
      <c r="T39" s="27"/>
      <c r="U39" s="26"/>
      <c r="V39" s="26"/>
      <c r="W39" s="26"/>
      <c r="X39" s="26"/>
      <c r="Y39" s="26"/>
      <c r="Z39" s="55"/>
      <c r="AA39" s="26"/>
      <c r="AB39" s="26"/>
      <c r="AC39" s="26"/>
      <c r="AD39" s="26"/>
      <c r="AE39" s="26"/>
    </row>
    <row r="40" spans="1:31" x14ac:dyDescent="0.25">
      <c r="A40" s="61"/>
      <c r="B40" s="25">
        <v>6.2</v>
      </c>
      <c r="C40" s="30" t="s">
        <v>73</v>
      </c>
      <c r="D40" s="26" t="s">
        <v>77</v>
      </c>
      <c r="E40" s="26" t="s">
        <v>133</v>
      </c>
      <c r="F40" s="26"/>
      <c r="G40" s="26"/>
      <c r="H40" s="26"/>
      <c r="I40" s="26"/>
      <c r="J40" s="27"/>
      <c r="K40" s="27"/>
      <c r="L40" s="27"/>
      <c r="M40" s="27"/>
      <c r="N40" s="27"/>
      <c r="O40" s="26"/>
      <c r="P40" s="28"/>
      <c r="Q40" s="27"/>
      <c r="R40" s="26" t="s">
        <v>134</v>
      </c>
      <c r="S40" s="27"/>
      <c r="T40" s="27"/>
      <c r="U40" s="26"/>
      <c r="V40" s="26"/>
      <c r="W40" s="26"/>
      <c r="X40" s="26"/>
      <c r="Y40" s="26"/>
      <c r="Z40" s="55"/>
      <c r="AA40" s="26"/>
      <c r="AB40" s="26"/>
      <c r="AC40" s="26"/>
      <c r="AD40" s="26"/>
      <c r="AE40" s="26"/>
    </row>
    <row r="41" spans="1:31" x14ac:dyDescent="0.25">
      <c r="A41" s="61"/>
      <c r="B41" s="25">
        <v>6.3</v>
      </c>
      <c r="C41" s="30" t="s">
        <v>78</v>
      </c>
      <c r="D41" s="26" t="s">
        <v>77</v>
      </c>
      <c r="E41" s="26" t="s">
        <v>120</v>
      </c>
      <c r="F41" s="26"/>
      <c r="G41" s="26"/>
      <c r="H41" s="26"/>
      <c r="I41" s="26"/>
      <c r="J41" s="27"/>
      <c r="K41" s="27"/>
      <c r="L41" s="27"/>
      <c r="M41" s="27"/>
      <c r="N41" s="27"/>
      <c r="O41" s="26"/>
      <c r="P41" s="28"/>
      <c r="Q41" s="27"/>
      <c r="R41" s="26"/>
      <c r="S41" s="27"/>
      <c r="T41" s="27"/>
      <c r="U41" s="26"/>
      <c r="V41" s="26"/>
      <c r="W41" s="26"/>
      <c r="X41" s="26"/>
      <c r="Y41" s="26"/>
      <c r="Z41" s="55"/>
      <c r="AA41" s="26"/>
      <c r="AB41" s="26"/>
      <c r="AC41" s="26"/>
      <c r="AD41" s="26"/>
      <c r="AE41" s="26"/>
    </row>
    <row r="42" spans="1:31" x14ac:dyDescent="0.25">
      <c r="A42" s="61"/>
      <c r="B42" s="25">
        <v>6.4</v>
      </c>
      <c r="C42" s="30" t="s">
        <v>80</v>
      </c>
      <c r="D42" s="26" t="s">
        <v>26</v>
      </c>
      <c r="E42" s="26" t="s">
        <v>122</v>
      </c>
      <c r="F42" s="26"/>
      <c r="G42" s="26"/>
      <c r="H42" s="26"/>
      <c r="I42" s="26"/>
      <c r="J42" s="27"/>
      <c r="K42" s="27"/>
      <c r="L42" s="27"/>
      <c r="M42" s="27"/>
      <c r="N42" s="27"/>
      <c r="O42" s="26" t="s">
        <v>26</v>
      </c>
      <c r="P42" s="28">
        <v>13</v>
      </c>
      <c r="Q42" s="27"/>
      <c r="R42" s="26"/>
      <c r="S42" s="27"/>
      <c r="T42" s="27"/>
      <c r="U42" s="26"/>
      <c r="V42" s="26"/>
      <c r="W42" s="26"/>
      <c r="X42" s="26"/>
      <c r="Y42" s="26"/>
      <c r="Z42" s="55"/>
      <c r="AA42" s="26"/>
      <c r="AB42" s="26"/>
      <c r="AC42" s="26"/>
      <c r="AD42" s="26"/>
      <c r="AE42" s="26"/>
    </row>
    <row r="43" spans="1:31" ht="30" x14ac:dyDescent="0.25">
      <c r="A43" s="61"/>
      <c r="B43" s="25">
        <v>6.5</v>
      </c>
      <c r="C43" s="30" t="s">
        <v>46</v>
      </c>
      <c r="D43" s="26" t="s">
        <v>26</v>
      </c>
      <c r="E43" s="26" t="s">
        <v>83</v>
      </c>
      <c r="F43" s="26"/>
      <c r="G43" s="26"/>
      <c r="H43" s="26"/>
      <c r="I43" s="26"/>
      <c r="J43" s="27"/>
      <c r="K43" s="27"/>
      <c r="L43" s="27"/>
      <c r="M43" s="27"/>
      <c r="N43" s="27"/>
      <c r="O43" s="26"/>
      <c r="P43" s="28"/>
      <c r="Q43" s="27"/>
      <c r="R43" s="26"/>
      <c r="S43" s="27"/>
      <c r="T43" s="27"/>
      <c r="U43" s="26"/>
      <c r="V43" s="26"/>
      <c r="W43" s="26"/>
      <c r="X43" s="26"/>
      <c r="Y43" s="26"/>
      <c r="Z43" s="55"/>
      <c r="AA43" s="26"/>
      <c r="AB43" s="26"/>
      <c r="AC43" s="26"/>
      <c r="AD43" s="26"/>
      <c r="AE43" s="26"/>
    </row>
    <row r="44" spans="1:31" ht="30" x14ac:dyDescent="0.25">
      <c r="A44" s="61"/>
      <c r="B44" s="25">
        <v>6.6</v>
      </c>
      <c r="C44" s="30" t="s">
        <v>45</v>
      </c>
      <c r="D44" s="26" t="s">
        <v>26</v>
      </c>
      <c r="E44" s="26" t="s">
        <v>84</v>
      </c>
      <c r="F44" s="26"/>
      <c r="G44" s="26"/>
      <c r="H44" s="26"/>
      <c r="I44" s="26"/>
      <c r="J44" s="27"/>
      <c r="K44" s="27"/>
      <c r="L44" s="27"/>
      <c r="M44" s="27"/>
      <c r="N44" s="27"/>
      <c r="O44" s="26"/>
      <c r="P44" s="28"/>
      <c r="Q44" s="27"/>
      <c r="R44" s="26"/>
      <c r="S44" s="27"/>
      <c r="T44" s="27"/>
      <c r="U44" s="26"/>
      <c r="V44" s="26"/>
      <c r="W44" s="26"/>
      <c r="X44" s="26"/>
      <c r="Y44" s="26"/>
      <c r="Z44" s="55"/>
      <c r="AA44" s="26"/>
      <c r="AB44" s="26"/>
      <c r="AC44" s="26"/>
      <c r="AD44" s="26"/>
      <c r="AE44" s="26"/>
    </row>
    <row r="45" spans="1:31" s="8" customFormat="1" ht="30" x14ac:dyDescent="0.25">
      <c r="A45" s="60">
        <v>7</v>
      </c>
      <c r="B45" s="21"/>
      <c r="C45" s="33" t="s">
        <v>141</v>
      </c>
      <c r="D45" s="22"/>
      <c r="E45" s="22"/>
      <c r="F45" s="22"/>
      <c r="G45" s="22"/>
      <c r="H45" s="22"/>
      <c r="I45" s="22"/>
      <c r="J45" s="23"/>
      <c r="K45" s="23"/>
      <c r="L45" s="23"/>
      <c r="M45" s="23"/>
      <c r="N45" s="23"/>
      <c r="O45" s="22"/>
      <c r="P45" s="24"/>
      <c r="Q45" s="23"/>
      <c r="R45" s="22"/>
      <c r="S45" s="23"/>
      <c r="T45" s="23"/>
      <c r="U45" s="22"/>
      <c r="V45" s="22"/>
      <c r="W45" s="22"/>
      <c r="X45" s="22"/>
      <c r="Y45" s="22"/>
      <c r="Z45" s="54"/>
      <c r="AA45" s="22"/>
      <c r="AB45" s="22"/>
      <c r="AC45" s="22"/>
      <c r="AD45" s="22"/>
      <c r="AE45" s="22"/>
    </row>
    <row r="46" spans="1:31" x14ac:dyDescent="0.25">
      <c r="A46" s="61"/>
      <c r="B46" s="25">
        <v>7.1</v>
      </c>
      <c r="C46" s="30" t="s">
        <v>54</v>
      </c>
      <c r="D46" s="26" t="s">
        <v>20</v>
      </c>
      <c r="E46" s="26" t="s">
        <v>112</v>
      </c>
      <c r="F46" s="26"/>
      <c r="G46" s="26"/>
      <c r="H46" s="26"/>
      <c r="I46" s="26"/>
      <c r="J46" s="27"/>
      <c r="K46" s="27"/>
      <c r="L46" s="27"/>
      <c r="M46" s="27"/>
      <c r="N46" s="27"/>
      <c r="O46" s="26" t="s">
        <v>306</v>
      </c>
      <c r="P46" s="34">
        <v>12</v>
      </c>
      <c r="Q46" s="27"/>
      <c r="R46" s="26" t="s">
        <v>129</v>
      </c>
      <c r="S46" s="27"/>
      <c r="T46" s="27"/>
      <c r="U46" s="26"/>
      <c r="V46" s="26"/>
      <c r="W46" s="26"/>
      <c r="X46" s="26"/>
      <c r="Y46" s="26"/>
      <c r="Z46" s="55"/>
      <c r="AA46" s="26"/>
      <c r="AB46" s="26"/>
      <c r="AC46" s="26"/>
      <c r="AD46" s="26"/>
      <c r="AE46" s="26"/>
    </row>
    <row r="47" spans="1:31" x14ac:dyDescent="0.25">
      <c r="A47" s="61"/>
      <c r="B47" s="25"/>
      <c r="C47" s="30" t="s">
        <v>55</v>
      </c>
      <c r="D47" s="26" t="s">
        <v>20</v>
      </c>
      <c r="E47" s="26"/>
      <c r="F47" s="26"/>
      <c r="G47" s="26"/>
      <c r="H47" s="26"/>
      <c r="I47" s="26"/>
      <c r="J47" s="27"/>
      <c r="K47" s="27"/>
      <c r="L47" s="27"/>
      <c r="M47" s="27"/>
      <c r="N47" s="27"/>
      <c r="O47" s="26" t="s">
        <v>307</v>
      </c>
      <c r="P47" s="34">
        <v>12</v>
      </c>
      <c r="Q47" s="27"/>
      <c r="R47" s="26" t="s">
        <v>343</v>
      </c>
      <c r="S47" s="27"/>
      <c r="T47" s="27"/>
      <c r="U47" s="26"/>
      <c r="V47" s="26"/>
      <c r="W47" s="26"/>
      <c r="X47" s="26"/>
      <c r="Y47" s="26"/>
      <c r="Z47" s="55"/>
      <c r="AA47" s="26"/>
      <c r="AB47" s="26"/>
      <c r="AC47" s="26"/>
      <c r="AD47" s="26"/>
      <c r="AE47" s="26"/>
    </row>
    <row r="48" spans="1:31" x14ac:dyDescent="0.25">
      <c r="A48" s="61"/>
      <c r="B48" s="25"/>
      <c r="C48" s="30" t="s">
        <v>56</v>
      </c>
      <c r="D48" s="26" t="s">
        <v>20</v>
      </c>
      <c r="E48" s="26"/>
      <c r="F48" s="26"/>
      <c r="G48" s="26"/>
      <c r="H48" s="26"/>
      <c r="I48" s="26"/>
      <c r="J48" s="27"/>
      <c r="K48" s="27"/>
      <c r="L48" s="27"/>
      <c r="M48" s="27"/>
      <c r="N48" s="27"/>
      <c r="O48" s="26" t="s">
        <v>309</v>
      </c>
      <c r="P48" s="34">
        <v>12</v>
      </c>
      <c r="Q48" s="27"/>
      <c r="R48" s="26" t="s">
        <v>344</v>
      </c>
      <c r="S48" s="27"/>
      <c r="T48" s="27"/>
      <c r="U48" s="26"/>
      <c r="V48" s="26"/>
      <c r="W48" s="26"/>
      <c r="X48" s="26"/>
      <c r="Y48" s="26"/>
      <c r="Z48" s="55"/>
      <c r="AA48" s="26"/>
      <c r="AB48" s="26"/>
      <c r="AC48" s="26"/>
      <c r="AD48" s="26"/>
      <c r="AE48" s="26"/>
    </row>
    <row r="49" spans="1:31" x14ac:dyDescent="0.25">
      <c r="A49" s="61"/>
      <c r="B49" s="25"/>
      <c r="C49" s="30" t="s">
        <v>57</v>
      </c>
      <c r="D49" s="26" t="s">
        <v>20</v>
      </c>
      <c r="E49" s="26"/>
      <c r="F49" s="26"/>
      <c r="G49" s="26"/>
      <c r="H49" s="26"/>
      <c r="I49" s="26"/>
      <c r="J49" s="27"/>
      <c r="K49" s="27"/>
      <c r="L49" s="27"/>
      <c r="M49" s="27"/>
      <c r="N49" s="27"/>
      <c r="O49" s="26" t="s">
        <v>308</v>
      </c>
      <c r="P49" s="34">
        <v>12</v>
      </c>
      <c r="Q49" s="27"/>
      <c r="R49" s="26" t="s">
        <v>128</v>
      </c>
      <c r="S49" s="27"/>
      <c r="T49" s="27"/>
      <c r="U49" s="26"/>
      <c r="V49" s="26"/>
      <c r="W49" s="26"/>
      <c r="X49" s="26"/>
      <c r="Y49" s="26"/>
      <c r="Z49" s="55"/>
      <c r="AA49" s="26"/>
      <c r="AB49" s="26"/>
      <c r="AC49" s="26"/>
      <c r="AD49" s="26"/>
      <c r="AE49" s="26"/>
    </row>
    <row r="50" spans="1:31" x14ac:dyDescent="0.25">
      <c r="A50" s="61"/>
      <c r="B50" s="25"/>
      <c r="C50" s="30" t="s">
        <v>142</v>
      </c>
      <c r="D50" s="26" t="s">
        <v>20</v>
      </c>
      <c r="E50" s="26"/>
      <c r="F50" s="26"/>
      <c r="G50" s="26"/>
      <c r="H50" s="26"/>
      <c r="I50" s="26"/>
      <c r="J50" s="27"/>
      <c r="K50" s="27"/>
      <c r="L50" s="27"/>
      <c r="M50" s="27"/>
      <c r="N50" s="27"/>
      <c r="O50" s="26" t="s">
        <v>311</v>
      </c>
      <c r="P50" s="34">
        <v>5</v>
      </c>
      <c r="Q50" s="27"/>
      <c r="R50" s="26" t="s">
        <v>345</v>
      </c>
      <c r="S50" s="27"/>
      <c r="T50" s="27"/>
      <c r="U50" s="26"/>
      <c r="V50" s="26"/>
      <c r="W50" s="26"/>
      <c r="X50" s="26"/>
      <c r="Y50" s="26"/>
      <c r="Z50" s="55"/>
      <c r="AA50" s="26"/>
      <c r="AB50" s="26"/>
      <c r="AC50" s="26"/>
      <c r="AD50" s="26"/>
      <c r="AE50" s="26"/>
    </row>
    <row r="51" spans="1:31" x14ac:dyDescent="0.25">
      <c r="A51" s="61"/>
      <c r="B51" s="25"/>
      <c r="C51" s="30" t="s">
        <v>94</v>
      </c>
      <c r="D51" s="26" t="s">
        <v>95</v>
      </c>
      <c r="E51" s="26"/>
      <c r="F51" s="26"/>
      <c r="G51" s="26"/>
      <c r="H51" s="26"/>
      <c r="I51" s="26"/>
      <c r="J51" s="27"/>
      <c r="K51" s="27"/>
      <c r="L51" s="27"/>
      <c r="M51" s="27"/>
      <c r="N51" s="27"/>
      <c r="O51" s="26"/>
      <c r="P51" s="28"/>
      <c r="Q51" s="27"/>
      <c r="R51" s="26"/>
      <c r="S51" s="27"/>
      <c r="T51" s="27"/>
      <c r="U51" s="26" t="s">
        <v>95</v>
      </c>
      <c r="V51" s="26">
        <v>7.1</v>
      </c>
      <c r="W51" s="26"/>
      <c r="X51" s="26"/>
      <c r="Y51" s="29">
        <f>V51/$K$5</f>
        <v>0.11896782841823056</v>
      </c>
      <c r="Z51" s="56"/>
      <c r="AA51" s="26"/>
      <c r="AB51" s="26"/>
      <c r="AC51" s="26"/>
      <c r="AD51" s="26"/>
      <c r="AE51" s="26"/>
    </row>
    <row r="52" spans="1:31" x14ac:dyDescent="0.25">
      <c r="A52" s="61"/>
      <c r="B52" s="25"/>
      <c r="C52" s="30" t="s">
        <v>96</v>
      </c>
      <c r="D52" s="26" t="s">
        <v>30</v>
      </c>
      <c r="E52" s="26"/>
      <c r="F52" s="26"/>
      <c r="G52" s="26"/>
      <c r="H52" s="26"/>
      <c r="I52" s="26"/>
      <c r="J52" s="27"/>
      <c r="K52" s="27"/>
      <c r="L52" s="27"/>
      <c r="M52" s="27"/>
      <c r="N52" s="27"/>
      <c r="O52" s="26"/>
      <c r="P52" s="28"/>
      <c r="Q52" s="27"/>
      <c r="R52" s="26"/>
      <c r="S52" s="27"/>
      <c r="T52" s="27"/>
      <c r="U52" s="26" t="s">
        <v>30</v>
      </c>
      <c r="V52" s="26">
        <v>6.35</v>
      </c>
      <c r="W52" s="26"/>
      <c r="X52" s="26"/>
      <c r="Y52" s="29">
        <f>V52/$K$5</f>
        <v>0.10640080428954424</v>
      </c>
      <c r="Z52" s="56"/>
      <c r="AA52" s="26"/>
      <c r="AB52" s="26"/>
      <c r="AC52" s="26"/>
      <c r="AD52" s="26"/>
      <c r="AE52" s="26"/>
    </row>
    <row r="53" spans="1:31" x14ac:dyDescent="0.25">
      <c r="A53" s="61"/>
      <c r="B53" s="25"/>
      <c r="C53" s="30" t="s">
        <v>97</v>
      </c>
      <c r="D53" s="26" t="s">
        <v>98</v>
      </c>
      <c r="E53" s="26"/>
      <c r="F53" s="26"/>
      <c r="G53" s="26"/>
      <c r="H53" s="26"/>
      <c r="I53" s="26"/>
      <c r="J53" s="27"/>
      <c r="K53" s="27"/>
      <c r="L53" s="27"/>
      <c r="M53" s="27"/>
      <c r="N53" s="27"/>
      <c r="O53" s="26"/>
      <c r="P53" s="28"/>
      <c r="Q53" s="27"/>
      <c r="R53" s="26"/>
      <c r="S53" s="27"/>
      <c r="T53" s="27"/>
      <c r="U53" s="26" t="s">
        <v>98</v>
      </c>
      <c r="V53" s="26">
        <v>1.0900000000000001</v>
      </c>
      <c r="W53" s="26"/>
      <c r="X53" s="26"/>
      <c r="Y53" s="29">
        <f>V53/$K$5</f>
        <v>1.826407506702413E-2</v>
      </c>
      <c r="Z53" s="56"/>
      <c r="AA53" s="26"/>
      <c r="AB53" s="26"/>
      <c r="AC53" s="26"/>
      <c r="AD53" s="26"/>
      <c r="AE53" s="26"/>
    </row>
    <row r="54" spans="1:31" x14ac:dyDescent="0.25">
      <c r="A54" s="61"/>
      <c r="B54" s="25"/>
      <c r="C54" s="30"/>
      <c r="D54" s="26"/>
      <c r="E54" s="26"/>
      <c r="F54" s="26"/>
      <c r="G54" s="26"/>
      <c r="H54" s="26"/>
      <c r="I54" s="26"/>
      <c r="J54" s="27"/>
      <c r="K54" s="27"/>
      <c r="L54" s="27"/>
      <c r="M54" s="27"/>
      <c r="N54" s="27"/>
      <c r="O54" s="26"/>
      <c r="P54" s="34"/>
      <c r="Q54" s="27"/>
      <c r="R54" s="26"/>
      <c r="S54" s="27"/>
      <c r="T54" s="27"/>
      <c r="U54" s="36" t="s">
        <v>53</v>
      </c>
      <c r="V54" s="26">
        <f>SUM(V51:V53)</f>
        <v>14.54</v>
      </c>
      <c r="W54" s="26"/>
      <c r="X54" s="26"/>
      <c r="Y54" s="29">
        <f>V54/$K$5</f>
        <v>0.24363270777479892</v>
      </c>
      <c r="Z54" s="56"/>
      <c r="AA54" s="26"/>
      <c r="AB54" s="26"/>
      <c r="AC54" s="26"/>
      <c r="AD54" s="26"/>
      <c r="AE54" s="26"/>
    </row>
    <row r="55" spans="1:31" x14ac:dyDescent="0.25">
      <c r="A55" s="61"/>
      <c r="B55" s="25">
        <v>7.2</v>
      </c>
      <c r="C55" s="30" t="s">
        <v>99</v>
      </c>
      <c r="D55" s="26" t="s">
        <v>20</v>
      </c>
      <c r="E55" s="26" t="s">
        <v>112</v>
      </c>
      <c r="F55" s="26"/>
      <c r="G55" s="26"/>
      <c r="H55" s="26"/>
      <c r="I55" s="26"/>
      <c r="J55" s="27"/>
      <c r="K55" s="27"/>
      <c r="L55" s="27"/>
      <c r="M55" s="27"/>
      <c r="N55" s="27"/>
      <c r="O55" s="26"/>
      <c r="P55" s="28"/>
      <c r="Q55" s="27"/>
      <c r="R55" s="26" t="s">
        <v>52</v>
      </c>
      <c r="S55" s="27"/>
      <c r="T55" s="27"/>
      <c r="U55" s="26"/>
      <c r="V55" s="26"/>
      <c r="W55" s="26"/>
      <c r="X55" s="26"/>
      <c r="Y55" s="26"/>
      <c r="Z55" s="55"/>
      <c r="AA55" s="26"/>
      <c r="AB55" s="26"/>
      <c r="AC55" s="26"/>
      <c r="AD55" s="26"/>
      <c r="AE55" s="26"/>
    </row>
    <row r="56" spans="1:31" x14ac:dyDescent="0.25">
      <c r="A56" s="61"/>
      <c r="B56" s="25">
        <v>7.3</v>
      </c>
      <c r="C56" s="30" t="s">
        <v>100</v>
      </c>
      <c r="D56" s="26" t="s">
        <v>21</v>
      </c>
      <c r="E56" s="26" t="s">
        <v>130</v>
      </c>
      <c r="F56" s="26"/>
      <c r="G56" s="26"/>
      <c r="H56" s="26"/>
      <c r="I56" s="26"/>
      <c r="J56" s="27"/>
      <c r="K56" s="27"/>
      <c r="L56" s="27"/>
      <c r="M56" s="27"/>
      <c r="N56" s="27"/>
      <c r="O56" s="26"/>
      <c r="P56" s="28"/>
      <c r="Q56" s="27"/>
      <c r="R56" s="26" t="s">
        <v>128</v>
      </c>
      <c r="S56" s="27"/>
      <c r="T56" s="27"/>
      <c r="U56" s="26"/>
      <c r="V56" s="26"/>
      <c r="W56" s="26"/>
      <c r="X56" s="26"/>
      <c r="Y56" s="26"/>
      <c r="Z56" s="55"/>
      <c r="AA56" s="26"/>
      <c r="AB56" s="26"/>
      <c r="AC56" s="26"/>
      <c r="AD56" s="26"/>
      <c r="AE56" s="26"/>
    </row>
    <row r="57" spans="1:31" x14ac:dyDescent="0.25">
      <c r="A57" s="61"/>
      <c r="B57" s="25">
        <v>7.4</v>
      </c>
      <c r="C57" s="30" t="s">
        <v>46</v>
      </c>
      <c r="D57" s="26" t="s">
        <v>502</v>
      </c>
      <c r="E57" s="26" t="s">
        <v>503</v>
      </c>
      <c r="F57" s="26"/>
      <c r="G57" s="26"/>
      <c r="H57" s="26"/>
      <c r="I57" s="26"/>
      <c r="J57" s="27"/>
      <c r="K57" s="27"/>
      <c r="L57" s="27"/>
      <c r="M57" s="27"/>
      <c r="N57" s="27"/>
      <c r="O57" s="26"/>
      <c r="P57" s="28"/>
      <c r="Q57" s="27"/>
      <c r="R57" s="26"/>
      <c r="S57" s="27"/>
      <c r="T57" s="27"/>
      <c r="U57" s="26"/>
      <c r="V57" s="26"/>
      <c r="W57" s="26"/>
      <c r="X57" s="26"/>
      <c r="Y57" s="26"/>
      <c r="Z57" s="55"/>
      <c r="AA57" s="26"/>
      <c r="AB57" s="26"/>
      <c r="AC57" s="26"/>
      <c r="AD57" s="26"/>
      <c r="AE57" s="26"/>
    </row>
    <row r="58" spans="1:31" x14ac:dyDescent="0.25">
      <c r="A58" s="61"/>
      <c r="B58" s="25">
        <v>7.5</v>
      </c>
      <c r="C58" s="30" t="s">
        <v>45</v>
      </c>
      <c r="D58" s="26" t="s">
        <v>502</v>
      </c>
      <c r="E58" s="26" t="s">
        <v>504</v>
      </c>
      <c r="F58" s="26"/>
      <c r="G58" s="26"/>
      <c r="H58" s="26"/>
      <c r="I58" s="26"/>
      <c r="J58" s="27"/>
      <c r="K58" s="27"/>
      <c r="L58" s="27"/>
      <c r="M58" s="27"/>
      <c r="N58" s="27"/>
      <c r="O58" s="26"/>
      <c r="P58" s="28"/>
      <c r="Q58" s="27"/>
      <c r="R58" s="26"/>
      <c r="S58" s="27"/>
      <c r="T58" s="27"/>
      <c r="U58" s="26"/>
      <c r="V58" s="26"/>
      <c r="W58" s="26"/>
      <c r="X58" s="26"/>
      <c r="Y58" s="26"/>
      <c r="Z58" s="55"/>
      <c r="AA58" s="26"/>
      <c r="AB58" s="26"/>
      <c r="AC58" s="26"/>
      <c r="AD58" s="26"/>
      <c r="AE58" s="26"/>
    </row>
    <row r="59" spans="1:31" x14ac:dyDescent="0.25">
      <c r="A59" s="61"/>
      <c r="B59" s="25">
        <v>7.6</v>
      </c>
      <c r="C59" s="30" t="s">
        <v>101</v>
      </c>
      <c r="D59" s="26" t="s">
        <v>68</v>
      </c>
      <c r="E59" s="26" t="s">
        <v>23</v>
      </c>
      <c r="F59" s="26"/>
      <c r="G59" s="26"/>
      <c r="H59" s="26"/>
      <c r="I59" s="26"/>
      <c r="J59" s="27"/>
      <c r="K59" s="27"/>
      <c r="L59" s="27"/>
      <c r="M59" s="27"/>
      <c r="N59" s="27"/>
      <c r="O59" s="26"/>
      <c r="P59" s="28"/>
      <c r="Q59" s="27"/>
      <c r="R59" s="26"/>
      <c r="S59" s="27"/>
      <c r="T59" s="27"/>
      <c r="U59" s="26"/>
      <c r="V59" s="26"/>
      <c r="W59" s="26"/>
      <c r="X59" s="26"/>
      <c r="Y59" s="26"/>
      <c r="Z59" s="55"/>
      <c r="AA59" s="26"/>
      <c r="AB59" s="26"/>
      <c r="AC59" s="26"/>
      <c r="AD59" s="26"/>
      <c r="AE59" s="26"/>
    </row>
    <row r="60" spans="1:31" x14ac:dyDescent="0.25">
      <c r="A60" s="61"/>
      <c r="B60" s="25">
        <v>7.7</v>
      </c>
      <c r="C60" s="30" t="s">
        <v>102</v>
      </c>
      <c r="D60" s="26" t="s">
        <v>69</v>
      </c>
      <c r="E60" s="26" t="s">
        <v>23</v>
      </c>
      <c r="F60" s="26"/>
      <c r="G60" s="26"/>
      <c r="H60" s="26"/>
      <c r="I60" s="26"/>
      <c r="J60" s="27"/>
      <c r="K60" s="27"/>
      <c r="L60" s="27"/>
      <c r="M60" s="27"/>
      <c r="N60" s="27"/>
      <c r="O60" s="26"/>
      <c r="P60" s="28"/>
      <c r="Q60" s="27"/>
      <c r="R60" s="26"/>
      <c r="S60" s="27"/>
      <c r="T60" s="27"/>
      <c r="U60" s="26"/>
      <c r="V60" s="26"/>
      <c r="W60" s="26"/>
      <c r="X60" s="26"/>
      <c r="Y60" s="26"/>
      <c r="Z60" s="55"/>
      <c r="AA60" s="26"/>
      <c r="AB60" s="26"/>
      <c r="AC60" s="26"/>
      <c r="AD60" s="26"/>
      <c r="AE60" s="26"/>
    </row>
    <row r="61" spans="1:31" s="8" customFormat="1" ht="30" x14ac:dyDescent="0.25">
      <c r="A61" s="60">
        <v>8</v>
      </c>
      <c r="B61" s="21"/>
      <c r="C61" s="33" t="s">
        <v>27</v>
      </c>
      <c r="D61" s="22"/>
      <c r="E61" s="22"/>
      <c r="F61" s="22"/>
      <c r="G61" s="22"/>
      <c r="H61" s="22"/>
      <c r="I61" s="22"/>
      <c r="J61" s="23"/>
      <c r="K61" s="23">
        <v>10</v>
      </c>
      <c r="L61" s="23"/>
      <c r="M61" s="23"/>
      <c r="N61" s="23"/>
      <c r="O61" s="22"/>
      <c r="P61" s="24"/>
      <c r="Q61" s="23"/>
      <c r="R61" s="22"/>
      <c r="S61" s="23"/>
      <c r="T61" s="23"/>
      <c r="U61" s="22"/>
      <c r="V61" s="22"/>
      <c r="W61" s="22"/>
      <c r="X61" s="22"/>
      <c r="Y61" s="22"/>
      <c r="Z61" s="54"/>
      <c r="AA61" s="22"/>
      <c r="AB61" s="22"/>
      <c r="AC61" s="22"/>
      <c r="AD61" s="22"/>
      <c r="AE61" s="22"/>
    </row>
    <row r="62" spans="1:31" x14ac:dyDescent="0.25">
      <c r="A62" s="61"/>
      <c r="B62" s="25">
        <v>8.1</v>
      </c>
      <c r="C62" s="30" t="s">
        <v>85</v>
      </c>
      <c r="D62" s="26" t="s">
        <v>30</v>
      </c>
      <c r="E62" s="26" t="s">
        <v>137</v>
      </c>
      <c r="F62" s="26"/>
      <c r="G62" s="26"/>
      <c r="H62" s="26"/>
      <c r="I62" s="26"/>
      <c r="J62" s="27"/>
      <c r="K62" s="27"/>
      <c r="L62" s="27"/>
      <c r="M62" s="27"/>
      <c r="N62" s="27"/>
      <c r="O62" s="26"/>
      <c r="P62" s="28"/>
      <c r="Q62" s="27"/>
      <c r="R62" s="26" t="s">
        <v>135</v>
      </c>
      <c r="S62" s="27"/>
      <c r="T62" s="27"/>
      <c r="U62" s="26"/>
      <c r="V62" s="26"/>
      <c r="W62" s="26"/>
      <c r="X62" s="26"/>
      <c r="Y62" s="26"/>
      <c r="Z62" s="55"/>
      <c r="AA62" s="26"/>
      <c r="AB62" s="26"/>
      <c r="AC62" s="26"/>
      <c r="AD62" s="26"/>
      <c r="AE62" s="26"/>
    </row>
    <row r="63" spans="1:31" x14ac:dyDescent="0.25">
      <c r="A63" s="61"/>
      <c r="B63" s="25">
        <v>8.1999999999999993</v>
      </c>
      <c r="C63" s="30" t="s">
        <v>86</v>
      </c>
      <c r="D63" s="26" t="s">
        <v>30</v>
      </c>
      <c r="E63" s="26" t="s">
        <v>137</v>
      </c>
      <c r="F63" s="26"/>
      <c r="G63" s="26"/>
      <c r="H63" s="26"/>
      <c r="I63" s="26"/>
      <c r="J63" s="27"/>
      <c r="K63" s="27"/>
      <c r="L63" s="27"/>
      <c r="M63" s="27"/>
      <c r="N63" s="27"/>
      <c r="O63" s="26"/>
      <c r="P63" s="28"/>
      <c r="Q63" s="27"/>
      <c r="R63" s="26" t="s">
        <v>136</v>
      </c>
      <c r="S63" s="27"/>
      <c r="T63" s="27"/>
      <c r="U63" s="26"/>
      <c r="V63" s="26"/>
      <c r="W63" s="26"/>
      <c r="X63" s="26"/>
      <c r="Y63" s="26"/>
      <c r="Z63" s="55"/>
      <c r="AA63" s="26"/>
      <c r="AB63" s="26"/>
      <c r="AC63" s="26"/>
      <c r="AD63" s="26"/>
      <c r="AE63" s="26"/>
    </row>
    <row r="64" spans="1:31" x14ac:dyDescent="0.25">
      <c r="A64" s="61"/>
      <c r="B64" s="25">
        <v>8.3000000000000007</v>
      </c>
      <c r="C64" s="30" t="s">
        <v>87</v>
      </c>
      <c r="D64" s="26" t="s">
        <v>31</v>
      </c>
      <c r="E64" s="26" t="s">
        <v>138</v>
      </c>
      <c r="F64" s="26"/>
      <c r="G64" s="26"/>
      <c r="H64" s="26"/>
      <c r="I64" s="26"/>
      <c r="J64" s="27"/>
      <c r="K64" s="27"/>
      <c r="L64" s="27"/>
      <c r="M64" s="27"/>
      <c r="N64" s="27"/>
      <c r="O64" s="26"/>
      <c r="P64" s="28"/>
      <c r="Q64" s="27"/>
      <c r="R64" s="26" t="s">
        <v>135</v>
      </c>
      <c r="S64" s="27"/>
      <c r="T64" s="27"/>
      <c r="U64" s="26"/>
      <c r="V64" s="26"/>
      <c r="W64" s="26"/>
      <c r="X64" s="26"/>
      <c r="Y64" s="26"/>
      <c r="Z64" s="55"/>
      <c r="AA64" s="26"/>
      <c r="AB64" s="26"/>
      <c r="AC64" s="26"/>
      <c r="AD64" s="26"/>
      <c r="AE64" s="26"/>
    </row>
    <row r="65" spans="1:31" x14ac:dyDescent="0.25">
      <c r="A65" s="61"/>
      <c r="B65" s="25">
        <v>8.4</v>
      </c>
      <c r="C65" s="30" t="s">
        <v>88</v>
      </c>
      <c r="D65" s="26" t="s">
        <v>32</v>
      </c>
      <c r="E65" s="26" t="s">
        <v>139</v>
      </c>
      <c r="F65" s="26"/>
      <c r="G65" s="26"/>
      <c r="H65" s="26"/>
      <c r="I65" s="26"/>
      <c r="J65" s="27"/>
      <c r="K65" s="27"/>
      <c r="L65" s="27"/>
      <c r="M65" s="27"/>
      <c r="N65" s="27"/>
      <c r="O65" s="26"/>
      <c r="P65" s="28"/>
      <c r="Q65" s="27"/>
      <c r="R65" s="26" t="s">
        <v>136</v>
      </c>
      <c r="S65" s="27"/>
      <c r="T65" s="27"/>
      <c r="U65" s="26"/>
      <c r="V65" s="26"/>
      <c r="W65" s="26"/>
      <c r="X65" s="26"/>
      <c r="Y65" s="26"/>
      <c r="Z65" s="55"/>
      <c r="AA65" s="26"/>
      <c r="AB65" s="26"/>
      <c r="AC65" s="26"/>
      <c r="AD65" s="26"/>
      <c r="AE65" s="26"/>
    </row>
    <row r="66" spans="1:31" x14ac:dyDescent="0.25">
      <c r="A66" s="61"/>
      <c r="B66" s="25">
        <v>8.5</v>
      </c>
      <c r="C66" s="30" t="s">
        <v>89</v>
      </c>
      <c r="D66" s="26" t="s">
        <v>31</v>
      </c>
      <c r="E66" s="26" t="s">
        <v>123</v>
      </c>
      <c r="F66" s="26"/>
      <c r="G66" s="26"/>
      <c r="H66" s="26"/>
      <c r="I66" s="26"/>
      <c r="J66" s="27"/>
      <c r="K66" s="27"/>
      <c r="L66" s="27"/>
      <c r="M66" s="27"/>
      <c r="N66" s="27"/>
      <c r="O66" s="26" t="s">
        <v>31</v>
      </c>
      <c r="P66" s="28" t="s">
        <v>370</v>
      </c>
      <c r="Q66" s="27"/>
      <c r="R66" s="26"/>
      <c r="S66" s="27"/>
      <c r="T66" s="27"/>
      <c r="U66" s="26"/>
      <c r="V66" s="26"/>
      <c r="W66" s="26"/>
      <c r="X66" s="26"/>
      <c r="Y66" s="26"/>
      <c r="Z66" s="55"/>
      <c r="AA66" s="26"/>
      <c r="AB66" s="26"/>
      <c r="AC66" s="26"/>
      <c r="AD66" s="26"/>
      <c r="AE66" s="26"/>
    </row>
    <row r="67" spans="1:31" x14ac:dyDescent="0.25">
      <c r="A67" s="61"/>
      <c r="B67" s="25">
        <v>8.6</v>
      </c>
      <c r="C67" s="30" t="s">
        <v>90</v>
      </c>
      <c r="D67" s="26" t="s">
        <v>32</v>
      </c>
      <c r="E67" s="26" t="s">
        <v>124</v>
      </c>
      <c r="F67" s="26"/>
      <c r="G67" s="26"/>
      <c r="H67" s="26"/>
      <c r="I67" s="26"/>
      <c r="J67" s="27"/>
      <c r="K67" s="27"/>
      <c r="L67" s="27"/>
      <c r="M67" s="27"/>
      <c r="N67" s="27"/>
      <c r="O67" s="26" t="s">
        <v>32</v>
      </c>
      <c r="P67" s="28" t="s">
        <v>370</v>
      </c>
      <c r="Q67" s="27"/>
      <c r="R67" s="26"/>
      <c r="S67" s="27"/>
      <c r="T67" s="27"/>
      <c r="U67" s="26"/>
      <c r="V67" s="26"/>
      <c r="W67" s="26"/>
      <c r="X67" s="26"/>
      <c r="Y67" s="26"/>
      <c r="Z67" s="55"/>
      <c r="AA67" s="26"/>
      <c r="AB67" s="26"/>
      <c r="AC67" s="26"/>
      <c r="AD67" s="26"/>
      <c r="AE67" s="26"/>
    </row>
    <row r="68" spans="1:31" ht="30" x14ac:dyDescent="0.25">
      <c r="A68" s="61"/>
      <c r="B68" s="25">
        <v>8.6999999999999993</v>
      </c>
      <c r="C68" s="30" t="s">
        <v>46</v>
      </c>
      <c r="D68" s="26" t="s">
        <v>31</v>
      </c>
      <c r="E68" s="26" t="s">
        <v>83</v>
      </c>
      <c r="F68" s="26"/>
      <c r="G68" s="26"/>
      <c r="H68" s="26"/>
      <c r="I68" s="26"/>
      <c r="J68" s="27"/>
      <c r="K68" s="27"/>
      <c r="L68" s="27"/>
      <c r="M68" s="27"/>
      <c r="N68" s="27"/>
      <c r="O68" s="26"/>
      <c r="P68" s="28"/>
      <c r="Q68" s="27"/>
      <c r="R68" s="26"/>
      <c r="S68" s="27"/>
      <c r="T68" s="27"/>
      <c r="U68" s="26"/>
      <c r="V68" s="26"/>
      <c r="W68" s="26"/>
      <c r="X68" s="26"/>
      <c r="Y68" s="26"/>
      <c r="Z68" s="55"/>
      <c r="AA68" s="26"/>
      <c r="AB68" s="26"/>
      <c r="AC68" s="26"/>
      <c r="AD68" s="26"/>
      <c r="AE68" s="26"/>
    </row>
    <row r="69" spans="1:31" ht="30" x14ac:dyDescent="0.25">
      <c r="A69" s="61"/>
      <c r="B69" s="25">
        <v>8.8000000000000007</v>
      </c>
      <c r="C69" s="30" t="s">
        <v>45</v>
      </c>
      <c r="D69" s="26" t="s">
        <v>32</v>
      </c>
      <c r="E69" s="26" t="s">
        <v>84</v>
      </c>
      <c r="F69" s="26"/>
      <c r="G69" s="26"/>
      <c r="H69" s="26"/>
      <c r="I69" s="26"/>
      <c r="J69" s="27"/>
      <c r="K69" s="27"/>
      <c r="L69" s="27"/>
      <c r="M69" s="27"/>
      <c r="N69" s="27"/>
      <c r="O69" s="26"/>
      <c r="P69" s="28"/>
      <c r="Q69" s="27"/>
      <c r="R69" s="26"/>
      <c r="S69" s="27"/>
      <c r="T69" s="27"/>
      <c r="U69" s="26"/>
      <c r="V69" s="26"/>
      <c r="W69" s="26"/>
      <c r="X69" s="26"/>
      <c r="Y69" s="26"/>
      <c r="Z69" s="55"/>
      <c r="AA69" s="26"/>
      <c r="AB69" s="26"/>
      <c r="AC69" s="26"/>
      <c r="AD69" s="26"/>
      <c r="AE69" s="26"/>
    </row>
    <row r="70" spans="1:31" s="8" customFormat="1" ht="30" x14ac:dyDescent="0.25">
      <c r="A70" s="60">
        <v>9</v>
      </c>
      <c r="B70" s="21"/>
      <c r="C70" s="33" t="s">
        <v>24</v>
      </c>
      <c r="D70" s="22"/>
      <c r="E70" s="22"/>
      <c r="F70" s="22"/>
      <c r="G70" s="22"/>
      <c r="H70" s="22"/>
      <c r="I70" s="22"/>
      <c r="J70" s="23"/>
      <c r="K70" s="23"/>
      <c r="L70" s="23"/>
      <c r="M70" s="23"/>
      <c r="N70" s="23"/>
      <c r="O70" s="22"/>
      <c r="P70" s="24"/>
      <c r="Q70" s="23"/>
      <c r="R70" s="22"/>
      <c r="S70" s="23"/>
      <c r="T70" s="23"/>
      <c r="U70" s="22"/>
      <c r="V70" s="22"/>
      <c r="W70" s="22"/>
      <c r="X70" s="22"/>
      <c r="Y70" s="22"/>
      <c r="Z70" s="54"/>
      <c r="AA70" s="22"/>
      <c r="AB70" s="22"/>
      <c r="AC70" s="22"/>
      <c r="AD70" s="22"/>
      <c r="AE70" s="22"/>
    </row>
    <row r="71" spans="1:31" x14ac:dyDescent="0.25">
      <c r="A71" s="61"/>
      <c r="B71" s="25">
        <v>9.1</v>
      </c>
      <c r="C71" s="30" t="s">
        <v>61</v>
      </c>
      <c r="D71" s="26" t="s">
        <v>20</v>
      </c>
      <c r="E71" s="26" t="s">
        <v>112</v>
      </c>
      <c r="F71" s="26"/>
      <c r="G71" s="26"/>
      <c r="H71" s="26"/>
      <c r="I71" s="26"/>
      <c r="J71" s="27"/>
      <c r="K71" s="27"/>
      <c r="L71" s="27"/>
      <c r="M71" s="27"/>
      <c r="N71" s="27"/>
      <c r="O71" s="26" t="s">
        <v>312</v>
      </c>
      <c r="P71" s="28">
        <v>24</v>
      </c>
      <c r="Q71" s="27"/>
      <c r="R71" s="26" t="s">
        <v>64</v>
      </c>
      <c r="S71" s="27"/>
      <c r="T71" s="27"/>
      <c r="U71" s="26"/>
      <c r="V71" s="26"/>
      <c r="W71" s="26"/>
      <c r="X71" s="26"/>
      <c r="Y71" s="26"/>
      <c r="Z71" s="55"/>
      <c r="AA71" s="26"/>
      <c r="AB71" s="26"/>
      <c r="AC71" s="26"/>
      <c r="AD71" s="26"/>
      <c r="AE71" s="26"/>
    </row>
    <row r="72" spans="1:31" x14ac:dyDescent="0.25">
      <c r="A72" s="61"/>
      <c r="B72" s="25"/>
      <c r="C72" s="30" t="s">
        <v>62</v>
      </c>
      <c r="D72" s="26" t="s">
        <v>20</v>
      </c>
      <c r="E72" s="26"/>
      <c r="F72" s="26"/>
      <c r="G72" s="26"/>
      <c r="H72" s="26"/>
      <c r="I72" s="26"/>
      <c r="J72" s="27"/>
      <c r="K72" s="27"/>
      <c r="L72" s="27"/>
      <c r="M72" s="27"/>
      <c r="N72" s="27"/>
      <c r="O72" s="26" t="s">
        <v>491</v>
      </c>
      <c r="P72" s="28">
        <v>24</v>
      </c>
      <c r="Q72" s="27"/>
      <c r="R72" s="26" t="s">
        <v>65</v>
      </c>
      <c r="S72" s="27"/>
      <c r="T72" s="27"/>
      <c r="U72" s="26"/>
      <c r="V72" s="26"/>
      <c r="W72" s="26"/>
      <c r="X72" s="26"/>
      <c r="Y72" s="26"/>
      <c r="Z72" s="55"/>
      <c r="AA72" s="26"/>
      <c r="AB72" s="26"/>
      <c r="AC72" s="26"/>
      <c r="AD72" s="26"/>
      <c r="AE72" s="26"/>
    </row>
    <row r="73" spans="1:31" x14ac:dyDescent="0.25">
      <c r="A73" s="61"/>
      <c r="B73" s="25"/>
      <c r="C73" s="30" t="s">
        <v>63</v>
      </c>
      <c r="D73" s="26" t="s">
        <v>20</v>
      </c>
      <c r="E73" s="26"/>
      <c r="F73" s="26"/>
      <c r="G73" s="26"/>
      <c r="H73" s="26"/>
      <c r="I73" s="26"/>
      <c r="J73" s="27"/>
      <c r="K73" s="27"/>
      <c r="L73" s="27"/>
      <c r="M73" s="27"/>
      <c r="N73" s="27"/>
      <c r="O73" s="26" t="s">
        <v>435</v>
      </c>
      <c r="P73" s="28">
        <v>5</v>
      </c>
      <c r="Q73" s="27"/>
      <c r="R73" s="26" t="s">
        <v>346</v>
      </c>
      <c r="S73" s="27"/>
      <c r="T73" s="27"/>
      <c r="U73" s="26"/>
      <c r="V73" s="26"/>
      <c r="W73" s="26"/>
      <c r="X73" s="26"/>
      <c r="Y73" s="26"/>
      <c r="Z73" s="55"/>
      <c r="AA73" s="26"/>
      <c r="AB73" s="26"/>
      <c r="AC73" s="26"/>
      <c r="AD73" s="26"/>
      <c r="AE73" s="26"/>
    </row>
    <row r="74" spans="1:31" x14ac:dyDescent="0.25">
      <c r="A74" s="61"/>
      <c r="B74" s="25"/>
      <c r="C74" s="30" t="s">
        <v>66</v>
      </c>
      <c r="D74" s="26" t="s">
        <v>20</v>
      </c>
      <c r="E74" s="26"/>
      <c r="F74" s="26"/>
      <c r="G74" s="26"/>
      <c r="H74" s="26"/>
      <c r="I74" s="26"/>
      <c r="J74" s="27"/>
      <c r="K74" s="27"/>
      <c r="L74" s="27"/>
      <c r="M74" s="27"/>
      <c r="N74" s="27"/>
      <c r="O74" s="26" t="s">
        <v>310</v>
      </c>
      <c r="P74" s="28">
        <v>10</v>
      </c>
      <c r="Q74" s="27"/>
      <c r="R74" s="26" t="s">
        <v>347</v>
      </c>
      <c r="S74" s="27"/>
      <c r="T74" s="27"/>
      <c r="U74" s="26"/>
      <c r="V74" s="26"/>
      <c r="W74" s="26"/>
      <c r="X74" s="26"/>
      <c r="Y74" s="26"/>
      <c r="Z74" s="55"/>
      <c r="AA74" s="26"/>
      <c r="AB74" s="26"/>
      <c r="AC74" s="26"/>
      <c r="AD74" s="26"/>
      <c r="AE74" s="26"/>
    </row>
    <row r="75" spans="1:31" x14ac:dyDescent="0.25">
      <c r="A75" s="61"/>
      <c r="B75" s="25"/>
      <c r="C75" s="30" t="s">
        <v>67</v>
      </c>
      <c r="D75" s="26" t="s">
        <v>20</v>
      </c>
      <c r="E75" s="26"/>
      <c r="F75" s="26"/>
      <c r="G75" s="26"/>
      <c r="H75" s="26"/>
      <c r="I75" s="26"/>
      <c r="J75" s="27"/>
      <c r="K75" s="27"/>
      <c r="L75" s="27"/>
      <c r="M75" s="27"/>
      <c r="N75" s="27"/>
      <c r="O75" s="26" t="s">
        <v>313</v>
      </c>
      <c r="P75" s="28">
        <v>10</v>
      </c>
      <c r="Q75" s="27"/>
      <c r="R75" s="26" t="s">
        <v>348</v>
      </c>
      <c r="S75" s="27"/>
      <c r="T75" s="27"/>
      <c r="U75" s="26"/>
      <c r="V75" s="26"/>
      <c r="W75" s="26"/>
      <c r="X75" s="26"/>
      <c r="Y75" s="26"/>
      <c r="Z75" s="55"/>
      <c r="AA75" s="26"/>
      <c r="AB75" s="26"/>
      <c r="AC75" s="26"/>
      <c r="AD75" s="26"/>
      <c r="AE75" s="26"/>
    </row>
    <row r="76" spans="1:31" ht="30" x14ac:dyDescent="0.25">
      <c r="A76" s="61"/>
      <c r="B76" s="25"/>
      <c r="C76" s="30" t="s">
        <v>315</v>
      </c>
      <c r="D76" s="26" t="s">
        <v>20</v>
      </c>
      <c r="E76" s="26"/>
      <c r="F76" s="26"/>
      <c r="G76" s="26"/>
      <c r="H76" s="26"/>
      <c r="I76" s="26"/>
      <c r="J76" s="27"/>
      <c r="K76" s="27"/>
      <c r="L76" s="27"/>
      <c r="M76" s="27"/>
      <c r="N76" s="27"/>
      <c r="O76" s="26"/>
      <c r="P76" s="28"/>
      <c r="Q76" s="27"/>
      <c r="R76" s="26" t="s">
        <v>316</v>
      </c>
      <c r="S76" s="27"/>
      <c r="T76" s="27"/>
      <c r="U76" s="26"/>
      <c r="V76" s="26"/>
      <c r="W76" s="26"/>
      <c r="X76" s="26"/>
      <c r="Y76" s="26"/>
      <c r="Z76" s="55"/>
      <c r="AA76" s="26"/>
      <c r="AB76" s="26"/>
      <c r="AC76" s="26"/>
      <c r="AD76" s="26"/>
      <c r="AE76" s="26"/>
    </row>
    <row r="77" spans="1:31" x14ac:dyDescent="0.25">
      <c r="A77" s="61"/>
      <c r="B77" s="25"/>
      <c r="C77" s="30" t="s">
        <v>103</v>
      </c>
      <c r="D77" s="26" t="s">
        <v>104</v>
      </c>
      <c r="E77" s="26"/>
      <c r="F77" s="26"/>
      <c r="G77" s="26"/>
      <c r="H77" s="26"/>
      <c r="I77" s="26"/>
      <c r="J77" s="27"/>
      <c r="K77" s="27"/>
      <c r="L77" s="27"/>
      <c r="M77" s="27"/>
      <c r="N77" s="27"/>
      <c r="O77" s="26"/>
      <c r="P77" s="28"/>
      <c r="Q77" s="27"/>
      <c r="R77" s="26"/>
      <c r="S77" s="27"/>
      <c r="T77" s="27"/>
      <c r="U77" s="26" t="s">
        <v>104</v>
      </c>
      <c r="V77" s="26">
        <v>14.65</v>
      </c>
      <c r="W77" s="26"/>
      <c r="X77" s="26"/>
      <c r="Y77" s="29">
        <f>V77/$K$5</f>
        <v>0.24547587131367293</v>
      </c>
      <c r="Z77" s="56"/>
      <c r="AA77" s="26">
        <v>14.65</v>
      </c>
      <c r="AB77" s="26"/>
      <c r="AC77" s="26"/>
      <c r="AD77" s="26"/>
      <c r="AE77" s="26"/>
    </row>
    <row r="78" spans="1:31" x14ac:dyDescent="0.25">
      <c r="A78" s="61"/>
      <c r="B78" s="25"/>
      <c r="C78" s="30" t="s">
        <v>105</v>
      </c>
      <c r="D78" s="26" t="s">
        <v>106</v>
      </c>
      <c r="E78" s="26"/>
      <c r="F78" s="26"/>
      <c r="G78" s="26"/>
      <c r="H78" s="26"/>
      <c r="I78" s="26"/>
      <c r="J78" s="27"/>
      <c r="K78" s="27"/>
      <c r="L78" s="27"/>
      <c r="M78" s="27"/>
      <c r="N78" s="27"/>
      <c r="O78" s="26"/>
      <c r="P78" s="28"/>
      <c r="Q78" s="27"/>
      <c r="R78" s="26"/>
      <c r="S78" s="27"/>
      <c r="T78" s="27"/>
      <c r="U78" s="26" t="s">
        <v>30</v>
      </c>
      <c r="V78" s="26">
        <v>6.35</v>
      </c>
      <c r="W78" s="26"/>
      <c r="X78" s="26"/>
      <c r="Y78" s="29">
        <f>V78/$K$5</f>
        <v>0.10640080428954424</v>
      </c>
      <c r="Z78" s="56"/>
      <c r="AA78" s="26">
        <v>6.35</v>
      </c>
      <c r="AB78" s="26"/>
      <c r="AC78" s="26"/>
      <c r="AD78" s="26"/>
      <c r="AE78" s="26"/>
    </row>
    <row r="79" spans="1:31" x14ac:dyDescent="0.25">
      <c r="A79" s="61"/>
      <c r="B79" s="25"/>
      <c r="C79" s="30" t="s">
        <v>107</v>
      </c>
      <c r="D79" s="26" t="s">
        <v>108</v>
      </c>
      <c r="E79" s="26"/>
      <c r="F79" s="26"/>
      <c r="G79" s="26"/>
      <c r="H79" s="26"/>
      <c r="I79" s="26"/>
      <c r="J79" s="27"/>
      <c r="K79" s="27"/>
      <c r="L79" s="27"/>
      <c r="M79" s="27"/>
      <c r="N79" s="27"/>
      <c r="O79" s="26"/>
      <c r="P79" s="28"/>
      <c r="Q79" s="27"/>
      <c r="R79" s="26"/>
      <c r="S79" s="27"/>
      <c r="T79" s="27"/>
      <c r="U79" s="26" t="s">
        <v>98</v>
      </c>
      <c r="V79" s="26">
        <v>1.0900000000000001</v>
      </c>
      <c r="W79" s="26"/>
      <c r="X79" s="26"/>
      <c r="Y79" s="29">
        <f>V79/$K$5</f>
        <v>1.826407506702413E-2</v>
      </c>
      <c r="Z79" s="56"/>
      <c r="AA79" s="26">
        <v>1.0900000000000001</v>
      </c>
      <c r="AB79" s="26"/>
      <c r="AC79" s="26"/>
      <c r="AD79" s="26"/>
      <c r="AE79" s="26"/>
    </row>
    <row r="80" spans="1:31" x14ac:dyDescent="0.25">
      <c r="A80" s="61"/>
      <c r="B80" s="25"/>
      <c r="C80" s="30"/>
      <c r="D80" s="26"/>
      <c r="E80" s="26"/>
      <c r="F80" s="26"/>
      <c r="G80" s="26"/>
      <c r="H80" s="26"/>
      <c r="I80" s="26"/>
      <c r="J80" s="27"/>
      <c r="K80" s="27"/>
      <c r="L80" s="27"/>
      <c r="M80" s="27"/>
      <c r="N80" s="27"/>
      <c r="O80" s="26"/>
      <c r="P80" s="28"/>
      <c r="Q80" s="27"/>
      <c r="R80" s="26"/>
      <c r="S80" s="27"/>
      <c r="T80" s="27"/>
      <c r="U80" s="36" t="s">
        <v>53</v>
      </c>
      <c r="V80" s="26">
        <f>SUM(V77:V79)</f>
        <v>22.09</v>
      </c>
      <c r="W80" s="26"/>
      <c r="X80" s="26"/>
      <c r="Y80" s="29">
        <f>V80/$K$5</f>
        <v>0.37014075067024127</v>
      </c>
      <c r="Z80" s="56"/>
      <c r="AA80" s="26">
        <f>SUM(AA77:AA79)</f>
        <v>22.09</v>
      </c>
      <c r="AB80" s="26"/>
      <c r="AC80" s="26"/>
      <c r="AD80" s="26"/>
      <c r="AE80" s="26"/>
    </row>
    <row r="81" spans="1:31" x14ac:dyDescent="0.25">
      <c r="A81" s="61"/>
      <c r="B81" s="25">
        <v>9.1999999999999993</v>
      </c>
      <c r="C81" s="30" t="s">
        <v>109</v>
      </c>
      <c r="D81" s="26" t="s">
        <v>20</v>
      </c>
      <c r="E81" s="26" t="s">
        <v>112</v>
      </c>
      <c r="F81" s="26"/>
      <c r="G81" s="26"/>
      <c r="H81" s="26"/>
      <c r="I81" s="26"/>
      <c r="J81" s="27"/>
      <c r="K81" s="27"/>
      <c r="L81" s="27"/>
      <c r="M81" s="27"/>
      <c r="N81" s="27"/>
      <c r="O81" s="26"/>
      <c r="P81" s="28"/>
      <c r="Q81" s="27"/>
      <c r="R81" s="26" t="s">
        <v>65</v>
      </c>
      <c r="S81" s="27"/>
      <c r="T81" s="27"/>
      <c r="U81" s="26"/>
      <c r="V81" s="26"/>
      <c r="W81" s="26"/>
      <c r="X81" s="26"/>
      <c r="Y81" s="26"/>
      <c r="Z81" s="55"/>
      <c r="AA81" s="26"/>
      <c r="AB81" s="26"/>
      <c r="AC81" s="26"/>
      <c r="AD81" s="26"/>
      <c r="AE81" s="26"/>
    </row>
    <row r="82" spans="1:31" x14ac:dyDescent="0.25">
      <c r="A82" s="61"/>
      <c r="B82" s="25">
        <v>9.3000000000000007</v>
      </c>
      <c r="C82" s="30" t="s">
        <v>46</v>
      </c>
      <c r="D82" s="26" t="s">
        <v>502</v>
      </c>
      <c r="E82" s="26" t="s">
        <v>503</v>
      </c>
      <c r="F82" s="26"/>
      <c r="G82" s="26"/>
      <c r="H82" s="26"/>
      <c r="I82" s="26"/>
      <c r="J82" s="27"/>
      <c r="K82" s="27"/>
      <c r="L82" s="27"/>
      <c r="M82" s="27"/>
      <c r="N82" s="27"/>
      <c r="O82" s="26"/>
      <c r="P82" s="28"/>
      <c r="Q82" s="27"/>
      <c r="R82" s="26"/>
      <c r="S82" s="27"/>
      <c r="T82" s="27"/>
      <c r="U82" s="26"/>
      <c r="V82" s="26"/>
      <c r="W82" s="26"/>
      <c r="X82" s="26"/>
      <c r="Y82" s="26"/>
      <c r="Z82" s="55"/>
      <c r="AA82" s="26"/>
      <c r="AB82" s="26"/>
      <c r="AC82" s="26"/>
      <c r="AD82" s="26"/>
      <c r="AE82" s="26"/>
    </row>
    <row r="83" spans="1:31" x14ac:dyDescent="0.25">
      <c r="A83" s="61"/>
      <c r="B83" s="25">
        <v>9.4</v>
      </c>
      <c r="C83" s="30" t="s">
        <v>45</v>
      </c>
      <c r="D83" s="26" t="s">
        <v>502</v>
      </c>
      <c r="E83" s="26" t="s">
        <v>504</v>
      </c>
      <c r="F83" s="26"/>
      <c r="G83" s="26"/>
      <c r="H83" s="26"/>
      <c r="I83" s="26"/>
      <c r="J83" s="27"/>
      <c r="K83" s="27"/>
      <c r="L83" s="27"/>
      <c r="M83" s="27"/>
      <c r="N83" s="27"/>
      <c r="O83" s="26"/>
      <c r="P83" s="28"/>
      <c r="Q83" s="27"/>
      <c r="R83" s="26"/>
      <c r="S83" s="27"/>
      <c r="T83" s="27"/>
      <c r="U83" s="26"/>
      <c r="V83" s="26"/>
      <c r="W83" s="26"/>
      <c r="X83" s="26"/>
      <c r="Y83" s="26"/>
      <c r="Z83" s="55"/>
      <c r="AA83" s="26"/>
      <c r="AB83" s="26"/>
      <c r="AC83" s="26"/>
      <c r="AD83" s="26"/>
      <c r="AE83" s="26"/>
    </row>
    <row r="84" spans="1:31" x14ac:dyDescent="0.25">
      <c r="A84" s="61"/>
      <c r="B84" s="25">
        <v>9.5</v>
      </c>
      <c r="C84" s="30" t="s">
        <v>110</v>
      </c>
      <c r="D84" s="26" t="s">
        <v>70</v>
      </c>
      <c r="E84" s="26" t="s">
        <v>23</v>
      </c>
      <c r="F84" s="26"/>
      <c r="G84" s="26"/>
      <c r="H84" s="26"/>
      <c r="I84" s="26"/>
      <c r="J84" s="27"/>
      <c r="K84" s="27"/>
      <c r="L84" s="27"/>
      <c r="M84" s="27"/>
      <c r="N84" s="27"/>
      <c r="O84" s="26"/>
      <c r="P84" s="28"/>
      <c r="Q84" s="27"/>
      <c r="R84" s="26"/>
      <c r="S84" s="27"/>
      <c r="T84" s="27"/>
      <c r="U84" s="26"/>
      <c r="V84" s="26"/>
      <c r="W84" s="26"/>
      <c r="X84" s="26"/>
      <c r="Y84" s="26"/>
      <c r="Z84" s="55"/>
      <c r="AA84" s="26"/>
      <c r="AB84" s="26"/>
      <c r="AC84" s="26"/>
      <c r="AD84" s="26"/>
      <c r="AE84" s="26"/>
    </row>
  </sheetData>
  <mergeCells count="6">
    <mergeCell ref="C3:E3"/>
    <mergeCell ref="AA3:AE3"/>
    <mergeCell ref="J3:N3"/>
    <mergeCell ref="O3:Q3"/>
    <mergeCell ref="R3:T3"/>
    <mergeCell ref="U3:Y3"/>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E117"/>
  <sheetViews>
    <sheetView showGridLines="0" workbookViewId="0">
      <selection activeCell="A54" sqref="A54:XFD54"/>
    </sheetView>
  </sheetViews>
  <sheetFormatPr defaultColWidth="8.85546875" defaultRowHeight="15" x14ac:dyDescent="0.25"/>
  <cols>
    <col min="1" max="1" width="6.140625" style="1" customWidth="1"/>
    <col min="2" max="2" width="6.42578125" style="15" customWidth="1"/>
    <col min="3" max="3" width="54" style="4" customWidth="1"/>
    <col min="4" max="4" width="18.5703125" style="3" customWidth="1"/>
    <col min="5" max="5" width="50.42578125" style="3" customWidth="1"/>
    <col min="6" max="6" width="35.140625" style="3" customWidth="1"/>
    <col min="7" max="8" width="13.85546875" style="3" customWidth="1"/>
    <col min="9" max="9" width="16.5703125" style="3" customWidth="1"/>
    <col min="10" max="10" width="10" style="5" customWidth="1"/>
    <col min="11" max="11" width="9.85546875" style="5" customWidth="1"/>
    <col min="12" max="13" width="0" style="5" hidden="1" customWidth="1"/>
    <col min="14" max="14" width="9.5703125" style="5" hidden="1" customWidth="1"/>
    <col min="15" max="15" width="27.28515625" style="3" customWidth="1"/>
    <col min="16" max="16" width="5.28515625" style="11" bestFit="1" customWidth="1"/>
    <col min="17" max="17" width="13.42578125" style="5" hidden="1" customWidth="1"/>
    <col min="18" max="18" width="30.7109375" style="3" customWidth="1"/>
    <col min="19" max="19" width="10.42578125" style="5" hidden="1" customWidth="1"/>
    <col min="20" max="20" width="8.42578125" style="5" hidden="1" customWidth="1"/>
    <col min="21" max="21" width="17.28515625" style="3" customWidth="1"/>
    <col min="22" max="22" width="10.28515625" style="3" customWidth="1"/>
    <col min="23" max="23" width="0" style="3" hidden="1" customWidth="1"/>
    <col min="24" max="24" width="2" style="3" hidden="1" customWidth="1"/>
    <col min="25" max="25" width="10.85546875" style="3" hidden="1" customWidth="1"/>
    <col min="26" max="26" width="2.5703125" style="52" customWidth="1"/>
    <col min="27" max="30" width="10.85546875" style="3" customWidth="1"/>
    <col min="31" max="31" width="12.5703125" style="3" customWidth="1"/>
    <col min="32" max="16384" width="8.85546875" style="5"/>
  </cols>
  <sheetData>
    <row r="1" spans="1:31" ht="18.75" x14ac:dyDescent="0.25">
      <c r="A1" s="14" t="s">
        <v>302</v>
      </c>
    </row>
    <row r="3" spans="1:31" x14ac:dyDescent="0.25">
      <c r="A3" s="45"/>
      <c r="B3" s="17"/>
      <c r="C3" s="1252" t="s">
        <v>299</v>
      </c>
      <c r="D3" s="1278"/>
      <c r="E3" s="1278"/>
      <c r="F3" s="46"/>
      <c r="G3" s="46"/>
      <c r="H3" s="46"/>
      <c r="I3" s="46"/>
      <c r="J3" s="1279" t="s">
        <v>519</v>
      </c>
      <c r="K3" s="1279"/>
      <c r="L3" s="1279"/>
      <c r="M3" s="1279"/>
      <c r="N3" s="1279"/>
      <c r="O3" s="1279" t="s">
        <v>513</v>
      </c>
      <c r="P3" s="1279"/>
      <c r="Q3" s="1279"/>
      <c r="R3" s="1279" t="s">
        <v>514</v>
      </c>
      <c r="S3" s="1279"/>
      <c r="T3" s="1279"/>
      <c r="U3" s="1252" t="s">
        <v>33</v>
      </c>
      <c r="V3" s="1252"/>
      <c r="W3" s="1252"/>
      <c r="X3" s="1252"/>
      <c r="Y3" s="1252"/>
      <c r="Z3" s="53"/>
      <c r="AA3" s="1252" t="s">
        <v>512</v>
      </c>
      <c r="AB3" s="1252"/>
      <c r="AC3" s="1252"/>
      <c r="AD3" s="1252"/>
      <c r="AE3" s="1252"/>
    </row>
    <row r="4" spans="1:31" s="1" customFormat="1" ht="60" x14ac:dyDescent="0.25">
      <c r="A4" s="45" t="s">
        <v>508</v>
      </c>
      <c r="B4" s="47" t="s">
        <v>507</v>
      </c>
      <c r="C4" s="18" t="s">
        <v>300</v>
      </c>
      <c r="D4" s="18" t="s">
        <v>35</v>
      </c>
      <c r="E4" s="18" t="s">
        <v>75</v>
      </c>
      <c r="F4" s="46" t="s">
        <v>523</v>
      </c>
      <c r="G4" s="46" t="s">
        <v>520</v>
      </c>
      <c r="H4" s="46" t="s">
        <v>521</v>
      </c>
      <c r="I4" s="46" t="s">
        <v>522</v>
      </c>
      <c r="J4" s="19" t="s">
        <v>4</v>
      </c>
      <c r="K4" s="19" t="s">
        <v>0</v>
      </c>
      <c r="L4" s="19" t="s">
        <v>1</v>
      </c>
      <c r="M4" s="19" t="s">
        <v>2</v>
      </c>
      <c r="N4" s="19" t="s">
        <v>3</v>
      </c>
      <c r="O4" s="18" t="s">
        <v>515</v>
      </c>
      <c r="P4" s="20" t="s">
        <v>0</v>
      </c>
      <c r="Q4" s="18" t="s">
        <v>140</v>
      </c>
      <c r="R4" s="18" t="s">
        <v>516</v>
      </c>
      <c r="S4" s="18" t="s">
        <v>6</v>
      </c>
      <c r="T4" s="18" t="s">
        <v>7</v>
      </c>
      <c r="U4" s="18" t="s">
        <v>4</v>
      </c>
      <c r="V4" s="18" t="s">
        <v>8</v>
      </c>
      <c r="W4" s="18" t="s">
        <v>9</v>
      </c>
      <c r="X4" s="18" t="s">
        <v>5</v>
      </c>
      <c r="Y4" s="18" t="s">
        <v>10</v>
      </c>
      <c r="Z4" s="53"/>
      <c r="AA4" s="51" t="s">
        <v>509</v>
      </c>
      <c r="AB4" s="51" t="s">
        <v>510</v>
      </c>
      <c r="AC4" s="51" t="s">
        <v>517</v>
      </c>
      <c r="AD4" s="51" t="s">
        <v>511</v>
      </c>
      <c r="AE4" s="51" t="s">
        <v>518</v>
      </c>
    </row>
    <row r="5" spans="1:31" s="8" customFormat="1" x14ac:dyDescent="0.25">
      <c r="A5" s="60">
        <v>1</v>
      </c>
      <c r="B5" s="37"/>
      <c r="C5" s="33" t="s">
        <v>372</v>
      </c>
      <c r="D5" s="22"/>
      <c r="E5" s="22"/>
      <c r="F5" s="22"/>
      <c r="G5" s="22"/>
      <c r="H5" s="22"/>
      <c r="I5" s="22"/>
      <c r="J5" s="23"/>
      <c r="K5" s="23"/>
      <c r="L5" s="23"/>
      <c r="M5" s="23"/>
      <c r="N5" s="23"/>
      <c r="O5" s="22"/>
      <c r="P5" s="24"/>
      <c r="Q5" s="23"/>
      <c r="R5" s="22"/>
      <c r="S5" s="23"/>
      <c r="T5" s="23"/>
      <c r="U5" s="22"/>
      <c r="V5" s="22"/>
      <c r="W5" s="22"/>
      <c r="X5" s="22"/>
      <c r="Y5" s="22"/>
      <c r="Z5" s="54"/>
      <c r="AA5" s="22"/>
      <c r="AB5" s="22"/>
      <c r="AC5" s="22"/>
      <c r="AD5" s="22"/>
      <c r="AE5" s="22"/>
    </row>
    <row r="6" spans="1:31" x14ac:dyDescent="0.25">
      <c r="A6" s="61"/>
      <c r="B6" s="38" t="s">
        <v>149</v>
      </c>
      <c r="C6" s="30" t="s">
        <v>375</v>
      </c>
      <c r="D6" s="26" t="s">
        <v>20</v>
      </c>
      <c r="E6" s="26" t="s">
        <v>117</v>
      </c>
      <c r="F6" s="26"/>
      <c r="G6" s="26"/>
      <c r="H6" s="26"/>
      <c r="I6" s="26"/>
      <c r="J6" s="27"/>
      <c r="K6" s="27"/>
      <c r="L6" s="27"/>
      <c r="M6" s="27"/>
      <c r="N6" s="27"/>
      <c r="O6" s="26"/>
      <c r="P6" s="28"/>
      <c r="Q6" s="27"/>
      <c r="R6" s="26"/>
      <c r="S6" s="27"/>
      <c r="T6" s="27"/>
      <c r="U6" s="26"/>
      <c r="V6" s="26"/>
      <c r="W6" s="26"/>
      <c r="X6" s="26"/>
      <c r="Y6" s="26"/>
      <c r="Z6" s="55"/>
      <c r="AA6" s="26"/>
      <c r="AB6" s="26"/>
      <c r="AC6" s="26"/>
      <c r="AD6" s="26"/>
      <c r="AE6" s="26"/>
    </row>
    <row r="7" spans="1:31" x14ac:dyDescent="0.25">
      <c r="A7" s="61"/>
      <c r="B7" s="38" t="s">
        <v>150</v>
      </c>
      <c r="C7" s="30" t="s">
        <v>376</v>
      </c>
      <c r="D7" s="26" t="s">
        <v>20</v>
      </c>
      <c r="E7" s="26" t="s">
        <v>112</v>
      </c>
      <c r="F7" s="26"/>
      <c r="G7" s="26"/>
      <c r="H7" s="26"/>
      <c r="I7" s="26"/>
      <c r="J7" s="27"/>
      <c r="K7" s="27"/>
      <c r="L7" s="27"/>
      <c r="M7" s="27"/>
      <c r="N7" s="27"/>
      <c r="O7" s="26"/>
      <c r="P7" s="28"/>
      <c r="Q7" s="27"/>
      <c r="R7" s="26" t="s">
        <v>50</v>
      </c>
      <c r="S7" s="27"/>
      <c r="T7" s="27"/>
      <c r="U7" s="26"/>
      <c r="V7" s="26"/>
      <c r="W7" s="26"/>
      <c r="X7" s="26"/>
      <c r="Y7" s="26"/>
      <c r="Z7" s="55"/>
      <c r="AA7" s="26"/>
      <c r="AB7" s="26"/>
      <c r="AC7" s="26"/>
      <c r="AD7" s="26"/>
      <c r="AE7" s="26"/>
    </row>
    <row r="8" spans="1:31" x14ac:dyDescent="0.25">
      <c r="A8" s="61"/>
      <c r="B8" s="38">
        <v>1.3</v>
      </c>
      <c r="C8" s="30" t="s">
        <v>377</v>
      </c>
      <c r="D8" s="26" t="s">
        <v>20</v>
      </c>
      <c r="E8" s="26" t="s">
        <v>112</v>
      </c>
      <c r="F8" s="26"/>
      <c r="G8" s="26"/>
      <c r="H8" s="26"/>
      <c r="I8" s="26"/>
      <c r="J8" s="27"/>
      <c r="K8" s="27"/>
      <c r="L8" s="27"/>
      <c r="M8" s="27"/>
      <c r="N8" s="27"/>
      <c r="O8" s="26"/>
      <c r="P8" s="28"/>
      <c r="Q8" s="27"/>
      <c r="R8" s="26" t="s">
        <v>72</v>
      </c>
      <c r="S8" s="27"/>
      <c r="T8" s="27"/>
      <c r="U8" s="26"/>
      <c r="V8" s="26"/>
      <c r="W8" s="26"/>
      <c r="X8" s="26"/>
      <c r="Y8" s="26"/>
      <c r="Z8" s="55"/>
      <c r="AA8" s="26"/>
      <c r="AB8" s="26"/>
      <c r="AC8" s="26"/>
      <c r="AD8" s="26"/>
      <c r="AE8" s="26"/>
    </row>
    <row r="9" spans="1:31" ht="30" x14ac:dyDescent="0.25">
      <c r="A9" s="61"/>
      <c r="B9" s="38">
        <v>1.4</v>
      </c>
      <c r="C9" s="30" t="s">
        <v>378</v>
      </c>
      <c r="D9" s="26" t="s">
        <v>20</v>
      </c>
      <c r="E9" s="26" t="s">
        <v>125</v>
      </c>
      <c r="F9" s="26"/>
      <c r="G9" s="26"/>
      <c r="H9" s="26"/>
      <c r="I9" s="26"/>
      <c r="J9" s="27"/>
      <c r="K9" s="27"/>
      <c r="L9" s="27"/>
      <c r="M9" s="27"/>
      <c r="N9" s="27"/>
      <c r="O9" s="26"/>
      <c r="P9" s="28"/>
      <c r="Q9" s="27"/>
      <c r="R9" s="26" t="s">
        <v>51</v>
      </c>
      <c r="S9" s="27"/>
      <c r="T9" s="27"/>
      <c r="U9" s="26"/>
      <c r="V9" s="26"/>
      <c r="W9" s="26"/>
      <c r="X9" s="26"/>
      <c r="Y9" s="26"/>
      <c r="Z9" s="55"/>
      <c r="AA9" s="26"/>
      <c r="AB9" s="26"/>
      <c r="AC9" s="26"/>
      <c r="AD9" s="26"/>
      <c r="AE9" s="26"/>
    </row>
    <row r="10" spans="1:31" x14ac:dyDescent="0.25">
      <c r="A10" s="61"/>
      <c r="B10" s="38">
        <v>1.5</v>
      </c>
      <c r="C10" s="30" t="s">
        <v>379</v>
      </c>
      <c r="D10" s="26" t="s">
        <v>20</v>
      </c>
      <c r="E10" s="26" t="s">
        <v>118</v>
      </c>
      <c r="F10" s="26"/>
      <c r="G10" s="26"/>
      <c r="H10" s="26"/>
      <c r="I10" s="26"/>
      <c r="J10" s="27"/>
      <c r="K10" s="27"/>
      <c r="L10" s="27"/>
      <c r="M10" s="27"/>
      <c r="N10" s="27"/>
      <c r="O10" s="26"/>
      <c r="P10" s="34"/>
      <c r="Q10" s="27"/>
      <c r="R10" s="26" t="s">
        <v>59</v>
      </c>
      <c r="S10" s="27"/>
      <c r="T10" s="27"/>
      <c r="U10" s="26"/>
      <c r="V10" s="26"/>
      <c r="W10" s="26"/>
      <c r="X10" s="26"/>
      <c r="Y10" s="26"/>
      <c r="Z10" s="55"/>
      <c r="AA10" s="26"/>
      <c r="AB10" s="26"/>
      <c r="AC10" s="26"/>
      <c r="AD10" s="26"/>
      <c r="AE10" s="26"/>
    </row>
    <row r="11" spans="1:31" x14ac:dyDescent="0.25">
      <c r="A11" s="61"/>
      <c r="B11" s="38">
        <v>1.6</v>
      </c>
      <c r="C11" s="30" t="s">
        <v>380</v>
      </c>
      <c r="D11" s="26" t="s">
        <v>20</v>
      </c>
      <c r="E11" s="26" t="s">
        <v>119</v>
      </c>
      <c r="F11" s="26"/>
      <c r="G11" s="26"/>
      <c r="H11" s="26"/>
      <c r="I11" s="26"/>
      <c r="J11" s="27"/>
      <c r="K11" s="27"/>
      <c r="L11" s="27"/>
      <c r="M11" s="27"/>
      <c r="N11" s="27"/>
      <c r="O11" s="26"/>
      <c r="P11" s="34"/>
      <c r="Q11" s="27"/>
      <c r="R11" s="26" t="s">
        <v>60</v>
      </c>
      <c r="S11" s="27"/>
      <c r="T11" s="27"/>
      <c r="U11" s="26"/>
      <c r="V11" s="26"/>
      <c r="W11" s="26"/>
      <c r="X11" s="26"/>
      <c r="Y11" s="26"/>
      <c r="Z11" s="55"/>
      <c r="AA11" s="26"/>
      <c r="AB11" s="26"/>
      <c r="AC11" s="26"/>
      <c r="AD11" s="26"/>
      <c r="AE11" s="26"/>
    </row>
    <row r="12" spans="1:31" x14ac:dyDescent="0.25">
      <c r="A12" s="61"/>
      <c r="B12" s="38">
        <v>1.7</v>
      </c>
      <c r="C12" s="30" t="s">
        <v>381</v>
      </c>
      <c r="D12" s="26" t="s">
        <v>20</v>
      </c>
      <c r="E12" s="26" t="s">
        <v>112</v>
      </c>
      <c r="F12" s="26"/>
      <c r="G12" s="26"/>
      <c r="H12" s="26"/>
      <c r="I12" s="26"/>
      <c r="J12" s="27"/>
      <c r="K12" s="27"/>
      <c r="L12" s="27"/>
      <c r="M12" s="27"/>
      <c r="N12" s="27"/>
      <c r="O12" s="26"/>
      <c r="P12" s="34"/>
      <c r="Q12" s="27"/>
      <c r="R12" s="26" t="s">
        <v>371</v>
      </c>
      <c r="S12" s="27"/>
      <c r="T12" s="27"/>
      <c r="U12" s="26"/>
      <c r="V12" s="26"/>
      <c r="W12" s="26"/>
      <c r="X12" s="26"/>
      <c r="Y12" s="26"/>
      <c r="Z12" s="55"/>
      <c r="AA12" s="26"/>
      <c r="AB12" s="26"/>
      <c r="AC12" s="26"/>
      <c r="AD12" s="26"/>
      <c r="AE12" s="26"/>
    </row>
    <row r="13" spans="1:31" x14ac:dyDescent="0.25">
      <c r="A13" s="61"/>
      <c r="B13" s="38">
        <v>1.8</v>
      </c>
      <c r="C13" s="30" t="s">
        <v>382</v>
      </c>
      <c r="D13" s="26" t="s">
        <v>20</v>
      </c>
      <c r="E13" s="26" t="s">
        <v>112</v>
      </c>
      <c r="F13" s="26"/>
      <c r="G13" s="26"/>
      <c r="H13" s="26"/>
      <c r="I13" s="26"/>
      <c r="J13" s="27"/>
      <c r="K13" s="27"/>
      <c r="L13" s="27"/>
      <c r="M13" s="27"/>
      <c r="N13" s="27"/>
      <c r="O13" s="26"/>
      <c r="P13" s="34"/>
      <c r="Q13" s="27"/>
      <c r="R13" s="26" t="s">
        <v>343</v>
      </c>
      <c r="S13" s="27"/>
      <c r="T13" s="27"/>
      <c r="U13" s="26"/>
      <c r="V13" s="26"/>
      <c r="W13" s="26"/>
      <c r="X13" s="26"/>
      <c r="Y13" s="26"/>
      <c r="Z13" s="55"/>
      <c r="AA13" s="26"/>
      <c r="AB13" s="26"/>
      <c r="AC13" s="26"/>
      <c r="AD13" s="26"/>
      <c r="AE13" s="26"/>
    </row>
    <row r="14" spans="1:31" x14ac:dyDescent="0.25">
      <c r="A14" s="61"/>
      <c r="B14" s="38" t="s">
        <v>145</v>
      </c>
      <c r="C14" s="30" t="s">
        <v>383</v>
      </c>
      <c r="D14" s="26" t="s">
        <v>20</v>
      </c>
      <c r="E14" s="26" t="s">
        <v>112</v>
      </c>
      <c r="F14" s="26"/>
      <c r="G14" s="26"/>
      <c r="H14" s="26"/>
      <c r="I14" s="26"/>
      <c r="J14" s="27"/>
      <c r="K14" s="27"/>
      <c r="L14" s="27"/>
      <c r="M14" s="27"/>
      <c r="N14" s="27"/>
      <c r="O14" s="26"/>
      <c r="P14" s="28"/>
      <c r="Q14" s="27"/>
      <c r="R14" s="26" t="s">
        <v>64</v>
      </c>
      <c r="S14" s="27"/>
      <c r="T14" s="27"/>
      <c r="U14" s="26"/>
      <c r="V14" s="26"/>
      <c r="W14" s="26"/>
      <c r="X14" s="26"/>
      <c r="Y14" s="26"/>
      <c r="Z14" s="55"/>
      <c r="AA14" s="26"/>
      <c r="AB14" s="26"/>
      <c r="AC14" s="26"/>
      <c r="AD14" s="26"/>
      <c r="AE14" s="26"/>
    </row>
    <row r="15" spans="1:31" x14ac:dyDescent="0.25">
      <c r="A15" s="61"/>
      <c r="B15" s="38" t="s">
        <v>144</v>
      </c>
      <c r="C15" s="30" t="s">
        <v>384</v>
      </c>
      <c r="D15" s="26" t="s">
        <v>20</v>
      </c>
      <c r="E15" s="26" t="s">
        <v>112</v>
      </c>
      <c r="F15" s="26"/>
      <c r="G15" s="26"/>
      <c r="H15" s="26"/>
      <c r="I15" s="26"/>
      <c r="J15" s="27"/>
      <c r="K15" s="27"/>
      <c r="L15" s="27"/>
      <c r="M15" s="27"/>
      <c r="N15" s="27"/>
      <c r="O15" s="26"/>
      <c r="P15" s="28"/>
      <c r="Q15" s="27"/>
      <c r="R15" s="26" t="s">
        <v>65</v>
      </c>
      <c r="S15" s="27"/>
      <c r="T15" s="27"/>
      <c r="U15" s="26"/>
      <c r="V15" s="26"/>
      <c r="W15" s="26"/>
      <c r="X15" s="26"/>
      <c r="Y15" s="26"/>
      <c r="Z15" s="55"/>
      <c r="AA15" s="26"/>
      <c r="AB15" s="26"/>
      <c r="AC15" s="26"/>
      <c r="AD15" s="26"/>
      <c r="AE15" s="26"/>
    </row>
    <row r="16" spans="1:31" s="8" customFormat="1" x14ac:dyDescent="0.25">
      <c r="A16" s="60">
        <v>2</v>
      </c>
      <c r="B16" s="37"/>
      <c r="C16" s="33" t="s">
        <v>373</v>
      </c>
      <c r="D16" s="22"/>
      <c r="E16" s="22"/>
      <c r="F16" s="22"/>
      <c r="G16" s="22"/>
      <c r="H16" s="22"/>
      <c r="I16" s="22"/>
      <c r="J16" s="23"/>
      <c r="K16" s="23"/>
      <c r="L16" s="23"/>
      <c r="M16" s="23"/>
      <c r="N16" s="23"/>
      <c r="O16" s="22"/>
      <c r="P16" s="24"/>
      <c r="Q16" s="23"/>
      <c r="R16" s="22"/>
      <c r="S16" s="23"/>
      <c r="T16" s="23"/>
      <c r="U16" s="22"/>
      <c r="V16" s="22"/>
      <c r="W16" s="22"/>
      <c r="X16" s="22"/>
      <c r="Y16" s="22"/>
      <c r="Z16" s="54"/>
      <c r="AA16" s="22"/>
      <c r="AB16" s="22"/>
      <c r="AC16" s="22"/>
      <c r="AD16" s="22"/>
      <c r="AE16" s="22"/>
    </row>
    <row r="17" spans="1:31" ht="30" x14ac:dyDescent="0.25">
      <c r="A17" s="61"/>
      <c r="B17" s="38" t="s">
        <v>146</v>
      </c>
      <c r="C17" s="30" t="s">
        <v>385</v>
      </c>
      <c r="D17" s="26" t="s">
        <v>21</v>
      </c>
      <c r="E17" s="26" t="s">
        <v>132</v>
      </c>
      <c r="F17" s="26"/>
      <c r="G17" s="26"/>
      <c r="H17" s="26"/>
      <c r="I17" s="26"/>
      <c r="J17" s="27"/>
      <c r="K17" s="27"/>
      <c r="L17" s="27"/>
      <c r="M17" s="27"/>
      <c r="N17" s="27"/>
      <c r="O17" s="26"/>
      <c r="P17" s="28"/>
      <c r="Q17" s="27"/>
      <c r="R17" s="26" t="s">
        <v>51</v>
      </c>
      <c r="S17" s="27"/>
      <c r="T17" s="27"/>
      <c r="U17" s="26"/>
      <c r="V17" s="26"/>
      <c r="W17" s="26"/>
      <c r="X17" s="26"/>
      <c r="Y17" s="26"/>
      <c r="Z17" s="55"/>
      <c r="AA17" s="26"/>
      <c r="AB17" s="26"/>
      <c r="AC17" s="26"/>
      <c r="AD17" s="26"/>
      <c r="AE17" s="26"/>
    </row>
    <row r="18" spans="1:31" x14ac:dyDescent="0.25">
      <c r="A18" s="61"/>
      <c r="B18" s="38" t="s">
        <v>147</v>
      </c>
      <c r="C18" s="30" t="s">
        <v>386</v>
      </c>
      <c r="D18" s="26" t="s">
        <v>21</v>
      </c>
      <c r="E18" s="26" t="s">
        <v>132</v>
      </c>
      <c r="F18" s="26"/>
      <c r="G18" s="26"/>
      <c r="H18" s="26"/>
      <c r="I18" s="26"/>
      <c r="J18" s="27"/>
      <c r="K18" s="27"/>
      <c r="L18" s="27"/>
      <c r="M18" s="27"/>
      <c r="N18" s="27"/>
      <c r="O18" s="26"/>
      <c r="P18" s="28"/>
      <c r="Q18" s="27"/>
      <c r="R18" s="26" t="s">
        <v>134</v>
      </c>
      <c r="S18" s="27"/>
      <c r="T18" s="27"/>
      <c r="U18" s="26"/>
      <c r="V18" s="26"/>
      <c r="W18" s="26"/>
      <c r="X18" s="26"/>
      <c r="Y18" s="26"/>
      <c r="Z18" s="55"/>
      <c r="AA18" s="26"/>
      <c r="AB18" s="26"/>
      <c r="AC18" s="26"/>
      <c r="AD18" s="26"/>
      <c r="AE18" s="26"/>
    </row>
    <row r="19" spans="1:31" x14ac:dyDescent="0.25">
      <c r="A19" s="61"/>
      <c r="B19" s="38" t="s">
        <v>148</v>
      </c>
      <c r="C19" s="30" t="s">
        <v>387</v>
      </c>
      <c r="D19" s="26" t="s">
        <v>21</v>
      </c>
      <c r="E19" s="26" t="s">
        <v>127</v>
      </c>
      <c r="F19" s="26"/>
      <c r="G19" s="26"/>
      <c r="H19" s="26"/>
      <c r="I19" s="26"/>
      <c r="J19" s="27"/>
      <c r="K19" s="27"/>
      <c r="L19" s="27"/>
      <c r="M19" s="27"/>
      <c r="N19" s="27"/>
      <c r="O19" s="26"/>
      <c r="P19" s="28"/>
      <c r="Q19" s="27"/>
      <c r="R19" s="26"/>
      <c r="S19" s="27"/>
      <c r="T19" s="27"/>
      <c r="U19" s="26"/>
      <c r="V19" s="26"/>
      <c r="W19" s="26"/>
      <c r="X19" s="26"/>
      <c r="Y19" s="26"/>
      <c r="Z19" s="55"/>
      <c r="AA19" s="26"/>
      <c r="AB19" s="26"/>
      <c r="AC19" s="26"/>
      <c r="AD19" s="26"/>
      <c r="AE19" s="26"/>
    </row>
    <row r="20" spans="1:31" ht="14.25" customHeight="1" x14ac:dyDescent="0.25">
      <c r="A20" s="61"/>
      <c r="B20" s="38" t="s">
        <v>151</v>
      </c>
      <c r="C20" s="30" t="s">
        <v>388</v>
      </c>
      <c r="D20" s="26" t="s">
        <v>21</v>
      </c>
      <c r="E20" s="26" t="s">
        <v>130</v>
      </c>
      <c r="F20" s="26"/>
      <c r="G20" s="26"/>
      <c r="H20" s="26"/>
      <c r="I20" s="26"/>
      <c r="J20" s="27"/>
      <c r="K20" s="27"/>
      <c r="L20" s="27"/>
      <c r="M20" s="27"/>
      <c r="N20" s="27"/>
      <c r="O20" s="26"/>
      <c r="P20" s="28"/>
      <c r="Q20" s="27"/>
      <c r="R20" s="26" t="s">
        <v>128</v>
      </c>
      <c r="S20" s="27"/>
      <c r="T20" s="27"/>
      <c r="U20" s="26"/>
      <c r="V20" s="26"/>
      <c r="W20" s="26"/>
      <c r="X20" s="26"/>
      <c r="Y20" s="26"/>
      <c r="Z20" s="55"/>
      <c r="AA20" s="26"/>
      <c r="AB20" s="26"/>
      <c r="AC20" s="26"/>
      <c r="AD20" s="26"/>
      <c r="AE20" s="26"/>
    </row>
    <row r="21" spans="1:31" s="8" customFormat="1" ht="14.25" customHeight="1" x14ac:dyDescent="0.25">
      <c r="A21" s="60">
        <v>3</v>
      </c>
      <c r="B21" s="37"/>
      <c r="C21" s="33" t="s">
        <v>374</v>
      </c>
      <c r="D21" s="22"/>
      <c r="E21" s="22"/>
      <c r="F21" s="22"/>
      <c r="G21" s="22"/>
      <c r="H21" s="22"/>
      <c r="I21" s="22"/>
      <c r="J21" s="23"/>
      <c r="K21" s="23"/>
      <c r="L21" s="23"/>
      <c r="M21" s="23"/>
      <c r="N21" s="23"/>
      <c r="O21" s="22"/>
      <c r="P21" s="24"/>
      <c r="Q21" s="23"/>
      <c r="R21" s="22"/>
      <c r="S21" s="23"/>
      <c r="T21" s="23"/>
      <c r="U21" s="22"/>
      <c r="V21" s="22"/>
      <c r="W21" s="22"/>
      <c r="X21" s="22"/>
      <c r="Y21" s="22"/>
      <c r="Z21" s="54"/>
      <c r="AA21" s="22"/>
      <c r="AB21" s="22"/>
      <c r="AC21" s="22"/>
      <c r="AD21" s="22"/>
      <c r="AE21" s="22"/>
    </row>
    <row r="22" spans="1:31" x14ac:dyDescent="0.25">
      <c r="A22" s="61"/>
      <c r="B22" s="38" t="s">
        <v>152</v>
      </c>
      <c r="C22" s="30" t="s">
        <v>101</v>
      </c>
      <c r="D22" s="26" t="s">
        <v>68</v>
      </c>
      <c r="E22" s="26" t="s">
        <v>23</v>
      </c>
      <c r="F22" s="26"/>
      <c r="G22" s="26"/>
      <c r="H22" s="26"/>
      <c r="I22" s="26"/>
      <c r="J22" s="27"/>
      <c r="K22" s="27"/>
      <c r="L22" s="27"/>
      <c r="M22" s="27"/>
      <c r="N22" s="27"/>
      <c r="O22" s="26"/>
      <c r="P22" s="28"/>
      <c r="Q22" s="27"/>
      <c r="R22" s="26"/>
      <c r="S22" s="27"/>
      <c r="T22" s="27"/>
      <c r="U22" s="26"/>
      <c r="V22" s="26"/>
      <c r="W22" s="26"/>
      <c r="X22" s="26"/>
      <c r="Y22" s="26"/>
      <c r="Z22" s="55"/>
      <c r="AA22" s="26"/>
      <c r="AB22" s="26"/>
      <c r="AC22" s="26"/>
      <c r="AD22" s="26"/>
      <c r="AE22" s="26"/>
    </row>
    <row r="23" spans="1:31" x14ac:dyDescent="0.25">
      <c r="A23" s="61"/>
      <c r="B23" s="38" t="s">
        <v>153</v>
      </c>
      <c r="C23" s="30" t="s">
        <v>102</v>
      </c>
      <c r="D23" s="26" t="s">
        <v>69</v>
      </c>
      <c r="E23" s="26" t="s">
        <v>23</v>
      </c>
      <c r="F23" s="26"/>
      <c r="G23" s="26"/>
      <c r="H23" s="26"/>
      <c r="I23" s="26"/>
      <c r="J23" s="27"/>
      <c r="K23" s="27"/>
      <c r="L23" s="27"/>
      <c r="M23" s="27"/>
      <c r="N23" s="27"/>
      <c r="O23" s="26"/>
      <c r="P23" s="28"/>
      <c r="Q23" s="27"/>
      <c r="R23" s="26"/>
      <c r="S23" s="27"/>
      <c r="T23" s="27"/>
      <c r="U23" s="26"/>
      <c r="V23" s="26"/>
      <c r="W23" s="26"/>
      <c r="X23" s="26"/>
      <c r="Y23" s="26"/>
      <c r="Z23" s="55"/>
      <c r="AA23" s="26"/>
      <c r="AB23" s="26"/>
      <c r="AC23" s="26"/>
      <c r="AD23" s="26"/>
      <c r="AE23" s="26"/>
    </row>
    <row r="24" spans="1:31" x14ac:dyDescent="0.25">
      <c r="A24" s="61"/>
      <c r="B24" s="38" t="s">
        <v>154</v>
      </c>
      <c r="C24" s="30" t="s">
        <v>110</v>
      </c>
      <c r="D24" s="26" t="s">
        <v>70</v>
      </c>
      <c r="E24" s="26" t="s">
        <v>23</v>
      </c>
      <c r="F24" s="26"/>
      <c r="G24" s="26"/>
      <c r="H24" s="26"/>
      <c r="I24" s="26"/>
      <c r="J24" s="27"/>
      <c r="K24" s="27"/>
      <c r="L24" s="27"/>
      <c r="M24" s="27"/>
      <c r="N24" s="27"/>
      <c r="O24" s="26"/>
      <c r="P24" s="28"/>
      <c r="Q24" s="27"/>
      <c r="R24" s="26"/>
      <c r="S24" s="27"/>
      <c r="T24" s="27"/>
      <c r="U24" s="26"/>
      <c r="V24" s="26"/>
      <c r="W24" s="26"/>
      <c r="X24" s="26"/>
      <c r="Y24" s="26"/>
      <c r="Z24" s="55"/>
      <c r="AA24" s="26"/>
      <c r="AB24" s="26"/>
      <c r="AC24" s="26"/>
      <c r="AD24" s="26"/>
      <c r="AE24" s="26"/>
    </row>
    <row r="25" spans="1:31" s="8" customFormat="1" x14ac:dyDescent="0.25">
      <c r="A25" s="60">
        <v>4</v>
      </c>
      <c r="B25" s="37"/>
      <c r="C25" s="33" t="s">
        <v>474</v>
      </c>
      <c r="D25" s="22"/>
      <c r="E25" s="22"/>
      <c r="F25" s="22"/>
      <c r="G25" s="22"/>
      <c r="H25" s="22"/>
      <c r="I25" s="22"/>
      <c r="J25" s="23"/>
      <c r="K25" s="23"/>
      <c r="L25" s="23"/>
      <c r="M25" s="23"/>
      <c r="N25" s="23"/>
      <c r="O25" s="22"/>
      <c r="P25" s="24"/>
      <c r="Q25" s="23"/>
      <c r="R25" s="22"/>
      <c r="S25" s="23"/>
      <c r="T25" s="23"/>
      <c r="U25" s="22"/>
      <c r="V25" s="22"/>
      <c r="W25" s="22"/>
      <c r="X25" s="22"/>
      <c r="Y25" s="22"/>
      <c r="Z25" s="54"/>
      <c r="AA25" s="22"/>
      <c r="AB25" s="22"/>
      <c r="AC25" s="22"/>
      <c r="AD25" s="22"/>
      <c r="AE25" s="22"/>
    </row>
    <row r="26" spans="1:31" x14ac:dyDescent="0.25">
      <c r="A26" s="61"/>
      <c r="B26" s="38" t="s">
        <v>393</v>
      </c>
      <c r="C26" s="30" t="s">
        <v>379</v>
      </c>
      <c r="D26" s="26" t="s">
        <v>43</v>
      </c>
      <c r="E26" s="26" t="s">
        <v>389</v>
      </c>
      <c r="F26" s="26"/>
      <c r="G26" s="26"/>
      <c r="H26" s="26"/>
      <c r="I26" s="26"/>
      <c r="J26" s="27"/>
      <c r="K26" s="27"/>
      <c r="L26" s="27"/>
      <c r="M26" s="27"/>
      <c r="N26" s="27"/>
      <c r="O26" s="26"/>
      <c r="P26" s="34"/>
      <c r="Q26" s="27"/>
      <c r="R26" s="26"/>
      <c r="S26" s="27"/>
      <c r="T26" s="27"/>
      <c r="U26" s="26"/>
      <c r="V26" s="26"/>
      <c r="W26" s="26"/>
      <c r="X26" s="26"/>
      <c r="Y26" s="26"/>
      <c r="Z26" s="55"/>
      <c r="AA26" s="26"/>
      <c r="AB26" s="26"/>
      <c r="AC26" s="26"/>
      <c r="AD26" s="26"/>
      <c r="AE26" s="26"/>
    </row>
    <row r="27" spans="1:31" x14ac:dyDescent="0.25">
      <c r="A27" s="61"/>
      <c r="B27" s="38" t="s">
        <v>394</v>
      </c>
      <c r="C27" s="30" t="s">
        <v>380</v>
      </c>
      <c r="D27" s="26" t="s">
        <v>43</v>
      </c>
      <c r="E27" s="26" t="s">
        <v>390</v>
      </c>
      <c r="F27" s="26"/>
      <c r="G27" s="26"/>
      <c r="H27" s="26"/>
      <c r="I27" s="26"/>
      <c r="J27" s="27"/>
      <c r="K27" s="27"/>
      <c r="L27" s="27"/>
      <c r="M27" s="27"/>
      <c r="N27" s="27"/>
      <c r="O27" s="26"/>
      <c r="P27" s="34"/>
      <c r="Q27" s="27"/>
      <c r="R27" s="26"/>
      <c r="S27" s="27"/>
      <c r="T27" s="27"/>
      <c r="U27" s="26"/>
      <c r="V27" s="26"/>
      <c r="W27" s="26"/>
      <c r="X27" s="26"/>
      <c r="Y27" s="26"/>
      <c r="Z27" s="55"/>
      <c r="AA27" s="26"/>
      <c r="AB27" s="26"/>
      <c r="AC27" s="26"/>
      <c r="AD27" s="26"/>
      <c r="AE27" s="26"/>
    </row>
    <row r="28" spans="1:31" x14ac:dyDescent="0.25">
      <c r="A28" s="61"/>
      <c r="B28" s="38" t="s">
        <v>395</v>
      </c>
      <c r="C28" s="30" t="s">
        <v>391</v>
      </c>
      <c r="D28" s="26" t="s">
        <v>43</v>
      </c>
      <c r="E28" s="26" t="s">
        <v>392</v>
      </c>
      <c r="F28" s="26"/>
      <c r="G28" s="26"/>
      <c r="H28" s="26"/>
      <c r="I28" s="26"/>
      <c r="J28" s="27"/>
      <c r="K28" s="27"/>
      <c r="L28" s="27"/>
      <c r="M28" s="27"/>
      <c r="N28" s="27"/>
      <c r="O28" s="26"/>
      <c r="P28" s="34"/>
      <c r="Q28" s="27"/>
      <c r="R28" s="26"/>
      <c r="S28" s="27"/>
      <c r="T28" s="27"/>
      <c r="U28" s="26"/>
      <c r="V28" s="26"/>
      <c r="W28" s="26"/>
      <c r="X28" s="26"/>
      <c r="Y28" s="26"/>
      <c r="Z28" s="55"/>
      <c r="AA28" s="26"/>
      <c r="AB28" s="26"/>
      <c r="AC28" s="26"/>
      <c r="AD28" s="26"/>
      <c r="AE28" s="26"/>
    </row>
    <row r="29" spans="1:31" x14ac:dyDescent="0.25">
      <c r="A29" s="61"/>
      <c r="B29" s="38" t="s">
        <v>396</v>
      </c>
      <c r="C29" s="30" t="s">
        <v>398</v>
      </c>
      <c r="D29" s="26" t="s">
        <v>22</v>
      </c>
      <c r="E29" s="26" t="s">
        <v>413</v>
      </c>
      <c r="F29" s="26"/>
      <c r="G29" s="26"/>
      <c r="H29" s="26"/>
      <c r="I29" s="26"/>
      <c r="J29" s="27"/>
      <c r="K29" s="27"/>
      <c r="L29" s="27"/>
      <c r="M29" s="27"/>
      <c r="N29" s="27"/>
      <c r="O29" s="26"/>
      <c r="P29" s="28"/>
      <c r="Q29" s="27"/>
      <c r="R29" s="26"/>
      <c r="S29" s="27"/>
      <c r="T29" s="27"/>
      <c r="U29" s="26"/>
      <c r="V29" s="26"/>
      <c r="W29" s="26"/>
      <c r="X29" s="26"/>
      <c r="Y29" s="26"/>
      <c r="Z29" s="55"/>
      <c r="AA29" s="26"/>
      <c r="AB29" s="26"/>
      <c r="AC29" s="26"/>
      <c r="AD29" s="26"/>
      <c r="AE29" s="26"/>
    </row>
    <row r="30" spans="1:31" x14ac:dyDescent="0.25">
      <c r="A30" s="61"/>
      <c r="B30" s="38" t="s">
        <v>397</v>
      </c>
      <c r="C30" s="30" t="s">
        <v>399</v>
      </c>
      <c r="D30" s="26" t="s">
        <v>22</v>
      </c>
      <c r="E30" s="26" t="s">
        <v>392</v>
      </c>
      <c r="F30" s="26"/>
      <c r="G30" s="26"/>
      <c r="H30" s="26"/>
      <c r="I30" s="26"/>
      <c r="J30" s="27"/>
      <c r="K30" s="27"/>
      <c r="L30" s="27"/>
      <c r="M30" s="27"/>
      <c r="N30" s="27"/>
      <c r="O30" s="26"/>
      <c r="P30" s="34"/>
      <c r="Q30" s="27"/>
      <c r="R30" s="26"/>
      <c r="S30" s="27"/>
      <c r="T30" s="27"/>
      <c r="U30" s="26"/>
      <c r="V30" s="26"/>
      <c r="W30" s="26"/>
      <c r="X30" s="26"/>
      <c r="Y30" s="26"/>
      <c r="Z30" s="55"/>
      <c r="AA30" s="26"/>
      <c r="AB30" s="26"/>
      <c r="AC30" s="26"/>
      <c r="AD30" s="26"/>
      <c r="AE30" s="26"/>
    </row>
    <row r="31" spans="1:31" x14ac:dyDescent="0.25">
      <c r="A31" s="61"/>
      <c r="B31" s="38" t="s">
        <v>400</v>
      </c>
      <c r="C31" s="30" t="s">
        <v>402</v>
      </c>
      <c r="D31" s="26" t="s">
        <v>30</v>
      </c>
      <c r="E31" s="26" t="s">
        <v>404</v>
      </c>
      <c r="F31" s="26"/>
      <c r="G31" s="26"/>
      <c r="H31" s="26"/>
      <c r="I31" s="26"/>
      <c r="J31" s="27"/>
      <c r="K31" s="27"/>
      <c r="L31" s="27"/>
      <c r="M31" s="27"/>
      <c r="N31" s="27"/>
      <c r="O31" s="26"/>
      <c r="P31" s="28"/>
      <c r="Q31" s="27"/>
      <c r="R31" s="26"/>
      <c r="S31" s="27"/>
      <c r="T31" s="27"/>
      <c r="U31" s="26"/>
      <c r="V31" s="26"/>
      <c r="W31" s="26"/>
      <c r="X31" s="26"/>
      <c r="Y31" s="26"/>
      <c r="Z31" s="55"/>
      <c r="AA31" s="26"/>
      <c r="AB31" s="26"/>
      <c r="AC31" s="26"/>
      <c r="AD31" s="26"/>
      <c r="AE31" s="26"/>
    </row>
    <row r="32" spans="1:31" x14ac:dyDescent="0.25">
      <c r="A32" s="61"/>
      <c r="B32" s="38" t="s">
        <v>401</v>
      </c>
      <c r="C32" s="30" t="s">
        <v>403</v>
      </c>
      <c r="D32" s="26" t="s">
        <v>30</v>
      </c>
      <c r="E32" s="26" t="s">
        <v>405</v>
      </c>
      <c r="F32" s="26"/>
      <c r="G32" s="26"/>
      <c r="H32" s="26"/>
      <c r="I32" s="26"/>
      <c r="J32" s="27"/>
      <c r="K32" s="27"/>
      <c r="L32" s="27"/>
      <c r="M32" s="27"/>
      <c r="N32" s="27"/>
      <c r="O32" s="26"/>
      <c r="P32" s="28"/>
      <c r="Q32" s="27"/>
      <c r="R32" s="26"/>
      <c r="S32" s="27"/>
      <c r="T32" s="27"/>
      <c r="U32" s="26"/>
      <c r="V32" s="26"/>
      <c r="W32" s="26"/>
      <c r="X32" s="26"/>
      <c r="Y32" s="26"/>
      <c r="Z32" s="55"/>
      <c r="AA32" s="26"/>
      <c r="AB32" s="26"/>
      <c r="AC32" s="26"/>
      <c r="AD32" s="26"/>
      <c r="AE32" s="26"/>
    </row>
    <row r="33" spans="1:31" x14ac:dyDescent="0.25">
      <c r="A33" s="61"/>
      <c r="B33" s="38" t="s">
        <v>406</v>
      </c>
      <c r="C33" s="30" t="s">
        <v>407</v>
      </c>
      <c r="D33" s="26" t="s">
        <v>30</v>
      </c>
      <c r="E33" s="26" t="s">
        <v>392</v>
      </c>
      <c r="F33" s="26"/>
      <c r="G33" s="26"/>
      <c r="H33" s="26"/>
      <c r="I33" s="26"/>
      <c r="J33" s="27"/>
      <c r="K33" s="27"/>
      <c r="L33" s="27"/>
      <c r="M33" s="27"/>
      <c r="N33" s="27"/>
      <c r="O33" s="26"/>
      <c r="P33" s="34"/>
      <c r="Q33" s="27"/>
      <c r="R33" s="26"/>
      <c r="S33" s="27"/>
      <c r="T33" s="27"/>
      <c r="U33" s="26"/>
      <c r="V33" s="26"/>
      <c r="W33" s="26"/>
      <c r="X33" s="26"/>
      <c r="Y33" s="26"/>
      <c r="Z33" s="55"/>
      <c r="AA33" s="26"/>
      <c r="AB33" s="26"/>
      <c r="AC33" s="26"/>
      <c r="AD33" s="26"/>
      <c r="AE33" s="26"/>
    </row>
    <row r="34" spans="1:31" x14ac:dyDescent="0.25">
      <c r="A34" s="61"/>
      <c r="B34" s="38" t="s">
        <v>408</v>
      </c>
      <c r="C34" s="30" t="s">
        <v>410</v>
      </c>
      <c r="D34" s="26" t="s">
        <v>98</v>
      </c>
      <c r="E34" s="26" t="s">
        <v>412</v>
      </c>
      <c r="F34" s="26"/>
      <c r="G34" s="26"/>
      <c r="H34" s="26"/>
      <c r="I34" s="26"/>
      <c r="J34" s="27"/>
      <c r="K34" s="27"/>
      <c r="L34" s="27"/>
      <c r="M34" s="27"/>
      <c r="N34" s="27"/>
      <c r="O34" s="26"/>
      <c r="P34" s="28"/>
      <c r="Q34" s="27"/>
      <c r="R34" s="26"/>
      <c r="S34" s="27"/>
      <c r="T34" s="27"/>
      <c r="U34" s="26"/>
      <c r="V34" s="26"/>
      <c r="W34" s="26"/>
      <c r="X34" s="26"/>
      <c r="Y34" s="26"/>
      <c r="Z34" s="55"/>
      <c r="AA34" s="26"/>
      <c r="AB34" s="26"/>
      <c r="AC34" s="26"/>
      <c r="AD34" s="26"/>
      <c r="AE34" s="26"/>
    </row>
    <row r="35" spans="1:31" x14ac:dyDescent="0.25">
      <c r="A35" s="61"/>
      <c r="B35" s="38" t="s">
        <v>409</v>
      </c>
      <c r="C35" s="30" t="s">
        <v>411</v>
      </c>
      <c r="D35" s="26" t="s">
        <v>98</v>
      </c>
      <c r="E35" s="26" t="s">
        <v>392</v>
      </c>
      <c r="F35" s="26"/>
      <c r="G35" s="26"/>
      <c r="H35" s="26"/>
      <c r="I35" s="26"/>
      <c r="J35" s="27"/>
      <c r="K35" s="27"/>
      <c r="L35" s="27"/>
      <c r="M35" s="27"/>
      <c r="N35" s="27"/>
      <c r="O35" s="26"/>
      <c r="P35" s="34"/>
      <c r="Q35" s="27"/>
      <c r="R35" s="26"/>
      <c r="S35" s="27"/>
      <c r="T35" s="27"/>
      <c r="U35" s="26"/>
      <c r="V35" s="26"/>
      <c r="W35" s="26"/>
      <c r="X35" s="26"/>
      <c r="Y35" s="26"/>
      <c r="Z35" s="55"/>
      <c r="AA35" s="26"/>
      <c r="AB35" s="26"/>
      <c r="AC35" s="26"/>
      <c r="AD35" s="26"/>
      <c r="AE35" s="26"/>
    </row>
    <row r="36" spans="1:31" x14ac:dyDescent="0.25">
      <c r="A36" s="61"/>
      <c r="B36" s="38" t="s">
        <v>414</v>
      </c>
      <c r="C36" s="30" t="s">
        <v>417</v>
      </c>
      <c r="D36" s="26" t="s">
        <v>95</v>
      </c>
      <c r="E36" s="26" t="s">
        <v>420</v>
      </c>
      <c r="F36" s="26"/>
      <c r="G36" s="26"/>
      <c r="H36" s="26"/>
      <c r="I36" s="26"/>
      <c r="J36" s="27"/>
      <c r="K36" s="27"/>
      <c r="L36" s="27"/>
      <c r="M36" s="27"/>
      <c r="N36" s="27"/>
      <c r="O36" s="26"/>
      <c r="P36" s="28"/>
      <c r="Q36" s="27"/>
      <c r="R36" s="26"/>
      <c r="S36" s="27"/>
      <c r="T36" s="27"/>
      <c r="U36" s="26"/>
      <c r="V36" s="26"/>
      <c r="W36" s="26"/>
      <c r="X36" s="26"/>
      <c r="Y36" s="26"/>
      <c r="Z36" s="55"/>
      <c r="AA36" s="26"/>
      <c r="AB36" s="26"/>
      <c r="AC36" s="26"/>
      <c r="AD36" s="26"/>
      <c r="AE36" s="26"/>
    </row>
    <row r="37" spans="1:31" x14ac:dyDescent="0.25">
      <c r="A37" s="61"/>
      <c r="B37" s="38" t="s">
        <v>415</v>
      </c>
      <c r="C37" s="30" t="s">
        <v>418</v>
      </c>
      <c r="D37" s="26" t="s">
        <v>95</v>
      </c>
      <c r="E37" s="26" t="s">
        <v>421</v>
      </c>
      <c r="F37" s="26"/>
      <c r="G37" s="26"/>
      <c r="H37" s="26"/>
      <c r="I37" s="26"/>
      <c r="J37" s="27"/>
      <c r="K37" s="27"/>
      <c r="L37" s="27"/>
      <c r="M37" s="27"/>
      <c r="N37" s="27"/>
      <c r="O37" s="26"/>
      <c r="P37" s="28"/>
      <c r="Q37" s="27"/>
      <c r="R37" s="26"/>
      <c r="S37" s="27"/>
      <c r="T37" s="27"/>
      <c r="U37" s="26"/>
      <c r="V37" s="26"/>
      <c r="W37" s="26"/>
      <c r="X37" s="26"/>
      <c r="Y37" s="26"/>
      <c r="Z37" s="55"/>
      <c r="AA37" s="26"/>
      <c r="AB37" s="26"/>
      <c r="AC37" s="26"/>
      <c r="AD37" s="26"/>
      <c r="AE37" s="26"/>
    </row>
    <row r="38" spans="1:31" x14ac:dyDescent="0.25">
      <c r="A38" s="61"/>
      <c r="B38" s="38" t="s">
        <v>416</v>
      </c>
      <c r="C38" s="30" t="s">
        <v>419</v>
      </c>
      <c r="D38" s="26" t="s">
        <v>95</v>
      </c>
      <c r="E38" s="26" t="s">
        <v>392</v>
      </c>
      <c r="F38" s="26"/>
      <c r="G38" s="26"/>
      <c r="H38" s="26"/>
      <c r="I38" s="26"/>
      <c r="J38" s="27"/>
      <c r="K38" s="27"/>
      <c r="L38" s="27"/>
      <c r="M38" s="27"/>
      <c r="N38" s="27"/>
      <c r="O38" s="26"/>
      <c r="P38" s="34"/>
      <c r="Q38" s="27"/>
      <c r="R38" s="26"/>
      <c r="S38" s="27"/>
      <c r="T38" s="27"/>
      <c r="U38" s="26"/>
      <c r="V38" s="26"/>
      <c r="W38" s="26"/>
      <c r="X38" s="26"/>
      <c r="Y38" s="26"/>
      <c r="Z38" s="55"/>
      <c r="AA38" s="26"/>
      <c r="AB38" s="26"/>
      <c r="AC38" s="26"/>
      <c r="AD38" s="26"/>
      <c r="AE38" s="26"/>
    </row>
    <row r="39" spans="1:31" x14ac:dyDescent="0.25">
      <c r="A39" s="61"/>
      <c r="B39" s="38" t="s">
        <v>422</v>
      </c>
      <c r="C39" s="30" t="s">
        <v>425</v>
      </c>
      <c r="D39" s="26" t="s">
        <v>104</v>
      </c>
      <c r="E39" s="26" t="s">
        <v>428</v>
      </c>
      <c r="F39" s="26"/>
      <c r="G39" s="26"/>
      <c r="H39" s="26"/>
      <c r="I39" s="26"/>
      <c r="J39" s="27"/>
      <c r="K39" s="27"/>
      <c r="L39" s="27"/>
      <c r="M39" s="27"/>
      <c r="N39" s="27"/>
      <c r="O39" s="26"/>
      <c r="P39" s="28"/>
      <c r="Q39" s="27"/>
      <c r="R39" s="26"/>
      <c r="S39" s="27"/>
      <c r="T39" s="27"/>
      <c r="U39" s="26"/>
      <c r="V39" s="26"/>
      <c r="W39" s="26"/>
      <c r="X39" s="26"/>
      <c r="Y39" s="26"/>
      <c r="Z39" s="55"/>
      <c r="AA39" s="26"/>
      <c r="AB39" s="26"/>
      <c r="AC39" s="26"/>
      <c r="AD39" s="26"/>
      <c r="AE39" s="26"/>
    </row>
    <row r="40" spans="1:31" x14ac:dyDescent="0.25">
      <c r="A40" s="61"/>
      <c r="B40" s="38" t="s">
        <v>423</v>
      </c>
      <c r="C40" s="30" t="s">
        <v>426</v>
      </c>
      <c r="D40" s="26" t="s">
        <v>104</v>
      </c>
      <c r="E40" s="26" t="s">
        <v>429</v>
      </c>
      <c r="F40" s="26"/>
      <c r="G40" s="26"/>
      <c r="H40" s="26"/>
      <c r="I40" s="26"/>
      <c r="J40" s="27"/>
      <c r="K40" s="27"/>
      <c r="L40" s="27"/>
      <c r="M40" s="27"/>
      <c r="N40" s="27"/>
      <c r="O40" s="26"/>
      <c r="P40" s="28"/>
      <c r="Q40" s="27"/>
      <c r="R40" s="26"/>
      <c r="S40" s="27"/>
      <c r="T40" s="27"/>
      <c r="U40" s="26"/>
      <c r="V40" s="26"/>
      <c r="W40" s="26"/>
      <c r="X40" s="26"/>
      <c r="Y40" s="26"/>
      <c r="Z40" s="55"/>
      <c r="AA40" s="26"/>
      <c r="AB40" s="26"/>
      <c r="AC40" s="26"/>
      <c r="AD40" s="26"/>
      <c r="AE40" s="26"/>
    </row>
    <row r="41" spans="1:31" x14ac:dyDescent="0.25">
      <c r="A41" s="61"/>
      <c r="B41" s="38" t="s">
        <v>424</v>
      </c>
      <c r="C41" s="30" t="s">
        <v>427</v>
      </c>
      <c r="D41" s="26" t="s">
        <v>104</v>
      </c>
      <c r="E41" s="26" t="s">
        <v>392</v>
      </c>
      <c r="F41" s="26"/>
      <c r="G41" s="26"/>
      <c r="H41" s="26"/>
      <c r="I41" s="26"/>
      <c r="J41" s="27"/>
      <c r="K41" s="27"/>
      <c r="L41" s="27"/>
      <c r="M41" s="27"/>
      <c r="N41" s="27"/>
      <c r="O41" s="26"/>
      <c r="P41" s="34"/>
      <c r="Q41" s="27"/>
      <c r="R41" s="26"/>
      <c r="S41" s="27"/>
      <c r="T41" s="27"/>
      <c r="U41" s="26"/>
      <c r="V41" s="26"/>
      <c r="W41" s="26"/>
      <c r="X41" s="26"/>
      <c r="Y41" s="26"/>
      <c r="Z41" s="55"/>
      <c r="AA41" s="26"/>
      <c r="AB41" s="26"/>
      <c r="AC41" s="26"/>
      <c r="AD41" s="26"/>
      <c r="AE41" s="26"/>
    </row>
    <row r="42" spans="1:31" x14ac:dyDescent="0.25">
      <c r="A42" s="61"/>
      <c r="B42" s="38" t="s">
        <v>430</v>
      </c>
      <c r="C42" s="30" t="s">
        <v>432</v>
      </c>
      <c r="D42" s="26" t="s">
        <v>106</v>
      </c>
      <c r="E42" s="26" t="s">
        <v>434</v>
      </c>
      <c r="F42" s="26"/>
      <c r="G42" s="26"/>
      <c r="H42" s="26"/>
      <c r="I42" s="26"/>
      <c r="J42" s="27"/>
      <c r="K42" s="27"/>
      <c r="L42" s="27"/>
      <c r="M42" s="27"/>
      <c r="N42" s="27"/>
      <c r="O42" s="26"/>
      <c r="P42" s="28"/>
      <c r="Q42" s="27"/>
      <c r="R42" s="26"/>
      <c r="S42" s="27"/>
      <c r="T42" s="27"/>
      <c r="U42" s="26"/>
      <c r="V42" s="26"/>
      <c r="W42" s="26"/>
      <c r="X42" s="26"/>
      <c r="Y42" s="26"/>
      <c r="Z42" s="55"/>
      <c r="AA42" s="26"/>
      <c r="AB42" s="26"/>
      <c r="AC42" s="26"/>
      <c r="AD42" s="26"/>
      <c r="AE42" s="26"/>
    </row>
    <row r="43" spans="1:31" x14ac:dyDescent="0.25">
      <c r="A43" s="61"/>
      <c r="B43" s="38" t="s">
        <v>431</v>
      </c>
      <c r="C43" s="30" t="s">
        <v>433</v>
      </c>
      <c r="D43" s="26" t="s">
        <v>106</v>
      </c>
      <c r="E43" s="26" t="s">
        <v>392</v>
      </c>
      <c r="F43" s="26"/>
      <c r="G43" s="26"/>
      <c r="H43" s="26"/>
      <c r="I43" s="26"/>
      <c r="J43" s="27"/>
      <c r="K43" s="27"/>
      <c r="L43" s="27"/>
      <c r="M43" s="27"/>
      <c r="N43" s="27"/>
      <c r="O43" s="26"/>
      <c r="P43" s="34"/>
      <c r="Q43" s="27"/>
      <c r="R43" s="26"/>
      <c r="S43" s="27"/>
      <c r="T43" s="27"/>
      <c r="U43" s="26"/>
      <c r="V43" s="26"/>
      <c r="W43" s="26"/>
      <c r="X43" s="26"/>
      <c r="Y43" s="26"/>
      <c r="Z43" s="55"/>
      <c r="AA43" s="26"/>
      <c r="AB43" s="26"/>
      <c r="AC43" s="26"/>
      <c r="AD43" s="26"/>
      <c r="AE43" s="26"/>
    </row>
    <row r="44" spans="1:31" x14ac:dyDescent="0.25">
      <c r="A44" s="61"/>
      <c r="B44" s="38" t="s">
        <v>436</v>
      </c>
      <c r="C44" s="30" t="s">
        <v>439</v>
      </c>
      <c r="D44" s="26" t="s">
        <v>108</v>
      </c>
      <c r="E44" s="26" t="s">
        <v>442</v>
      </c>
      <c r="F44" s="26"/>
      <c r="G44" s="26"/>
      <c r="H44" s="26"/>
      <c r="I44" s="26"/>
      <c r="J44" s="27"/>
      <c r="K44" s="27"/>
      <c r="L44" s="27"/>
      <c r="M44" s="27"/>
      <c r="N44" s="27"/>
      <c r="O44" s="26"/>
      <c r="P44" s="28"/>
      <c r="Q44" s="27"/>
      <c r="R44" s="26"/>
      <c r="S44" s="27"/>
      <c r="T44" s="27"/>
      <c r="U44" s="26"/>
      <c r="V44" s="26"/>
      <c r="W44" s="26"/>
      <c r="X44" s="26"/>
      <c r="Y44" s="26"/>
      <c r="Z44" s="55"/>
      <c r="AA44" s="26"/>
      <c r="AB44" s="26"/>
      <c r="AC44" s="26"/>
      <c r="AD44" s="26"/>
      <c r="AE44" s="26"/>
    </row>
    <row r="45" spans="1:31" x14ac:dyDescent="0.25">
      <c r="A45" s="61"/>
      <c r="B45" s="38" t="s">
        <v>437</v>
      </c>
      <c r="C45" s="30" t="s">
        <v>440</v>
      </c>
      <c r="D45" s="26" t="s">
        <v>108</v>
      </c>
      <c r="E45" s="26" t="s">
        <v>443</v>
      </c>
      <c r="F45" s="26"/>
      <c r="G45" s="26"/>
      <c r="H45" s="26"/>
      <c r="I45" s="26"/>
      <c r="J45" s="27"/>
      <c r="K45" s="27"/>
      <c r="L45" s="27"/>
      <c r="M45" s="27"/>
      <c r="N45" s="27"/>
      <c r="O45" s="26"/>
      <c r="P45" s="28"/>
      <c r="Q45" s="27"/>
      <c r="R45" s="26"/>
      <c r="S45" s="27"/>
      <c r="T45" s="27"/>
      <c r="U45" s="26"/>
      <c r="V45" s="26"/>
      <c r="W45" s="26"/>
      <c r="X45" s="26"/>
      <c r="Y45" s="26"/>
      <c r="Z45" s="55"/>
      <c r="AA45" s="26"/>
      <c r="AB45" s="26"/>
      <c r="AC45" s="26"/>
      <c r="AD45" s="26"/>
      <c r="AE45" s="26"/>
    </row>
    <row r="46" spans="1:31" x14ac:dyDescent="0.25">
      <c r="A46" s="61"/>
      <c r="B46" s="38" t="s">
        <v>438</v>
      </c>
      <c r="C46" s="30" t="s">
        <v>441</v>
      </c>
      <c r="D46" s="26" t="s">
        <v>108</v>
      </c>
      <c r="E46" s="26" t="s">
        <v>392</v>
      </c>
      <c r="F46" s="26"/>
      <c r="G46" s="26"/>
      <c r="H46" s="26"/>
      <c r="I46" s="26"/>
      <c r="J46" s="27"/>
      <c r="K46" s="27"/>
      <c r="L46" s="27"/>
      <c r="M46" s="27"/>
      <c r="N46" s="27"/>
      <c r="O46" s="26"/>
      <c r="P46" s="34"/>
      <c r="Q46" s="27"/>
      <c r="R46" s="26"/>
      <c r="S46" s="27"/>
      <c r="T46" s="27"/>
      <c r="U46" s="26"/>
      <c r="V46" s="26"/>
      <c r="W46" s="26"/>
      <c r="X46" s="26"/>
      <c r="Y46" s="26"/>
      <c r="Z46" s="55"/>
      <c r="AA46" s="26"/>
      <c r="AB46" s="26"/>
      <c r="AC46" s="26"/>
      <c r="AD46" s="26"/>
      <c r="AE46" s="26"/>
    </row>
    <row r="47" spans="1:31" s="8" customFormat="1" x14ac:dyDescent="0.25">
      <c r="A47" s="60">
        <v>5</v>
      </c>
      <c r="B47" s="37"/>
      <c r="C47" s="22" t="s">
        <v>11</v>
      </c>
      <c r="D47" s="22"/>
      <c r="E47" s="22" t="s">
        <v>12</v>
      </c>
      <c r="F47" s="22"/>
      <c r="G47" s="22"/>
      <c r="H47" s="22"/>
      <c r="I47" s="22"/>
      <c r="J47" s="23"/>
      <c r="K47" s="23"/>
      <c r="L47" s="23"/>
      <c r="M47" s="23"/>
      <c r="N47" s="23"/>
      <c r="O47" s="22"/>
      <c r="P47" s="24"/>
      <c r="Q47" s="23"/>
      <c r="R47" s="22"/>
      <c r="S47" s="23"/>
      <c r="T47" s="23"/>
      <c r="U47" s="22"/>
      <c r="V47" s="22"/>
      <c r="W47" s="22"/>
      <c r="X47" s="22"/>
      <c r="Y47" s="22"/>
      <c r="Z47" s="54"/>
      <c r="AA47" s="22"/>
      <c r="AB47" s="22"/>
      <c r="AC47" s="22"/>
      <c r="AD47" s="22"/>
      <c r="AE47" s="22"/>
    </row>
    <row r="48" spans="1:31" x14ac:dyDescent="0.25">
      <c r="A48" s="61"/>
      <c r="B48" s="38">
        <v>5.0999999999999996</v>
      </c>
      <c r="C48" s="26" t="s">
        <v>34</v>
      </c>
      <c r="D48" s="26"/>
      <c r="E48" s="26" t="s">
        <v>91</v>
      </c>
      <c r="F48" s="26"/>
      <c r="G48" s="26"/>
      <c r="H48" s="26"/>
      <c r="I48" s="26"/>
      <c r="J48" s="27"/>
      <c r="K48" s="27"/>
      <c r="L48" s="27">
        <v>45</v>
      </c>
      <c r="M48" s="27">
        <v>11</v>
      </c>
      <c r="N48" s="27">
        <v>45</v>
      </c>
      <c r="O48" s="26"/>
      <c r="P48" s="28"/>
      <c r="Q48" s="27"/>
      <c r="R48" s="26"/>
      <c r="S48" s="27"/>
      <c r="T48" s="27"/>
      <c r="U48" s="26"/>
      <c r="V48" s="26"/>
      <c r="W48" s="26"/>
      <c r="X48" s="26"/>
      <c r="Y48" s="26"/>
      <c r="Z48" s="55"/>
      <c r="AA48" s="26"/>
      <c r="AB48" s="26"/>
      <c r="AC48" s="26"/>
      <c r="AD48" s="26"/>
      <c r="AE48" s="26"/>
    </row>
    <row r="49" spans="1:31" x14ac:dyDescent="0.25">
      <c r="A49" s="61"/>
      <c r="B49" s="38" t="s">
        <v>338</v>
      </c>
      <c r="C49" s="30" t="s">
        <v>15</v>
      </c>
      <c r="D49" s="26" t="s">
        <v>502</v>
      </c>
      <c r="E49" s="26" t="s">
        <v>114</v>
      </c>
      <c r="F49" s="26"/>
      <c r="G49" s="26"/>
      <c r="H49" s="26"/>
      <c r="I49" s="26"/>
      <c r="J49" s="27"/>
      <c r="K49" s="27"/>
      <c r="L49" s="27"/>
      <c r="M49" s="27"/>
      <c r="N49" s="27"/>
      <c r="O49" s="26" t="s">
        <v>13</v>
      </c>
      <c r="P49" s="28">
        <v>53</v>
      </c>
      <c r="Q49" s="27"/>
      <c r="R49" s="26"/>
      <c r="S49" s="27"/>
      <c r="T49" s="27"/>
      <c r="U49" s="26"/>
      <c r="V49" s="26"/>
      <c r="W49" s="26"/>
      <c r="X49" s="26"/>
      <c r="Y49" s="26"/>
      <c r="Z49" s="55"/>
      <c r="AA49" s="26"/>
      <c r="AB49" s="26"/>
      <c r="AC49" s="26"/>
      <c r="AD49" s="26"/>
      <c r="AE49" s="26"/>
    </row>
    <row r="50" spans="1:31" x14ac:dyDescent="0.25">
      <c r="A50" s="61"/>
      <c r="B50" s="38" t="s">
        <v>444</v>
      </c>
      <c r="C50" s="30" t="s">
        <v>39</v>
      </c>
      <c r="D50" s="26" t="s">
        <v>502</v>
      </c>
      <c r="E50" s="26" t="s">
        <v>115</v>
      </c>
      <c r="F50" s="26"/>
      <c r="G50" s="26"/>
      <c r="H50" s="26"/>
      <c r="I50" s="26"/>
      <c r="J50" s="27"/>
      <c r="K50" s="27"/>
      <c r="L50" s="27"/>
      <c r="M50" s="27"/>
      <c r="N50" s="27"/>
      <c r="O50" s="31"/>
      <c r="P50" s="32"/>
      <c r="Q50" s="27"/>
      <c r="R50" s="26"/>
      <c r="S50" s="27"/>
      <c r="T50" s="27"/>
      <c r="U50" s="26"/>
      <c r="V50" s="26"/>
      <c r="W50" s="26"/>
      <c r="X50" s="26"/>
      <c r="Y50" s="26"/>
      <c r="Z50" s="55"/>
      <c r="AA50" s="26"/>
      <c r="AB50" s="26"/>
      <c r="AC50" s="26"/>
      <c r="AD50" s="26"/>
      <c r="AE50" s="26"/>
    </row>
    <row r="51" spans="1:31" x14ac:dyDescent="0.25">
      <c r="A51" s="61"/>
      <c r="B51" s="38" t="s">
        <v>445</v>
      </c>
      <c r="C51" s="30" t="s">
        <v>37</v>
      </c>
      <c r="D51" s="26" t="s">
        <v>502</v>
      </c>
      <c r="E51" s="26" t="s">
        <v>116</v>
      </c>
      <c r="F51" s="26"/>
      <c r="G51" s="26"/>
      <c r="H51" s="26"/>
      <c r="I51" s="26"/>
      <c r="J51" s="27"/>
      <c r="K51" s="27"/>
      <c r="L51" s="27"/>
      <c r="M51" s="27"/>
      <c r="N51" s="27"/>
      <c r="O51" s="26"/>
      <c r="P51" s="28"/>
      <c r="Q51" s="27"/>
      <c r="R51" s="26"/>
      <c r="S51" s="27"/>
      <c r="T51" s="27"/>
      <c r="U51" s="26"/>
      <c r="V51" s="26"/>
      <c r="W51" s="26"/>
      <c r="X51" s="26"/>
      <c r="Y51" s="26"/>
      <c r="Z51" s="55"/>
      <c r="AA51" s="26"/>
      <c r="AB51" s="26"/>
      <c r="AC51" s="26"/>
      <c r="AD51" s="26"/>
      <c r="AE51" s="26"/>
    </row>
    <row r="52" spans="1:31" s="8" customFormat="1" ht="18.600000000000001" customHeight="1" x14ac:dyDescent="0.25">
      <c r="A52" s="60">
        <v>6</v>
      </c>
      <c r="B52" s="37"/>
      <c r="C52" s="33" t="s">
        <v>14</v>
      </c>
      <c r="D52" s="22"/>
      <c r="E52" s="22"/>
      <c r="F52" s="22"/>
      <c r="G52" s="22"/>
      <c r="H52" s="22"/>
      <c r="I52" s="22"/>
      <c r="J52" s="23"/>
      <c r="K52" s="23"/>
      <c r="L52" s="23"/>
      <c r="M52" s="23"/>
      <c r="N52" s="23"/>
      <c r="O52" s="22"/>
      <c r="P52" s="24"/>
      <c r="Q52" s="23"/>
      <c r="R52" s="22"/>
      <c r="S52" s="23"/>
      <c r="T52" s="23"/>
      <c r="U52" s="22"/>
      <c r="V52" s="22"/>
      <c r="W52" s="22"/>
      <c r="X52" s="22"/>
      <c r="Y52" s="22"/>
      <c r="Z52" s="54"/>
      <c r="AA52" s="22"/>
      <c r="AB52" s="22"/>
      <c r="AC52" s="22"/>
      <c r="AD52" s="22"/>
      <c r="AE52" s="22"/>
    </row>
    <row r="53" spans="1:31" x14ac:dyDescent="0.25">
      <c r="A53" s="61"/>
      <c r="B53" s="38" t="s">
        <v>446</v>
      </c>
      <c r="C53" s="30" t="s">
        <v>38</v>
      </c>
      <c r="D53" s="26" t="s">
        <v>502</v>
      </c>
      <c r="E53" s="26" t="s">
        <v>505</v>
      </c>
      <c r="F53" s="26"/>
      <c r="G53" s="26"/>
      <c r="H53" s="26"/>
      <c r="I53" s="26"/>
      <c r="J53" s="27"/>
      <c r="K53" s="27"/>
      <c r="L53" s="27"/>
      <c r="M53" s="27"/>
      <c r="N53" s="27"/>
      <c r="O53" s="26"/>
      <c r="P53" s="28"/>
      <c r="Q53" s="27"/>
      <c r="R53" s="26" t="s">
        <v>50</v>
      </c>
      <c r="S53" s="27"/>
      <c r="T53" s="27"/>
      <c r="U53" s="26"/>
      <c r="V53" s="26"/>
      <c r="W53" s="26"/>
      <c r="X53" s="26"/>
      <c r="Y53" s="26"/>
      <c r="Z53" s="55"/>
      <c r="AA53" s="26"/>
      <c r="AB53" s="26"/>
      <c r="AC53" s="26"/>
      <c r="AD53" s="26"/>
      <c r="AE53" s="26"/>
    </row>
    <row r="54" spans="1:31" ht="30" x14ac:dyDescent="0.25">
      <c r="A54" s="61"/>
      <c r="B54" s="38"/>
      <c r="C54" s="30" t="s">
        <v>475</v>
      </c>
      <c r="D54" s="26" t="s">
        <v>20</v>
      </c>
      <c r="E54" s="26"/>
      <c r="F54" s="26"/>
      <c r="G54" s="26"/>
      <c r="H54" s="26"/>
      <c r="I54" s="26"/>
      <c r="J54" s="27"/>
      <c r="K54" s="27"/>
      <c r="L54" s="27"/>
      <c r="M54" s="27"/>
      <c r="N54" s="27"/>
      <c r="O54" s="26"/>
      <c r="P54" s="28"/>
      <c r="Q54" s="27"/>
      <c r="R54" s="26"/>
      <c r="S54" s="27"/>
      <c r="T54" s="27"/>
      <c r="U54" s="26"/>
      <c r="V54" s="26"/>
      <c r="W54" s="26"/>
      <c r="X54" s="26"/>
      <c r="Y54" s="26"/>
      <c r="Z54" s="55"/>
      <c r="AA54" s="26"/>
      <c r="AB54" s="26"/>
      <c r="AC54" s="26"/>
      <c r="AD54" s="26"/>
      <c r="AE54" s="26"/>
    </row>
    <row r="55" spans="1:31" x14ac:dyDescent="0.25">
      <c r="A55" s="61"/>
      <c r="B55" s="38"/>
      <c r="C55" s="30" t="s">
        <v>476</v>
      </c>
      <c r="D55" s="26" t="s">
        <v>43</v>
      </c>
      <c r="E55" s="26"/>
      <c r="F55" s="26"/>
      <c r="G55" s="26"/>
      <c r="H55" s="26"/>
      <c r="I55" s="26"/>
      <c r="J55" s="27"/>
      <c r="K55" s="27"/>
      <c r="L55" s="27"/>
      <c r="M55" s="27"/>
      <c r="N55" s="27"/>
      <c r="O55" s="26" t="s">
        <v>92</v>
      </c>
      <c r="P55" s="34">
        <v>12</v>
      </c>
      <c r="Q55" s="27"/>
      <c r="R55" s="26"/>
      <c r="S55" s="27"/>
      <c r="T55" s="27"/>
      <c r="U55" s="26"/>
      <c r="V55" s="26"/>
      <c r="W55" s="26"/>
      <c r="X55" s="26"/>
      <c r="Y55" s="26"/>
      <c r="Z55" s="55"/>
      <c r="AA55" s="26"/>
      <c r="AB55" s="26"/>
      <c r="AC55" s="26"/>
      <c r="AD55" s="26"/>
      <c r="AE55" s="26"/>
    </row>
    <row r="56" spans="1:31" x14ac:dyDescent="0.25">
      <c r="A56" s="61"/>
      <c r="B56" s="38"/>
      <c r="C56" s="30" t="s">
        <v>477</v>
      </c>
      <c r="D56" s="26" t="s">
        <v>43</v>
      </c>
      <c r="E56" s="26"/>
      <c r="F56" s="26"/>
      <c r="G56" s="26"/>
      <c r="H56" s="26"/>
      <c r="I56" s="26"/>
      <c r="J56" s="27"/>
      <c r="K56" s="27"/>
      <c r="L56" s="27"/>
      <c r="M56" s="27"/>
      <c r="N56" s="27"/>
      <c r="O56" s="26" t="s">
        <v>93</v>
      </c>
      <c r="P56" s="34">
        <v>12</v>
      </c>
      <c r="Q56" s="27"/>
      <c r="R56" s="26"/>
      <c r="S56" s="27"/>
      <c r="T56" s="27"/>
      <c r="U56" s="26"/>
      <c r="V56" s="26"/>
      <c r="W56" s="26"/>
      <c r="X56" s="26"/>
      <c r="Y56" s="26"/>
      <c r="Z56" s="55"/>
      <c r="AA56" s="26"/>
      <c r="AB56" s="26"/>
      <c r="AC56" s="26"/>
      <c r="AD56" s="26"/>
      <c r="AE56" s="26"/>
    </row>
    <row r="57" spans="1:31" x14ac:dyDescent="0.25">
      <c r="A57" s="61"/>
      <c r="B57" s="38"/>
      <c r="C57" s="30" t="s">
        <v>478</v>
      </c>
      <c r="D57" s="26" t="s">
        <v>21</v>
      </c>
      <c r="E57" s="26"/>
      <c r="F57" s="26"/>
      <c r="G57" s="26"/>
      <c r="H57" s="26"/>
      <c r="I57" s="26"/>
      <c r="J57" s="27"/>
      <c r="K57" s="27"/>
      <c r="L57" s="27"/>
      <c r="M57" s="27"/>
      <c r="N57" s="27"/>
      <c r="O57" s="26"/>
      <c r="P57" s="28"/>
      <c r="Q57" s="27"/>
      <c r="R57" s="26"/>
      <c r="S57" s="27"/>
      <c r="T57" s="27"/>
      <c r="U57" s="26"/>
      <c r="V57" s="26"/>
      <c r="W57" s="26"/>
      <c r="X57" s="26"/>
      <c r="Y57" s="26"/>
      <c r="Z57" s="55"/>
      <c r="AA57" s="26"/>
      <c r="AB57" s="26"/>
      <c r="AC57" s="26"/>
      <c r="AD57" s="26"/>
      <c r="AE57" s="26"/>
    </row>
    <row r="58" spans="1:31" x14ac:dyDescent="0.25">
      <c r="A58" s="61"/>
      <c r="B58" s="38"/>
      <c r="C58" s="30" t="s">
        <v>479</v>
      </c>
      <c r="D58" s="26" t="s">
        <v>490</v>
      </c>
      <c r="E58" s="26"/>
      <c r="F58" s="26"/>
      <c r="G58" s="26"/>
      <c r="H58" s="26"/>
      <c r="I58" s="26"/>
      <c r="J58" s="27"/>
      <c r="K58" s="27"/>
      <c r="L58" s="27"/>
      <c r="M58" s="27"/>
      <c r="N58" s="27"/>
      <c r="O58" s="26" t="s">
        <v>314</v>
      </c>
      <c r="P58" s="28">
        <v>10</v>
      </c>
      <c r="Q58" s="27"/>
      <c r="R58" s="26"/>
      <c r="S58" s="27"/>
      <c r="T58" s="27"/>
      <c r="U58" s="26"/>
      <c r="V58" s="26"/>
      <c r="W58" s="26"/>
      <c r="X58" s="26"/>
      <c r="Y58" s="26"/>
      <c r="Z58" s="55"/>
      <c r="AA58" s="26"/>
      <c r="AB58" s="26"/>
      <c r="AC58" s="26"/>
      <c r="AD58" s="26"/>
      <c r="AE58" s="26"/>
    </row>
    <row r="59" spans="1:31" x14ac:dyDescent="0.25">
      <c r="A59" s="61"/>
      <c r="B59" s="38"/>
      <c r="C59" s="30" t="s">
        <v>480</v>
      </c>
      <c r="D59" s="26" t="s">
        <v>30</v>
      </c>
      <c r="E59" s="26"/>
      <c r="F59" s="26"/>
      <c r="G59" s="26"/>
      <c r="H59" s="26"/>
      <c r="I59" s="26"/>
      <c r="J59" s="27"/>
      <c r="K59" s="27"/>
      <c r="L59" s="27"/>
      <c r="M59" s="27"/>
      <c r="N59" s="27"/>
      <c r="O59" s="26" t="s">
        <v>308</v>
      </c>
      <c r="P59" s="28">
        <v>12</v>
      </c>
      <c r="Q59" s="27"/>
      <c r="R59" s="26"/>
      <c r="S59" s="27"/>
      <c r="T59" s="27"/>
      <c r="U59" s="26"/>
      <c r="V59" s="26"/>
      <c r="W59" s="26"/>
      <c r="X59" s="26"/>
      <c r="Y59" s="26"/>
      <c r="Z59" s="55"/>
      <c r="AA59" s="26"/>
      <c r="AB59" s="26"/>
      <c r="AC59" s="26"/>
      <c r="AD59" s="26"/>
      <c r="AE59" s="26"/>
    </row>
    <row r="60" spans="1:31" x14ac:dyDescent="0.25">
      <c r="A60" s="61"/>
      <c r="B60" s="38"/>
      <c r="C60" s="30" t="s">
        <v>481</v>
      </c>
      <c r="D60" s="26" t="s">
        <v>30</v>
      </c>
      <c r="E60" s="26"/>
      <c r="F60" s="26"/>
      <c r="G60" s="26"/>
      <c r="H60" s="26"/>
      <c r="I60" s="26"/>
      <c r="J60" s="27"/>
      <c r="K60" s="27"/>
      <c r="L60" s="27"/>
      <c r="M60" s="27"/>
      <c r="N60" s="27"/>
      <c r="O60" s="26" t="s">
        <v>309</v>
      </c>
      <c r="P60" s="28">
        <v>12</v>
      </c>
      <c r="Q60" s="27"/>
      <c r="R60" s="26"/>
      <c r="S60" s="27"/>
      <c r="T60" s="27"/>
      <c r="U60" s="26"/>
      <c r="V60" s="26"/>
      <c r="W60" s="26"/>
      <c r="X60" s="26"/>
      <c r="Y60" s="26"/>
      <c r="Z60" s="55"/>
      <c r="AA60" s="26"/>
      <c r="AB60" s="26"/>
      <c r="AC60" s="26"/>
      <c r="AD60" s="26"/>
      <c r="AE60" s="26"/>
    </row>
    <row r="61" spans="1:31" ht="30" x14ac:dyDescent="0.25">
      <c r="A61" s="61"/>
      <c r="B61" s="38" t="s">
        <v>12</v>
      </c>
      <c r="C61" s="30" t="s">
        <v>482</v>
      </c>
      <c r="D61" s="26" t="s">
        <v>98</v>
      </c>
      <c r="E61" s="26"/>
      <c r="F61" s="26"/>
      <c r="G61" s="26"/>
      <c r="H61" s="26"/>
      <c r="I61" s="26"/>
      <c r="J61" s="27"/>
      <c r="K61" s="27"/>
      <c r="L61" s="27"/>
      <c r="M61" s="27"/>
      <c r="N61" s="27"/>
      <c r="O61" s="26" t="s">
        <v>311</v>
      </c>
      <c r="P61" s="28">
        <v>5</v>
      </c>
      <c r="Q61" s="27"/>
      <c r="R61" s="26"/>
      <c r="S61" s="27"/>
      <c r="T61" s="27"/>
      <c r="U61" s="26"/>
      <c r="V61" s="26"/>
      <c r="W61" s="26"/>
      <c r="X61" s="26"/>
      <c r="Y61" s="26"/>
      <c r="Z61" s="55"/>
      <c r="AA61" s="26"/>
      <c r="AB61" s="26"/>
      <c r="AC61" s="26"/>
      <c r="AD61" s="26"/>
      <c r="AE61" s="26"/>
    </row>
    <row r="62" spans="1:31" x14ac:dyDescent="0.25">
      <c r="A62" s="61"/>
      <c r="B62" s="38" t="s">
        <v>12</v>
      </c>
      <c r="C62" s="30" t="s">
        <v>483</v>
      </c>
      <c r="D62" s="26" t="s">
        <v>95</v>
      </c>
      <c r="E62" s="26"/>
      <c r="F62" s="26"/>
      <c r="G62" s="26"/>
      <c r="H62" s="26"/>
      <c r="I62" s="26"/>
      <c r="J62" s="27"/>
      <c r="K62" s="27"/>
      <c r="L62" s="27"/>
      <c r="M62" s="27"/>
      <c r="N62" s="27"/>
      <c r="O62" s="26" t="s">
        <v>306</v>
      </c>
      <c r="P62" s="28">
        <v>12</v>
      </c>
      <c r="Q62" s="27"/>
      <c r="R62" s="26"/>
      <c r="S62" s="27"/>
      <c r="T62" s="27"/>
      <c r="U62" s="26"/>
      <c r="V62" s="26"/>
      <c r="W62" s="26"/>
      <c r="X62" s="26"/>
      <c r="Y62" s="26"/>
      <c r="Z62" s="55"/>
      <c r="AA62" s="26"/>
      <c r="AB62" s="26"/>
      <c r="AC62" s="26"/>
      <c r="AD62" s="26"/>
      <c r="AE62" s="26"/>
    </row>
    <row r="63" spans="1:31" x14ac:dyDescent="0.25">
      <c r="A63" s="61"/>
      <c r="B63" s="38" t="s">
        <v>12</v>
      </c>
      <c r="C63" s="30" t="s">
        <v>484</v>
      </c>
      <c r="D63" s="26" t="s">
        <v>95</v>
      </c>
      <c r="E63" s="26"/>
      <c r="F63" s="26"/>
      <c r="G63" s="26"/>
      <c r="H63" s="26"/>
      <c r="I63" s="26"/>
      <c r="J63" s="27"/>
      <c r="K63" s="27"/>
      <c r="L63" s="27"/>
      <c r="M63" s="27"/>
      <c r="N63" s="27"/>
      <c r="O63" s="26" t="s">
        <v>307</v>
      </c>
      <c r="P63" s="28">
        <v>12</v>
      </c>
      <c r="Q63" s="27"/>
      <c r="R63" s="26"/>
      <c r="S63" s="27"/>
      <c r="T63" s="27"/>
      <c r="U63" s="26"/>
      <c r="V63" s="26"/>
      <c r="W63" s="26"/>
      <c r="X63" s="26"/>
      <c r="Y63" s="26"/>
      <c r="Z63" s="55"/>
      <c r="AA63" s="26"/>
      <c r="AB63" s="26"/>
      <c r="AC63" s="26"/>
      <c r="AD63" s="26"/>
      <c r="AE63" s="26"/>
    </row>
    <row r="64" spans="1:31" x14ac:dyDescent="0.25">
      <c r="A64" s="61"/>
      <c r="B64" s="38"/>
      <c r="C64" s="30" t="s">
        <v>485</v>
      </c>
      <c r="D64" s="26" t="s">
        <v>104</v>
      </c>
      <c r="E64" s="26"/>
      <c r="F64" s="26"/>
      <c r="G64" s="26"/>
      <c r="H64" s="26"/>
      <c r="I64" s="26"/>
      <c r="J64" s="27"/>
      <c r="K64" s="27"/>
      <c r="L64" s="27"/>
      <c r="M64" s="27"/>
      <c r="N64" s="27"/>
      <c r="O64" s="26" t="s">
        <v>312</v>
      </c>
      <c r="P64" s="28">
        <v>24</v>
      </c>
      <c r="Q64" s="27"/>
      <c r="R64" s="26"/>
      <c r="S64" s="27"/>
      <c r="T64" s="27"/>
      <c r="U64" s="26"/>
      <c r="V64" s="26"/>
      <c r="W64" s="26"/>
      <c r="X64" s="26"/>
      <c r="Y64" s="26"/>
      <c r="Z64" s="55"/>
      <c r="AA64" s="26"/>
      <c r="AB64" s="26"/>
      <c r="AC64" s="26"/>
      <c r="AD64" s="26"/>
      <c r="AE64" s="26"/>
    </row>
    <row r="65" spans="1:31" x14ac:dyDescent="0.25">
      <c r="A65" s="61"/>
      <c r="B65" s="38"/>
      <c r="C65" s="30" t="s">
        <v>486</v>
      </c>
      <c r="D65" s="26" t="s">
        <v>104</v>
      </c>
      <c r="E65" s="26"/>
      <c r="F65" s="26"/>
      <c r="G65" s="26"/>
      <c r="H65" s="26"/>
      <c r="I65" s="26"/>
      <c r="J65" s="27"/>
      <c r="K65" s="27"/>
      <c r="L65" s="27"/>
      <c r="M65" s="27"/>
      <c r="N65" s="27"/>
      <c r="O65" s="26" t="s">
        <v>491</v>
      </c>
      <c r="P65" s="28">
        <v>24</v>
      </c>
      <c r="Q65" s="27"/>
      <c r="R65" s="26"/>
      <c r="S65" s="27"/>
      <c r="T65" s="27"/>
      <c r="U65" s="26"/>
      <c r="V65" s="26"/>
      <c r="W65" s="26"/>
      <c r="X65" s="26"/>
      <c r="Y65" s="26"/>
      <c r="Z65" s="55"/>
      <c r="AA65" s="26"/>
      <c r="AB65" s="26"/>
      <c r="AC65" s="26"/>
      <c r="AD65" s="26"/>
      <c r="AE65" s="26"/>
    </row>
    <row r="66" spans="1:31" x14ac:dyDescent="0.25">
      <c r="A66" s="61"/>
      <c r="B66" s="38"/>
      <c r="C66" s="30" t="s">
        <v>487</v>
      </c>
      <c r="D66" s="26" t="s">
        <v>106</v>
      </c>
      <c r="E66" s="26"/>
      <c r="F66" s="26"/>
      <c r="G66" s="26"/>
      <c r="H66" s="26"/>
      <c r="I66" s="26"/>
      <c r="J66" s="27"/>
      <c r="K66" s="27"/>
      <c r="L66" s="27"/>
      <c r="M66" s="27"/>
      <c r="N66" s="27"/>
      <c r="O66" s="26" t="s">
        <v>435</v>
      </c>
      <c r="P66" s="28">
        <v>5</v>
      </c>
      <c r="Q66" s="27"/>
      <c r="R66" s="26"/>
      <c r="S66" s="27"/>
      <c r="T66" s="27"/>
      <c r="U66" s="26"/>
      <c r="V66" s="26"/>
      <c r="W66" s="26"/>
      <c r="X66" s="26"/>
      <c r="Y66" s="26"/>
      <c r="Z66" s="55"/>
      <c r="AA66" s="26"/>
      <c r="AB66" s="26"/>
      <c r="AC66" s="26"/>
      <c r="AD66" s="26"/>
      <c r="AE66" s="26"/>
    </row>
    <row r="67" spans="1:31" x14ac:dyDescent="0.25">
      <c r="A67" s="61"/>
      <c r="B67" s="38"/>
      <c r="C67" s="30" t="s">
        <v>488</v>
      </c>
      <c r="D67" s="26" t="s">
        <v>108</v>
      </c>
      <c r="E67" s="26"/>
      <c r="F67" s="26"/>
      <c r="G67" s="26"/>
      <c r="H67" s="26"/>
      <c r="I67" s="26"/>
      <c r="J67" s="27"/>
      <c r="K67" s="27"/>
      <c r="L67" s="27"/>
      <c r="M67" s="27"/>
      <c r="N67" s="27"/>
      <c r="O67" s="26" t="s">
        <v>310</v>
      </c>
      <c r="P67" s="28">
        <v>7.5</v>
      </c>
      <c r="Q67" s="27"/>
      <c r="R67" s="26"/>
      <c r="S67" s="27"/>
      <c r="T67" s="27"/>
      <c r="U67" s="26"/>
      <c r="V67" s="26"/>
      <c r="W67" s="26"/>
      <c r="X67" s="26"/>
      <c r="Y67" s="26"/>
      <c r="Z67" s="55"/>
      <c r="AA67" s="26"/>
      <c r="AB67" s="26"/>
      <c r="AC67" s="26"/>
      <c r="AD67" s="26"/>
      <c r="AE67" s="26"/>
    </row>
    <row r="68" spans="1:31" x14ac:dyDescent="0.25">
      <c r="A68" s="61"/>
      <c r="B68" s="38"/>
      <c r="C68" s="30" t="s">
        <v>489</v>
      </c>
      <c r="D68" s="26" t="s">
        <v>108</v>
      </c>
      <c r="E68" s="26"/>
      <c r="F68" s="26"/>
      <c r="G68" s="26"/>
      <c r="H68" s="26"/>
      <c r="I68" s="26"/>
      <c r="J68" s="27"/>
      <c r="K68" s="27"/>
      <c r="L68" s="27"/>
      <c r="M68" s="27"/>
      <c r="N68" s="27"/>
      <c r="O68" s="26" t="s">
        <v>313</v>
      </c>
      <c r="P68" s="28">
        <v>7.5</v>
      </c>
      <c r="Q68" s="27"/>
      <c r="R68" s="26"/>
      <c r="S68" s="27"/>
      <c r="T68" s="27"/>
      <c r="U68" s="26"/>
      <c r="V68" s="26"/>
      <c r="W68" s="26"/>
      <c r="X68" s="26"/>
      <c r="Y68" s="26"/>
      <c r="Z68" s="55"/>
      <c r="AA68" s="26"/>
      <c r="AB68" s="26"/>
      <c r="AC68" s="26"/>
      <c r="AD68" s="26"/>
      <c r="AE68" s="26"/>
    </row>
    <row r="69" spans="1:31" x14ac:dyDescent="0.25">
      <c r="A69" s="61"/>
      <c r="B69" s="38" t="s">
        <v>157</v>
      </c>
      <c r="C69" s="30" t="s">
        <v>46</v>
      </c>
      <c r="D69" s="26" t="s">
        <v>502</v>
      </c>
      <c r="E69" s="26" t="s">
        <v>503</v>
      </c>
      <c r="F69" s="26"/>
      <c r="G69" s="26"/>
      <c r="H69" s="26"/>
      <c r="I69" s="26"/>
      <c r="J69" s="27"/>
      <c r="K69" s="27"/>
      <c r="L69" s="27"/>
      <c r="M69" s="27"/>
      <c r="N69" s="27"/>
      <c r="O69" s="26"/>
      <c r="P69" s="28"/>
      <c r="Q69" s="27"/>
      <c r="R69" s="26"/>
      <c r="S69" s="27"/>
      <c r="T69" s="27"/>
      <c r="U69" s="26"/>
      <c r="V69" s="26"/>
      <c r="W69" s="26"/>
      <c r="X69" s="26"/>
      <c r="Y69" s="26"/>
      <c r="Z69" s="55"/>
      <c r="AA69" s="26"/>
      <c r="AB69" s="26"/>
      <c r="AC69" s="26"/>
      <c r="AD69" s="26"/>
      <c r="AE69" s="26"/>
    </row>
    <row r="70" spans="1:31" x14ac:dyDescent="0.25">
      <c r="A70" s="61"/>
      <c r="B70" s="38" t="s">
        <v>158</v>
      </c>
      <c r="C70" s="30" t="s">
        <v>45</v>
      </c>
      <c r="D70" s="26" t="s">
        <v>502</v>
      </c>
      <c r="E70" s="26" t="s">
        <v>504</v>
      </c>
      <c r="F70" s="26"/>
      <c r="G70" s="26"/>
      <c r="H70" s="26"/>
      <c r="I70" s="26"/>
      <c r="J70" s="27"/>
      <c r="K70" s="27"/>
      <c r="L70" s="27"/>
      <c r="M70" s="27"/>
      <c r="N70" s="27"/>
      <c r="O70" s="26"/>
      <c r="P70" s="28"/>
      <c r="Q70" s="27"/>
      <c r="R70" s="26"/>
      <c r="S70" s="27"/>
      <c r="T70" s="27"/>
      <c r="U70" s="26"/>
      <c r="V70" s="26"/>
      <c r="W70" s="26"/>
      <c r="X70" s="26"/>
      <c r="Y70" s="26"/>
      <c r="Z70" s="55"/>
      <c r="AA70" s="26"/>
      <c r="AB70" s="26"/>
      <c r="AC70" s="26"/>
      <c r="AD70" s="26"/>
      <c r="AE70" s="26"/>
    </row>
    <row r="71" spans="1:31" s="8" customFormat="1" x14ac:dyDescent="0.25">
      <c r="A71" s="60"/>
      <c r="B71" s="38" t="s">
        <v>501</v>
      </c>
      <c r="C71" s="26" t="s">
        <v>506</v>
      </c>
      <c r="D71" s="26" t="s">
        <v>502</v>
      </c>
      <c r="E71" s="26" t="s">
        <v>113</v>
      </c>
      <c r="F71" s="26"/>
      <c r="G71" s="26"/>
      <c r="H71" s="26"/>
      <c r="I71" s="26"/>
      <c r="J71" s="23"/>
      <c r="K71" s="23"/>
      <c r="L71" s="23"/>
      <c r="M71" s="23"/>
      <c r="N71" s="23"/>
      <c r="O71" s="22"/>
      <c r="P71" s="24"/>
      <c r="Q71" s="23"/>
      <c r="R71" s="22"/>
      <c r="S71" s="23"/>
      <c r="T71" s="23"/>
      <c r="U71" s="22"/>
      <c r="V71" s="22"/>
      <c r="W71" s="22"/>
      <c r="X71" s="22"/>
      <c r="Y71" s="22"/>
      <c r="Z71" s="54"/>
      <c r="AA71" s="22"/>
      <c r="AB71" s="22"/>
      <c r="AC71" s="22"/>
      <c r="AD71" s="22"/>
      <c r="AE71" s="22"/>
    </row>
    <row r="72" spans="1:31" s="8" customFormat="1" ht="30" x14ac:dyDescent="0.25">
      <c r="A72" s="60">
        <v>7</v>
      </c>
      <c r="B72" s="37"/>
      <c r="C72" s="33" t="s">
        <v>143</v>
      </c>
      <c r="D72" s="22"/>
      <c r="E72" s="22"/>
      <c r="F72" s="22"/>
      <c r="G72" s="22"/>
      <c r="H72" s="22"/>
      <c r="I72" s="22"/>
      <c r="J72" s="23"/>
      <c r="K72" s="23"/>
      <c r="L72" s="23"/>
      <c r="M72" s="23"/>
      <c r="N72" s="23"/>
      <c r="O72" s="22"/>
      <c r="P72" s="24"/>
      <c r="Q72" s="23"/>
      <c r="R72" s="22"/>
      <c r="S72" s="23"/>
      <c r="T72" s="23"/>
      <c r="U72" s="22"/>
      <c r="V72" s="22"/>
      <c r="W72" s="22"/>
      <c r="X72" s="22"/>
      <c r="Y72" s="22"/>
      <c r="Z72" s="54"/>
      <c r="AA72" s="22"/>
      <c r="AB72" s="22"/>
      <c r="AC72" s="22"/>
      <c r="AD72" s="22"/>
      <c r="AE72" s="22"/>
    </row>
    <row r="73" spans="1:31" x14ac:dyDescent="0.25">
      <c r="A73" s="61"/>
      <c r="B73" s="38" t="s">
        <v>447</v>
      </c>
      <c r="C73" s="30" t="s">
        <v>155</v>
      </c>
      <c r="D73" s="26" t="s">
        <v>43</v>
      </c>
      <c r="E73" s="26" t="s">
        <v>156</v>
      </c>
      <c r="F73" s="26"/>
      <c r="G73" s="26"/>
      <c r="H73" s="26"/>
      <c r="I73" s="26"/>
      <c r="J73" s="27"/>
      <c r="K73" s="27"/>
      <c r="L73" s="27"/>
      <c r="M73" s="27"/>
      <c r="N73" s="27"/>
      <c r="O73" s="26"/>
      <c r="P73" s="28"/>
      <c r="Q73" s="27"/>
      <c r="R73" s="26"/>
      <c r="S73" s="27"/>
      <c r="T73" s="27"/>
      <c r="U73" s="26" t="s">
        <v>43</v>
      </c>
      <c r="V73" s="26">
        <v>12.12</v>
      </c>
      <c r="W73" s="26"/>
      <c r="X73" s="26"/>
      <c r="Y73" s="29">
        <f>V73/($K$47+$K$97*0.4)</f>
        <v>0.81891891891891888</v>
      </c>
      <c r="Z73" s="56"/>
      <c r="AA73" s="26">
        <v>12.12</v>
      </c>
      <c r="AB73" s="26"/>
      <c r="AC73" s="26"/>
      <c r="AD73" s="26"/>
      <c r="AE73" s="26"/>
    </row>
    <row r="74" spans="1:31" x14ac:dyDescent="0.25">
      <c r="A74" s="61"/>
      <c r="B74" s="38" t="s">
        <v>448</v>
      </c>
      <c r="C74" s="30" t="s">
        <v>46</v>
      </c>
      <c r="D74" s="26" t="s">
        <v>502</v>
      </c>
      <c r="E74" s="26" t="s">
        <v>503</v>
      </c>
      <c r="F74" s="26"/>
      <c r="G74" s="26"/>
      <c r="H74" s="26"/>
      <c r="I74" s="26"/>
      <c r="J74" s="27"/>
      <c r="K74" s="27" t="s">
        <v>12</v>
      </c>
      <c r="L74" s="27"/>
      <c r="M74" s="27"/>
      <c r="N74" s="27"/>
      <c r="O74" s="26"/>
      <c r="P74" s="28"/>
      <c r="Q74" s="27"/>
      <c r="R74" s="26"/>
      <c r="S74" s="27"/>
      <c r="T74" s="27"/>
      <c r="U74" s="26"/>
      <c r="V74" s="26"/>
      <c r="W74" s="26"/>
      <c r="X74" s="26"/>
      <c r="Y74" s="26"/>
      <c r="Z74" s="55"/>
      <c r="AA74" s="26"/>
      <c r="AB74" s="26"/>
      <c r="AC74" s="26"/>
      <c r="AD74" s="26"/>
      <c r="AE74" s="26"/>
    </row>
    <row r="75" spans="1:31" x14ac:dyDescent="0.25">
      <c r="A75" s="61"/>
      <c r="B75" s="38" t="s">
        <v>449</v>
      </c>
      <c r="C75" s="30" t="s">
        <v>45</v>
      </c>
      <c r="D75" s="26" t="s">
        <v>502</v>
      </c>
      <c r="E75" s="26" t="s">
        <v>504</v>
      </c>
      <c r="F75" s="26"/>
      <c r="G75" s="26"/>
      <c r="H75" s="26"/>
      <c r="I75" s="26"/>
      <c r="J75" s="27"/>
      <c r="K75" s="27"/>
      <c r="L75" s="27"/>
      <c r="M75" s="27"/>
      <c r="N75" s="27"/>
      <c r="O75" s="26"/>
      <c r="P75" s="28"/>
      <c r="Q75" s="27"/>
      <c r="R75" s="26"/>
      <c r="S75" s="27"/>
      <c r="T75" s="27"/>
      <c r="U75" s="26"/>
      <c r="V75" s="26"/>
      <c r="W75" s="26"/>
      <c r="X75" s="26"/>
      <c r="Y75" s="26"/>
      <c r="Z75" s="55"/>
      <c r="AA75" s="26"/>
      <c r="AB75" s="26"/>
      <c r="AC75" s="26"/>
      <c r="AD75" s="26"/>
      <c r="AE75" s="26"/>
    </row>
    <row r="76" spans="1:31" x14ac:dyDescent="0.25">
      <c r="A76" s="61"/>
      <c r="B76" s="38" t="s">
        <v>450</v>
      </c>
      <c r="C76" s="30" t="s">
        <v>453</v>
      </c>
      <c r="D76" s="26" t="s">
        <v>22</v>
      </c>
      <c r="E76" s="26" t="s">
        <v>156</v>
      </c>
      <c r="F76" s="26"/>
      <c r="G76" s="26"/>
      <c r="H76" s="26"/>
      <c r="I76" s="26"/>
      <c r="J76" s="27"/>
      <c r="K76" s="27"/>
      <c r="L76" s="27"/>
      <c r="M76" s="27"/>
      <c r="N76" s="27"/>
      <c r="O76" s="26"/>
      <c r="P76" s="28"/>
      <c r="Q76" s="27"/>
      <c r="R76" s="26"/>
      <c r="S76" s="27"/>
      <c r="T76" s="27"/>
      <c r="U76" s="26" t="s">
        <v>43</v>
      </c>
      <c r="V76" s="26">
        <v>12.12</v>
      </c>
      <c r="W76" s="26"/>
      <c r="X76" s="26"/>
      <c r="Y76" s="29">
        <f>V76/($K$47+$K$97*0.4)</f>
        <v>0.81891891891891888</v>
      </c>
      <c r="Z76" s="56"/>
      <c r="AA76" s="26">
        <v>12.12</v>
      </c>
      <c r="AB76" s="26"/>
      <c r="AC76" s="26"/>
      <c r="AD76" s="26"/>
      <c r="AE76" s="26"/>
    </row>
    <row r="77" spans="1:31" x14ac:dyDescent="0.25">
      <c r="A77" s="61"/>
      <c r="B77" s="38" t="s">
        <v>451</v>
      </c>
      <c r="C77" s="30" t="s">
        <v>46</v>
      </c>
      <c r="D77" s="26" t="s">
        <v>502</v>
      </c>
      <c r="E77" s="26" t="s">
        <v>503</v>
      </c>
      <c r="F77" s="26"/>
      <c r="G77" s="26"/>
      <c r="H77" s="26"/>
      <c r="I77" s="26"/>
      <c r="J77" s="27"/>
      <c r="K77" s="27" t="s">
        <v>12</v>
      </c>
      <c r="L77" s="27"/>
      <c r="M77" s="27"/>
      <c r="N77" s="27"/>
      <c r="O77" s="26"/>
      <c r="P77" s="28"/>
      <c r="Q77" s="27"/>
      <c r="R77" s="26"/>
      <c r="S77" s="27"/>
      <c r="T77" s="27"/>
      <c r="U77" s="26"/>
      <c r="V77" s="26"/>
      <c r="W77" s="26"/>
      <c r="X77" s="26"/>
      <c r="Y77" s="26"/>
      <c r="Z77" s="55"/>
      <c r="AA77" s="26"/>
      <c r="AB77" s="26"/>
      <c r="AC77" s="26"/>
      <c r="AD77" s="26"/>
      <c r="AE77" s="26"/>
    </row>
    <row r="78" spans="1:31" x14ac:dyDescent="0.25">
      <c r="A78" s="61"/>
      <c r="B78" s="38" t="s">
        <v>452</v>
      </c>
      <c r="C78" s="30" t="s">
        <v>45</v>
      </c>
      <c r="D78" s="26" t="s">
        <v>502</v>
      </c>
      <c r="E78" s="26" t="s">
        <v>504</v>
      </c>
      <c r="F78" s="26"/>
      <c r="G78" s="26"/>
      <c r="H78" s="26"/>
      <c r="I78" s="26"/>
      <c r="J78" s="27"/>
      <c r="K78" s="27"/>
      <c r="L78" s="27"/>
      <c r="M78" s="27"/>
      <c r="N78" s="27"/>
      <c r="O78" s="26"/>
      <c r="P78" s="28"/>
      <c r="Q78" s="27"/>
      <c r="R78" s="26"/>
      <c r="S78" s="27"/>
      <c r="T78" s="27"/>
      <c r="U78" s="26"/>
      <c r="V78" s="26"/>
      <c r="W78" s="26"/>
      <c r="X78" s="26"/>
      <c r="Y78" s="26"/>
      <c r="Z78" s="55"/>
      <c r="AA78" s="26"/>
      <c r="AB78" s="26"/>
      <c r="AC78" s="26"/>
      <c r="AD78" s="26"/>
      <c r="AE78" s="26"/>
    </row>
    <row r="79" spans="1:31" x14ac:dyDescent="0.25">
      <c r="A79" s="61"/>
      <c r="B79" s="38" t="s">
        <v>454</v>
      </c>
      <c r="C79" s="30" t="s">
        <v>169</v>
      </c>
      <c r="D79" s="26" t="s">
        <v>30</v>
      </c>
      <c r="E79" s="26" t="s">
        <v>156</v>
      </c>
      <c r="F79" s="26"/>
      <c r="G79" s="26"/>
      <c r="H79" s="26"/>
      <c r="I79" s="26"/>
      <c r="J79" s="27"/>
      <c r="K79" s="27"/>
      <c r="L79" s="27"/>
      <c r="M79" s="27"/>
      <c r="N79" s="27"/>
      <c r="O79" s="26"/>
      <c r="P79" s="28"/>
      <c r="Q79" s="27"/>
      <c r="R79" s="26"/>
      <c r="S79" s="27"/>
      <c r="T79" s="27"/>
      <c r="U79" s="26" t="s">
        <v>43</v>
      </c>
      <c r="V79" s="26">
        <v>12.12</v>
      </c>
      <c r="W79" s="26"/>
      <c r="X79" s="26"/>
      <c r="Y79" s="29">
        <f>V79/($K$47+$K$97*0.4)</f>
        <v>0.81891891891891888</v>
      </c>
      <c r="Z79" s="56"/>
      <c r="AA79" s="26">
        <v>12.12</v>
      </c>
      <c r="AB79" s="26"/>
      <c r="AC79" s="26"/>
      <c r="AD79" s="26"/>
      <c r="AE79" s="26"/>
    </row>
    <row r="80" spans="1:31" x14ac:dyDescent="0.25">
      <c r="A80" s="61"/>
      <c r="B80" s="38" t="s">
        <v>457</v>
      </c>
      <c r="C80" s="30" t="s">
        <v>46</v>
      </c>
      <c r="D80" s="26" t="s">
        <v>502</v>
      </c>
      <c r="E80" s="26" t="s">
        <v>503</v>
      </c>
      <c r="F80" s="26"/>
      <c r="G80" s="26"/>
      <c r="H80" s="26"/>
      <c r="I80" s="26"/>
      <c r="J80" s="27"/>
      <c r="K80" s="27" t="s">
        <v>12</v>
      </c>
      <c r="L80" s="27"/>
      <c r="M80" s="27"/>
      <c r="N80" s="27"/>
      <c r="O80" s="26"/>
      <c r="P80" s="28"/>
      <c r="Q80" s="27"/>
      <c r="R80" s="26"/>
      <c r="S80" s="27"/>
      <c r="T80" s="27"/>
      <c r="U80" s="26"/>
      <c r="V80" s="26"/>
      <c r="W80" s="26"/>
      <c r="X80" s="26"/>
      <c r="Y80" s="26"/>
      <c r="Z80" s="55"/>
      <c r="AA80" s="26"/>
      <c r="AB80" s="26"/>
      <c r="AC80" s="26"/>
      <c r="AD80" s="26"/>
      <c r="AE80" s="26"/>
    </row>
    <row r="81" spans="1:31" x14ac:dyDescent="0.25">
      <c r="A81" s="61"/>
      <c r="B81" s="38" t="s">
        <v>456</v>
      </c>
      <c r="C81" s="30" t="s">
        <v>45</v>
      </c>
      <c r="D81" s="26" t="s">
        <v>502</v>
      </c>
      <c r="E81" s="26" t="s">
        <v>504</v>
      </c>
      <c r="F81" s="26"/>
      <c r="G81" s="26"/>
      <c r="H81" s="26"/>
      <c r="I81" s="26"/>
      <c r="J81" s="27"/>
      <c r="K81" s="27"/>
      <c r="L81" s="27"/>
      <c r="M81" s="27"/>
      <c r="N81" s="27"/>
      <c r="O81" s="26"/>
      <c r="P81" s="28"/>
      <c r="Q81" s="27"/>
      <c r="R81" s="26"/>
      <c r="S81" s="27"/>
      <c r="T81" s="27"/>
      <c r="U81" s="26"/>
      <c r="V81" s="26"/>
      <c r="W81" s="26"/>
      <c r="X81" s="26"/>
      <c r="Y81" s="26"/>
      <c r="Z81" s="55"/>
      <c r="AA81" s="26"/>
      <c r="AB81" s="26"/>
      <c r="AC81" s="26"/>
      <c r="AD81" s="26"/>
      <c r="AE81" s="26"/>
    </row>
    <row r="82" spans="1:31" x14ac:dyDescent="0.25">
      <c r="A82" s="61"/>
      <c r="B82" s="38" t="s">
        <v>460</v>
      </c>
      <c r="C82" s="30" t="s">
        <v>170</v>
      </c>
      <c r="D82" s="26" t="s">
        <v>98</v>
      </c>
      <c r="E82" s="26" t="s">
        <v>156</v>
      </c>
      <c r="F82" s="26"/>
      <c r="G82" s="26"/>
      <c r="H82" s="26"/>
      <c r="I82" s="26"/>
      <c r="J82" s="27"/>
      <c r="K82" s="27"/>
      <c r="L82" s="27"/>
      <c r="M82" s="27"/>
      <c r="N82" s="27"/>
      <c r="O82" s="26"/>
      <c r="P82" s="28"/>
      <c r="Q82" s="27"/>
      <c r="R82" s="26"/>
      <c r="S82" s="27"/>
      <c r="T82" s="27"/>
      <c r="U82" s="26" t="s">
        <v>43</v>
      </c>
      <c r="V82" s="26">
        <v>12.12</v>
      </c>
      <c r="W82" s="26"/>
      <c r="X82" s="26"/>
      <c r="Y82" s="29">
        <f>V82/($K$47+$K$97*0.4)</f>
        <v>0.81891891891891888</v>
      </c>
      <c r="Z82" s="56"/>
      <c r="AA82" s="26">
        <v>12.12</v>
      </c>
      <c r="AB82" s="26"/>
      <c r="AC82" s="26"/>
      <c r="AD82" s="26"/>
      <c r="AE82" s="26"/>
    </row>
    <row r="83" spans="1:31" x14ac:dyDescent="0.25">
      <c r="A83" s="61"/>
      <c r="B83" s="38" t="s">
        <v>455</v>
      </c>
      <c r="C83" s="30" t="s">
        <v>46</v>
      </c>
      <c r="D83" s="26" t="s">
        <v>502</v>
      </c>
      <c r="E83" s="26" t="s">
        <v>503</v>
      </c>
      <c r="F83" s="26"/>
      <c r="G83" s="26"/>
      <c r="H83" s="26"/>
      <c r="I83" s="26"/>
      <c r="J83" s="27"/>
      <c r="K83" s="27" t="s">
        <v>12</v>
      </c>
      <c r="L83" s="27"/>
      <c r="M83" s="27"/>
      <c r="N83" s="27"/>
      <c r="O83" s="26"/>
      <c r="P83" s="28"/>
      <c r="Q83" s="27"/>
      <c r="R83" s="26"/>
      <c r="S83" s="27"/>
      <c r="T83" s="27"/>
      <c r="U83" s="26"/>
      <c r="V83" s="26"/>
      <c r="W83" s="26"/>
      <c r="X83" s="26"/>
      <c r="Y83" s="26"/>
      <c r="Z83" s="55"/>
      <c r="AA83" s="26"/>
      <c r="AB83" s="26"/>
      <c r="AC83" s="26"/>
      <c r="AD83" s="26"/>
      <c r="AE83" s="26"/>
    </row>
    <row r="84" spans="1:31" x14ac:dyDescent="0.25">
      <c r="A84" s="61"/>
      <c r="B84" s="38" t="s">
        <v>459</v>
      </c>
      <c r="C84" s="30" t="s">
        <v>45</v>
      </c>
      <c r="D84" s="26" t="s">
        <v>502</v>
      </c>
      <c r="E84" s="26" t="s">
        <v>504</v>
      </c>
      <c r="F84" s="26"/>
      <c r="G84" s="26"/>
      <c r="H84" s="26"/>
      <c r="I84" s="26"/>
      <c r="J84" s="27"/>
      <c r="K84" s="27"/>
      <c r="L84" s="27"/>
      <c r="M84" s="27"/>
      <c r="N84" s="27"/>
      <c r="O84" s="26"/>
      <c r="P84" s="28"/>
      <c r="Q84" s="27"/>
      <c r="R84" s="26"/>
      <c r="S84" s="27"/>
      <c r="T84" s="27"/>
      <c r="U84" s="26"/>
      <c r="V84" s="26"/>
      <c r="W84" s="26"/>
      <c r="X84" s="26"/>
      <c r="Y84" s="26"/>
      <c r="Z84" s="55"/>
      <c r="AA84" s="26"/>
      <c r="AB84" s="26"/>
      <c r="AC84" s="26"/>
      <c r="AD84" s="26"/>
      <c r="AE84" s="26"/>
    </row>
    <row r="85" spans="1:31" x14ac:dyDescent="0.25">
      <c r="A85" s="61"/>
      <c r="B85" s="38" t="s">
        <v>461</v>
      </c>
      <c r="C85" s="30" t="s">
        <v>458</v>
      </c>
      <c r="D85" s="26" t="s">
        <v>95</v>
      </c>
      <c r="E85" s="26" t="s">
        <v>156</v>
      </c>
      <c r="F85" s="26"/>
      <c r="G85" s="26"/>
      <c r="H85" s="26"/>
      <c r="I85" s="26"/>
      <c r="J85" s="27"/>
      <c r="K85" s="27"/>
      <c r="L85" s="27"/>
      <c r="M85" s="27"/>
      <c r="N85" s="27"/>
      <c r="O85" s="26"/>
      <c r="P85" s="28"/>
      <c r="Q85" s="27"/>
      <c r="R85" s="26"/>
      <c r="S85" s="27"/>
      <c r="T85" s="27"/>
      <c r="U85" s="26" t="s">
        <v>43</v>
      </c>
      <c r="V85" s="26">
        <v>12.12</v>
      </c>
      <c r="W85" s="26"/>
      <c r="X85" s="26"/>
      <c r="Y85" s="29">
        <f>V85/($K$47+$K$97*0.4)</f>
        <v>0.81891891891891888</v>
      </c>
      <c r="Z85" s="56"/>
      <c r="AA85" s="26">
        <v>12.12</v>
      </c>
      <c r="AB85" s="26"/>
      <c r="AC85" s="26"/>
      <c r="AD85" s="26"/>
      <c r="AE85" s="26"/>
    </row>
    <row r="86" spans="1:31" x14ac:dyDescent="0.25">
      <c r="A86" s="61"/>
      <c r="B86" s="38" t="s">
        <v>462</v>
      </c>
      <c r="C86" s="30" t="s">
        <v>46</v>
      </c>
      <c r="D86" s="26" t="s">
        <v>502</v>
      </c>
      <c r="E86" s="26" t="s">
        <v>503</v>
      </c>
      <c r="F86" s="26"/>
      <c r="G86" s="26"/>
      <c r="H86" s="26"/>
      <c r="I86" s="26"/>
      <c r="J86" s="27"/>
      <c r="K86" s="27" t="s">
        <v>12</v>
      </c>
      <c r="L86" s="27"/>
      <c r="M86" s="27"/>
      <c r="N86" s="27"/>
      <c r="O86" s="26"/>
      <c r="P86" s="28"/>
      <c r="Q86" s="27"/>
      <c r="R86" s="26"/>
      <c r="S86" s="27"/>
      <c r="T86" s="27"/>
      <c r="U86" s="26"/>
      <c r="V86" s="26"/>
      <c r="W86" s="26"/>
      <c r="X86" s="26"/>
      <c r="Y86" s="26"/>
      <c r="AA86" s="49"/>
      <c r="AB86" s="49"/>
      <c r="AC86" s="49"/>
      <c r="AD86" s="49"/>
      <c r="AE86" s="49"/>
    </row>
    <row r="87" spans="1:31" x14ac:dyDescent="0.25">
      <c r="A87" s="61"/>
      <c r="B87" s="38" t="s">
        <v>463</v>
      </c>
      <c r="C87" s="30" t="s">
        <v>45</v>
      </c>
      <c r="D87" s="26" t="s">
        <v>502</v>
      </c>
      <c r="E87" s="26" t="s">
        <v>504</v>
      </c>
      <c r="F87" s="26"/>
      <c r="G87" s="26"/>
      <c r="H87" s="26"/>
      <c r="I87" s="26"/>
      <c r="J87" s="27"/>
      <c r="K87" s="27"/>
      <c r="L87" s="27"/>
      <c r="M87" s="27"/>
      <c r="N87" s="27"/>
      <c r="O87" s="26"/>
      <c r="P87" s="28"/>
      <c r="Q87" s="27"/>
      <c r="R87" s="26"/>
      <c r="S87" s="27"/>
      <c r="T87" s="27"/>
      <c r="U87" s="26"/>
      <c r="V87" s="26"/>
      <c r="W87" s="26"/>
      <c r="X87" s="26"/>
      <c r="Y87" s="26"/>
      <c r="AA87" s="49"/>
      <c r="AB87" s="49"/>
      <c r="AC87" s="49"/>
      <c r="AD87" s="49"/>
      <c r="AE87" s="49"/>
    </row>
    <row r="88" spans="1:31" x14ac:dyDescent="0.25">
      <c r="A88" s="61"/>
      <c r="B88" s="38" t="s">
        <v>464</v>
      </c>
      <c r="C88" s="30" t="s">
        <v>458</v>
      </c>
      <c r="D88" s="26" t="s">
        <v>95</v>
      </c>
      <c r="E88" s="26" t="s">
        <v>156</v>
      </c>
      <c r="F88" s="26"/>
      <c r="G88" s="26"/>
      <c r="H88" s="26"/>
      <c r="I88" s="26"/>
      <c r="J88" s="27"/>
      <c r="K88" s="27"/>
      <c r="L88" s="27"/>
      <c r="M88" s="27"/>
      <c r="N88" s="27"/>
      <c r="O88" s="26"/>
      <c r="P88" s="28"/>
      <c r="Q88" s="27"/>
      <c r="R88" s="26"/>
      <c r="S88" s="27"/>
      <c r="T88" s="27"/>
      <c r="U88" s="26" t="s">
        <v>43</v>
      </c>
      <c r="V88" s="26">
        <v>12.12</v>
      </c>
      <c r="W88" s="26"/>
      <c r="X88" s="26"/>
      <c r="Y88" s="29">
        <f>V88/($K$47+$K$97*0.4)</f>
        <v>0.81891891891891888</v>
      </c>
      <c r="Z88" s="58"/>
      <c r="AA88" s="50"/>
      <c r="AB88" s="50"/>
      <c r="AC88" s="50"/>
      <c r="AD88" s="50"/>
      <c r="AE88" s="50"/>
    </row>
    <row r="89" spans="1:31" x14ac:dyDescent="0.25">
      <c r="A89" s="61"/>
      <c r="B89" s="38" t="s">
        <v>465</v>
      </c>
      <c r="C89" s="30" t="s">
        <v>46</v>
      </c>
      <c r="D89" s="26" t="s">
        <v>502</v>
      </c>
      <c r="E89" s="26" t="s">
        <v>503</v>
      </c>
      <c r="F89" s="26"/>
      <c r="G89" s="26"/>
      <c r="H89" s="26"/>
      <c r="I89" s="26"/>
      <c r="J89" s="27"/>
      <c r="K89" s="27" t="s">
        <v>12</v>
      </c>
      <c r="L89" s="27"/>
      <c r="M89" s="27"/>
      <c r="N89" s="27"/>
      <c r="O89" s="26"/>
      <c r="P89" s="28"/>
      <c r="Q89" s="27"/>
      <c r="R89" s="26"/>
      <c r="S89" s="27"/>
      <c r="T89" s="27"/>
      <c r="U89" s="26"/>
      <c r="V89" s="26"/>
      <c r="W89" s="26"/>
      <c r="X89" s="26"/>
      <c r="Y89" s="26"/>
      <c r="AA89" s="49"/>
      <c r="AB89" s="49"/>
      <c r="AC89" s="49"/>
      <c r="AD89" s="49"/>
      <c r="AE89" s="49"/>
    </row>
    <row r="90" spans="1:31" x14ac:dyDescent="0.25">
      <c r="A90" s="61"/>
      <c r="B90" s="38" t="s">
        <v>466</v>
      </c>
      <c r="C90" s="30" t="s">
        <v>45</v>
      </c>
      <c r="D90" s="26" t="s">
        <v>502</v>
      </c>
      <c r="E90" s="26" t="s">
        <v>504</v>
      </c>
      <c r="F90" s="26"/>
      <c r="G90" s="26"/>
      <c r="H90" s="26"/>
      <c r="I90" s="26"/>
      <c r="J90" s="27"/>
      <c r="K90" s="27"/>
      <c r="L90" s="27"/>
      <c r="M90" s="27"/>
      <c r="N90" s="27"/>
      <c r="O90" s="26"/>
      <c r="P90" s="28"/>
      <c r="Q90" s="27"/>
      <c r="R90" s="26"/>
      <c r="S90" s="27"/>
      <c r="T90" s="27"/>
      <c r="U90" s="26"/>
      <c r="V90" s="26"/>
      <c r="W90" s="26"/>
      <c r="X90" s="26"/>
      <c r="Y90" s="26"/>
      <c r="AA90" s="49"/>
      <c r="AB90" s="49"/>
      <c r="AC90" s="49"/>
      <c r="AD90" s="49"/>
      <c r="AE90" s="49"/>
    </row>
    <row r="91" spans="1:31" x14ac:dyDescent="0.25">
      <c r="A91" s="61"/>
      <c r="B91" s="38" t="s">
        <v>467</v>
      </c>
      <c r="C91" s="30" t="s">
        <v>470</v>
      </c>
      <c r="D91" s="26" t="s">
        <v>104</v>
      </c>
      <c r="E91" s="26" t="s">
        <v>156</v>
      </c>
      <c r="F91" s="26"/>
      <c r="G91" s="26"/>
      <c r="H91" s="26"/>
      <c r="I91" s="26"/>
      <c r="J91" s="27"/>
      <c r="K91" s="27"/>
      <c r="L91" s="27"/>
      <c r="M91" s="27"/>
      <c r="N91" s="27"/>
      <c r="O91" s="26"/>
      <c r="P91" s="28"/>
      <c r="Q91" s="27"/>
      <c r="R91" s="26"/>
      <c r="S91" s="27"/>
      <c r="T91" s="27"/>
      <c r="U91" s="26" t="s">
        <v>43</v>
      </c>
      <c r="V91" s="26">
        <v>12.12</v>
      </c>
      <c r="W91" s="26"/>
      <c r="X91" s="26"/>
      <c r="Y91" s="29">
        <f>V91/($K$47+$K$97*0.4)</f>
        <v>0.81891891891891888</v>
      </c>
      <c r="Z91" s="58"/>
      <c r="AA91" s="50"/>
      <c r="AB91" s="50"/>
      <c r="AC91" s="50"/>
      <c r="AD91" s="50"/>
      <c r="AE91" s="50"/>
    </row>
    <row r="92" spans="1:31" x14ac:dyDescent="0.25">
      <c r="A92" s="61"/>
      <c r="B92" s="38" t="s">
        <v>468</v>
      </c>
      <c r="C92" s="30" t="s">
        <v>46</v>
      </c>
      <c r="D92" s="26" t="s">
        <v>502</v>
      </c>
      <c r="E92" s="26" t="s">
        <v>503</v>
      </c>
      <c r="F92" s="26"/>
      <c r="G92" s="26"/>
      <c r="H92" s="26"/>
      <c r="I92" s="26"/>
      <c r="J92" s="27"/>
      <c r="K92" s="27" t="s">
        <v>12</v>
      </c>
      <c r="L92" s="27"/>
      <c r="M92" s="27"/>
      <c r="N92" s="27"/>
      <c r="O92" s="26"/>
      <c r="P92" s="28"/>
      <c r="Q92" s="27"/>
      <c r="R92" s="26"/>
      <c r="S92" s="27"/>
      <c r="T92" s="27"/>
      <c r="U92" s="26"/>
      <c r="V92" s="26"/>
      <c r="W92" s="26"/>
      <c r="X92" s="26"/>
      <c r="Y92" s="26"/>
      <c r="AA92" s="49"/>
      <c r="AB92" s="49"/>
      <c r="AC92" s="49"/>
      <c r="AD92" s="49"/>
      <c r="AE92" s="49"/>
    </row>
    <row r="93" spans="1:31" x14ac:dyDescent="0.25">
      <c r="A93" s="61"/>
      <c r="B93" s="38" t="s">
        <v>469</v>
      </c>
      <c r="C93" s="30" t="s">
        <v>45</v>
      </c>
      <c r="D93" s="26" t="s">
        <v>502</v>
      </c>
      <c r="E93" s="26" t="s">
        <v>504</v>
      </c>
      <c r="F93" s="26"/>
      <c r="G93" s="26"/>
      <c r="H93" s="26"/>
      <c r="I93" s="26"/>
      <c r="J93" s="27"/>
      <c r="K93" s="27"/>
      <c r="L93" s="27"/>
      <c r="M93" s="27"/>
      <c r="N93" s="27"/>
      <c r="O93" s="26"/>
      <c r="P93" s="28"/>
      <c r="Q93" s="27"/>
      <c r="R93" s="26"/>
      <c r="S93" s="27"/>
      <c r="T93" s="27"/>
      <c r="U93" s="26"/>
      <c r="V93" s="26"/>
      <c r="W93" s="26"/>
      <c r="X93" s="26"/>
      <c r="Y93" s="26"/>
      <c r="AA93" s="49"/>
      <c r="AB93" s="49"/>
      <c r="AC93" s="49"/>
      <c r="AD93" s="49"/>
      <c r="AE93" s="49"/>
    </row>
    <row r="94" spans="1:31" x14ac:dyDescent="0.25">
      <c r="A94" s="61"/>
      <c r="B94" s="38" t="s">
        <v>471</v>
      </c>
      <c r="C94" s="30" t="s">
        <v>171</v>
      </c>
      <c r="D94" s="26" t="s">
        <v>108</v>
      </c>
      <c r="E94" s="26" t="s">
        <v>156</v>
      </c>
      <c r="F94" s="26"/>
      <c r="G94" s="26"/>
      <c r="H94" s="26"/>
      <c r="I94" s="26"/>
      <c r="J94" s="27"/>
      <c r="K94" s="27"/>
      <c r="L94" s="27"/>
      <c r="M94" s="27"/>
      <c r="N94" s="27"/>
      <c r="O94" s="26"/>
      <c r="P94" s="28"/>
      <c r="Q94" s="27"/>
      <c r="R94" s="26"/>
      <c r="S94" s="27"/>
      <c r="T94" s="27"/>
      <c r="U94" s="26" t="s">
        <v>43</v>
      </c>
      <c r="V94" s="26">
        <v>12.12</v>
      </c>
      <c r="W94" s="26"/>
      <c r="X94" s="26"/>
      <c r="Y94" s="29">
        <f>V94/($K$47+$K$97*0.4)</f>
        <v>0.81891891891891888</v>
      </c>
      <c r="Z94" s="58"/>
      <c r="AA94" s="50"/>
      <c r="AB94" s="50"/>
      <c r="AC94" s="50"/>
      <c r="AD94" s="50"/>
      <c r="AE94" s="50"/>
    </row>
    <row r="95" spans="1:31" x14ac:dyDescent="0.25">
      <c r="A95" s="61"/>
      <c r="B95" s="38" t="s">
        <v>472</v>
      </c>
      <c r="C95" s="30" t="s">
        <v>46</v>
      </c>
      <c r="D95" s="26" t="s">
        <v>502</v>
      </c>
      <c r="E95" s="26" t="s">
        <v>503</v>
      </c>
      <c r="F95" s="26"/>
      <c r="G95" s="26"/>
      <c r="H95" s="26"/>
      <c r="I95" s="26"/>
      <c r="J95" s="27"/>
      <c r="K95" s="27" t="s">
        <v>12</v>
      </c>
      <c r="L95" s="27"/>
      <c r="M95" s="27"/>
      <c r="N95" s="27"/>
      <c r="O95" s="26"/>
      <c r="P95" s="28"/>
      <c r="Q95" s="27"/>
      <c r="R95" s="26"/>
      <c r="S95" s="27"/>
      <c r="T95" s="27"/>
      <c r="U95" s="26"/>
      <c r="V95" s="26"/>
      <c r="W95" s="26"/>
      <c r="X95" s="26"/>
      <c r="Y95" s="26"/>
      <c r="AA95" s="49"/>
      <c r="AB95" s="49"/>
      <c r="AC95" s="49"/>
      <c r="AD95" s="49"/>
      <c r="AE95" s="49"/>
    </row>
    <row r="96" spans="1:31" x14ac:dyDescent="0.25">
      <c r="A96" s="61"/>
      <c r="B96" s="38" t="s">
        <v>473</v>
      </c>
      <c r="C96" s="30" t="s">
        <v>45</v>
      </c>
      <c r="D96" s="26" t="s">
        <v>502</v>
      </c>
      <c r="E96" s="26" t="s">
        <v>504</v>
      </c>
      <c r="F96" s="26"/>
      <c r="G96" s="26"/>
      <c r="H96" s="26"/>
      <c r="I96" s="26"/>
      <c r="J96" s="27"/>
      <c r="K96" s="27"/>
      <c r="L96" s="27"/>
      <c r="M96" s="27"/>
      <c r="N96" s="27"/>
      <c r="O96" s="26"/>
      <c r="P96" s="28"/>
      <c r="Q96" s="27"/>
      <c r="R96" s="26"/>
      <c r="S96" s="27"/>
      <c r="T96" s="27"/>
      <c r="U96" s="26"/>
      <c r="V96" s="26"/>
      <c r="W96" s="26"/>
      <c r="X96" s="26"/>
      <c r="Y96" s="26"/>
      <c r="AA96" s="49"/>
      <c r="AB96" s="49"/>
      <c r="AC96" s="49"/>
      <c r="AD96" s="49"/>
      <c r="AE96" s="49"/>
    </row>
    <row r="97" spans="1:31" s="8" customFormat="1" x14ac:dyDescent="0.25">
      <c r="A97" s="60">
        <v>8</v>
      </c>
      <c r="B97" s="37"/>
      <c r="C97" s="33" t="s">
        <v>29</v>
      </c>
      <c r="D97" s="22"/>
      <c r="E97" s="22"/>
      <c r="F97" s="22"/>
      <c r="G97" s="22"/>
      <c r="H97" s="22"/>
      <c r="I97" s="22"/>
      <c r="J97" s="23"/>
      <c r="K97" s="23">
        <v>37</v>
      </c>
      <c r="L97" s="23"/>
      <c r="M97" s="23"/>
      <c r="N97" s="23"/>
      <c r="O97" s="22"/>
      <c r="P97" s="24"/>
      <c r="Q97" s="23"/>
      <c r="R97" s="22"/>
      <c r="S97" s="23"/>
      <c r="T97" s="23"/>
      <c r="U97" s="22"/>
      <c r="V97" s="22"/>
      <c r="W97" s="22"/>
      <c r="X97" s="22"/>
      <c r="Y97" s="22"/>
      <c r="Z97" s="59"/>
      <c r="AA97" s="48"/>
      <c r="AB97" s="48"/>
      <c r="AC97" s="48"/>
      <c r="AD97" s="48"/>
      <c r="AE97" s="48"/>
    </row>
    <row r="98" spans="1:31" x14ac:dyDescent="0.25">
      <c r="A98" s="61"/>
      <c r="B98" s="38" t="s">
        <v>159</v>
      </c>
      <c r="C98" s="30" t="s">
        <v>73</v>
      </c>
      <c r="D98" s="26" t="s">
        <v>74</v>
      </c>
      <c r="E98" s="26" t="s">
        <v>131</v>
      </c>
      <c r="F98" s="26"/>
      <c r="G98" s="26"/>
      <c r="H98" s="26"/>
      <c r="I98" s="26"/>
      <c r="J98" s="27"/>
      <c r="K98" s="27"/>
      <c r="L98" s="27"/>
      <c r="M98" s="27"/>
      <c r="N98" s="27"/>
      <c r="O98" s="26"/>
      <c r="P98" s="28"/>
      <c r="Q98" s="27"/>
      <c r="R98" s="26" t="s">
        <v>72</v>
      </c>
      <c r="S98" s="27"/>
      <c r="T98" s="27"/>
      <c r="U98" s="26"/>
      <c r="V98" s="26"/>
      <c r="W98" s="26"/>
      <c r="X98" s="26"/>
      <c r="Y98" s="26"/>
      <c r="AA98" s="49"/>
      <c r="AB98" s="49"/>
      <c r="AC98" s="49"/>
      <c r="AD98" s="49"/>
      <c r="AE98" s="49"/>
    </row>
    <row r="99" spans="1:31" x14ac:dyDescent="0.25">
      <c r="A99" s="61"/>
      <c r="B99" s="38" t="s">
        <v>160</v>
      </c>
      <c r="C99" s="30" t="s">
        <v>78</v>
      </c>
      <c r="D99" s="26" t="s">
        <v>74</v>
      </c>
      <c r="E99" s="26" t="s">
        <v>120</v>
      </c>
      <c r="F99" s="26"/>
      <c r="G99" s="26"/>
      <c r="H99" s="26"/>
      <c r="I99" s="26"/>
      <c r="J99" s="27"/>
      <c r="K99" s="27"/>
      <c r="L99" s="27"/>
      <c r="M99" s="27"/>
      <c r="N99" s="27"/>
      <c r="O99" s="26"/>
      <c r="P99" s="28"/>
      <c r="Q99" s="27"/>
      <c r="R99" s="26"/>
      <c r="S99" s="27"/>
      <c r="T99" s="27"/>
      <c r="U99" s="26"/>
      <c r="V99" s="26"/>
      <c r="W99" s="26"/>
      <c r="X99" s="26"/>
      <c r="Y99" s="26"/>
      <c r="AA99" s="49"/>
      <c r="AB99" s="49"/>
      <c r="AC99" s="49"/>
      <c r="AD99" s="49"/>
      <c r="AE99" s="49"/>
    </row>
    <row r="100" spans="1:31" x14ac:dyDescent="0.25">
      <c r="A100" s="61"/>
      <c r="B100" s="38" t="s">
        <v>161</v>
      </c>
      <c r="C100" s="30" t="s">
        <v>79</v>
      </c>
      <c r="D100" s="26" t="s">
        <v>25</v>
      </c>
      <c r="E100" s="26" t="s">
        <v>121</v>
      </c>
      <c r="F100" s="26"/>
      <c r="G100" s="26"/>
      <c r="H100" s="26"/>
      <c r="I100" s="26"/>
      <c r="J100" s="27"/>
      <c r="K100" s="27"/>
      <c r="L100" s="27"/>
      <c r="M100" s="27"/>
      <c r="N100" s="27"/>
      <c r="O100" s="26" t="s">
        <v>25</v>
      </c>
      <c r="P100" s="28"/>
      <c r="Q100" s="27"/>
      <c r="R100" s="26"/>
      <c r="S100" s="27"/>
      <c r="T100" s="27"/>
      <c r="U100" s="26"/>
      <c r="V100" s="26"/>
      <c r="W100" s="26"/>
      <c r="X100" s="26"/>
      <c r="Y100" s="26"/>
      <c r="AA100" s="49"/>
      <c r="AB100" s="49"/>
      <c r="AC100" s="49"/>
      <c r="AD100" s="49"/>
      <c r="AE100" s="49"/>
    </row>
    <row r="101" spans="1:31" ht="30" x14ac:dyDescent="0.25">
      <c r="A101" s="61"/>
      <c r="B101" s="38" t="s">
        <v>162</v>
      </c>
      <c r="C101" s="30" t="s">
        <v>46</v>
      </c>
      <c r="D101" s="26" t="s">
        <v>25</v>
      </c>
      <c r="E101" s="26" t="s">
        <v>81</v>
      </c>
      <c r="F101" s="26"/>
      <c r="G101" s="26"/>
      <c r="H101" s="26"/>
      <c r="I101" s="26"/>
      <c r="J101" s="27"/>
      <c r="K101" s="27"/>
      <c r="L101" s="27"/>
      <c r="M101" s="27"/>
      <c r="N101" s="27"/>
      <c r="O101" s="26"/>
      <c r="P101" s="28"/>
      <c r="Q101" s="27"/>
      <c r="R101" s="26"/>
      <c r="S101" s="27"/>
      <c r="T101" s="27"/>
      <c r="U101" s="26"/>
      <c r="V101" s="26"/>
      <c r="W101" s="26"/>
      <c r="X101" s="26"/>
      <c r="Y101" s="26"/>
      <c r="AA101" s="49"/>
      <c r="AB101" s="49"/>
      <c r="AC101" s="49"/>
      <c r="AD101" s="49"/>
      <c r="AE101" s="49"/>
    </row>
    <row r="102" spans="1:31" ht="30" x14ac:dyDescent="0.25">
      <c r="A102" s="61"/>
      <c r="B102" s="38" t="s">
        <v>163</v>
      </c>
      <c r="C102" s="30" t="s">
        <v>45</v>
      </c>
      <c r="D102" s="26" t="s">
        <v>25</v>
      </c>
      <c r="E102" s="26" t="s">
        <v>82</v>
      </c>
      <c r="F102" s="26"/>
      <c r="G102" s="26"/>
      <c r="H102" s="26"/>
      <c r="I102" s="26"/>
      <c r="J102" s="27"/>
      <c r="K102" s="27"/>
      <c r="L102" s="27"/>
      <c r="M102" s="27"/>
      <c r="N102" s="27"/>
      <c r="O102" s="26"/>
      <c r="P102" s="28"/>
      <c r="Q102" s="27"/>
      <c r="R102" s="26"/>
      <c r="S102" s="27"/>
      <c r="T102" s="27"/>
      <c r="U102" s="26"/>
      <c r="V102" s="26"/>
      <c r="W102" s="26"/>
      <c r="X102" s="26"/>
      <c r="Y102" s="26"/>
      <c r="AA102" s="49"/>
      <c r="AB102" s="49"/>
      <c r="AC102" s="49"/>
      <c r="AD102" s="49"/>
      <c r="AE102" s="49"/>
    </row>
    <row r="103" spans="1:31" s="8" customFormat="1" x14ac:dyDescent="0.25">
      <c r="A103" s="60">
        <v>9</v>
      </c>
      <c r="B103" s="37"/>
      <c r="C103" s="33" t="s">
        <v>28</v>
      </c>
      <c r="D103" s="22"/>
      <c r="E103" s="22"/>
      <c r="F103" s="22"/>
      <c r="G103" s="22"/>
      <c r="H103" s="22"/>
      <c r="I103" s="22"/>
      <c r="J103" s="23"/>
      <c r="K103" s="23">
        <v>12</v>
      </c>
      <c r="L103" s="23"/>
      <c r="M103" s="23"/>
      <c r="N103" s="23"/>
      <c r="O103" s="22"/>
      <c r="P103" s="24"/>
      <c r="Q103" s="23"/>
      <c r="R103" s="22"/>
      <c r="S103" s="23"/>
      <c r="T103" s="23"/>
      <c r="U103" s="22"/>
      <c r="V103" s="22"/>
      <c r="W103" s="22"/>
      <c r="X103" s="22"/>
      <c r="Y103" s="22"/>
      <c r="Z103" s="59"/>
      <c r="AA103" s="48"/>
      <c r="AB103" s="48"/>
      <c r="AC103" s="48"/>
      <c r="AD103" s="48"/>
      <c r="AE103" s="48"/>
    </row>
    <row r="104" spans="1:31" x14ac:dyDescent="0.25">
      <c r="A104" s="61"/>
      <c r="B104" s="38" t="s">
        <v>164</v>
      </c>
      <c r="C104" s="30" t="s">
        <v>73</v>
      </c>
      <c r="D104" s="26" t="s">
        <v>77</v>
      </c>
      <c r="E104" s="26" t="s">
        <v>133</v>
      </c>
      <c r="F104" s="26"/>
      <c r="G104" s="26"/>
      <c r="H104" s="26"/>
      <c r="I104" s="26"/>
      <c r="J104" s="27"/>
      <c r="K104" s="27"/>
      <c r="L104" s="27"/>
      <c r="M104" s="27"/>
      <c r="N104" s="27"/>
      <c r="O104" s="26"/>
      <c r="P104" s="28"/>
      <c r="Q104" s="27"/>
      <c r="R104" s="26" t="s">
        <v>134</v>
      </c>
      <c r="S104" s="27"/>
      <c r="T104" s="27"/>
      <c r="U104" s="26"/>
      <c r="V104" s="26"/>
      <c r="W104" s="26"/>
      <c r="X104" s="26"/>
      <c r="Y104" s="26"/>
      <c r="AA104" s="49"/>
      <c r="AB104" s="49"/>
      <c r="AC104" s="49"/>
      <c r="AD104" s="49"/>
      <c r="AE104" s="49"/>
    </row>
    <row r="105" spans="1:31" x14ac:dyDescent="0.25">
      <c r="A105" s="61"/>
      <c r="B105" s="38" t="s">
        <v>165</v>
      </c>
      <c r="C105" s="30" t="s">
        <v>78</v>
      </c>
      <c r="D105" s="26" t="s">
        <v>77</v>
      </c>
      <c r="E105" s="26" t="s">
        <v>120</v>
      </c>
      <c r="F105" s="26"/>
      <c r="G105" s="26"/>
      <c r="H105" s="26"/>
      <c r="I105" s="26"/>
      <c r="J105" s="27"/>
      <c r="K105" s="27"/>
      <c r="L105" s="27"/>
      <c r="M105" s="27"/>
      <c r="N105" s="27"/>
      <c r="O105" s="26"/>
      <c r="P105" s="28"/>
      <c r="Q105" s="27"/>
      <c r="R105" s="26"/>
      <c r="S105" s="27"/>
      <c r="T105" s="27"/>
      <c r="U105" s="26"/>
      <c r="V105" s="26"/>
      <c r="W105" s="26"/>
      <c r="X105" s="26"/>
      <c r="Y105" s="26"/>
      <c r="AA105" s="49"/>
      <c r="AB105" s="49"/>
      <c r="AC105" s="49"/>
      <c r="AD105" s="49"/>
      <c r="AE105" s="49"/>
    </row>
    <row r="106" spans="1:31" x14ac:dyDescent="0.25">
      <c r="A106" s="61"/>
      <c r="B106" s="38" t="s">
        <v>166</v>
      </c>
      <c r="C106" s="30" t="s">
        <v>80</v>
      </c>
      <c r="D106" s="26" t="s">
        <v>26</v>
      </c>
      <c r="E106" s="26" t="s">
        <v>122</v>
      </c>
      <c r="F106" s="26"/>
      <c r="G106" s="26"/>
      <c r="H106" s="26"/>
      <c r="I106" s="26"/>
      <c r="J106" s="27"/>
      <c r="K106" s="27"/>
      <c r="L106" s="27"/>
      <c r="M106" s="27"/>
      <c r="N106" s="27"/>
      <c r="O106" s="26" t="s">
        <v>26</v>
      </c>
      <c r="P106" s="28"/>
      <c r="Q106" s="27"/>
      <c r="R106" s="26"/>
      <c r="S106" s="27"/>
      <c r="T106" s="27"/>
      <c r="U106" s="26"/>
      <c r="V106" s="26"/>
      <c r="W106" s="26"/>
      <c r="X106" s="26"/>
      <c r="Y106" s="26"/>
      <c r="AA106" s="49"/>
      <c r="AB106" s="49"/>
      <c r="AC106" s="49"/>
      <c r="AD106" s="49"/>
      <c r="AE106" s="49"/>
    </row>
    <row r="107" spans="1:31" ht="30" x14ac:dyDescent="0.25">
      <c r="A107" s="61"/>
      <c r="B107" s="38" t="s">
        <v>167</v>
      </c>
      <c r="C107" s="30" t="s">
        <v>46</v>
      </c>
      <c r="D107" s="26" t="s">
        <v>26</v>
      </c>
      <c r="E107" s="26" t="s">
        <v>83</v>
      </c>
      <c r="F107" s="26"/>
      <c r="G107" s="26"/>
      <c r="H107" s="26"/>
      <c r="I107" s="26"/>
      <c r="J107" s="27"/>
      <c r="K107" s="27"/>
      <c r="L107" s="27"/>
      <c r="M107" s="27"/>
      <c r="N107" s="27"/>
      <c r="O107" s="26"/>
      <c r="P107" s="28"/>
      <c r="Q107" s="27"/>
      <c r="R107" s="26"/>
      <c r="S107" s="27"/>
      <c r="T107" s="27"/>
      <c r="U107" s="26"/>
      <c r="V107" s="26"/>
      <c r="W107" s="26"/>
      <c r="X107" s="26"/>
      <c r="Y107" s="26"/>
      <c r="AA107" s="49"/>
      <c r="AB107" s="49"/>
      <c r="AC107" s="49"/>
      <c r="AD107" s="49"/>
      <c r="AE107" s="49"/>
    </row>
    <row r="108" spans="1:31" ht="30" x14ac:dyDescent="0.25">
      <c r="A108" s="61"/>
      <c r="B108" s="38" t="s">
        <v>168</v>
      </c>
      <c r="C108" s="30" t="s">
        <v>45</v>
      </c>
      <c r="D108" s="26" t="s">
        <v>26</v>
      </c>
      <c r="E108" s="26" t="s">
        <v>84</v>
      </c>
      <c r="F108" s="26"/>
      <c r="G108" s="26"/>
      <c r="H108" s="26"/>
      <c r="I108" s="26"/>
      <c r="J108" s="27"/>
      <c r="K108" s="27"/>
      <c r="L108" s="27"/>
      <c r="M108" s="27"/>
      <c r="N108" s="27"/>
      <c r="O108" s="26"/>
      <c r="P108" s="28"/>
      <c r="Q108" s="27"/>
      <c r="R108" s="26"/>
      <c r="S108" s="27"/>
      <c r="T108" s="27"/>
      <c r="U108" s="26"/>
      <c r="V108" s="26"/>
      <c r="W108" s="26"/>
      <c r="X108" s="26"/>
      <c r="Y108" s="26"/>
      <c r="AA108" s="49"/>
      <c r="AB108" s="49"/>
      <c r="AC108" s="49"/>
      <c r="AD108" s="49"/>
      <c r="AE108" s="49"/>
    </row>
    <row r="109" spans="1:31" s="8" customFormat="1" ht="30" x14ac:dyDescent="0.25">
      <c r="A109" s="60">
        <v>10</v>
      </c>
      <c r="B109" s="37"/>
      <c r="C109" s="33" t="s">
        <v>27</v>
      </c>
      <c r="D109" s="22"/>
      <c r="E109" s="22"/>
      <c r="F109" s="22"/>
      <c r="G109" s="22"/>
      <c r="H109" s="22"/>
      <c r="I109" s="22"/>
      <c r="J109" s="23"/>
      <c r="K109" s="23">
        <v>10</v>
      </c>
      <c r="L109" s="23"/>
      <c r="M109" s="23"/>
      <c r="N109" s="23"/>
      <c r="O109" s="22"/>
      <c r="P109" s="24"/>
      <c r="Q109" s="23"/>
      <c r="R109" s="22"/>
      <c r="S109" s="23"/>
      <c r="T109" s="23"/>
      <c r="U109" s="22"/>
      <c r="V109" s="22"/>
      <c r="W109" s="22"/>
      <c r="X109" s="22"/>
      <c r="Y109" s="22"/>
      <c r="Z109" s="59"/>
      <c r="AA109" s="48"/>
      <c r="AB109" s="48"/>
      <c r="AC109" s="48"/>
      <c r="AD109" s="48"/>
      <c r="AE109" s="48"/>
    </row>
    <row r="110" spans="1:31" x14ac:dyDescent="0.25">
      <c r="A110" s="61"/>
      <c r="B110" s="38">
        <v>10.1</v>
      </c>
      <c r="C110" s="30" t="s">
        <v>85</v>
      </c>
      <c r="D110" s="26" t="s">
        <v>30</v>
      </c>
      <c r="E110" s="26" t="s">
        <v>137</v>
      </c>
      <c r="F110" s="26"/>
      <c r="G110" s="26"/>
      <c r="H110" s="26"/>
      <c r="I110" s="26"/>
      <c r="J110" s="27"/>
      <c r="K110" s="27"/>
      <c r="L110" s="27"/>
      <c r="M110" s="27"/>
      <c r="N110" s="27"/>
      <c r="O110" s="26"/>
      <c r="P110" s="28"/>
      <c r="Q110" s="27"/>
      <c r="R110" s="26" t="s">
        <v>135</v>
      </c>
      <c r="S110" s="27"/>
      <c r="T110" s="27"/>
      <c r="U110" s="26"/>
      <c r="V110" s="26"/>
      <c r="W110" s="26"/>
      <c r="X110" s="26"/>
      <c r="Y110" s="26"/>
      <c r="AA110" s="49"/>
      <c r="AB110" s="49"/>
      <c r="AC110" s="49"/>
      <c r="AD110" s="49"/>
      <c r="AE110" s="49"/>
    </row>
    <row r="111" spans="1:31" x14ac:dyDescent="0.25">
      <c r="A111" s="61"/>
      <c r="B111" s="38">
        <v>10.199999999999999</v>
      </c>
      <c r="C111" s="30" t="s">
        <v>86</v>
      </c>
      <c r="D111" s="26" t="s">
        <v>30</v>
      </c>
      <c r="E111" s="26" t="s">
        <v>137</v>
      </c>
      <c r="F111" s="26"/>
      <c r="G111" s="26"/>
      <c r="H111" s="26"/>
      <c r="I111" s="26"/>
      <c r="J111" s="27"/>
      <c r="K111" s="27"/>
      <c r="L111" s="27"/>
      <c r="M111" s="27"/>
      <c r="N111" s="27"/>
      <c r="O111" s="26"/>
      <c r="P111" s="28"/>
      <c r="Q111" s="27"/>
      <c r="R111" s="26" t="s">
        <v>136</v>
      </c>
      <c r="S111" s="27"/>
      <c r="T111" s="27"/>
      <c r="U111" s="26"/>
      <c r="V111" s="26"/>
      <c r="W111" s="26"/>
      <c r="X111" s="26"/>
      <c r="Y111" s="26"/>
      <c r="AA111" s="49"/>
      <c r="AB111" s="49"/>
      <c r="AC111" s="49"/>
      <c r="AD111" s="49"/>
      <c r="AE111" s="49"/>
    </row>
    <row r="112" spans="1:31" x14ac:dyDescent="0.25">
      <c r="A112" s="61"/>
      <c r="B112" s="38">
        <v>10.3</v>
      </c>
      <c r="C112" s="30" t="s">
        <v>87</v>
      </c>
      <c r="D112" s="26" t="s">
        <v>31</v>
      </c>
      <c r="E112" s="26" t="s">
        <v>138</v>
      </c>
      <c r="F112" s="26"/>
      <c r="G112" s="26"/>
      <c r="H112" s="26"/>
      <c r="I112" s="26"/>
      <c r="J112" s="27"/>
      <c r="K112" s="27"/>
      <c r="L112" s="27"/>
      <c r="M112" s="27"/>
      <c r="N112" s="27"/>
      <c r="O112" s="26"/>
      <c r="P112" s="28"/>
      <c r="Q112" s="27"/>
      <c r="R112" s="26" t="s">
        <v>135</v>
      </c>
      <c r="S112" s="27"/>
      <c r="T112" s="27"/>
      <c r="U112" s="26"/>
      <c r="V112" s="26"/>
      <c r="W112" s="26"/>
      <c r="X112" s="26"/>
      <c r="Y112" s="26"/>
      <c r="AA112" s="49"/>
      <c r="AB112" s="49"/>
      <c r="AC112" s="49"/>
      <c r="AD112" s="49"/>
      <c r="AE112" s="49"/>
    </row>
    <row r="113" spans="1:31" x14ac:dyDescent="0.25">
      <c r="A113" s="61"/>
      <c r="B113" s="38">
        <v>10.4</v>
      </c>
      <c r="C113" s="30" t="s">
        <v>88</v>
      </c>
      <c r="D113" s="26" t="s">
        <v>32</v>
      </c>
      <c r="E113" s="26" t="s">
        <v>139</v>
      </c>
      <c r="F113" s="26"/>
      <c r="G113" s="26"/>
      <c r="H113" s="26"/>
      <c r="I113" s="26"/>
      <c r="J113" s="27"/>
      <c r="K113" s="27"/>
      <c r="L113" s="27"/>
      <c r="M113" s="27"/>
      <c r="N113" s="27"/>
      <c r="O113" s="26"/>
      <c r="P113" s="28"/>
      <c r="Q113" s="27"/>
      <c r="R113" s="26" t="s">
        <v>136</v>
      </c>
      <c r="S113" s="27"/>
      <c r="T113" s="27"/>
      <c r="U113" s="26"/>
      <c r="V113" s="26"/>
      <c r="W113" s="26"/>
      <c r="X113" s="26"/>
      <c r="Y113" s="26"/>
      <c r="AA113" s="49"/>
      <c r="AB113" s="49"/>
      <c r="AC113" s="49"/>
      <c r="AD113" s="49"/>
      <c r="AE113" s="49"/>
    </row>
    <row r="114" spans="1:31" s="11" customFormat="1" x14ac:dyDescent="0.25">
      <c r="A114" s="61"/>
      <c r="B114" s="38">
        <v>10.5</v>
      </c>
      <c r="C114" s="30" t="s">
        <v>89</v>
      </c>
      <c r="D114" s="26" t="s">
        <v>31</v>
      </c>
      <c r="E114" s="26" t="s">
        <v>123</v>
      </c>
      <c r="F114" s="26"/>
      <c r="G114" s="26"/>
      <c r="H114" s="26"/>
      <c r="I114" s="26"/>
      <c r="J114" s="27"/>
      <c r="K114" s="27"/>
      <c r="L114" s="27"/>
      <c r="M114" s="27"/>
      <c r="N114" s="27"/>
      <c r="O114" s="26" t="s">
        <v>31</v>
      </c>
      <c r="P114" s="28"/>
      <c r="Q114" s="27"/>
      <c r="R114" s="26"/>
      <c r="S114" s="27"/>
      <c r="T114" s="27"/>
      <c r="U114" s="26"/>
      <c r="V114" s="26"/>
      <c r="W114" s="26"/>
      <c r="X114" s="26"/>
      <c r="Y114" s="26"/>
      <c r="Z114" s="52"/>
      <c r="AA114" s="49"/>
      <c r="AB114" s="49"/>
      <c r="AC114" s="49"/>
      <c r="AD114" s="49"/>
      <c r="AE114" s="49"/>
    </row>
    <row r="115" spans="1:31" s="11" customFormat="1" x14ac:dyDescent="0.25">
      <c r="A115" s="61"/>
      <c r="B115" s="38">
        <v>10.6</v>
      </c>
      <c r="C115" s="30" t="s">
        <v>90</v>
      </c>
      <c r="D115" s="26" t="s">
        <v>32</v>
      </c>
      <c r="E115" s="26" t="s">
        <v>124</v>
      </c>
      <c r="F115" s="26"/>
      <c r="G115" s="26"/>
      <c r="H115" s="26"/>
      <c r="I115" s="26"/>
      <c r="J115" s="27"/>
      <c r="K115" s="27"/>
      <c r="L115" s="27"/>
      <c r="M115" s="27"/>
      <c r="N115" s="27"/>
      <c r="O115" s="26" t="s">
        <v>32</v>
      </c>
      <c r="P115" s="28"/>
      <c r="Q115" s="27"/>
      <c r="R115" s="26"/>
      <c r="S115" s="27"/>
      <c r="T115" s="27"/>
      <c r="U115" s="26"/>
      <c r="V115" s="26"/>
      <c r="W115" s="26"/>
      <c r="X115" s="26"/>
      <c r="Y115" s="26"/>
      <c r="Z115" s="52"/>
      <c r="AA115" s="49"/>
      <c r="AB115" s="49"/>
      <c r="AC115" s="49"/>
      <c r="AD115" s="49"/>
      <c r="AE115" s="49"/>
    </row>
    <row r="116" spans="1:31" s="11" customFormat="1" ht="30" x14ac:dyDescent="0.25">
      <c r="A116" s="61"/>
      <c r="B116" s="38">
        <v>10.7</v>
      </c>
      <c r="C116" s="30" t="s">
        <v>46</v>
      </c>
      <c r="D116" s="26" t="s">
        <v>31</v>
      </c>
      <c r="E116" s="26" t="s">
        <v>83</v>
      </c>
      <c r="F116" s="26"/>
      <c r="G116" s="26"/>
      <c r="H116" s="26"/>
      <c r="I116" s="26"/>
      <c r="J116" s="27"/>
      <c r="K116" s="27"/>
      <c r="L116" s="27"/>
      <c r="M116" s="27"/>
      <c r="N116" s="27"/>
      <c r="O116" s="26"/>
      <c r="P116" s="28"/>
      <c r="Q116" s="27"/>
      <c r="R116" s="26"/>
      <c r="S116" s="27"/>
      <c r="T116" s="27"/>
      <c r="U116" s="26"/>
      <c r="V116" s="26"/>
      <c r="W116" s="26"/>
      <c r="X116" s="26"/>
      <c r="Y116" s="26"/>
      <c r="Z116" s="52"/>
      <c r="AA116" s="49"/>
      <c r="AB116" s="49"/>
      <c r="AC116" s="49"/>
      <c r="AD116" s="49"/>
      <c r="AE116" s="49"/>
    </row>
    <row r="117" spans="1:31" s="11" customFormat="1" ht="30" x14ac:dyDescent="0.25">
      <c r="A117" s="61"/>
      <c r="B117" s="38">
        <v>10.8</v>
      </c>
      <c r="C117" s="30" t="s">
        <v>45</v>
      </c>
      <c r="D117" s="26" t="s">
        <v>32</v>
      </c>
      <c r="E117" s="26" t="s">
        <v>84</v>
      </c>
      <c r="F117" s="26"/>
      <c r="G117" s="26"/>
      <c r="H117" s="26"/>
      <c r="I117" s="26"/>
      <c r="J117" s="27"/>
      <c r="K117" s="27"/>
      <c r="L117" s="27"/>
      <c r="M117" s="27"/>
      <c r="N117" s="27"/>
      <c r="O117" s="26"/>
      <c r="P117" s="28"/>
      <c r="Q117" s="27"/>
      <c r="R117" s="26"/>
      <c r="S117" s="27"/>
      <c r="T117" s="27"/>
      <c r="U117" s="26"/>
      <c r="V117" s="26"/>
      <c r="W117" s="26"/>
      <c r="X117" s="26"/>
      <c r="Y117" s="26"/>
      <c r="Z117" s="52"/>
      <c r="AA117" s="49"/>
      <c r="AB117" s="49"/>
      <c r="AC117" s="49"/>
      <c r="AD117" s="49"/>
      <c r="AE117" s="49"/>
    </row>
  </sheetData>
  <mergeCells count="6">
    <mergeCell ref="C3:E3"/>
    <mergeCell ref="AA3:AE3"/>
    <mergeCell ref="J3:N3"/>
    <mergeCell ref="O3:Q3"/>
    <mergeCell ref="R3:T3"/>
    <mergeCell ref="U3:Y3"/>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E72"/>
  <sheetViews>
    <sheetView showGridLines="0" workbookViewId="0">
      <pane xSplit="3" ySplit="3" topLeftCell="D4" activePane="bottomRight" state="frozen"/>
      <selection activeCell="A54" sqref="A54:XFD54"/>
      <selection pane="topRight" activeCell="A54" sqref="A54:XFD54"/>
      <selection pane="bottomLeft" activeCell="A54" sqref="A54:XFD54"/>
      <selection pane="bottomRight" activeCell="A54" sqref="A54:XFD54"/>
    </sheetView>
  </sheetViews>
  <sheetFormatPr defaultColWidth="8.85546875" defaultRowHeight="15" x14ac:dyDescent="0.25"/>
  <cols>
    <col min="1" max="1" width="6.140625" style="1" customWidth="1"/>
    <col min="2" max="2" width="6.42578125" style="15" customWidth="1"/>
    <col min="3" max="3" width="51.42578125" style="4" customWidth="1"/>
    <col min="4" max="4" width="18.5703125" style="3" customWidth="1"/>
    <col min="5" max="5" width="54.140625" style="3" customWidth="1"/>
    <col min="6" max="6" width="35.140625" style="3" customWidth="1"/>
    <col min="7" max="8" width="13.85546875" style="3" customWidth="1"/>
    <col min="9" max="9" width="16.5703125" style="3" customWidth="1"/>
    <col min="10" max="10" width="10" style="5" customWidth="1"/>
    <col min="11" max="11" width="9.85546875" style="5" customWidth="1"/>
    <col min="12" max="13" width="0" style="5" hidden="1" customWidth="1"/>
    <col min="14" max="14" width="9.5703125" style="5" hidden="1" customWidth="1"/>
    <col min="15" max="15" width="27.28515625" style="3" customWidth="1"/>
    <col min="16" max="16" width="5.28515625" style="11" bestFit="1" customWidth="1"/>
    <col min="17" max="17" width="13.42578125" style="5" hidden="1" customWidth="1"/>
    <col min="18" max="18" width="35.42578125" style="3" customWidth="1"/>
    <col min="19" max="19" width="10.42578125" style="5" hidden="1" customWidth="1"/>
    <col min="20" max="20" width="8.42578125" style="5" hidden="1" customWidth="1"/>
    <col min="21" max="21" width="17.28515625" style="3" customWidth="1"/>
    <col min="22" max="22" width="10.28515625" style="3" customWidth="1"/>
    <col min="23" max="23" width="0" style="3" hidden="1" customWidth="1"/>
    <col min="24" max="24" width="2" style="3" hidden="1" customWidth="1"/>
    <col min="25" max="25" width="10.85546875" style="3" hidden="1" customWidth="1"/>
    <col min="26" max="26" width="2.5703125" style="52" customWidth="1"/>
    <col min="27" max="30" width="10.85546875" style="3" customWidth="1"/>
    <col min="31" max="31" width="12.5703125" style="3" customWidth="1"/>
    <col min="32" max="16384" width="8.85546875" style="5"/>
  </cols>
  <sheetData>
    <row r="1" spans="1:31" ht="18.75" x14ac:dyDescent="0.25">
      <c r="A1" s="14" t="s">
        <v>303</v>
      </c>
    </row>
    <row r="3" spans="1:31" x14ac:dyDescent="0.25">
      <c r="A3" s="45"/>
      <c r="B3" s="39"/>
      <c r="C3" s="1252" t="s">
        <v>299</v>
      </c>
      <c r="D3" s="1278"/>
      <c r="E3" s="1278"/>
      <c r="F3" s="46"/>
      <c r="G3" s="46"/>
      <c r="H3" s="46"/>
      <c r="I3" s="46"/>
      <c r="J3" s="1279" t="s">
        <v>519</v>
      </c>
      <c r="K3" s="1279"/>
      <c r="L3" s="1279"/>
      <c r="M3" s="1279"/>
      <c r="N3" s="1279"/>
      <c r="O3" s="1279" t="s">
        <v>513</v>
      </c>
      <c r="P3" s="1279"/>
      <c r="Q3" s="1279"/>
      <c r="R3" s="1279" t="s">
        <v>514</v>
      </c>
      <c r="S3" s="1279"/>
      <c r="T3" s="1279"/>
      <c r="U3" s="1252" t="s">
        <v>33</v>
      </c>
      <c r="V3" s="1252"/>
      <c r="W3" s="1252"/>
      <c r="X3" s="1252"/>
      <c r="Y3" s="1252"/>
      <c r="Z3" s="53"/>
      <c r="AA3" s="1252" t="s">
        <v>512</v>
      </c>
      <c r="AB3" s="1252"/>
      <c r="AC3" s="1252"/>
      <c r="AD3" s="1252"/>
      <c r="AE3" s="1252"/>
    </row>
    <row r="4" spans="1:31" s="1" customFormat="1" ht="60" x14ac:dyDescent="0.25">
      <c r="A4" s="45" t="s">
        <v>508</v>
      </c>
      <c r="B4" s="47" t="s">
        <v>507</v>
      </c>
      <c r="C4" s="18" t="s">
        <v>300</v>
      </c>
      <c r="D4" s="18" t="s">
        <v>35</v>
      </c>
      <c r="E4" s="18" t="s">
        <v>75</v>
      </c>
      <c r="F4" s="46" t="s">
        <v>523</v>
      </c>
      <c r="G4" s="46" t="s">
        <v>520</v>
      </c>
      <c r="H4" s="46" t="s">
        <v>521</v>
      </c>
      <c r="I4" s="46" t="s">
        <v>522</v>
      </c>
      <c r="J4" s="19" t="s">
        <v>4</v>
      </c>
      <c r="K4" s="19" t="s">
        <v>0</v>
      </c>
      <c r="L4" s="19" t="s">
        <v>1</v>
      </c>
      <c r="M4" s="19" t="s">
        <v>2</v>
      </c>
      <c r="N4" s="19" t="s">
        <v>3</v>
      </c>
      <c r="O4" s="18" t="s">
        <v>515</v>
      </c>
      <c r="P4" s="20" t="s">
        <v>0</v>
      </c>
      <c r="Q4" s="18" t="s">
        <v>140</v>
      </c>
      <c r="R4" s="18" t="s">
        <v>516</v>
      </c>
      <c r="S4" s="18" t="s">
        <v>6</v>
      </c>
      <c r="T4" s="18" t="s">
        <v>7</v>
      </c>
      <c r="U4" s="18" t="s">
        <v>4</v>
      </c>
      <c r="V4" s="18" t="s">
        <v>8</v>
      </c>
      <c r="W4" s="18" t="s">
        <v>9</v>
      </c>
      <c r="X4" s="18" t="s">
        <v>5</v>
      </c>
      <c r="Y4" s="18" t="s">
        <v>10</v>
      </c>
      <c r="Z4" s="53"/>
      <c r="AA4" s="51" t="s">
        <v>509</v>
      </c>
      <c r="AB4" s="51" t="s">
        <v>510</v>
      </c>
      <c r="AC4" s="51" t="s">
        <v>517</v>
      </c>
      <c r="AD4" s="51" t="s">
        <v>511</v>
      </c>
      <c r="AE4" s="51" t="s">
        <v>518</v>
      </c>
    </row>
    <row r="5" spans="1:31" s="8" customFormat="1" x14ac:dyDescent="0.25">
      <c r="A5" s="60">
        <v>1</v>
      </c>
      <c r="B5" s="37"/>
      <c r="C5" s="22" t="s">
        <v>172</v>
      </c>
      <c r="D5" s="22"/>
      <c r="E5" s="22" t="s">
        <v>12</v>
      </c>
      <c r="F5" s="22"/>
      <c r="G5" s="22"/>
      <c r="H5" s="22"/>
      <c r="I5" s="22"/>
      <c r="J5" s="23"/>
      <c r="K5" s="23"/>
      <c r="L5" s="23"/>
      <c r="M5" s="23"/>
      <c r="N5" s="23"/>
      <c r="O5" s="22"/>
      <c r="P5" s="24"/>
      <c r="Q5" s="23"/>
      <c r="R5" s="22"/>
      <c r="S5" s="23"/>
      <c r="T5" s="23"/>
      <c r="U5" s="22"/>
      <c r="V5" s="22"/>
      <c r="W5" s="22"/>
      <c r="X5" s="22"/>
      <c r="Y5" s="22"/>
      <c r="Z5" s="54"/>
      <c r="AA5" s="22"/>
      <c r="AB5" s="22"/>
      <c r="AC5" s="22"/>
      <c r="AD5" s="22"/>
      <c r="AE5" s="22"/>
    </row>
    <row r="6" spans="1:31" ht="30" x14ac:dyDescent="0.25">
      <c r="A6" s="61"/>
      <c r="B6" s="38">
        <v>1.1000000000000001</v>
      </c>
      <c r="C6" s="26" t="s">
        <v>177</v>
      </c>
      <c r="D6" s="26" t="s">
        <v>175</v>
      </c>
      <c r="E6" s="26" t="s">
        <v>173</v>
      </c>
      <c r="F6" s="26"/>
      <c r="G6" s="26"/>
      <c r="H6" s="26"/>
      <c r="I6" s="26"/>
      <c r="J6" s="27"/>
      <c r="K6" s="27"/>
      <c r="L6" s="27">
        <v>45</v>
      </c>
      <c r="M6" s="27">
        <v>11</v>
      </c>
      <c r="N6" s="27">
        <v>45</v>
      </c>
      <c r="O6" s="26"/>
      <c r="P6" s="28"/>
      <c r="Q6" s="27"/>
      <c r="R6" s="26" t="s">
        <v>191</v>
      </c>
      <c r="S6" s="27"/>
      <c r="T6" s="27"/>
      <c r="U6" s="26"/>
      <c r="V6" s="26"/>
      <c r="W6" s="26"/>
      <c r="X6" s="26"/>
      <c r="Y6" s="26"/>
      <c r="Z6" s="55"/>
      <c r="AA6" s="26"/>
      <c r="AB6" s="26"/>
      <c r="AC6" s="26"/>
      <c r="AD6" s="26"/>
      <c r="AE6" s="26"/>
    </row>
    <row r="7" spans="1:31" x14ac:dyDescent="0.25">
      <c r="A7" s="61"/>
      <c r="B7" s="38">
        <v>1.2</v>
      </c>
      <c r="C7" s="26" t="s">
        <v>178</v>
      </c>
      <c r="D7" s="26" t="s">
        <v>174</v>
      </c>
      <c r="E7" s="26" t="s">
        <v>183</v>
      </c>
      <c r="F7" s="26"/>
      <c r="G7" s="26"/>
      <c r="H7" s="26"/>
      <c r="I7" s="26"/>
      <c r="J7" s="27"/>
      <c r="K7" s="27"/>
      <c r="L7" s="27"/>
      <c r="M7" s="27"/>
      <c r="N7" s="27"/>
      <c r="O7" s="26"/>
      <c r="P7" s="28"/>
      <c r="Q7" s="27"/>
      <c r="R7" s="26" t="s">
        <v>191</v>
      </c>
      <c r="S7" s="27"/>
      <c r="T7" s="27"/>
      <c r="U7" s="26"/>
      <c r="V7" s="26"/>
      <c r="W7" s="26">
        <v>1.5</v>
      </c>
      <c r="X7" s="26">
        <v>1</v>
      </c>
      <c r="Y7" s="29"/>
      <c r="Z7" s="56"/>
      <c r="AA7" s="26"/>
      <c r="AB7" s="26"/>
      <c r="AC7" s="26"/>
      <c r="AD7" s="26"/>
      <c r="AE7" s="26"/>
    </row>
    <row r="8" spans="1:31" x14ac:dyDescent="0.25">
      <c r="A8" s="61"/>
      <c r="B8" s="38">
        <v>1.3</v>
      </c>
      <c r="C8" s="26" t="s">
        <v>179</v>
      </c>
      <c r="D8" s="26" t="s">
        <v>174</v>
      </c>
      <c r="E8" s="26" t="s">
        <v>180</v>
      </c>
      <c r="F8" s="26"/>
      <c r="G8" s="26"/>
      <c r="H8" s="26"/>
      <c r="I8" s="26"/>
      <c r="J8" s="27"/>
      <c r="K8" s="27"/>
      <c r="L8" s="27"/>
      <c r="M8" s="27"/>
      <c r="N8" s="27"/>
      <c r="O8" s="26"/>
      <c r="P8" s="28"/>
      <c r="Q8" s="27"/>
      <c r="R8" s="26"/>
      <c r="S8" s="27"/>
      <c r="T8" s="27"/>
      <c r="U8" s="26"/>
      <c r="V8" s="26"/>
      <c r="W8" s="26"/>
      <c r="X8" s="26"/>
      <c r="Y8" s="26"/>
      <c r="Z8" s="55"/>
      <c r="AA8" s="26"/>
      <c r="AB8" s="26"/>
      <c r="AC8" s="26"/>
      <c r="AD8" s="26"/>
      <c r="AE8" s="26"/>
    </row>
    <row r="9" spans="1:31" s="8" customFormat="1" ht="18.600000000000001" customHeight="1" x14ac:dyDescent="0.25">
      <c r="A9" s="60">
        <v>2</v>
      </c>
      <c r="B9" s="37"/>
      <c r="C9" s="33" t="s">
        <v>181</v>
      </c>
      <c r="D9" s="22"/>
      <c r="E9" s="22"/>
      <c r="F9" s="22"/>
      <c r="G9" s="22"/>
      <c r="H9" s="22"/>
      <c r="I9" s="22"/>
      <c r="J9" s="23"/>
      <c r="K9" s="23"/>
      <c r="L9" s="23"/>
      <c r="M9" s="23"/>
      <c r="N9" s="23"/>
      <c r="O9" s="22"/>
      <c r="P9" s="24"/>
      <c r="Q9" s="23"/>
      <c r="R9" s="22"/>
      <c r="S9" s="23"/>
      <c r="T9" s="23"/>
      <c r="U9" s="22"/>
      <c r="V9" s="22"/>
      <c r="W9" s="22"/>
      <c r="X9" s="22"/>
      <c r="Y9" s="22"/>
      <c r="Z9" s="54"/>
      <c r="AA9" s="22"/>
      <c r="AB9" s="22"/>
      <c r="AC9" s="22"/>
      <c r="AD9" s="22"/>
      <c r="AE9" s="22"/>
    </row>
    <row r="10" spans="1:31" x14ac:dyDescent="0.25">
      <c r="A10" s="61"/>
      <c r="B10" s="38">
        <v>2.1</v>
      </c>
      <c r="C10" s="30" t="s">
        <v>182</v>
      </c>
      <c r="D10" s="26" t="s">
        <v>174</v>
      </c>
      <c r="E10" s="26" t="s">
        <v>183</v>
      </c>
      <c r="F10" s="26"/>
      <c r="G10" s="26"/>
      <c r="H10" s="26"/>
      <c r="I10" s="26"/>
      <c r="J10" s="27"/>
      <c r="K10" s="27"/>
      <c r="L10" s="27"/>
      <c r="M10" s="27"/>
      <c r="N10" s="27"/>
      <c r="O10" s="26"/>
      <c r="P10" s="28">
        <v>36</v>
      </c>
      <c r="Q10" s="27"/>
      <c r="R10" s="26" t="s">
        <v>190</v>
      </c>
      <c r="S10" s="27"/>
      <c r="T10" s="27"/>
      <c r="U10" s="26"/>
      <c r="V10" s="26"/>
      <c r="W10" s="26"/>
      <c r="X10" s="26"/>
      <c r="Y10" s="26"/>
      <c r="Z10" s="55"/>
      <c r="AA10" s="26"/>
      <c r="AB10" s="26"/>
      <c r="AC10" s="26"/>
      <c r="AD10" s="26"/>
      <c r="AE10" s="26"/>
    </row>
    <row r="11" spans="1:31" ht="30" x14ac:dyDescent="0.25">
      <c r="A11" s="61"/>
      <c r="B11" s="38">
        <v>2.2000000000000002</v>
      </c>
      <c r="C11" s="30" t="s">
        <v>46</v>
      </c>
      <c r="D11" s="26" t="s">
        <v>184</v>
      </c>
      <c r="E11" s="26" t="s">
        <v>185</v>
      </c>
      <c r="F11" s="26"/>
      <c r="G11" s="26"/>
      <c r="H11" s="26"/>
      <c r="I11" s="26"/>
      <c r="J11" s="27"/>
      <c r="K11" s="27"/>
      <c r="L11" s="27"/>
      <c r="M11" s="27"/>
      <c r="N11" s="27"/>
      <c r="O11" s="26"/>
      <c r="P11" s="28"/>
      <c r="Q11" s="27"/>
      <c r="R11" s="26"/>
      <c r="S11" s="27"/>
      <c r="T11" s="27"/>
      <c r="U11" s="26"/>
      <c r="V11" s="26"/>
      <c r="W11" s="26"/>
      <c r="X11" s="26"/>
      <c r="Y11" s="26"/>
      <c r="Z11" s="55"/>
      <c r="AA11" s="26"/>
      <c r="AB11" s="26"/>
      <c r="AC11" s="26"/>
      <c r="AD11" s="26"/>
      <c r="AE11" s="26"/>
    </row>
    <row r="12" spans="1:31" ht="30" x14ac:dyDescent="0.25">
      <c r="A12" s="61"/>
      <c r="B12" s="38">
        <v>2.2999999999999998</v>
      </c>
      <c r="C12" s="30" t="s">
        <v>45</v>
      </c>
      <c r="D12" s="26" t="s">
        <v>184</v>
      </c>
      <c r="E12" s="26" t="s">
        <v>186</v>
      </c>
      <c r="F12" s="26"/>
      <c r="G12" s="26"/>
      <c r="H12" s="26"/>
      <c r="I12" s="26"/>
      <c r="J12" s="27"/>
      <c r="K12" s="27"/>
      <c r="L12" s="27"/>
      <c r="M12" s="27"/>
      <c r="N12" s="27"/>
      <c r="O12" s="26"/>
      <c r="P12" s="28"/>
      <c r="Q12" s="27"/>
      <c r="R12" s="26"/>
      <c r="S12" s="27"/>
      <c r="T12" s="27"/>
      <c r="U12" s="26"/>
      <c r="V12" s="26"/>
      <c r="W12" s="26"/>
      <c r="X12" s="26"/>
      <c r="Y12" s="26"/>
      <c r="Z12" s="55"/>
      <c r="AA12" s="26"/>
      <c r="AB12" s="26"/>
      <c r="AC12" s="26"/>
      <c r="AD12" s="26"/>
      <c r="AE12" s="26"/>
    </row>
    <row r="13" spans="1:31" s="8" customFormat="1" ht="30" x14ac:dyDescent="0.25">
      <c r="A13" s="60">
        <v>3</v>
      </c>
      <c r="B13" s="37"/>
      <c r="C13" s="33" t="s">
        <v>187</v>
      </c>
      <c r="D13" s="22"/>
      <c r="E13" s="22"/>
      <c r="F13" s="22"/>
      <c r="G13" s="22"/>
      <c r="H13" s="22"/>
      <c r="I13" s="22"/>
      <c r="J13" s="23"/>
      <c r="K13" s="23"/>
      <c r="L13" s="23"/>
      <c r="M13" s="23"/>
      <c r="N13" s="23"/>
      <c r="O13" s="22"/>
      <c r="P13" s="24"/>
      <c r="Q13" s="23"/>
      <c r="R13" s="22"/>
      <c r="S13" s="23"/>
      <c r="T13" s="23"/>
      <c r="U13" s="22"/>
      <c r="V13" s="22"/>
      <c r="W13" s="22"/>
      <c r="X13" s="22"/>
      <c r="Y13" s="22"/>
      <c r="Z13" s="54"/>
      <c r="AA13" s="22"/>
      <c r="AB13" s="22"/>
      <c r="AC13" s="22"/>
      <c r="AD13" s="22"/>
      <c r="AE13" s="22"/>
    </row>
    <row r="14" spans="1:31" x14ac:dyDescent="0.25">
      <c r="A14" s="61"/>
      <c r="B14" s="38">
        <v>3.1</v>
      </c>
      <c r="C14" s="30" t="s">
        <v>42</v>
      </c>
      <c r="D14" s="26" t="s">
        <v>174</v>
      </c>
      <c r="E14" s="26" t="s">
        <v>195</v>
      </c>
      <c r="F14" s="26"/>
      <c r="G14" s="26"/>
      <c r="H14" s="26"/>
      <c r="I14" s="26"/>
      <c r="J14" s="27"/>
      <c r="K14" s="27"/>
      <c r="L14" s="27"/>
      <c r="M14" s="27"/>
      <c r="N14" s="27"/>
      <c r="O14" s="26" t="s">
        <v>188</v>
      </c>
      <c r="P14" s="34">
        <v>24</v>
      </c>
      <c r="Q14" s="27"/>
      <c r="R14" s="26" t="s">
        <v>189</v>
      </c>
      <c r="S14" s="27"/>
      <c r="T14" s="27"/>
      <c r="U14" s="26"/>
      <c r="V14" s="26"/>
      <c r="W14" s="26"/>
      <c r="X14" s="26"/>
      <c r="Y14" s="26"/>
      <c r="Z14" s="55"/>
      <c r="AA14" s="26"/>
      <c r="AB14" s="26"/>
      <c r="AC14" s="26"/>
      <c r="AD14" s="26"/>
      <c r="AE14" s="26"/>
    </row>
    <row r="15" spans="1:31" x14ac:dyDescent="0.25">
      <c r="A15" s="61"/>
      <c r="B15" s="38"/>
      <c r="C15" s="30" t="s">
        <v>58</v>
      </c>
      <c r="D15" s="26" t="s">
        <v>174</v>
      </c>
      <c r="E15" s="26"/>
      <c r="F15" s="26"/>
      <c r="G15" s="26"/>
      <c r="H15" s="26"/>
      <c r="I15" s="26"/>
      <c r="J15" s="27"/>
      <c r="K15" s="27"/>
      <c r="L15" s="27"/>
      <c r="M15" s="27"/>
      <c r="N15" s="27"/>
      <c r="O15" s="26" t="s">
        <v>192</v>
      </c>
      <c r="P15" s="34">
        <v>24</v>
      </c>
      <c r="Q15" s="27"/>
      <c r="R15" s="26" t="s">
        <v>193</v>
      </c>
      <c r="S15" s="27"/>
      <c r="T15" s="27"/>
      <c r="U15" s="26"/>
      <c r="V15" s="26"/>
      <c r="W15" s="26"/>
      <c r="X15" s="26"/>
      <c r="Y15" s="26"/>
      <c r="Z15" s="55"/>
      <c r="AA15" s="26"/>
      <c r="AB15" s="26"/>
      <c r="AC15" s="26"/>
      <c r="AD15" s="26"/>
      <c r="AE15" s="26"/>
    </row>
    <row r="16" spans="1:31" x14ac:dyDescent="0.25">
      <c r="A16" s="61"/>
      <c r="B16" s="38"/>
      <c r="C16" s="30" t="s">
        <v>196</v>
      </c>
      <c r="D16" s="26" t="s">
        <v>197</v>
      </c>
      <c r="E16" s="26"/>
      <c r="F16" s="26"/>
      <c r="G16" s="26"/>
      <c r="H16" s="26"/>
      <c r="I16" s="26"/>
      <c r="J16" s="27"/>
      <c r="K16" s="27"/>
      <c r="L16" s="27"/>
      <c r="M16" s="27"/>
      <c r="N16" s="27"/>
      <c r="O16" s="26"/>
      <c r="P16" s="28"/>
      <c r="Q16" s="27"/>
      <c r="R16" s="26"/>
      <c r="S16" s="27"/>
      <c r="T16" s="27"/>
      <c r="U16" s="26" t="s">
        <v>197</v>
      </c>
      <c r="V16" s="26">
        <v>12.9</v>
      </c>
      <c r="W16" s="26"/>
      <c r="X16" s="26"/>
      <c r="Y16" s="29"/>
      <c r="Z16" s="56"/>
      <c r="AA16" s="26"/>
      <c r="AB16" s="26"/>
      <c r="AC16" s="26"/>
      <c r="AD16" s="26"/>
      <c r="AE16" s="26"/>
    </row>
    <row r="17" spans="1:31" x14ac:dyDescent="0.25">
      <c r="A17" s="61"/>
      <c r="B17" s="38">
        <v>3.2</v>
      </c>
      <c r="C17" s="30" t="s">
        <v>317</v>
      </c>
      <c r="D17" s="26" t="s">
        <v>174</v>
      </c>
      <c r="E17" s="26" t="s">
        <v>194</v>
      </c>
      <c r="F17" s="26"/>
      <c r="G17" s="26"/>
      <c r="H17" s="26"/>
      <c r="I17" s="26"/>
      <c r="J17" s="27"/>
      <c r="K17" s="27"/>
      <c r="L17" s="27"/>
      <c r="M17" s="27"/>
      <c r="N17" s="27"/>
      <c r="O17" s="26"/>
      <c r="P17" s="28"/>
      <c r="Q17" s="27"/>
      <c r="R17" s="26"/>
      <c r="S17" s="27"/>
      <c r="T17" s="27"/>
      <c r="U17" s="26"/>
      <c r="V17" s="26"/>
      <c r="W17" s="26"/>
      <c r="X17" s="26"/>
      <c r="Y17" s="29"/>
      <c r="Z17" s="56"/>
      <c r="AA17" s="26"/>
      <c r="AB17" s="26"/>
      <c r="AC17" s="26"/>
      <c r="AD17" s="26"/>
      <c r="AE17" s="26"/>
    </row>
    <row r="18" spans="1:31" ht="30" x14ac:dyDescent="0.25">
      <c r="A18" s="61"/>
      <c r="B18" s="38">
        <v>3.3</v>
      </c>
      <c r="C18" s="30" t="s">
        <v>46</v>
      </c>
      <c r="D18" s="26" t="s">
        <v>184</v>
      </c>
      <c r="E18" s="26" t="s">
        <v>185</v>
      </c>
      <c r="F18" s="26"/>
      <c r="G18" s="26"/>
      <c r="H18" s="26"/>
      <c r="I18" s="26"/>
      <c r="J18" s="27"/>
      <c r="K18" s="27" t="s">
        <v>12</v>
      </c>
      <c r="L18" s="27"/>
      <c r="M18" s="27"/>
      <c r="N18" s="27"/>
      <c r="O18" s="26"/>
      <c r="P18" s="28"/>
      <c r="Q18" s="27"/>
      <c r="R18" s="26"/>
      <c r="S18" s="27"/>
      <c r="T18" s="27"/>
      <c r="U18" s="26"/>
      <c r="V18" s="26"/>
      <c r="W18" s="26"/>
      <c r="X18" s="26"/>
      <c r="Y18" s="26"/>
      <c r="Z18" s="55"/>
      <c r="AA18" s="26"/>
      <c r="AB18" s="26"/>
      <c r="AC18" s="26"/>
      <c r="AD18" s="26"/>
      <c r="AE18" s="26"/>
    </row>
    <row r="19" spans="1:31" ht="30" x14ac:dyDescent="0.25">
      <c r="A19" s="61"/>
      <c r="B19" s="38">
        <v>3.4</v>
      </c>
      <c r="C19" s="30" t="s">
        <v>45</v>
      </c>
      <c r="D19" s="26" t="s">
        <v>184</v>
      </c>
      <c r="E19" s="26" t="s">
        <v>186</v>
      </c>
      <c r="F19" s="26"/>
      <c r="G19" s="26"/>
      <c r="H19" s="26"/>
      <c r="I19" s="26"/>
      <c r="J19" s="27"/>
      <c r="K19" s="27"/>
      <c r="L19" s="27"/>
      <c r="M19" s="27"/>
      <c r="N19" s="27"/>
      <c r="O19" s="26"/>
      <c r="P19" s="28"/>
      <c r="Q19" s="27"/>
      <c r="R19" s="26"/>
      <c r="S19" s="27"/>
      <c r="T19" s="27"/>
      <c r="U19" s="26"/>
      <c r="V19" s="26"/>
      <c r="W19" s="26"/>
      <c r="X19" s="26"/>
      <c r="Y19" s="26"/>
      <c r="Z19" s="55"/>
      <c r="AA19" s="26"/>
      <c r="AB19" s="26"/>
      <c r="AC19" s="26"/>
      <c r="AD19" s="26"/>
      <c r="AE19" s="26"/>
    </row>
    <row r="20" spans="1:31" x14ac:dyDescent="0.25">
      <c r="A20" s="61"/>
      <c r="B20" s="38">
        <v>3.5</v>
      </c>
      <c r="C20" s="30" t="s">
        <v>318</v>
      </c>
      <c r="D20" s="26" t="s">
        <v>197</v>
      </c>
      <c r="E20" s="26" t="s">
        <v>198</v>
      </c>
      <c r="F20" s="26"/>
      <c r="G20" s="26"/>
      <c r="H20" s="26"/>
      <c r="I20" s="26"/>
      <c r="J20" s="27"/>
      <c r="K20" s="27"/>
      <c r="L20" s="27"/>
      <c r="M20" s="27"/>
      <c r="N20" s="27"/>
      <c r="O20" s="26" t="s">
        <v>201</v>
      </c>
      <c r="P20" s="28">
        <v>6.64</v>
      </c>
      <c r="Q20" s="27"/>
      <c r="R20" s="26"/>
      <c r="S20" s="27"/>
      <c r="T20" s="27"/>
      <c r="U20" s="26"/>
      <c r="V20" s="26"/>
      <c r="W20" s="26"/>
      <c r="X20" s="26"/>
      <c r="Y20" s="26"/>
      <c r="Z20" s="55"/>
      <c r="AA20" s="26"/>
      <c r="AB20" s="26"/>
      <c r="AC20" s="26"/>
      <c r="AD20" s="26"/>
      <c r="AE20" s="26"/>
    </row>
    <row r="21" spans="1:31" x14ac:dyDescent="0.25">
      <c r="A21" s="61"/>
      <c r="B21" s="38">
        <v>3.6</v>
      </c>
      <c r="C21" s="30" t="s">
        <v>46</v>
      </c>
      <c r="D21" s="26" t="s">
        <v>322</v>
      </c>
      <c r="E21" s="26" t="s">
        <v>321</v>
      </c>
      <c r="F21" s="26"/>
      <c r="G21" s="26"/>
      <c r="H21" s="26"/>
      <c r="I21" s="26"/>
      <c r="J21" s="27"/>
      <c r="K21" s="27"/>
      <c r="L21" s="27"/>
      <c r="M21" s="27"/>
      <c r="N21" s="27"/>
      <c r="O21" s="26"/>
      <c r="P21" s="28"/>
      <c r="Q21" s="27"/>
      <c r="R21" s="26"/>
      <c r="S21" s="27"/>
      <c r="T21" s="27"/>
      <c r="U21" s="26"/>
      <c r="V21" s="26"/>
      <c r="W21" s="26"/>
      <c r="X21" s="26"/>
      <c r="Y21" s="26"/>
      <c r="Z21" s="55"/>
      <c r="AA21" s="26"/>
      <c r="AB21" s="26"/>
      <c r="AC21" s="26"/>
      <c r="AD21" s="26"/>
      <c r="AE21" s="26"/>
    </row>
    <row r="22" spans="1:31" x14ac:dyDescent="0.25">
      <c r="A22" s="61"/>
      <c r="B22" s="38">
        <v>3.7</v>
      </c>
      <c r="C22" s="30" t="s">
        <v>45</v>
      </c>
      <c r="D22" s="26" t="s">
        <v>322</v>
      </c>
      <c r="E22" s="26" t="s">
        <v>323</v>
      </c>
      <c r="F22" s="26"/>
      <c r="G22" s="26"/>
      <c r="H22" s="26"/>
      <c r="I22" s="26"/>
      <c r="J22" s="27"/>
      <c r="K22" s="27"/>
      <c r="L22" s="27"/>
      <c r="M22" s="27"/>
      <c r="N22" s="27"/>
      <c r="O22" s="26"/>
      <c r="P22" s="28"/>
      <c r="Q22" s="27"/>
      <c r="R22" s="26"/>
      <c r="S22" s="27"/>
      <c r="T22" s="27"/>
      <c r="U22" s="26"/>
      <c r="V22" s="26"/>
      <c r="W22" s="26"/>
      <c r="X22" s="26"/>
      <c r="Y22" s="26"/>
      <c r="Z22" s="55"/>
      <c r="AA22" s="26"/>
      <c r="AB22" s="26"/>
      <c r="AC22" s="26"/>
      <c r="AD22" s="26"/>
      <c r="AE22" s="26"/>
    </row>
    <row r="23" spans="1:31" x14ac:dyDescent="0.25">
      <c r="A23" s="61"/>
      <c r="B23" s="38">
        <v>3.8</v>
      </c>
      <c r="C23" s="30" t="s">
        <v>319</v>
      </c>
      <c r="D23" s="26" t="s">
        <v>197</v>
      </c>
      <c r="E23" s="26" t="s">
        <v>199</v>
      </c>
      <c r="F23" s="26"/>
      <c r="G23" s="26"/>
      <c r="H23" s="26"/>
      <c r="I23" s="26"/>
      <c r="J23" s="27"/>
      <c r="K23" s="27"/>
      <c r="L23" s="27"/>
      <c r="M23" s="27"/>
      <c r="N23" s="27"/>
      <c r="O23" s="26" t="s">
        <v>202</v>
      </c>
      <c r="P23" s="28">
        <v>0.8</v>
      </c>
      <c r="Q23" s="27"/>
      <c r="R23" s="26"/>
      <c r="S23" s="27"/>
      <c r="T23" s="27"/>
      <c r="U23" s="26"/>
      <c r="V23" s="26"/>
      <c r="W23" s="26"/>
      <c r="X23" s="26"/>
      <c r="Y23" s="26"/>
      <c r="Z23" s="55"/>
      <c r="AA23" s="26"/>
      <c r="AB23" s="26"/>
      <c r="AC23" s="26"/>
      <c r="AD23" s="26"/>
      <c r="AE23" s="26"/>
    </row>
    <row r="24" spans="1:31" ht="30" x14ac:dyDescent="0.25">
      <c r="A24" s="61"/>
      <c r="B24" s="38">
        <v>3.9</v>
      </c>
      <c r="C24" s="30" t="s">
        <v>46</v>
      </c>
      <c r="D24" s="26" t="s">
        <v>324</v>
      </c>
      <c r="E24" s="26" t="s">
        <v>325</v>
      </c>
      <c r="F24" s="26"/>
      <c r="G24" s="26"/>
      <c r="H24" s="26"/>
      <c r="I24" s="26"/>
      <c r="J24" s="27"/>
      <c r="K24" s="27"/>
      <c r="L24" s="27"/>
      <c r="M24" s="27"/>
      <c r="N24" s="27"/>
      <c r="O24" s="26"/>
      <c r="P24" s="28"/>
      <c r="Q24" s="27"/>
      <c r="R24" s="26"/>
      <c r="S24" s="27"/>
      <c r="T24" s="27"/>
      <c r="U24" s="26"/>
      <c r="V24" s="26"/>
      <c r="W24" s="26"/>
      <c r="X24" s="26"/>
      <c r="Y24" s="26"/>
      <c r="Z24" s="55"/>
      <c r="AA24" s="26"/>
      <c r="AB24" s="26"/>
      <c r="AC24" s="26"/>
      <c r="AD24" s="26"/>
      <c r="AE24" s="26"/>
    </row>
    <row r="25" spans="1:31" ht="30" x14ac:dyDescent="0.25">
      <c r="A25" s="61"/>
      <c r="B25" s="38" t="s">
        <v>327</v>
      </c>
      <c r="C25" s="30" t="s">
        <v>45</v>
      </c>
      <c r="D25" s="26" t="s">
        <v>324</v>
      </c>
      <c r="E25" s="26" t="s">
        <v>326</v>
      </c>
      <c r="F25" s="26"/>
      <c r="G25" s="26"/>
      <c r="H25" s="26"/>
      <c r="I25" s="26"/>
      <c r="J25" s="27"/>
      <c r="K25" s="27"/>
      <c r="L25" s="27"/>
      <c r="M25" s="27"/>
      <c r="N25" s="27"/>
      <c r="O25" s="26"/>
      <c r="P25" s="28"/>
      <c r="Q25" s="27"/>
      <c r="R25" s="26"/>
      <c r="S25" s="27"/>
      <c r="T25" s="27"/>
      <c r="U25" s="26"/>
      <c r="V25" s="26"/>
      <c r="W25" s="26"/>
      <c r="X25" s="26"/>
      <c r="Y25" s="26"/>
      <c r="Z25" s="55"/>
      <c r="AA25" s="26"/>
      <c r="AB25" s="26"/>
      <c r="AC25" s="26"/>
      <c r="AD25" s="26"/>
      <c r="AE25" s="26"/>
    </row>
    <row r="26" spans="1:31" ht="18" customHeight="1" x14ac:dyDescent="0.25">
      <c r="A26" s="61"/>
      <c r="B26" s="38" t="s">
        <v>328</v>
      </c>
      <c r="C26" s="30" t="s">
        <v>320</v>
      </c>
      <c r="D26" s="26" t="s">
        <v>197</v>
      </c>
      <c r="E26" s="26" t="s">
        <v>200</v>
      </c>
      <c r="F26" s="26"/>
      <c r="G26" s="26"/>
      <c r="H26" s="26"/>
      <c r="I26" s="26"/>
      <c r="J26" s="27"/>
      <c r="K26" s="27"/>
      <c r="L26" s="27"/>
      <c r="M26" s="27"/>
      <c r="N26" s="27"/>
      <c r="O26" s="26" t="s">
        <v>203</v>
      </c>
      <c r="P26" s="28" t="s">
        <v>370</v>
      </c>
      <c r="Q26" s="27"/>
      <c r="R26" s="26"/>
      <c r="S26" s="27"/>
      <c r="T26" s="27"/>
      <c r="U26" s="26"/>
      <c r="V26" s="26"/>
      <c r="W26" s="26"/>
      <c r="X26" s="26"/>
      <c r="Y26" s="26"/>
      <c r="Z26" s="55"/>
      <c r="AA26" s="26"/>
      <c r="AB26" s="26"/>
      <c r="AC26" s="26"/>
      <c r="AD26" s="26"/>
      <c r="AE26" s="26"/>
    </row>
    <row r="27" spans="1:31" ht="30" x14ac:dyDescent="0.25">
      <c r="A27" s="61"/>
      <c r="B27" s="38" t="s">
        <v>329</v>
      </c>
      <c r="C27" s="30" t="s">
        <v>46</v>
      </c>
      <c r="D27" s="26" t="s">
        <v>331</v>
      </c>
      <c r="E27" s="26" t="s">
        <v>332</v>
      </c>
      <c r="F27" s="26"/>
      <c r="G27" s="26"/>
      <c r="H27" s="26"/>
      <c r="I27" s="26"/>
      <c r="J27" s="27"/>
      <c r="K27" s="27"/>
      <c r="L27" s="27"/>
      <c r="M27" s="27"/>
      <c r="N27" s="27"/>
      <c r="O27" s="26"/>
      <c r="P27" s="28"/>
      <c r="Q27" s="27"/>
      <c r="R27" s="26"/>
      <c r="S27" s="27"/>
      <c r="T27" s="27"/>
      <c r="U27" s="26"/>
      <c r="V27" s="26"/>
      <c r="W27" s="26"/>
      <c r="X27" s="26"/>
      <c r="Y27" s="26"/>
      <c r="Z27" s="55"/>
      <c r="AA27" s="26"/>
      <c r="AB27" s="26"/>
      <c r="AC27" s="26"/>
      <c r="AD27" s="26"/>
      <c r="AE27" s="26"/>
    </row>
    <row r="28" spans="1:31" ht="30" x14ac:dyDescent="0.25">
      <c r="A28" s="61"/>
      <c r="B28" s="38" t="s">
        <v>330</v>
      </c>
      <c r="C28" s="30" t="s">
        <v>45</v>
      </c>
      <c r="D28" s="26" t="s">
        <v>331</v>
      </c>
      <c r="E28" s="26" t="s">
        <v>333</v>
      </c>
      <c r="F28" s="26"/>
      <c r="G28" s="26"/>
      <c r="H28" s="26"/>
      <c r="I28" s="26"/>
      <c r="J28" s="27"/>
      <c r="K28" s="27"/>
      <c r="L28" s="27"/>
      <c r="M28" s="27"/>
      <c r="N28" s="27"/>
      <c r="O28" s="26"/>
      <c r="P28" s="28"/>
      <c r="Q28" s="27"/>
      <c r="R28" s="26"/>
      <c r="S28" s="27"/>
      <c r="T28" s="27"/>
      <c r="U28" s="26"/>
      <c r="V28" s="26"/>
      <c r="W28" s="26"/>
      <c r="X28" s="26"/>
      <c r="Y28" s="26"/>
      <c r="Z28" s="55"/>
      <c r="AA28" s="26"/>
      <c r="AB28" s="26"/>
      <c r="AC28" s="26"/>
      <c r="AD28" s="26"/>
      <c r="AE28" s="26"/>
    </row>
    <row r="29" spans="1:31" s="8" customFormat="1" x14ac:dyDescent="0.25">
      <c r="A29" s="60">
        <v>4</v>
      </c>
      <c r="B29" s="37"/>
      <c r="C29" s="33" t="s">
        <v>204</v>
      </c>
      <c r="D29" s="22"/>
      <c r="E29" s="22"/>
      <c r="F29" s="22"/>
      <c r="G29" s="22"/>
      <c r="H29" s="22"/>
      <c r="I29" s="22"/>
      <c r="J29" s="23"/>
      <c r="K29" s="23"/>
      <c r="L29" s="23"/>
      <c r="M29" s="23"/>
      <c r="N29" s="23"/>
      <c r="O29" s="22"/>
      <c r="P29" s="24"/>
      <c r="Q29" s="23"/>
      <c r="R29" s="22"/>
      <c r="S29" s="23"/>
      <c r="T29" s="23"/>
      <c r="U29" s="22"/>
      <c r="V29" s="22"/>
      <c r="W29" s="22"/>
      <c r="X29" s="22"/>
      <c r="Y29" s="22"/>
      <c r="Z29" s="54"/>
      <c r="AA29" s="22"/>
      <c r="AB29" s="22"/>
      <c r="AC29" s="22"/>
      <c r="AD29" s="22"/>
      <c r="AE29" s="22"/>
    </row>
    <row r="30" spans="1:31" ht="30" x14ac:dyDescent="0.25">
      <c r="A30" s="61"/>
      <c r="B30" s="38">
        <v>4.0999999999999996</v>
      </c>
      <c r="C30" s="30" t="s">
        <v>206</v>
      </c>
      <c r="D30" s="26" t="s">
        <v>175</v>
      </c>
      <c r="E30" s="26" t="s">
        <v>207</v>
      </c>
      <c r="F30" s="26"/>
      <c r="G30" s="26"/>
      <c r="H30" s="26"/>
      <c r="I30" s="26"/>
      <c r="J30" s="27"/>
      <c r="K30" s="27"/>
      <c r="L30" s="27"/>
      <c r="M30" s="27"/>
      <c r="N30" s="27"/>
      <c r="O30" s="26"/>
      <c r="P30" s="28"/>
      <c r="Q30" s="27"/>
      <c r="R30" s="26" t="s">
        <v>216</v>
      </c>
      <c r="S30" s="27"/>
      <c r="T30" s="27"/>
      <c r="U30" s="26"/>
      <c r="V30" s="26"/>
      <c r="W30" s="26"/>
      <c r="X30" s="26"/>
      <c r="Y30" s="26"/>
      <c r="Z30" s="55"/>
      <c r="AA30" s="26"/>
      <c r="AB30" s="26"/>
      <c r="AC30" s="26"/>
      <c r="AD30" s="26"/>
      <c r="AE30" s="26"/>
    </row>
    <row r="31" spans="1:31" ht="30" x14ac:dyDescent="0.25">
      <c r="A31" s="61"/>
      <c r="B31" s="38">
        <v>4.2</v>
      </c>
      <c r="C31" s="30" t="s">
        <v>209</v>
      </c>
      <c r="D31" s="26" t="s">
        <v>205</v>
      </c>
      <c r="E31" s="26" t="s">
        <v>208</v>
      </c>
      <c r="F31" s="26"/>
      <c r="G31" s="26"/>
      <c r="H31" s="26"/>
      <c r="I31" s="26"/>
      <c r="J31" s="27"/>
      <c r="K31" s="27"/>
      <c r="L31" s="27"/>
      <c r="M31" s="27"/>
      <c r="N31" s="27"/>
      <c r="O31" s="26"/>
      <c r="P31" s="28"/>
      <c r="Q31" s="27"/>
      <c r="R31" s="26" t="s">
        <v>216</v>
      </c>
      <c r="S31" s="27"/>
      <c r="T31" s="27"/>
      <c r="U31" s="26"/>
      <c r="V31" s="26"/>
      <c r="W31" s="26"/>
      <c r="X31" s="26"/>
      <c r="Y31" s="26"/>
      <c r="Z31" s="55"/>
      <c r="AA31" s="26"/>
      <c r="AB31" s="26"/>
      <c r="AC31" s="26"/>
      <c r="AD31" s="26"/>
      <c r="AE31" s="26"/>
    </row>
    <row r="32" spans="1:31" ht="30" x14ac:dyDescent="0.25">
      <c r="A32" s="61"/>
      <c r="B32" s="38">
        <v>4.3</v>
      </c>
      <c r="C32" s="30" t="s">
        <v>214</v>
      </c>
      <c r="D32" s="26" t="s">
        <v>205</v>
      </c>
      <c r="E32" s="26" t="s">
        <v>210</v>
      </c>
      <c r="F32" s="26"/>
      <c r="G32" s="26"/>
      <c r="H32" s="26"/>
      <c r="I32" s="26"/>
      <c r="J32" s="27"/>
      <c r="K32" s="27"/>
      <c r="L32" s="27"/>
      <c r="M32" s="27"/>
      <c r="N32" s="27"/>
      <c r="O32" s="26" t="s">
        <v>211</v>
      </c>
      <c r="P32" s="28">
        <v>7.5</v>
      </c>
      <c r="Q32" s="27"/>
      <c r="R32" s="26"/>
      <c r="S32" s="27"/>
      <c r="T32" s="27"/>
      <c r="U32" s="26"/>
      <c r="V32" s="26"/>
      <c r="W32" s="26"/>
      <c r="X32" s="26"/>
      <c r="Y32" s="26"/>
      <c r="Z32" s="55"/>
      <c r="AA32" s="26"/>
      <c r="AB32" s="26"/>
      <c r="AC32" s="26"/>
      <c r="AD32" s="26"/>
      <c r="AE32" s="26"/>
    </row>
    <row r="33" spans="1:31" ht="30" x14ac:dyDescent="0.25">
      <c r="A33" s="61"/>
      <c r="B33" s="38"/>
      <c r="C33" s="30" t="s">
        <v>213</v>
      </c>
      <c r="D33" s="26" t="s">
        <v>212</v>
      </c>
      <c r="E33" s="26"/>
      <c r="F33" s="26"/>
      <c r="G33" s="26"/>
      <c r="H33" s="26"/>
      <c r="I33" s="26"/>
      <c r="J33" s="27"/>
      <c r="K33" s="27"/>
      <c r="L33" s="27"/>
      <c r="M33" s="27"/>
      <c r="N33" s="27"/>
      <c r="O33" s="26"/>
      <c r="P33" s="28"/>
      <c r="Q33" s="27"/>
      <c r="R33" s="26"/>
      <c r="S33" s="27"/>
      <c r="T33" s="27"/>
      <c r="U33" s="26" t="s">
        <v>212</v>
      </c>
      <c r="V33" s="26">
        <v>2.2000000000000002</v>
      </c>
      <c r="W33" s="26"/>
      <c r="X33" s="26"/>
      <c r="Y33" s="29"/>
      <c r="Z33" s="56"/>
      <c r="AA33" s="26"/>
      <c r="AB33" s="26"/>
      <c r="AC33" s="26"/>
      <c r="AD33" s="26"/>
      <c r="AE33" s="26"/>
    </row>
    <row r="34" spans="1:31" ht="30" x14ac:dyDescent="0.25">
      <c r="A34" s="61"/>
      <c r="B34" s="38" t="s">
        <v>334</v>
      </c>
      <c r="C34" s="30" t="s">
        <v>46</v>
      </c>
      <c r="D34" s="26" t="s">
        <v>184</v>
      </c>
      <c r="E34" s="26" t="s">
        <v>185</v>
      </c>
      <c r="F34" s="26"/>
      <c r="G34" s="26"/>
      <c r="H34" s="26"/>
      <c r="I34" s="26"/>
      <c r="J34" s="27"/>
      <c r="K34" s="27"/>
      <c r="L34" s="27"/>
      <c r="M34" s="27"/>
      <c r="N34" s="27"/>
      <c r="O34" s="26"/>
      <c r="P34" s="28"/>
      <c r="Q34" s="27"/>
      <c r="R34" s="26"/>
      <c r="S34" s="27"/>
      <c r="T34" s="27"/>
      <c r="U34" s="26"/>
      <c r="V34" s="26"/>
      <c r="W34" s="26"/>
      <c r="X34" s="26"/>
      <c r="Y34" s="26"/>
      <c r="Z34" s="55"/>
      <c r="AA34" s="26"/>
      <c r="AB34" s="26"/>
      <c r="AC34" s="26"/>
      <c r="AD34" s="26"/>
      <c r="AE34" s="26"/>
    </row>
    <row r="35" spans="1:31" ht="30" x14ac:dyDescent="0.25">
      <c r="A35" s="61"/>
      <c r="B35" s="38" t="s">
        <v>335</v>
      </c>
      <c r="C35" s="30" t="s">
        <v>45</v>
      </c>
      <c r="D35" s="26" t="s">
        <v>184</v>
      </c>
      <c r="E35" s="26" t="s">
        <v>186</v>
      </c>
      <c r="F35" s="26"/>
      <c r="G35" s="26"/>
      <c r="H35" s="26"/>
      <c r="I35" s="26"/>
      <c r="J35" s="27"/>
      <c r="K35" s="27"/>
      <c r="L35" s="27"/>
      <c r="M35" s="27"/>
      <c r="N35" s="27"/>
      <c r="O35" s="26"/>
      <c r="P35" s="28"/>
      <c r="Q35" s="27"/>
      <c r="R35" s="26"/>
      <c r="S35" s="27"/>
      <c r="T35" s="27"/>
      <c r="U35" s="26"/>
      <c r="V35" s="26"/>
      <c r="W35" s="26"/>
      <c r="X35" s="26"/>
      <c r="Y35" s="26"/>
      <c r="Z35" s="55"/>
      <c r="AA35" s="26"/>
      <c r="AB35" s="26"/>
      <c r="AC35" s="26"/>
      <c r="AD35" s="26"/>
      <c r="AE35" s="26"/>
    </row>
    <row r="36" spans="1:31" ht="30" x14ac:dyDescent="0.25">
      <c r="A36" s="61"/>
      <c r="B36" s="38" t="s">
        <v>336</v>
      </c>
      <c r="C36" s="30" t="s">
        <v>337</v>
      </c>
      <c r="D36" s="26" t="s">
        <v>205</v>
      </c>
      <c r="E36" s="26" t="s">
        <v>208</v>
      </c>
      <c r="F36" s="26"/>
      <c r="G36" s="26"/>
      <c r="H36" s="26"/>
      <c r="I36" s="26"/>
      <c r="J36" s="27"/>
      <c r="K36" s="27"/>
      <c r="L36" s="27"/>
      <c r="M36" s="27"/>
      <c r="N36" s="27"/>
      <c r="O36" s="26"/>
      <c r="P36" s="28"/>
      <c r="Q36" s="27"/>
      <c r="R36" s="26" t="s">
        <v>215</v>
      </c>
      <c r="S36" s="27"/>
      <c r="T36" s="27"/>
      <c r="U36" s="26"/>
      <c r="V36" s="26"/>
      <c r="W36" s="26"/>
      <c r="X36" s="26"/>
      <c r="Y36" s="26"/>
      <c r="Z36" s="55"/>
      <c r="AA36" s="26"/>
      <c r="AB36" s="26"/>
      <c r="AC36" s="26"/>
      <c r="AD36" s="26"/>
      <c r="AE36" s="26"/>
    </row>
    <row r="37" spans="1:31" s="8" customFormat="1" x14ac:dyDescent="0.25">
      <c r="A37" s="60">
        <v>5</v>
      </c>
      <c r="B37" s="37"/>
      <c r="C37" s="33" t="s">
        <v>217</v>
      </c>
      <c r="D37" s="22"/>
      <c r="E37" s="22"/>
      <c r="F37" s="22"/>
      <c r="G37" s="22"/>
      <c r="H37" s="22"/>
      <c r="I37" s="22"/>
      <c r="J37" s="23"/>
      <c r="K37" s="23"/>
      <c r="L37" s="23"/>
      <c r="M37" s="23"/>
      <c r="N37" s="23"/>
      <c r="O37" s="22"/>
      <c r="P37" s="24"/>
      <c r="Q37" s="23"/>
      <c r="R37" s="22"/>
      <c r="S37" s="23"/>
      <c r="T37" s="23"/>
      <c r="U37" s="22"/>
      <c r="V37" s="22"/>
      <c r="W37" s="22"/>
      <c r="X37" s="22"/>
      <c r="Y37" s="22"/>
      <c r="Z37" s="54"/>
      <c r="AA37" s="22"/>
      <c r="AB37" s="22"/>
      <c r="AC37" s="22"/>
      <c r="AD37" s="22"/>
      <c r="AE37" s="22"/>
    </row>
    <row r="38" spans="1:31" x14ac:dyDescent="0.25">
      <c r="A38" s="61"/>
      <c r="B38" s="38">
        <v>5.0999999999999996</v>
      </c>
      <c r="C38" s="30" t="s">
        <v>42</v>
      </c>
      <c r="D38" s="26" t="s">
        <v>174</v>
      </c>
      <c r="E38" s="26" t="s">
        <v>218</v>
      </c>
      <c r="F38" s="26"/>
      <c r="G38" s="26"/>
      <c r="H38" s="26"/>
      <c r="I38" s="26"/>
      <c r="J38" s="27"/>
      <c r="K38" s="27"/>
      <c r="L38" s="27"/>
      <c r="M38" s="27"/>
      <c r="N38" s="27"/>
      <c r="O38" s="26" t="s">
        <v>222</v>
      </c>
      <c r="P38" s="34">
        <v>21</v>
      </c>
      <c r="Q38" s="27"/>
      <c r="R38" s="26" t="s">
        <v>224</v>
      </c>
      <c r="S38" s="27"/>
      <c r="T38" s="27"/>
      <c r="U38" s="26"/>
      <c r="V38" s="26"/>
      <c r="W38" s="26"/>
      <c r="X38" s="26"/>
      <c r="Y38" s="26"/>
      <c r="Z38" s="55"/>
      <c r="AA38" s="26"/>
      <c r="AB38" s="26"/>
      <c r="AC38" s="26"/>
      <c r="AD38" s="26"/>
      <c r="AE38" s="26"/>
    </row>
    <row r="39" spans="1:31" x14ac:dyDescent="0.25">
      <c r="A39" s="61"/>
      <c r="B39" s="38"/>
      <c r="C39" s="30" t="s">
        <v>58</v>
      </c>
      <c r="D39" s="26" t="s">
        <v>174</v>
      </c>
      <c r="E39" s="26"/>
      <c r="F39" s="26"/>
      <c r="G39" s="26"/>
      <c r="H39" s="26"/>
      <c r="I39" s="26"/>
      <c r="J39" s="27"/>
      <c r="K39" s="27"/>
      <c r="L39" s="27"/>
      <c r="M39" s="27"/>
      <c r="N39" s="27"/>
      <c r="O39" s="26" t="s">
        <v>223</v>
      </c>
      <c r="P39" s="34">
        <v>21</v>
      </c>
      <c r="Q39" s="27"/>
      <c r="R39" s="26" t="s">
        <v>225</v>
      </c>
      <c r="S39" s="27"/>
      <c r="T39" s="27"/>
      <c r="U39" s="26"/>
      <c r="V39" s="26"/>
      <c r="W39" s="26"/>
      <c r="X39" s="26"/>
      <c r="Y39" s="26"/>
      <c r="Z39" s="55"/>
      <c r="AA39" s="26"/>
      <c r="AB39" s="26"/>
      <c r="AC39" s="26"/>
      <c r="AD39" s="26"/>
      <c r="AE39" s="26"/>
    </row>
    <row r="40" spans="1:31" x14ac:dyDescent="0.25">
      <c r="A40" s="61"/>
      <c r="B40" s="38"/>
      <c r="C40" s="30" t="s">
        <v>220</v>
      </c>
      <c r="D40" s="26" t="s">
        <v>221</v>
      </c>
      <c r="E40" s="26"/>
      <c r="F40" s="26"/>
      <c r="G40" s="26"/>
      <c r="H40" s="26"/>
      <c r="I40" s="26"/>
      <c r="J40" s="27"/>
      <c r="K40" s="27"/>
      <c r="L40" s="27"/>
      <c r="M40" s="27"/>
      <c r="N40" s="27"/>
      <c r="O40" s="26"/>
      <c r="P40" s="28"/>
      <c r="Q40" s="27"/>
      <c r="R40" s="26"/>
      <c r="S40" s="27"/>
      <c r="T40" s="27"/>
      <c r="U40" s="26" t="s">
        <v>221</v>
      </c>
      <c r="V40" s="26">
        <v>7.23</v>
      </c>
      <c r="W40" s="26"/>
      <c r="X40" s="26"/>
      <c r="Y40" s="29"/>
      <c r="Z40" s="56"/>
      <c r="AA40" s="26"/>
      <c r="AB40" s="26"/>
      <c r="AC40" s="26"/>
      <c r="AD40" s="26"/>
      <c r="AE40" s="26"/>
    </row>
    <row r="41" spans="1:31" x14ac:dyDescent="0.25">
      <c r="A41" s="61"/>
      <c r="B41" s="38" t="s">
        <v>338</v>
      </c>
      <c r="C41" s="30" t="s">
        <v>339</v>
      </c>
      <c r="D41" s="26" t="s">
        <v>174</v>
      </c>
      <c r="E41" s="26" t="s">
        <v>219</v>
      </c>
      <c r="F41" s="26"/>
      <c r="G41" s="26"/>
      <c r="H41" s="26"/>
      <c r="I41" s="26"/>
      <c r="J41" s="27"/>
      <c r="K41" s="27"/>
      <c r="L41" s="27"/>
      <c r="M41" s="27"/>
      <c r="N41" s="27"/>
      <c r="O41" s="26"/>
      <c r="P41" s="28"/>
      <c r="Q41" s="27"/>
      <c r="R41" s="26"/>
      <c r="S41" s="27"/>
      <c r="T41" s="27"/>
      <c r="U41" s="26"/>
      <c r="V41" s="26"/>
      <c r="W41" s="26"/>
      <c r="X41" s="26"/>
      <c r="Y41" s="29"/>
      <c r="Z41" s="56"/>
      <c r="AA41" s="26"/>
      <c r="AB41" s="26"/>
      <c r="AC41" s="26"/>
      <c r="AD41" s="26"/>
      <c r="AE41" s="26"/>
    </row>
    <row r="42" spans="1:31" ht="30" x14ac:dyDescent="0.25">
      <c r="A42" s="61"/>
      <c r="B42" s="38">
        <v>5.3</v>
      </c>
      <c r="C42" s="30" t="s">
        <v>46</v>
      </c>
      <c r="D42" s="26" t="s">
        <v>184</v>
      </c>
      <c r="E42" s="26" t="s">
        <v>185</v>
      </c>
      <c r="F42" s="26"/>
      <c r="G42" s="26"/>
      <c r="H42" s="26"/>
      <c r="I42" s="26"/>
      <c r="J42" s="27"/>
      <c r="K42" s="27" t="s">
        <v>12</v>
      </c>
      <c r="L42" s="27"/>
      <c r="M42" s="27"/>
      <c r="N42" s="27"/>
      <c r="O42" s="26"/>
      <c r="P42" s="28"/>
      <c r="Q42" s="27"/>
      <c r="R42" s="26"/>
      <c r="S42" s="27"/>
      <c r="T42" s="27"/>
      <c r="U42" s="26"/>
      <c r="V42" s="26"/>
      <c r="W42" s="26"/>
      <c r="X42" s="26"/>
      <c r="Y42" s="26"/>
      <c r="Z42" s="55"/>
      <c r="AA42" s="26"/>
      <c r="AB42" s="26"/>
      <c r="AC42" s="26"/>
      <c r="AD42" s="26"/>
      <c r="AE42" s="26"/>
    </row>
    <row r="43" spans="1:31" ht="30" x14ac:dyDescent="0.25">
      <c r="A43" s="61"/>
      <c r="B43" s="38">
        <v>5.4</v>
      </c>
      <c r="C43" s="30" t="s">
        <v>45</v>
      </c>
      <c r="D43" s="26" t="s">
        <v>184</v>
      </c>
      <c r="E43" s="26" t="s">
        <v>186</v>
      </c>
      <c r="F43" s="26"/>
      <c r="G43" s="26"/>
      <c r="H43" s="26"/>
      <c r="I43" s="26"/>
      <c r="J43" s="27"/>
      <c r="K43" s="27"/>
      <c r="L43" s="27"/>
      <c r="M43" s="27"/>
      <c r="N43" s="27"/>
      <c r="O43" s="26"/>
      <c r="P43" s="28"/>
      <c r="Q43" s="27"/>
      <c r="R43" s="26"/>
      <c r="S43" s="27"/>
      <c r="T43" s="27"/>
      <c r="U43" s="26"/>
      <c r="V43" s="26"/>
      <c r="W43" s="26"/>
      <c r="X43" s="26"/>
      <c r="Y43" s="26"/>
      <c r="Z43" s="55"/>
      <c r="AA43" s="26"/>
      <c r="AB43" s="26"/>
      <c r="AC43" s="26"/>
      <c r="AD43" s="26"/>
      <c r="AE43" s="26"/>
    </row>
    <row r="44" spans="1:31" s="8" customFormat="1" ht="30" x14ac:dyDescent="0.25">
      <c r="A44" s="60">
        <v>6</v>
      </c>
      <c r="B44" s="37"/>
      <c r="C44" s="33" t="s">
        <v>232</v>
      </c>
      <c r="D44" s="22"/>
      <c r="E44" s="22"/>
      <c r="F44" s="22"/>
      <c r="G44" s="22"/>
      <c r="H44" s="22"/>
      <c r="I44" s="22"/>
      <c r="J44" s="23"/>
      <c r="K44" s="23"/>
      <c r="L44" s="23"/>
      <c r="M44" s="23"/>
      <c r="N44" s="23"/>
      <c r="O44" s="22"/>
      <c r="P44" s="24"/>
      <c r="Q44" s="23"/>
      <c r="R44" s="22"/>
      <c r="S44" s="23"/>
      <c r="T44" s="23"/>
      <c r="U44" s="22"/>
      <c r="V44" s="22"/>
      <c r="W44" s="22"/>
      <c r="X44" s="22"/>
      <c r="Y44" s="22"/>
      <c r="Z44" s="54"/>
      <c r="AA44" s="22"/>
      <c r="AB44" s="22"/>
      <c r="AC44" s="22"/>
      <c r="AD44" s="22"/>
      <c r="AE44" s="22"/>
    </row>
    <row r="45" spans="1:31" x14ac:dyDescent="0.25">
      <c r="A45" s="61"/>
      <c r="B45" s="38">
        <v>6.1</v>
      </c>
      <c r="C45" s="30" t="s">
        <v>341</v>
      </c>
      <c r="D45" s="26" t="s">
        <v>174</v>
      </c>
      <c r="E45" s="26" t="s">
        <v>239</v>
      </c>
      <c r="F45" s="26"/>
      <c r="G45" s="26"/>
      <c r="H45" s="26"/>
      <c r="I45" s="26"/>
      <c r="J45" s="27"/>
      <c r="K45" s="27"/>
      <c r="L45" s="27"/>
      <c r="M45" s="27"/>
      <c r="N45" s="27"/>
      <c r="O45" s="26" t="s">
        <v>240</v>
      </c>
      <c r="P45" s="34">
        <v>24</v>
      </c>
      <c r="Q45" s="27"/>
      <c r="R45" s="26" t="s">
        <v>241</v>
      </c>
      <c r="S45" s="27"/>
      <c r="T45" s="27"/>
      <c r="U45" s="26"/>
      <c r="V45" s="26"/>
      <c r="W45" s="26"/>
      <c r="X45" s="26"/>
      <c r="Y45" s="26"/>
      <c r="Z45" s="55"/>
      <c r="AA45" s="26"/>
      <c r="AB45" s="26"/>
      <c r="AC45" s="26"/>
      <c r="AD45" s="26"/>
      <c r="AE45" s="26"/>
    </row>
    <row r="46" spans="1:31" x14ac:dyDescent="0.25">
      <c r="A46" s="61"/>
      <c r="B46" s="38"/>
      <c r="C46" s="30" t="s">
        <v>342</v>
      </c>
      <c r="D46" s="26" t="s">
        <v>174</v>
      </c>
      <c r="E46" s="26"/>
      <c r="F46" s="26"/>
      <c r="G46" s="26"/>
      <c r="H46" s="26"/>
      <c r="I46" s="26"/>
      <c r="J46" s="27"/>
      <c r="K46" s="27"/>
      <c r="L46" s="27"/>
      <c r="M46" s="27"/>
      <c r="N46" s="27"/>
      <c r="O46" s="26" t="s">
        <v>242</v>
      </c>
      <c r="P46" s="34">
        <v>24</v>
      </c>
      <c r="Q46" s="27"/>
      <c r="R46" s="26" t="s">
        <v>243</v>
      </c>
      <c r="S46" s="27"/>
      <c r="T46" s="27"/>
      <c r="U46" s="26"/>
      <c r="V46" s="26"/>
      <c r="W46" s="26"/>
      <c r="X46" s="26"/>
      <c r="Y46" s="26"/>
      <c r="Z46" s="55"/>
      <c r="AA46" s="26"/>
      <c r="AB46" s="26"/>
      <c r="AC46" s="26"/>
      <c r="AD46" s="26"/>
      <c r="AE46" s="26"/>
    </row>
    <row r="47" spans="1:31" x14ac:dyDescent="0.25">
      <c r="A47" s="61"/>
      <c r="B47" s="38"/>
      <c r="C47" s="30" t="s">
        <v>495</v>
      </c>
      <c r="D47" s="26" t="s">
        <v>174</v>
      </c>
      <c r="E47" s="26"/>
      <c r="F47" s="26"/>
      <c r="G47" s="26"/>
      <c r="H47" s="26"/>
      <c r="I47" s="26"/>
      <c r="J47" s="27"/>
      <c r="K47" s="27"/>
      <c r="L47" s="27"/>
      <c r="M47" s="27"/>
      <c r="N47" s="27"/>
      <c r="O47" s="26" t="s">
        <v>494</v>
      </c>
      <c r="P47" s="34">
        <v>24</v>
      </c>
      <c r="Q47" s="27"/>
      <c r="R47" s="26" t="s">
        <v>234</v>
      </c>
      <c r="S47" s="27"/>
      <c r="T47" s="27"/>
      <c r="U47" s="26"/>
      <c r="V47" s="26"/>
      <c r="W47" s="26"/>
      <c r="X47" s="26"/>
      <c r="Y47" s="26"/>
      <c r="Z47" s="55"/>
      <c r="AA47" s="26"/>
      <c r="AB47" s="26"/>
      <c r="AC47" s="26"/>
      <c r="AD47" s="26"/>
      <c r="AE47" s="26"/>
    </row>
    <row r="48" spans="1:31" x14ac:dyDescent="0.25">
      <c r="A48" s="61"/>
      <c r="B48" s="38"/>
      <c r="C48" s="30" t="s">
        <v>233</v>
      </c>
      <c r="D48" s="26" t="s">
        <v>235</v>
      </c>
      <c r="E48" s="26"/>
      <c r="F48" s="26"/>
      <c r="G48" s="26"/>
      <c r="H48" s="26"/>
      <c r="I48" s="26"/>
      <c r="J48" s="27"/>
      <c r="K48" s="27"/>
      <c r="L48" s="27"/>
      <c r="M48" s="27"/>
      <c r="N48" s="27"/>
      <c r="O48" s="26"/>
      <c r="P48" s="28"/>
      <c r="Q48" s="27"/>
      <c r="R48" s="26"/>
      <c r="S48" s="27"/>
      <c r="T48" s="27"/>
      <c r="U48" s="26" t="s">
        <v>235</v>
      </c>
      <c r="V48" s="26">
        <v>12.94</v>
      </c>
      <c r="W48" s="26"/>
      <c r="X48" s="26"/>
      <c r="Y48" s="29"/>
      <c r="Z48" s="56"/>
      <c r="AA48" s="26"/>
      <c r="AB48" s="26"/>
      <c r="AC48" s="26"/>
      <c r="AD48" s="26"/>
      <c r="AE48" s="26"/>
    </row>
    <row r="49" spans="1:31" x14ac:dyDescent="0.25">
      <c r="A49" s="61"/>
      <c r="B49" s="38"/>
      <c r="C49" s="30" t="s">
        <v>236</v>
      </c>
      <c r="D49" s="26" t="s">
        <v>237</v>
      </c>
      <c r="E49" s="26"/>
      <c r="F49" s="26"/>
      <c r="G49" s="26"/>
      <c r="H49" s="26"/>
      <c r="I49" s="26"/>
      <c r="J49" s="27"/>
      <c r="K49" s="27"/>
      <c r="L49" s="27"/>
      <c r="M49" s="27"/>
      <c r="N49" s="27"/>
      <c r="O49" s="26"/>
      <c r="P49" s="28"/>
      <c r="Q49" s="27"/>
      <c r="R49" s="26"/>
      <c r="S49" s="27"/>
      <c r="T49" s="27"/>
      <c r="U49" s="26" t="s">
        <v>237</v>
      </c>
      <c r="V49" s="26">
        <v>2</v>
      </c>
      <c r="W49" s="26"/>
      <c r="X49" s="26"/>
      <c r="Y49" s="29"/>
      <c r="Z49" s="56"/>
      <c r="AA49" s="26"/>
      <c r="AB49" s="26"/>
      <c r="AC49" s="26"/>
      <c r="AD49" s="26"/>
      <c r="AE49" s="26"/>
    </row>
    <row r="50" spans="1:31" x14ac:dyDescent="0.25">
      <c r="A50" s="61"/>
      <c r="B50" s="38">
        <v>6.2</v>
      </c>
      <c r="C50" s="30" t="s">
        <v>340</v>
      </c>
      <c r="D50" s="26" t="s">
        <v>174</v>
      </c>
      <c r="E50" s="26" t="s">
        <v>238</v>
      </c>
      <c r="F50" s="26"/>
      <c r="G50" s="26"/>
      <c r="H50" s="26"/>
      <c r="I50" s="26"/>
      <c r="J50" s="27"/>
      <c r="K50" s="27"/>
      <c r="L50" s="27"/>
      <c r="M50" s="27"/>
      <c r="N50" s="27"/>
      <c r="O50" s="26"/>
      <c r="P50" s="34"/>
      <c r="Q50" s="27"/>
      <c r="R50" s="26"/>
      <c r="S50" s="27"/>
      <c r="T50" s="27"/>
      <c r="U50" s="26"/>
      <c r="V50" s="26"/>
      <c r="W50" s="26"/>
      <c r="X50" s="26"/>
      <c r="Y50" s="29"/>
      <c r="Z50" s="56"/>
      <c r="AA50" s="26"/>
      <c r="AB50" s="26"/>
      <c r="AC50" s="26"/>
      <c r="AD50" s="26"/>
      <c r="AE50" s="26"/>
    </row>
    <row r="51" spans="1:31" ht="30" x14ac:dyDescent="0.25">
      <c r="A51" s="61"/>
      <c r="B51" s="38">
        <v>6.3</v>
      </c>
      <c r="C51" s="30" t="s">
        <v>46</v>
      </c>
      <c r="D51" s="26" t="s">
        <v>184</v>
      </c>
      <c r="E51" s="26" t="s">
        <v>185</v>
      </c>
      <c r="F51" s="26"/>
      <c r="G51" s="26"/>
      <c r="H51" s="26"/>
      <c r="I51" s="26"/>
      <c r="J51" s="27"/>
      <c r="K51" s="27" t="s">
        <v>12</v>
      </c>
      <c r="L51" s="27"/>
      <c r="M51" s="27"/>
      <c r="N51" s="27"/>
      <c r="O51" s="26"/>
      <c r="P51" s="28"/>
      <c r="Q51" s="27"/>
      <c r="R51" s="26"/>
      <c r="S51" s="27"/>
      <c r="T51" s="27"/>
      <c r="U51" s="26"/>
      <c r="V51" s="26"/>
      <c r="W51" s="26"/>
      <c r="X51" s="26"/>
      <c r="Y51" s="26"/>
      <c r="Z51" s="55"/>
      <c r="AA51" s="26"/>
      <c r="AB51" s="26"/>
      <c r="AC51" s="26"/>
      <c r="AD51" s="26"/>
      <c r="AE51" s="26"/>
    </row>
    <row r="52" spans="1:31" ht="30" x14ac:dyDescent="0.25">
      <c r="A52" s="61"/>
      <c r="B52" s="38">
        <v>6.4</v>
      </c>
      <c r="C52" s="30" t="s">
        <v>45</v>
      </c>
      <c r="D52" s="26" t="s">
        <v>184</v>
      </c>
      <c r="E52" s="26" t="s">
        <v>186</v>
      </c>
      <c r="F52" s="26"/>
      <c r="G52" s="26"/>
      <c r="H52" s="26"/>
      <c r="I52" s="26"/>
      <c r="J52" s="27"/>
      <c r="K52" s="27"/>
      <c r="L52" s="27"/>
      <c r="M52" s="27"/>
      <c r="N52" s="27"/>
      <c r="O52" s="26"/>
      <c r="P52" s="28"/>
      <c r="Q52" s="27"/>
      <c r="R52" s="26"/>
      <c r="S52" s="27"/>
      <c r="T52" s="27"/>
      <c r="U52" s="26"/>
      <c r="V52" s="26"/>
      <c r="W52" s="26"/>
      <c r="X52" s="26"/>
      <c r="Y52" s="26"/>
      <c r="Z52" s="55"/>
      <c r="AA52" s="26"/>
      <c r="AB52" s="26"/>
      <c r="AC52" s="26"/>
      <c r="AD52" s="26"/>
      <c r="AE52" s="26"/>
    </row>
    <row r="53" spans="1:31" s="8" customFormat="1" ht="30" x14ac:dyDescent="0.25">
      <c r="A53" s="60">
        <v>7</v>
      </c>
      <c r="B53" s="37"/>
      <c r="C53" s="33" t="s">
        <v>226</v>
      </c>
      <c r="D53" s="22"/>
      <c r="E53" s="22"/>
      <c r="F53" s="22"/>
      <c r="G53" s="22"/>
      <c r="H53" s="22"/>
      <c r="I53" s="22"/>
      <c r="J53" s="23"/>
      <c r="K53" s="23"/>
      <c r="L53" s="23"/>
      <c r="M53" s="23"/>
      <c r="N53" s="23"/>
      <c r="O53" s="22"/>
      <c r="P53" s="24"/>
      <c r="Q53" s="23"/>
      <c r="R53" s="22"/>
      <c r="S53" s="23"/>
      <c r="T53" s="23"/>
      <c r="U53" s="22"/>
      <c r="V53" s="22"/>
      <c r="W53" s="22"/>
      <c r="X53" s="22"/>
      <c r="Y53" s="22"/>
      <c r="Z53" s="54"/>
      <c r="AA53" s="22"/>
      <c r="AB53" s="22"/>
      <c r="AC53" s="22"/>
      <c r="AD53" s="22"/>
      <c r="AE53" s="22"/>
    </row>
    <row r="54" spans="1:31" x14ac:dyDescent="0.25">
      <c r="A54" s="61"/>
      <c r="B54" s="38">
        <v>7.1</v>
      </c>
      <c r="C54" s="30" t="s">
        <v>497</v>
      </c>
      <c r="D54" s="26" t="s">
        <v>174</v>
      </c>
      <c r="E54" s="26" t="s">
        <v>227</v>
      </c>
      <c r="F54" s="26"/>
      <c r="G54" s="26"/>
      <c r="H54" s="26"/>
      <c r="I54" s="26"/>
      <c r="J54" s="27"/>
      <c r="K54" s="27"/>
      <c r="L54" s="27"/>
      <c r="M54" s="27"/>
      <c r="N54" s="27"/>
      <c r="O54" s="26" t="s">
        <v>492</v>
      </c>
      <c r="P54" s="34">
        <v>10</v>
      </c>
      <c r="Q54" s="27"/>
      <c r="R54" s="26" t="s">
        <v>247</v>
      </c>
      <c r="S54" s="27"/>
      <c r="T54" s="27"/>
      <c r="U54" s="26"/>
      <c r="V54" s="26"/>
      <c r="W54" s="26"/>
      <c r="X54" s="26"/>
      <c r="Y54" s="26"/>
      <c r="Z54" s="55"/>
      <c r="AA54" s="26"/>
      <c r="AB54" s="26"/>
      <c r="AC54" s="26"/>
      <c r="AD54" s="26"/>
      <c r="AE54" s="26"/>
    </row>
    <row r="55" spans="1:31" x14ac:dyDescent="0.25">
      <c r="A55" s="61"/>
      <c r="B55" s="38"/>
      <c r="C55" s="30" t="s">
        <v>229</v>
      </c>
      <c r="D55" s="26" t="s">
        <v>230</v>
      </c>
      <c r="E55" s="26"/>
      <c r="F55" s="26"/>
      <c r="G55" s="26"/>
      <c r="H55" s="26"/>
      <c r="I55" s="26"/>
      <c r="J55" s="27"/>
      <c r="K55" s="27"/>
      <c r="L55" s="27"/>
      <c r="M55" s="27"/>
      <c r="N55" s="27"/>
      <c r="O55" s="26"/>
      <c r="P55" s="28"/>
      <c r="Q55" s="27"/>
      <c r="R55" s="26"/>
      <c r="S55" s="27"/>
      <c r="T55" s="27"/>
      <c r="U55" s="26" t="s">
        <v>230</v>
      </c>
      <c r="V55" s="26">
        <v>2.5499999999999998</v>
      </c>
      <c r="W55" s="26"/>
      <c r="X55" s="26"/>
      <c r="Y55" s="29"/>
      <c r="Z55" s="56"/>
      <c r="AA55" s="26"/>
      <c r="AB55" s="26"/>
      <c r="AC55" s="26"/>
      <c r="AD55" s="26"/>
      <c r="AE55" s="26"/>
    </row>
    <row r="56" spans="1:31" x14ac:dyDescent="0.25">
      <c r="A56" s="61"/>
      <c r="B56" s="38"/>
      <c r="C56" s="30" t="s">
        <v>498</v>
      </c>
      <c r="D56" s="26" t="s">
        <v>174</v>
      </c>
      <c r="E56" s="26"/>
      <c r="F56" s="26"/>
      <c r="G56" s="26"/>
      <c r="H56" s="26"/>
      <c r="I56" s="26"/>
      <c r="J56" s="27"/>
      <c r="K56" s="27"/>
      <c r="L56" s="27"/>
      <c r="M56" s="27"/>
      <c r="N56" s="27"/>
      <c r="O56" s="26" t="s">
        <v>493</v>
      </c>
      <c r="P56" s="34">
        <v>7.5</v>
      </c>
      <c r="Q56" s="27"/>
      <c r="R56" s="26" t="s">
        <v>247</v>
      </c>
      <c r="S56" s="27"/>
      <c r="T56" s="27"/>
      <c r="U56" s="26"/>
      <c r="V56" s="26"/>
      <c r="W56" s="26"/>
      <c r="X56" s="26"/>
      <c r="Y56" s="26"/>
      <c r="Z56" s="55"/>
      <c r="AA56" s="26"/>
      <c r="AB56" s="26"/>
      <c r="AC56" s="26"/>
      <c r="AD56" s="26"/>
      <c r="AE56" s="26"/>
    </row>
    <row r="57" spans="1:31" x14ac:dyDescent="0.25">
      <c r="A57" s="61"/>
      <c r="B57" s="38"/>
      <c r="C57" s="30" t="s">
        <v>231</v>
      </c>
      <c r="D57" s="26" t="s">
        <v>228</v>
      </c>
      <c r="E57" s="26"/>
      <c r="F57" s="26"/>
      <c r="G57" s="26"/>
      <c r="H57" s="26"/>
      <c r="I57" s="26"/>
      <c r="J57" s="27"/>
      <c r="K57" s="27"/>
      <c r="L57" s="27"/>
      <c r="M57" s="27"/>
      <c r="N57" s="27"/>
      <c r="O57" s="26"/>
      <c r="P57" s="28"/>
      <c r="Q57" s="27"/>
      <c r="R57" s="26"/>
      <c r="S57" s="27"/>
      <c r="T57" s="27"/>
      <c r="U57" s="26" t="s">
        <v>228</v>
      </c>
      <c r="V57" s="26">
        <v>1.2</v>
      </c>
      <c r="W57" s="26"/>
      <c r="X57" s="26"/>
      <c r="Y57" s="29"/>
      <c r="Z57" s="56"/>
      <c r="AA57" s="26"/>
      <c r="AB57" s="26"/>
      <c r="AC57" s="26"/>
      <c r="AD57" s="26"/>
      <c r="AE57" s="26"/>
    </row>
    <row r="58" spans="1:31" ht="30" x14ac:dyDescent="0.25">
      <c r="A58" s="61"/>
      <c r="B58" s="38">
        <v>7.2</v>
      </c>
      <c r="C58" s="30" t="s">
        <v>46</v>
      </c>
      <c r="D58" s="26" t="s">
        <v>184</v>
      </c>
      <c r="E58" s="26" t="s">
        <v>185</v>
      </c>
      <c r="F58" s="26"/>
      <c r="G58" s="26"/>
      <c r="H58" s="26"/>
      <c r="I58" s="26"/>
      <c r="J58" s="27"/>
      <c r="K58" s="27" t="s">
        <v>12</v>
      </c>
      <c r="L58" s="27"/>
      <c r="M58" s="27"/>
      <c r="N58" s="27"/>
      <c r="O58" s="26"/>
      <c r="P58" s="28"/>
      <c r="Q58" s="27"/>
      <c r="R58" s="26"/>
      <c r="S58" s="27"/>
      <c r="T58" s="27"/>
      <c r="U58" s="26"/>
      <c r="V58" s="26"/>
      <c r="W58" s="26"/>
      <c r="X58" s="26"/>
      <c r="Y58" s="26"/>
      <c r="Z58" s="55"/>
      <c r="AA58" s="26"/>
      <c r="AB58" s="26"/>
      <c r="AC58" s="26"/>
      <c r="AD58" s="26"/>
      <c r="AE58" s="26"/>
    </row>
    <row r="59" spans="1:31" ht="30" x14ac:dyDescent="0.25">
      <c r="A59" s="61"/>
      <c r="B59" s="38">
        <v>7.3</v>
      </c>
      <c r="C59" s="30" t="s">
        <v>45</v>
      </c>
      <c r="D59" s="26" t="s">
        <v>184</v>
      </c>
      <c r="E59" s="26" t="s">
        <v>186</v>
      </c>
      <c r="F59" s="26"/>
      <c r="G59" s="26"/>
      <c r="H59" s="26"/>
      <c r="I59" s="26"/>
      <c r="J59" s="27"/>
      <c r="K59" s="27"/>
      <c r="L59" s="27"/>
      <c r="M59" s="27"/>
      <c r="N59" s="27"/>
      <c r="O59" s="26"/>
      <c r="P59" s="28"/>
      <c r="Q59" s="27"/>
      <c r="R59" s="26"/>
      <c r="S59" s="27"/>
      <c r="T59" s="27"/>
      <c r="U59" s="26"/>
      <c r="V59" s="26"/>
      <c r="W59" s="26"/>
      <c r="X59" s="26"/>
      <c r="Y59" s="26"/>
      <c r="Z59" s="55"/>
      <c r="AA59" s="26"/>
      <c r="AB59" s="26"/>
      <c r="AC59" s="26"/>
      <c r="AD59" s="26"/>
      <c r="AE59" s="26"/>
    </row>
    <row r="60" spans="1:31" s="8" customFormat="1" x14ac:dyDescent="0.25">
      <c r="A60" s="60">
        <v>8</v>
      </c>
      <c r="B60" s="37"/>
      <c r="C60" s="33" t="s">
        <v>244</v>
      </c>
      <c r="D60" s="22"/>
      <c r="E60" s="22"/>
      <c r="F60" s="22"/>
      <c r="G60" s="22"/>
      <c r="H60" s="22"/>
      <c r="I60" s="22"/>
      <c r="J60" s="23"/>
      <c r="K60" s="23"/>
      <c r="L60" s="23"/>
      <c r="M60" s="23"/>
      <c r="N60" s="23"/>
      <c r="O60" s="22"/>
      <c r="P60" s="24"/>
      <c r="Q60" s="23"/>
      <c r="R60" s="22"/>
      <c r="S60" s="23"/>
      <c r="T60" s="23"/>
      <c r="U60" s="22"/>
      <c r="V60" s="22"/>
      <c r="W60" s="22"/>
      <c r="X60" s="22"/>
      <c r="Y60" s="22"/>
      <c r="Z60" s="54"/>
      <c r="AA60" s="22"/>
      <c r="AB60" s="22"/>
      <c r="AC60" s="22"/>
      <c r="AD60" s="22"/>
      <c r="AE60" s="22"/>
    </row>
    <row r="61" spans="1:31" x14ac:dyDescent="0.25">
      <c r="A61" s="61"/>
      <c r="B61" s="38">
        <v>8.1</v>
      </c>
      <c r="C61" s="30" t="s">
        <v>366</v>
      </c>
      <c r="D61" s="26" t="s">
        <v>245</v>
      </c>
      <c r="E61" s="26" t="s">
        <v>246</v>
      </c>
      <c r="F61" s="26"/>
      <c r="G61" s="26"/>
      <c r="H61" s="26"/>
      <c r="I61" s="26"/>
      <c r="J61" s="27"/>
      <c r="K61" s="27"/>
      <c r="L61" s="27"/>
      <c r="M61" s="27"/>
      <c r="N61" s="27"/>
      <c r="O61" s="26"/>
      <c r="P61" s="28"/>
      <c r="Q61" s="27"/>
      <c r="R61" s="26" t="s">
        <v>247</v>
      </c>
      <c r="S61" s="27"/>
      <c r="T61" s="27"/>
      <c r="U61" s="26"/>
      <c r="V61" s="26"/>
      <c r="W61" s="26"/>
      <c r="X61" s="26"/>
      <c r="Y61" s="26"/>
      <c r="Z61" s="55"/>
      <c r="AA61" s="26"/>
      <c r="AB61" s="26"/>
      <c r="AC61" s="26"/>
      <c r="AD61" s="26"/>
      <c r="AE61" s="26"/>
    </row>
    <row r="62" spans="1:31" x14ac:dyDescent="0.25">
      <c r="A62" s="61"/>
      <c r="B62" s="38">
        <v>8.1999999999999993</v>
      </c>
      <c r="C62" s="30" t="s">
        <v>248</v>
      </c>
      <c r="D62" s="26" t="s">
        <v>174</v>
      </c>
      <c r="E62" s="26" t="s">
        <v>249</v>
      </c>
      <c r="F62" s="26"/>
      <c r="G62" s="26"/>
      <c r="H62" s="26"/>
      <c r="I62" s="26"/>
      <c r="J62" s="27"/>
      <c r="K62" s="27"/>
      <c r="L62" s="27"/>
      <c r="M62" s="27"/>
      <c r="N62" s="27"/>
      <c r="O62" s="26"/>
      <c r="P62" s="28"/>
      <c r="Q62" s="27"/>
      <c r="R62" s="26" t="s">
        <v>250</v>
      </c>
      <c r="S62" s="27"/>
      <c r="T62" s="27"/>
      <c r="U62" s="26"/>
      <c r="V62" s="26"/>
      <c r="W62" s="26"/>
      <c r="X62" s="26"/>
      <c r="Y62" s="26"/>
      <c r="Z62" s="55"/>
      <c r="AA62" s="26"/>
      <c r="AB62" s="26"/>
      <c r="AC62" s="26"/>
      <c r="AD62" s="26"/>
      <c r="AE62" s="26"/>
    </row>
    <row r="63" spans="1:31" x14ac:dyDescent="0.25">
      <c r="A63" s="61"/>
      <c r="B63" s="38">
        <v>8.3000000000000007</v>
      </c>
      <c r="C63" s="30" t="s">
        <v>367</v>
      </c>
      <c r="D63" s="26" t="s">
        <v>252</v>
      </c>
      <c r="E63" s="26" t="s">
        <v>251</v>
      </c>
      <c r="F63" s="26"/>
      <c r="G63" s="26"/>
      <c r="H63" s="26"/>
      <c r="I63" s="26"/>
      <c r="J63" s="27"/>
      <c r="K63" s="27"/>
      <c r="L63" s="27"/>
      <c r="M63" s="27"/>
      <c r="N63" s="27"/>
      <c r="O63" s="26"/>
      <c r="P63" s="28"/>
      <c r="Q63" s="27"/>
      <c r="R63" s="26" t="s">
        <v>250</v>
      </c>
      <c r="S63" s="27"/>
      <c r="T63" s="27"/>
      <c r="U63" s="26"/>
      <c r="V63" s="26"/>
      <c r="W63" s="26"/>
      <c r="X63" s="26"/>
      <c r="Y63" s="26"/>
      <c r="Z63" s="55"/>
      <c r="AA63" s="26"/>
      <c r="AB63" s="26"/>
      <c r="AC63" s="26"/>
      <c r="AD63" s="26"/>
      <c r="AE63" s="26"/>
    </row>
    <row r="64" spans="1:31" x14ac:dyDescent="0.25">
      <c r="A64" s="61"/>
      <c r="B64" s="38">
        <v>8.4</v>
      </c>
      <c r="C64" s="30" t="s">
        <v>499</v>
      </c>
      <c r="D64" s="26" t="s">
        <v>245</v>
      </c>
      <c r="E64" s="26" t="s">
        <v>253</v>
      </c>
      <c r="F64" s="26"/>
      <c r="G64" s="26"/>
      <c r="H64" s="26"/>
      <c r="I64" s="26"/>
      <c r="J64" s="27"/>
      <c r="K64" s="27"/>
      <c r="L64" s="27"/>
      <c r="M64" s="27"/>
      <c r="N64" s="27"/>
      <c r="O64" s="26" t="s">
        <v>254</v>
      </c>
      <c r="P64" s="28">
        <v>10</v>
      </c>
      <c r="Q64" s="27"/>
      <c r="R64" s="26"/>
      <c r="S64" s="27"/>
      <c r="T64" s="27"/>
      <c r="U64" s="26"/>
      <c r="V64" s="26"/>
      <c r="W64" s="26"/>
      <c r="X64" s="26"/>
      <c r="Y64" s="26"/>
      <c r="Z64" s="55"/>
      <c r="AA64" s="26"/>
      <c r="AB64" s="26"/>
      <c r="AC64" s="26"/>
      <c r="AD64" s="26"/>
      <c r="AE64" s="26"/>
    </row>
    <row r="65" spans="1:31" x14ac:dyDescent="0.25">
      <c r="A65" s="61"/>
      <c r="B65" s="38"/>
      <c r="C65" s="30" t="s">
        <v>500</v>
      </c>
      <c r="D65" s="26" t="s">
        <v>245</v>
      </c>
      <c r="E65" s="26"/>
      <c r="F65" s="26"/>
      <c r="G65" s="26"/>
      <c r="H65" s="26"/>
      <c r="I65" s="26"/>
      <c r="J65" s="27"/>
      <c r="K65" s="27"/>
      <c r="L65" s="27"/>
      <c r="M65" s="27"/>
      <c r="N65" s="27"/>
      <c r="O65" s="26" t="s">
        <v>255</v>
      </c>
      <c r="P65" s="28">
        <v>10</v>
      </c>
      <c r="Q65" s="27"/>
      <c r="R65" s="26"/>
      <c r="S65" s="27"/>
      <c r="T65" s="27"/>
      <c r="U65" s="26"/>
      <c r="V65" s="26"/>
      <c r="W65" s="26"/>
      <c r="X65" s="26"/>
      <c r="Y65" s="26"/>
      <c r="Z65" s="55"/>
      <c r="AA65" s="26"/>
      <c r="AB65" s="26"/>
      <c r="AC65" s="26"/>
      <c r="AD65" s="26"/>
      <c r="AE65" s="26"/>
    </row>
    <row r="66" spans="1:31" x14ac:dyDescent="0.25">
      <c r="A66" s="61"/>
      <c r="B66" s="38"/>
      <c r="C66" s="30" t="s">
        <v>259</v>
      </c>
      <c r="D66" s="26" t="s">
        <v>252</v>
      </c>
      <c r="E66" s="26"/>
      <c r="F66" s="26"/>
      <c r="G66" s="26"/>
      <c r="H66" s="26"/>
      <c r="I66" s="26"/>
      <c r="J66" s="27"/>
      <c r="K66" s="27"/>
      <c r="L66" s="27"/>
      <c r="M66" s="27"/>
      <c r="N66" s="27"/>
      <c r="O66" s="26"/>
      <c r="P66" s="28"/>
      <c r="Q66" s="27"/>
      <c r="R66" s="26"/>
      <c r="S66" s="27"/>
      <c r="T66" s="27"/>
      <c r="U66" s="26" t="s">
        <v>260</v>
      </c>
      <c r="V66" s="26">
        <v>4.62</v>
      </c>
      <c r="W66" s="26"/>
      <c r="X66" s="26"/>
      <c r="Y66" s="29"/>
      <c r="Z66" s="56"/>
      <c r="AA66" s="26"/>
      <c r="AB66" s="26"/>
      <c r="AC66" s="26"/>
      <c r="AD66" s="26"/>
      <c r="AE66" s="26"/>
    </row>
    <row r="67" spans="1:31" x14ac:dyDescent="0.25">
      <c r="A67" s="61"/>
      <c r="B67" s="38" t="s">
        <v>163</v>
      </c>
      <c r="C67" s="30" t="s">
        <v>368</v>
      </c>
      <c r="D67" s="26" t="s">
        <v>252</v>
      </c>
      <c r="E67" s="26" t="s">
        <v>369</v>
      </c>
      <c r="F67" s="26"/>
      <c r="G67" s="26"/>
      <c r="H67" s="26"/>
      <c r="I67" s="26"/>
      <c r="J67" s="27"/>
      <c r="K67" s="27"/>
      <c r="L67" s="27"/>
      <c r="M67" s="27"/>
      <c r="N67" s="27"/>
      <c r="O67" s="26"/>
      <c r="P67" s="34"/>
      <c r="Q67" s="27"/>
      <c r="R67" s="26"/>
      <c r="S67" s="27"/>
      <c r="T67" s="27"/>
      <c r="U67" s="26"/>
      <c r="V67" s="26"/>
      <c r="W67" s="26"/>
      <c r="X67" s="26"/>
      <c r="Y67" s="29"/>
      <c r="Z67" s="56"/>
      <c r="AA67" s="26"/>
      <c r="AB67" s="26"/>
      <c r="AC67" s="26"/>
      <c r="AD67" s="26"/>
      <c r="AE67" s="26"/>
    </row>
    <row r="68" spans="1:31" x14ac:dyDescent="0.25">
      <c r="A68" s="61"/>
      <c r="B68" s="38">
        <v>8.5</v>
      </c>
      <c r="C68" s="30" t="s">
        <v>256</v>
      </c>
      <c r="D68" s="26" t="s">
        <v>252</v>
      </c>
      <c r="E68" s="26" t="s">
        <v>251</v>
      </c>
      <c r="F68" s="26"/>
      <c r="G68" s="26"/>
      <c r="H68" s="26"/>
      <c r="I68" s="26"/>
      <c r="J68" s="27"/>
      <c r="K68" s="27"/>
      <c r="L68" s="27"/>
      <c r="M68" s="27"/>
      <c r="N68" s="27"/>
      <c r="O68" s="26" t="s">
        <v>258</v>
      </c>
      <c r="P68" s="28">
        <v>19.899999999999999</v>
      </c>
      <c r="Q68" s="27"/>
      <c r="R68" s="26" t="s">
        <v>257</v>
      </c>
      <c r="S68" s="27"/>
      <c r="T68" s="27"/>
      <c r="U68" s="26"/>
      <c r="V68" s="26"/>
      <c r="W68" s="26"/>
      <c r="X68" s="26"/>
      <c r="Y68" s="26"/>
      <c r="Z68" s="55"/>
      <c r="AA68" s="26"/>
      <c r="AB68" s="26"/>
      <c r="AC68" s="26"/>
      <c r="AD68" s="26"/>
      <c r="AE68" s="26"/>
    </row>
    <row r="69" spans="1:31" ht="30" x14ac:dyDescent="0.25">
      <c r="A69" s="61"/>
      <c r="B69" s="38">
        <v>8.6999999999999993</v>
      </c>
      <c r="C69" s="30" t="s">
        <v>46</v>
      </c>
      <c r="D69" s="26" t="s">
        <v>184</v>
      </c>
      <c r="E69" s="26" t="s">
        <v>185</v>
      </c>
      <c r="F69" s="26"/>
      <c r="G69" s="26"/>
      <c r="H69" s="26"/>
      <c r="I69" s="26"/>
      <c r="J69" s="27"/>
      <c r="K69" s="27"/>
      <c r="L69" s="27"/>
      <c r="M69" s="27"/>
      <c r="N69" s="27"/>
      <c r="O69" s="26"/>
      <c r="P69" s="28"/>
      <c r="Q69" s="27"/>
      <c r="R69" s="26"/>
      <c r="S69" s="27"/>
      <c r="T69" s="27"/>
      <c r="U69" s="26"/>
      <c r="V69" s="26"/>
      <c r="W69" s="26"/>
      <c r="X69" s="26"/>
      <c r="Y69" s="26"/>
      <c r="Z69" s="55"/>
      <c r="AA69" s="26"/>
      <c r="AB69" s="26"/>
      <c r="AC69" s="26"/>
      <c r="AD69" s="26"/>
      <c r="AE69" s="26"/>
    </row>
    <row r="70" spans="1:31" ht="30" x14ac:dyDescent="0.25">
      <c r="A70" s="61"/>
      <c r="B70" s="38">
        <v>8.8000000000000007</v>
      </c>
      <c r="C70" s="30" t="s">
        <v>45</v>
      </c>
      <c r="D70" s="26" t="s">
        <v>184</v>
      </c>
      <c r="E70" s="26" t="s">
        <v>186</v>
      </c>
      <c r="F70" s="26"/>
      <c r="G70" s="26"/>
      <c r="H70" s="26"/>
      <c r="I70" s="26"/>
      <c r="J70" s="27"/>
      <c r="K70" s="27"/>
      <c r="L70" s="27"/>
      <c r="M70" s="27"/>
      <c r="N70" s="27"/>
      <c r="O70" s="26"/>
      <c r="P70" s="28"/>
      <c r="Q70" s="27"/>
      <c r="R70" s="26"/>
      <c r="S70" s="27"/>
      <c r="T70" s="27"/>
      <c r="U70" s="26"/>
      <c r="V70" s="26"/>
      <c r="W70" s="26"/>
      <c r="X70" s="26"/>
      <c r="Y70" s="26"/>
      <c r="Z70" s="55"/>
      <c r="AA70" s="26"/>
      <c r="AB70" s="26"/>
      <c r="AC70" s="26"/>
      <c r="AD70" s="26"/>
      <c r="AE70" s="26"/>
    </row>
    <row r="72" spans="1:31" x14ac:dyDescent="0.25">
      <c r="C72" s="4" t="s">
        <v>12</v>
      </c>
    </row>
  </sheetData>
  <mergeCells count="6">
    <mergeCell ref="C3:E3"/>
    <mergeCell ref="AA3:AE3"/>
    <mergeCell ref="J3:N3"/>
    <mergeCell ref="O3:Q3"/>
    <mergeCell ref="R3:T3"/>
    <mergeCell ref="U3:Y3"/>
  </mergeCells>
  <phoneticPr fontId="9"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E83"/>
  <sheetViews>
    <sheetView showGridLines="0" workbookViewId="0">
      <selection activeCell="A54" sqref="A54:XFD54"/>
    </sheetView>
  </sheetViews>
  <sheetFormatPr defaultColWidth="8.85546875" defaultRowHeight="15" x14ac:dyDescent="0.25"/>
  <cols>
    <col min="1" max="1" width="6.140625" style="1" customWidth="1"/>
    <col min="2" max="2" width="6.42578125" style="2" customWidth="1"/>
    <col min="3" max="3" width="49.42578125" style="4" customWidth="1"/>
    <col min="4" max="4" width="18.5703125" style="3" customWidth="1"/>
    <col min="5" max="5" width="50.42578125" style="3" customWidth="1"/>
    <col min="6" max="6" width="35.140625" style="3" customWidth="1"/>
    <col min="7" max="8" width="13.85546875" style="3" customWidth="1"/>
    <col min="9" max="9" width="16.5703125" style="3" customWidth="1"/>
    <col min="10" max="10" width="10" style="5" customWidth="1"/>
    <col min="11" max="11" width="9.85546875" style="5" customWidth="1"/>
    <col min="12" max="13" width="0" style="5" hidden="1" customWidth="1"/>
    <col min="14" max="14" width="9.5703125" style="5" hidden="1" customWidth="1"/>
    <col min="15" max="15" width="27.28515625" style="3" customWidth="1"/>
    <col min="16" max="16" width="5.28515625" style="11" bestFit="1" customWidth="1"/>
    <col min="17" max="17" width="13.42578125" style="5" hidden="1" customWidth="1"/>
    <col min="18" max="18" width="35" style="3" customWidth="1"/>
    <col min="19" max="19" width="10.42578125" style="5" hidden="1" customWidth="1"/>
    <col min="20" max="20" width="8.42578125" style="5" hidden="1" customWidth="1"/>
    <col min="21" max="21" width="17.28515625" style="3" customWidth="1"/>
    <col min="22" max="22" width="10.28515625" style="3" customWidth="1"/>
    <col min="23" max="23" width="0" style="3" hidden="1" customWidth="1"/>
    <col min="24" max="24" width="2" style="3" hidden="1" customWidth="1"/>
    <col min="25" max="25" width="10.85546875" style="3" hidden="1" customWidth="1"/>
    <col min="26" max="26" width="2.5703125" style="52" customWidth="1"/>
    <col min="27" max="30" width="10.85546875" style="3" customWidth="1"/>
    <col min="31" max="31" width="12.5703125" style="3" customWidth="1"/>
    <col min="32" max="16384" width="8.85546875" style="5"/>
  </cols>
  <sheetData>
    <row r="1" spans="1:31" ht="18.75" x14ac:dyDescent="0.25">
      <c r="A1" s="14" t="s">
        <v>304</v>
      </c>
    </row>
    <row r="3" spans="1:31" x14ac:dyDescent="0.25">
      <c r="A3" s="45"/>
      <c r="B3" s="17"/>
      <c r="C3" s="1252" t="s">
        <v>299</v>
      </c>
      <c r="D3" s="1278"/>
      <c r="E3" s="1278"/>
      <c r="F3" s="46"/>
      <c r="G3" s="46"/>
      <c r="H3" s="46"/>
      <c r="I3" s="46"/>
      <c r="J3" s="1279" t="s">
        <v>519</v>
      </c>
      <c r="K3" s="1279"/>
      <c r="L3" s="1279"/>
      <c r="M3" s="1279"/>
      <c r="N3" s="1279"/>
      <c r="O3" s="1279" t="s">
        <v>513</v>
      </c>
      <c r="P3" s="1279"/>
      <c r="Q3" s="1279"/>
      <c r="R3" s="1279" t="s">
        <v>514</v>
      </c>
      <c r="S3" s="1279"/>
      <c r="T3" s="1279"/>
      <c r="U3" s="1252" t="s">
        <v>33</v>
      </c>
      <c r="V3" s="1252"/>
      <c r="W3" s="1252"/>
      <c r="X3" s="1252"/>
      <c r="Y3" s="1252"/>
      <c r="Z3" s="53"/>
      <c r="AA3" s="1252" t="s">
        <v>512</v>
      </c>
      <c r="AB3" s="1252"/>
      <c r="AC3" s="1252"/>
      <c r="AD3" s="1252"/>
      <c r="AE3" s="1252"/>
    </row>
    <row r="4" spans="1:31" s="1" customFormat="1" ht="60" x14ac:dyDescent="0.25">
      <c r="A4" s="45" t="s">
        <v>508</v>
      </c>
      <c r="B4" s="47" t="s">
        <v>507</v>
      </c>
      <c r="C4" s="18" t="s">
        <v>300</v>
      </c>
      <c r="D4" s="18" t="s">
        <v>35</v>
      </c>
      <c r="E4" s="18" t="s">
        <v>75</v>
      </c>
      <c r="F4" s="46" t="s">
        <v>523</v>
      </c>
      <c r="G4" s="46" t="s">
        <v>520</v>
      </c>
      <c r="H4" s="46" t="s">
        <v>521</v>
      </c>
      <c r="I4" s="46" t="s">
        <v>522</v>
      </c>
      <c r="J4" s="19" t="s">
        <v>4</v>
      </c>
      <c r="K4" s="19" t="s">
        <v>0</v>
      </c>
      <c r="L4" s="19" t="s">
        <v>1</v>
      </c>
      <c r="M4" s="19" t="s">
        <v>2</v>
      </c>
      <c r="N4" s="19" t="s">
        <v>3</v>
      </c>
      <c r="O4" s="18" t="s">
        <v>515</v>
      </c>
      <c r="P4" s="20" t="s">
        <v>0</v>
      </c>
      <c r="Q4" s="18" t="s">
        <v>140</v>
      </c>
      <c r="R4" s="18" t="s">
        <v>516</v>
      </c>
      <c r="S4" s="18" t="s">
        <v>6</v>
      </c>
      <c r="T4" s="18" t="s">
        <v>7</v>
      </c>
      <c r="U4" s="18" t="s">
        <v>4</v>
      </c>
      <c r="V4" s="18" t="s">
        <v>8</v>
      </c>
      <c r="W4" s="18" t="s">
        <v>9</v>
      </c>
      <c r="X4" s="18" t="s">
        <v>5</v>
      </c>
      <c r="Y4" s="18" t="s">
        <v>10</v>
      </c>
      <c r="Z4" s="53"/>
      <c r="AA4" s="51" t="s">
        <v>509</v>
      </c>
      <c r="AB4" s="51" t="s">
        <v>510</v>
      </c>
      <c r="AC4" s="51" t="s">
        <v>517</v>
      </c>
      <c r="AD4" s="51" t="s">
        <v>511</v>
      </c>
      <c r="AE4" s="51" t="s">
        <v>518</v>
      </c>
    </row>
    <row r="5" spans="1:31" s="8" customFormat="1" x14ac:dyDescent="0.25">
      <c r="A5" s="60">
        <v>1</v>
      </c>
      <c r="B5" s="21"/>
      <c r="C5" s="33" t="s">
        <v>261</v>
      </c>
      <c r="D5" s="22"/>
      <c r="E5" s="22"/>
      <c r="F5" s="22"/>
      <c r="G5" s="22"/>
      <c r="H5" s="22"/>
      <c r="I5" s="22"/>
      <c r="J5" s="23"/>
      <c r="K5" s="23"/>
      <c r="L5" s="23"/>
      <c r="M5" s="23"/>
      <c r="N5" s="23"/>
      <c r="O5" s="22"/>
      <c r="P5" s="24"/>
      <c r="Q5" s="23"/>
      <c r="R5" s="22"/>
      <c r="S5" s="23"/>
      <c r="T5" s="23"/>
      <c r="U5" s="22"/>
      <c r="V5" s="22"/>
      <c r="W5" s="22"/>
      <c r="X5" s="22"/>
      <c r="Y5" s="22"/>
      <c r="Z5" s="54"/>
      <c r="AA5" s="22"/>
      <c r="AB5" s="22"/>
      <c r="AC5" s="22"/>
      <c r="AD5" s="22"/>
      <c r="AE5" s="22"/>
    </row>
    <row r="6" spans="1:31" x14ac:dyDescent="0.25">
      <c r="A6" s="61"/>
      <c r="B6" s="25">
        <v>1.1000000000000001</v>
      </c>
      <c r="C6" s="30" t="s">
        <v>266</v>
      </c>
      <c r="D6" s="26" t="s">
        <v>20</v>
      </c>
      <c r="E6" s="26" t="s">
        <v>268</v>
      </c>
      <c r="F6" s="26"/>
      <c r="G6" s="26"/>
      <c r="H6" s="26"/>
      <c r="I6" s="26"/>
      <c r="J6" s="27"/>
      <c r="K6" s="27"/>
      <c r="L6" s="27"/>
      <c r="M6" s="27"/>
      <c r="N6" s="27"/>
      <c r="O6" s="26" t="s">
        <v>262</v>
      </c>
      <c r="P6" s="28">
        <v>90</v>
      </c>
      <c r="Q6" s="27"/>
      <c r="R6" s="26"/>
      <c r="S6" s="27"/>
      <c r="T6" s="27"/>
      <c r="U6" s="26"/>
      <c r="V6" s="26"/>
      <c r="W6" s="26"/>
      <c r="X6" s="26"/>
      <c r="Y6" s="26"/>
      <c r="Z6" s="55"/>
      <c r="AA6" s="26"/>
      <c r="AB6" s="26"/>
      <c r="AC6" s="26"/>
      <c r="AD6" s="26"/>
      <c r="AE6" s="26"/>
    </row>
    <row r="7" spans="1:31" x14ac:dyDescent="0.25">
      <c r="A7" s="61"/>
      <c r="B7" s="25">
        <v>1.2</v>
      </c>
      <c r="C7" s="30" t="s">
        <v>263</v>
      </c>
      <c r="D7" s="26" t="s">
        <v>20</v>
      </c>
      <c r="E7" s="26" t="s">
        <v>269</v>
      </c>
      <c r="F7" s="26"/>
      <c r="G7" s="26"/>
      <c r="H7" s="26"/>
      <c r="I7" s="26"/>
      <c r="J7" s="27"/>
      <c r="K7" s="27"/>
      <c r="L7" s="27"/>
      <c r="M7" s="27"/>
      <c r="N7" s="27"/>
      <c r="O7" s="26" t="s">
        <v>262</v>
      </c>
      <c r="P7" s="28">
        <v>90</v>
      </c>
      <c r="Q7" s="27"/>
      <c r="R7" s="26"/>
      <c r="S7" s="27"/>
      <c r="T7" s="27"/>
      <c r="U7" s="26"/>
      <c r="V7" s="26"/>
      <c r="W7" s="26"/>
      <c r="X7" s="26"/>
      <c r="Y7" s="26"/>
      <c r="Z7" s="55"/>
      <c r="AA7" s="26"/>
      <c r="AB7" s="26"/>
      <c r="AC7" s="26"/>
      <c r="AD7" s="26"/>
      <c r="AE7" s="26"/>
    </row>
    <row r="8" spans="1:31" x14ac:dyDescent="0.25">
      <c r="A8" s="61"/>
      <c r="B8" s="25">
        <v>1.3</v>
      </c>
      <c r="C8" s="30" t="s">
        <v>265</v>
      </c>
      <c r="D8" s="26" t="s">
        <v>20</v>
      </c>
      <c r="E8" s="26" t="s">
        <v>267</v>
      </c>
      <c r="F8" s="26"/>
      <c r="G8" s="26"/>
      <c r="H8" s="26"/>
      <c r="I8" s="26"/>
      <c r="J8" s="27"/>
      <c r="K8" s="27"/>
      <c r="L8" s="27"/>
      <c r="M8" s="27"/>
      <c r="N8" s="27"/>
      <c r="O8" s="26" t="s">
        <v>264</v>
      </c>
      <c r="P8" s="28">
        <v>90</v>
      </c>
      <c r="Q8" s="27"/>
      <c r="R8" s="26"/>
      <c r="S8" s="27"/>
      <c r="T8" s="27"/>
      <c r="U8" s="26"/>
      <c r="V8" s="26"/>
      <c r="W8" s="26"/>
      <c r="X8" s="26"/>
      <c r="Y8" s="26"/>
      <c r="Z8" s="55"/>
      <c r="AA8" s="26"/>
      <c r="AB8" s="26"/>
      <c r="AC8" s="26"/>
      <c r="AD8" s="26"/>
      <c r="AE8" s="26"/>
    </row>
    <row r="9" spans="1:31" ht="30" x14ac:dyDescent="0.25">
      <c r="A9" s="61"/>
      <c r="B9" s="25">
        <v>1.4</v>
      </c>
      <c r="C9" s="30" t="s">
        <v>270</v>
      </c>
      <c r="D9" s="26" t="s">
        <v>20</v>
      </c>
      <c r="E9" s="26" t="s">
        <v>271</v>
      </c>
      <c r="F9" s="26"/>
      <c r="G9" s="26"/>
      <c r="H9" s="26"/>
      <c r="I9" s="26"/>
      <c r="J9" s="27"/>
      <c r="K9" s="27"/>
      <c r="L9" s="27"/>
      <c r="M9" s="27"/>
      <c r="N9" s="27"/>
      <c r="O9" s="26" t="s">
        <v>264</v>
      </c>
      <c r="P9" s="28">
        <v>90</v>
      </c>
      <c r="Q9" s="27"/>
      <c r="R9" s="26"/>
      <c r="S9" s="27"/>
      <c r="T9" s="27"/>
      <c r="U9" s="26"/>
      <c r="V9" s="26"/>
      <c r="W9" s="26"/>
      <c r="X9" s="26"/>
      <c r="Y9" s="26"/>
      <c r="Z9" s="55"/>
      <c r="AA9" s="26"/>
      <c r="AB9" s="26"/>
      <c r="AC9" s="26"/>
      <c r="AD9" s="26"/>
      <c r="AE9" s="26"/>
    </row>
    <row r="10" spans="1:31" ht="30" x14ac:dyDescent="0.25">
      <c r="A10" s="61"/>
      <c r="B10" s="25">
        <v>1.5</v>
      </c>
      <c r="C10" s="30" t="s">
        <v>272</v>
      </c>
      <c r="D10" s="26" t="s">
        <v>20</v>
      </c>
      <c r="E10" s="26"/>
      <c r="F10" s="26"/>
      <c r="G10" s="26"/>
      <c r="H10" s="26"/>
      <c r="I10" s="26"/>
      <c r="J10" s="27"/>
      <c r="K10" s="27"/>
      <c r="L10" s="27"/>
      <c r="M10" s="27"/>
      <c r="N10" s="27"/>
      <c r="O10" s="26"/>
      <c r="P10" s="28"/>
      <c r="Q10" s="27"/>
      <c r="R10" s="26"/>
      <c r="S10" s="27"/>
      <c r="T10" s="27"/>
      <c r="U10" s="26"/>
      <c r="V10" s="26"/>
      <c r="W10" s="26"/>
      <c r="X10" s="26"/>
      <c r="Y10" s="26"/>
      <c r="Z10" s="55"/>
      <c r="AA10" s="26"/>
      <c r="AB10" s="26"/>
      <c r="AC10" s="26"/>
      <c r="AD10" s="26"/>
      <c r="AE10" s="26"/>
    </row>
    <row r="11" spans="1:31" s="8" customFormat="1" x14ac:dyDescent="0.25">
      <c r="A11" s="60">
        <v>2</v>
      </c>
      <c r="B11" s="21"/>
      <c r="C11" s="33" t="s">
        <v>273</v>
      </c>
      <c r="D11" s="22"/>
      <c r="E11" s="22"/>
      <c r="F11" s="22"/>
      <c r="G11" s="22"/>
      <c r="H11" s="22"/>
      <c r="I11" s="22"/>
      <c r="J11" s="23"/>
      <c r="K11" s="23"/>
      <c r="L11" s="23"/>
      <c r="M11" s="23"/>
      <c r="N11" s="23"/>
      <c r="O11" s="22"/>
      <c r="P11" s="24"/>
      <c r="Q11" s="23"/>
      <c r="R11" s="22"/>
      <c r="S11" s="23"/>
      <c r="T11" s="23"/>
      <c r="U11" s="22"/>
      <c r="V11" s="22"/>
      <c r="W11" s="22"/>
      <c r="X11" s="22"/>
      <c r="Y11" s="22"/>
      <c r="Z11" s="54"/>
      <c r="AA11" s="22"/>
      <c r="AB11" s="22"/>
      <c r="AC11" s="22"/>
      <c r="AD11" s="22"/>
      <c r="AE11" s="22"/>
    </row>
    <row r="12" spans="1:31" x14ac:dyDescent="0.25">
      <c r="A12" s="61"/>
      <c r="B12" s="25">
        <v>2.1</v>
      </c>
      <c r="C12" s="30" t="s">
        <v>274</v>
      </c>
      <c r="D12" s="26" t="s">
        <v>20</v>
      </c>
      <c r="E12" s="26" t="s">
        <v>277</v>
      </c>
      <c r="F12" s="26"/>
      <c r="G12" s="26"/>
      <c r="H12" s="26"/>
      <c r="I12" s="26"/>
      <c r="J12" s="27"/>
      <c r="K12" s="27"/>
      <c r="L12" s="27"/>
      <c r="M12" s="27"/>
      <c r="N12" s="27"/>
      <c r="O12" s="26"/>
      <c r="P12" s="28"/>
      <c r="Q12" s="27"/>
      <c r="R12" s="26" t="s">
        <v>275</v>
      </c>
      <c r="S12" s="27"/>
      <c r="T12" s="27"/>
      <c r="U12" s="26"/>
      <c r="V12" s="26"/>
      <c r="W12" s="26"/>
      <c r="X12" s="26"/>
      <c r="Y12" s="26"/>
      <c r="Z12" s="55"/>
      <c r="AA12" s="26"/>
      <c r="AB12" s="26"/>
      <c r="AC12" s="26"/>
      <c r="AD12" s="26"/>
      <c r="AE12" s="26"/>
    </row>
    <row r="13" spans="1:31" x14ac:dyDescent="0.25">
      <c r="A13" s="61"/>
      <c r="B13" s="25">
        <v>2.2000000000000002</v>
      </c>
      <c r="C13" s="30" t="s">
        <v>276</v>
      </c>
      <c r="D13" s="26" t="s">
        <v>174</v>
      </c>
      <c r="E13" s="26" t="s">
        <v>278</v>
      </c>
      <c r="F13" s="26"/>
      <c r="G13" s="26"/>
      <c r="H13" s="26"/>
      <c r="I13" s="26"/>
      <c r="J13" s="27"/>
      <c r="K13" s="27"/>
      <c r="L13" s="27"/>
      <c r="M13" s="27"/>
      <c r="N13" s="27"/>
      <c r="O13" s="26"/>
      <c r="P13" s="28"/>
      <c r="Q13" s="27"/>
      <c r="R13" s="26" t="s">
        <v>275</v>
      </c>
      <c r="S13" s="27"/>
      <c r="T13" s="27"/>
      <c r="U13" s="26"/>
      <c r="V13" s="26"/>
      <c r="W13" s="26"/>
      <c r="X13" s="26"/>
      <c r="Y13" s="26"/>
      <c r="Z13" s="55"/>
      <c r="AA13" s="26"/>
      <c r="AB13" s="26"/>
      <c r="AC13" s="26"/>
      <c r="AD13" s="26"/>
      <c r="AE13" s="26"/>
    </row>
    <row r="14" spans="1:31" x14ac:dyDescent="0.25">
      <c r="A14" s="61"/>
      <c r="B14" s="25">
        <v>2.2999999999999998</v>
      </c>
      <c r="C14" s="30" t="s">
        <v>279</v>
      </c>
      <c r="D14" s="26" t="s">
        <v>20</v>
      </c>
      <c r="E14" s="26" t="s">
        <v>277</v>
      </c>
      <c r="F14" s="26"/>
      <c r="G14" s="26"/>
      <c r="H14" s="26"/>
      <c r="I14" s="26"/>
      <c r="J14" s="27"/>
      <c r="K14" s="27"/>
      <c r="L14" s="27"/>
      <c r="M14" s="27"/>
      <c r="N14" s="27"/>
      <c r="O14" s="26"/>
      <c r="P14" s="28"/>
      <c r="Q14" s="27"/>
      <c r="R14" s="26" t="s">
        <v>275</v>
      </c>
      <c r="S14" s="27"/>
      <c r="T14" s="27"/>
      <c r="U14" s="26"/>
      <c r="V14" s="26"/>
      <c r="W14" s="26"/>
      <c r="X14" s="26"/>
      <c r="Y14" s="26"/>
      <c r="Z14" s="55"/>
      <c r="AA14" s="26"/>
      <c r="AB14" s="26"/>
      <c r="AC14" s="26"/>
      <c r="AD14" s="26"/>
      <c r="AE14" s="26"/>
    </row>
    <row r="15" spans="1:31" x14ac:dyDescent="0.25">
      <c r="A15" s="61"/>
      <c r="B15" s="25">
        <v>2.4</v>
      </c>
      <c r="C15" s="30" t="s">
        <v>280</v>
      </c>
      <c r="D15" s="26" t="s">
        <v>174</v>
      </c>
      <c r="E15" s="26" t="s">
        <v>278</v>
      </c>
      <c r="F15" s="26"/>
      <c r="G15" s="26"/>
      <c r="H15" s="26"/>
      <c r="I15" s="26"/>
      <c r="J15" s="27"/>
      <c r="K15" s="27"/>
      <c r="L15" s="27"/>
      <c r="M15" s="27"/>
      <c r="N15" s="27"/>
      <c r="O15" s="26"/>
      <c r="P15" s="28"/>
      <c r="Q15" s="27"/>
      <c r="R15" s="26" t="s">
        <v>275</v>
      </c>
      <c r="S15" s="27"/>
      <c r="T15" s="27"/>
      <c r="U15" s="26"/>
      <c r="V15" s="26"/>
      <c r="W15" s="26"/>
      <c r="X15" s="26"/>
      <c r="Y15" s="26"/>
      <c r="Z15" s="55"/>
      <c r="AA15" s="26"/>
      <c r="AB15" s="26"/>
      <c r="AC15" s="26"/>
      <c r="AD15" s="26"/>
      <c r="AE15" s="26"/>
    </row>
    <row r="16" spans="1:31" s="8" customFormat="1" x14ac:dyDescent="0.25">
      <c r="A16" s="60">
        <v>3</v>
      </c>
      <c r="B16" s="21"/>
      <c r="C16" s="22" t="s">
        <v>172</v>
      </c>
      <c r="D16" s="22"/>
      <c r="E16" s="22" t="s">
        <v>12</v>
      </c>
      <c r="F16" s="22"/>
      <c r="G16" s="22"/>
      <c r="H16" s="22"/>
      <c r="I16" s="22"/>
      <c r="J16" s="23"/>
      <c r="K16" s="23"/>
      <c r="L16" s="23"/>
      <c r="M16" s="23"/>
      <c r="N16" s="23"/>
      <c r="O16" s="22"/>
      <c r="P16" s="24"/>
      <c r="Q16" s="23"/>
      <c r="R16" s="22"/>
      <c r="S16" s="23"/>
      <c r="T16" s="23"/>
      <c r="U16" s="22"/>
      <c r="V16" s="22"/>
      <c r="W16" s="22"/>
      <c r="X16" s="22"/>
      <c r="Y16" s="22"/>
      <c r="Z16" s="54"/>
      <c r="AA16" s="22"/>
      <c r="AB16" s="22"/>
      <c r="AC16" s="22"/>
      <c r="AD16" s="22"/>
      <c r="AE16" s="22"/>
    </row>
    <row r="17" spans="1:31" x14ac:dyDescent="0.25">
      <c r="A17" s="61"/>
      <c r="B17" s="25">
        <v>3.1</v>
      </c>
      <c r="C17" s="26" t="s">
        <v>281</v>
      </c>
      <c r="D17" s="26" t="s">
        <v>174</v>
      </c>
      <c r="E17" s="26" t="s">
        <v>278</v>
      </c>
      <c r="F17" s="26"/>
      <c r="G17" s="26"/>
      <c r="H17" s="26"/>
      <c r="I17" s="26"/>
      <c r="J17" s="27"/>
      <c r="K17" s="27"/>
      <c r="L17" s="27">
        <v>45</v>
      </c>
      <c r="M17" s="27">
        <v>11</v>
      </c>
      <c r="N17" s="27">
        <v>45</v>
      </c>
      <c r="O17" s="26" t="s">
        <v>282</v>
      </c>
      <c r="P17" s="28">
        <v>90</v>
      </c>
      <c r="Q17" s="27"/>
      <c r="R17" s="26"/>
      <c r="S17" s="27"/>
      <c r="T17" s="27"/>
      <c r="U17" s="26"/>
      <c r="V17" s="26"/>
      <c r="W17" s="26"/>
      <c r="X17" s="26"/>
      <c r="Y17" s="26"/>
      <c r="Z17" s="55"/>
      <c r="AA17" s="26"/>
      <c r="AB17" s="26"/>
      <c r="AC17" s="26"/>
      <c r="AD17" s="26"/>
      <c r="AE17" s="26"/>
    </row>
    <row r="18" spans="1:31" x14ac:dyDescent="0.25">
      <c r="A18" s="61"/>
      <c r="B18" s="25">
        <v>3.2</v>
      </c>
      <c r="C18" s="26" t="s">
        <v>178</v>
      </c>
      <c r="D18" s="26" t="s">
        <v>174</v>
      </c>
      <c r="E18" s="26" t="s">
        <v>176</v>
      </c>
      <c r="F18" s="26"/>
      <c r="G18" s="26"/>
      <c r="H18" s="26"/>
      <c r="I18" s="26"/>
      <c r="J18" s="27"/>
      <c r="K18" s="27"/>
      <c r="L18" s="27"/>
      <c r="M18" s="27"/>
      <c r="N18" s="27"/>
      <c r="O18" s="26" t="s">
        <v>282</v>
      </c>
      <c r="P18" s="28">
        <v>90</v>
      </c>
      <c r="Q18" s="27"/>
      <c r="R18" s="26"/>
      <c r="S18" s="27"/>
      <c r="T18" s="27"/>
      <c r="U18" s="26"/>
      <c r="V18" s="26"/>
      <c r="W18" s="26">
        <v>1.5</v>
      </c>
      <c r="X18" s="26">
        <v>1</v>
      </c>
      <c r="Y18" s="29"/>
      <c r="Z18" s="56"/>
      <c r="AA18" s="26"/>
      <c r="AB18" s="26"/>
      <c r="AC18" s="26"/>
      <c r="AD18" s="26"/>
      <c r="AE18" s="26"/>
    </row>
    <row r="19" spans="1:31" x14ac:dyDescent="0.25">
      <c r="A19" s="61"/>
      <c r="B19" s="25">
        <v>3.3</v>
      </c>
      <c r="C19" s="26" t="s">
        <v>179</v>
      </c>
      <c r="D19" s="26" t="s">
        <v>174</v>
      </c>
      <c r="E19" s="26" t="s">
        <v>180</v>
      </c>
      <c r="F19" s="26"/>
      <c r="G19" s="26"/>
      <c r="H19" s="26"/>
      <c r="I19" s="26"/>
      <c r="J19" s="27"/>
      <c r="K19" s="27"/>
      <c r="L19" s="27"/>
      <c r="M19" s="27"/>
      <c r="N19" s="27"/>
      <c r="O19" s="26"/>
      <c r="P19" s="28"/>
      <c r="Q19" s="27"/>
      <c r="R19" s="26"/>
      <c r="S19" s="27"/>
      <c r="T19" s="27"/>
      <c r="U19" s="26"/>
      <c r="V19" s="26"/>
      <c r="W19" s="26"/>
      <c r="X19" s="26"/>
      <c r="Y19" s="26"/>
      <c r="Z19" s="55"/>
      <c r="AA19" s="26"/>
      <c r="AB19" s="26"/>
      <c r="AC19" s="26"/>
      <c r="AD19" s="26"/>
      <c r="AE19" s="26"/>
    </row>
    <row r="20" spans="1:31" x14ac:dyDescent="0.25">
      <c r="A20" s="61"/>
      <c r="B20" s="25">
        <v>3.4</v>
      </c>
      <c r="C20" s="30" t="s">
        <v>283</v>
      </c>
      <c r="D20" s="26" t="s">
        <v>174</v>
      </c>
      <c r="E20" s="26" t="s">
        <v>267</v>
      </c>
      <c r="F20" s="26"/>
      <c r="G20" s="26"/>
      <c r="H20" s="26"/>
      <c r="I20" s="26"/>
      <c r="J20" s="27"/>
      <c r="K20" s="27"/>
      <c r="L20" s="27"/>
      <c r="M20" s="27"/>
      <c r="N20" s="27"/>
      <c r="O20" s="26" t="s">
        <v>284</v>
      </c>
      <c r="P20" s="28">
        <v>90</v>
      </c>
      <c r="Q20" s="27"/>
      <c r="R20" s="26"/>
      <c r="S20" s="27"/>
      <c r="T20" s="27"/>
      <c r="U20" s="26"/>
      <c r="V20" s="26"/>
      <c r="W20" s="26"/>
      <c r="X20" s="26"/>
      <c r="Y20" s="26"/>
      <c r="Z20" s="55"/>
      <c r="AA20" s="26"/>
      <c r="AB20" s="26"/>
      <c r="AC20" s="26"/>
      <c r="AD20" s="26"/>
      <c r="AE20" s="26"/>
    </row>
    <row r="21" spans="1:31" x14ac:dyDescent="0.25">
      <c r="A21" s="61"/>
      <c r="B21" s="25">
        <v>3.5</v>
      </c>
      <c r="C21" s="30" t="s">
        <v>285</v>
      </c>
      <c r="D21" s="26" t="s">
        <v>174</v>
      </c>
      <c r="E21" s="26" t="s">
        <v>271</v>
      </c>
      <c r="F21" s="26"/>
      <c r="G21" s="26"/>
      <c r="H21" s="26"/>
      <c r="I21" s="26"/>
      <c r="J21" s="27"/>
      <c r="K21" s="27"/>
      <c r="L21" s="27"/>
      <c r="M21" s="27"/>
      <c r="N21" s="27"/>
      <c r="O21" s="26" t="s">
        <v>284</v>
      </c>
      <c r="P21" s="28">
        <v>90</v>
      </c>
      <c r="Q21" s="27"/>
      <c r="R21" s="26"/>
      <c r="S21" s="27"/>
      <c r="T21" s="27"/>
      <c r="U21" s="26"/>
      <c r="V21" s="26"/>
      <c r="W21" s="26"/>
      <c r="X21" s="26"/>
      <c r="Y21" s="26"/>
      <c r="Z21" s="55"/>
      <c r="AA21" s="26"/>
      <c r="AB21" s="26"/>
      <c r="AC21" s="26"/>
      <c r="AD21" s="26"/>
      <c r="AE21" s="26"/>
    </row>
    <row r="22" spans="1:31" s="8" customFormat="1" ht="18.600000000000001" customHeight="1" x14ac:dyDescent="0.25">
      <c r="A22" s="60">
        <v>4</v>
      </c>
      <c r="B22" s="37"/>
      <c r="C22" s="33" t="s">
        <v>181</v>
      </c>
      <c r="D22" s="22"/>
      <c r="E22" s="22"/>
      <c r="F22" s="22"/>
      <c r="G22" s="22"/>
      <c r="H22" s="22"/>
      <c r="I22" s="22"/>
      <c r="J22" s="23"/>
      <c r="K22" s="23"/>
      <c r="L22" s="23"/>
      <c r="M22" s="23"/>
      <c r="N22" s="23"/>
      <c r="O22" s="22"/>
      <c r="P22" s="24"/>
      <c r="Q22" s="23"/>
      <c r="R22" s="22"/>
      <c r="S22" s="23"/>
      <c r="T22" s="23"/>
      <c r="U22" s="22"/>
      <c r="V22" s="22"/>
      <c r="W22" s="22"/>
      <c r="X22" s="22"/>
      <c r="Y22" s="22"/>
      <c r="Z22" s="54"/>
      <c r="AA22" s="22"/>
      <c r="AB22" s="22"/>
      <c r="AC22" s="22"/>
      <c r="AD22" s="22"/>
      <c r="AE22" s="22"/>
    </row>
    <row r="23" spans="1:31" x14ac:dyDescent="0.25">
      <c r="A23" s="61"/>
      <c r="B23" s="38">
        <v>4.0999999999999996</v>
      </c>
      <c r="C23" s="30" t="s">
        <v>182</v>
      </c>
      <c r="D23" s="26" t="s">
        <v>174</v>
      </c>
      <c r="E23" s="26" t="s">
        <v>183</v>
      </c>
      <c r="F23" s="26"/>
      <c r="G23" s="26"/>
      <c r="H23" s="26"/>
      <c r="I23" s="26"/>
      <c r="J23" s="27"/>
      <c r="K23" s="27"/>
      <c r="L23" s="27"/>
      <c r="M23" s="27"/>
      <c r="N23" s="27"/>
      <c r="O23" s="26"/>
      <c r="P23" s="28">
        <v>36</v>
      </c>
      <c r="Q23" s="27"/>
      <c r="R23" s="26" t="s">
        <v>190</v>
      </c>
      <c r="S23" s="27"/>
      <c r="T23" s="27"/>
      <c r="U23" s="26"/>
      <c r="V23" s="26"/>
      <c r="W23" s="26"/>
      <c r="X23" s="26"/>
      <c r="Y23" s="26"/>
      <c r="Z23" s="55"/>
      <c r="AA23" s="26"/>
      <c r="AB23" s="26"/>
      <c r="AC23" s="26"/>
      <c r="AD23" s="26"/>
      <c r="AE23" s="26"/>
    </row>
    <row r="24" spans="1:31" ht="30" x14ac:dyDescent="0.25">
      <c r="A24" s="61"/>
      <c r="B24" s="38">
        <v>4.2</v>
      </c>
      <c r="C24" s="30" t="s">
        <v>46</v>
      </c>
      <c r="D24" s="26" t="s">
        <v>184</v>
      </c>
      <c r="E24" s="26" t="s">
        <v>185</v>
      </c>
      <c r="F24" s="26"/>
      <c r="G24" s="26"/>
      <c r="H24" s="26"/>
      <c r="I24" s="26"/>
      <c r="J24" s="27"/>
      <c r="K24" s="27"/>
      <c r="L24" s="27"/>
      <c r="M24" s="27"/>
      <c r="N24" s="27"/>
      <c r="O24" s="26"/>
      <c r="P24" s="28"/>
      <c r="Q24" s="27"/>
      <c r="R24" s="26"/>
      <c r="S24" s="27"/>
      <c r="T24" s="27"/>
      <c r="U24" s="26"/>
      <c r="V24" s="26"/>
      <c r="W24" s="26"/>
      <c r="X24" s="26"/>
      <c r="Y24" s="26"/>
      <c r="Z24" s="55"/>
      <c r="AA24" s="26"/>
      <c r="AB24" s="26"/>
      <c r="AC24" s="26"/>
      <c r="AD24" s="26"/>
      <c r="AE24" s="26"/>
    </row>
    <row r="25" spans="1:31" ht="30" x14ac:dyDescent="0.25">
      <c r="A25" s="61"/>
      <c r="B25" s="38">
        <v>4.3</v>
      </c>
      <c r="C25" s="30" t="s">
        <v>45</v>
      </c>
      <c r="D25" s="26" t="s">
        <v>184</v>
      </c>
      <c r="E25" s="26" t="s">
        <v>186</v>
      </c>
      <c r="F25" s="26"/>
      <c r="G25" s="26"/>
      <c r="H25" s="26"/>
      <c r="I25" s="26"/>
      <c r="J25" s="27"/>
      <c r="K25" s="27"/>
      <c r="L25" s="27"/>
      <c r="M25" s="27"/>
      <c r="N25" s="27"/>
      <c r="O25" s="26"/>
      <c r="P25" s="28"/>
      <c r="Q25" s="27"/>
      <c r="R25" s="26"/>
      <c r="S25" s="27"/>
      <c r="T25" s="27"/>
      <c r="U25" s="26"/>
      <c r="V25" s="26"/>
      <c r="W25" s="26"/>
      <c r="X25" s="26"/>
      <c r="Y25" s="26"/>
      <c r="Z25" s="55"/>
      <c r="AA25" s="26"/>
      <c r="AB25" s="26"/>
      <c r="AC25" s="26"/>
      <c r="AD25" s="26"/>
      <c r="AE25" s="26"/>
    </row>
    <row r="26" spans="1:31" s="8" customFormat="1" ht="30" x14ac:dyDescent="0.25">
      <c r="A26" s="60">
        <v>5</v>
      </c>
      <c r="B26" s="37"/>
      <c r="C26" s="33" t="s">
        <v>187</v>
      </c>
      <c r="D26" s="22"/>
      <c r="E26" s="22"/>
      <c r="F26" s="22"/>
      <c r="G26" s="22"/>
      <c r="H26" s="22"/>
      <c r="I26" s="22"/>
      <c r="J26" s="23"/>
      <c r="K26" s="23"/>
      <c r="L26" s="23"/>
      <c r="M26" s="23"/>
      <c r="N26" s="23"/>
      <c r="O26" s="22"/>
      <c r="P26" s="24"/>
      <c r="Q26" s="23"/>
      <c r="R26" s="22"/>
      <c r="S26" s="23"/>
      <c r="T26" s="23"/>
      <c r="U26" s="22"/>
      <c r="V26" s="22"/>
      <c r="W26" s="22"/>
      <c r="X26" s="22"/>
      <c r="Y26" s="22"/>
      <c r="Z26" s="54"/>
      <c r="AA26" s="22"/>
      <c r="AB26" s="22"/>
      <c r="AC26" s="22"/>
      <c r="AD26" s="22"/>
      <c r="AE26" s="22"/>
    </row>
    <row r="27" spans="1:31" x14ac:dyDescent="0.25">
      <c r="A27" s="61"/>
      <c r="B27" s="38">
        <v>5.0999999999999996</v>
      </c>
      <c r="C27" s="30" t="s">
        <v>42</v>
      </c>
      <c r="D27" s="26" t="s">
        <v>174</v>
      </c>
      <c r="E27" s="26" t="s">
        <v>195</v>
      </c>
      <c r="F27" s="26"/>
      <c r="G27" s="26"/>
      <c r="H27" s="26"/>
      <c r="I27" s="26"/>
      <c r="J27" s="27"/>
      <c r="K27" s="27"/>
      <c r="L27" s="27"/>
      <c r="M27" s="27"/>
      <c r="N27" s="27"/>
      <c r="O27" s="26" t="s">
        <v>188</v>
      </c>
      <c r="P27" s="34">
        <v>24</v>
      </c>
      <c r="Q27" s="27"/>
      <c r="R27" s="26" t="s">
        <v>189</v>
      </c>
      <c r="S27" s="27"/>
      <c r="T27" s="27"/>
      <c r="U27" s="26"/>
      <c r="V27" s="26"/>
      <c r="W27" s="26"/>
      <c r="X27" s="26"/>
      <c r="Y27" s="26"/>
      <c r="Z27" s="55"/>
      <c r="AA27" s="26"/>
      <c r="AB27" s="26"/>
      <c r="AC27" s="26"/>
      <c r="AD27" s="26"/>
      <c r="AE27" s="26"/>
    </row>
    <row r="28" spans="1:31" x14ac:dyDescent="0.25">
      <c r="A28" s="61"/>
      <c r="B28" s="38"/>
      <c r="C28" s="30" t="s">
        <v>58</v>
      </c>
      <c r="D28" s="26" t="s">
        <v>174</v>
      </c>
      <c r="E28" s="26"/>
      <c r="F28" s="26"/>
      <c r="G28" s="26"/>
      <c r="H28" s="26"/>
      <c r="I28" s="26"/>
      <c r="J28" s="27"/>
      <c r="K28" s="27"/>
      <c r="L28" s="27"/>
      <c r="M28" s="27"/>
      <c r="N28" s="27"/>
      <c r="O28" s="26" t="s">
        <v>192</v>
      </c>
      <c r="P28" s="34">
        <v>24</v>
      </c>
      <c r="Q28" s="27"/>
      <c r="R28" s="26" t="s">
        <v>193</v>
      </c>
      <c r="S28" s="27"/>
      <c r="T28" s="27"/>
      <c r="U28" s="26"/>
      <c r="V28" s="26"/>
      <c r="W28" s="26"/>
      <c r="X28" s="26"/>
      <c r="Y28" s="26"/>
      <c r="Z28" s="55"/>
      <c r="AA28" s="26"/>
      <c r="AB28" s="26"/>
      <c r="AC28" s="26"/>
      <c r="AD28" s="26"/>
      <c r="AE28" s="26"/>
    </row>
    <row r="29" spans="1:31" x14ac:dyDescent="0.25">
      <c r="A29" s="61"/>
      <c r="B29" s="38"/>
      <c r="C29" s="30" t="s">
        <v>196</v>
      </c>
      <c r="D29" s="26" t="s">
        <v>197</v>
      </c>
      <c r="E29" s="26"/>
      <c r="F29" s="26"/>
      <c r="G29" s="26"/>
      <c r="H29" s="26"/>
      <c r="I29" s="26"/>
      <c r="J29" s="27"/>
      <c r="K29" s="27"/>
      <c r="L29" s="27"/>
      <c r="M29" s="27"/>
      <c r="N29" s="27"/>
      <c r="O29" s="26"/>
      <c r="P29" s="28"/>
      <c r="Q29" s="27"/>
      <c r="R29" s="26"/>
      <c r="S29" s="27"/>
      <c r="T29" s="27"/>
      <c r="U29" s="26" t="s">
        <v>197</v>
      </c>
      <c r="V29" s="26">
        <v>12.9</v>
      </c>
      <c r="W29" s="26"/>
      <c r="X29" s="26"/>
      <c r="Y29" s="29"/>
      <c r="Z29" s="56"/>
      <c r="AA29" s="26"/>
      <c r="AB29" s="26"/>
      <c r="AC29" s="26"/>
      <c r="AD29" s="26"/>
      <c r="AE29" s="26"/>
    </row>
    <row r="30" spans="1:31" x14ac:dyDescent="0.25">
      <c r="A30" s="61"/>
      <c r="B30" s="38">
        <v>5.2</v>
      </c>
      <c r="C30" s="30" t="s">
        <v>317</v>
      </c>
      <c r="D30" s="26" t="s">
        <v>174</v>
      </c>
      <c r="E30" s="26" t="s">
        <v>194</v>
      </c>
      <c r="F30" s="26"/>
      <c r="G30" s="26"/>
      <c r="H30" s="26"/>
      <c r="I30" s="26"/>
      <c r="J30" s="27"/>
      <c r="K30" s="27"/>
      <c r="L30" s="27"/>
      <c r="M30" s="27"/>
      <c r="N30" s="27"/>
      <c r="O30" s="26"/>
      <c r="P30" s="28"/>
      <c r="Q30" s="27"/>
      <c r="R30" s="26"/>
      <c r="S30" s="27"/>
      <c r="T30" s="27"/>
      <c r="U30" s="26"/>
      <c r="V30" s="26"/>
      <c r="W30" s="26"/>
      <c r="X30" s="26"/>
      <c r="Y30" s="29"/>
      <c r="Z30" s="56"/>
      <c r="AA30" s="26"/>
      <c r="AB30" s="26"/>
      <c r="AC30" s="26"/>
      <c r="AD30" s="26"/>
      <c r="AE30" s="26"/>
    </row>
    <row r="31" spans="1:31" ht="30" x14ac:dyDescent="0.25">
      <c r="A31" s="61"/>
      <c r="B31" s="38">
        <v>5.3</v>
      </c>
      <c r="C31" s="30" t="s">
        <v>46</v>
      </c>
      <c r="D31" s="26" t="s">
        <v>184</v>
      </c>
      <c r="E31" s="26" t="s">
        <v>185</v>
      </c>
      <c r="F31" s="26"/>
      <c r="G31" s="26"/>
      <c r="H31" s="26"/>
      <c r="I31" s="26"/>
      <c r="J31" s="27"/>
      <c r="K31" s="27" t="s">
        <v>12</v>
      </c>
      <c r="L31" s="27"/>
      <c r="M31" s="27"/>
      <c r="N31" s="27"/>
      <c r="O31" s="26"/>
      <c r="P31" s="28"/>
      <c r="Q31" s="27"/>
      <c r="R31" s="26"/>
      <c r="S31" s="27"/>
      <c r="T31" s="27"/>
      <c r="U31" s="26"/>
      <c r="V31" s="26"/>
      <c r="W31" s="26"/>
      <c r="X31" s="26"/>
      <c r="Y31" s="26"/>
      <c r="Z31" s="55"/>
      <c r="AA31" s="26"/>
      <c r="AB31" s="26"/>
      <c r="AC31" s="26"/>
      <c r="AD31" s="26"/>
      <c r="AE31" s="26"/>
    </row>
    <row r="32" spans="1:31" ht="30" x14ac:dyDescent="0.25">
      <c r="A32" s="61"/>
      <c r="B32" s="38">
        <v>5.4</v>
      </c>
      <c r="C32" s="30" t="s">
        <v>45</v>
      </c>
      <c r="D32" s="26" t="s">
        <v>184</v>
      </c>
      <c r="E32" s="26" t="s">
        <v>186</v>
      </c>
      <c r="F32" s="26"/>
      <c r="G32" s="26"/>
      <c r="H32" s="26"/>
      <c r="I32" s="26"/>
      <c r="J32" s="27"/>
      <c r="K32" s="27"/>
      <c r="L32" s="27"/>
      <c r="M32" s="27"/>
      <c r="N32" s="27"/>
      <c r="O32" s="26"/>
      <c r="P32" s="28"/>
      <c r="Q32" s="27"/>
      <c r="R32" s="26"/>
      <c r="S32" s="27"/>
      <c r="T32" s="27"/>
      <c r="U32" s="26"/>
      <c r="V32" s="26"/>
      <c r="W32" s="26"/>
      <c r="X32" s="26"/>
      <c r="Y32" s="26"/>
      <c r="Z32" s="55"/>
      <c r="AA32" s="26"/>
      <c r="AB32" s="26"/>
      <c r="AC32" s="26"/>
      <c r="AD32" s="26"/>
      <c r="AE32" s="26"/>
    </row>
    <row r="33" spans="1:31" x14ac:dyDescent="0.25">
      <c r="A33" s="61"/>
      <c r="B33" s="38">
        <v>5.5</v>
      </c>
      <c r="C33" s="30" t="s">
        <v>318</v>
      </c>
      <c r="D33" s="26" t="s">
        <v>197</v>
      </c>
      <c r="E33" s="26" t="s">
        <v>198</v>
      </c>
      <c r="F33" s="26"/>
      <c r="G33" s="26"/>
      <c r="H33" s="26"/>
      <c r="I33" s="26"/>
      <c r="J33" s="27"/>
      <c r="K33" s="27"/>
      <c r="L33" s="27"/>
      <c r="M33" s="27"/>
      <c r="N33" s="27"/>
      <c r="O33" s="26" t="s">
        <v>201</v>
      </c>
      <c r="P33" s="28">
        <v>6.64</v>
      </c>
      <c r="Q33" s="27"/>
      <c r="R33" s="26"/>
      <c r="S33" s="27"/>
      <c r="T33" s="27"/>
      <c r="U33" s="26"/>
      <c r="V33" s="26"/>
      <c r="W33" s="26"/>
      <c r="X33" s="26"/>
      <c r="Y33" s="26"/>
      <c r="Z33" s="55"/>
      <c r="AA33" s="26"/>
      <c r="AB33" s="26"/>
      <c r="AC33" s="26"/>
      <c r="AD33" s="26"/>
      <c r="AE33" s="26"/>
    </row>
    <row r="34" spans="1:31" ht="30" x14ac:dyDescent="0.25">
      <c r="A34" s="61"/>
      <c r="B34" s="38">
        <v>5.6</v>
      </c>
      <c r="C34" s="30" t="s">
        <v>46</v>
      </c>
      <c r="D34" s="26" t="s">
        <v>322</v>
      </c>
      <c r="E34" s="26" t="s">
        <v>321</v>
      </c>
      <c r="F34" s="26"/>
      <c r="G34" s="26"/>
      <c r="H34" s="26"/>
      <c r="I34" s="26"/>
      <c r="J34" s="27"/>
      <c r="K34" s="27"/>
      <c r="L34" s="27"/>
      <c r="M34" s="27"/>
      <c r="N34" s="27"/>
      <c r="O34" s="26"/>
      <c r="P34" s="28"/>
      <c r="Q34" s="27"/>
      <c r="R34" s="26"/>
      <c r="S34" s="27"/>
      <c r="T34" s="27"/>
      <c r="U34" s="26"/>
      <c r="V34" s="26"/>
      <c r="W34" s="26"/>
      <c r="X34" s="26"/>
      <c r="Y34" s="26"/>
      <c r="Z34" s="55"/>
      <c r="AA34" s="26"/>
      <c r="AB34" s="26"/>
      <c r="AC34" s="26"/>
      <c r="AD34" s="26"/>
      <c r="AE34" s="26"/>
    </row>
    <row r="35" spans="1:31" ht="30" x14ac:dyDescent="0.25">
      <c r="A35" s="61"/>
      <c r="B35" s="38">
        <v>5.7</v>
      </c>
      <c r="C35" s="30" t="s">
        <v>45</v>
      </c>
      <c r="D35" s="26" t="s">
        <v>322</v>
      </c>
      <c r="E35" s="26" t="s">
        <v>323</v>
      </c>
      <c r="F35" s="26"/>
      <c r="G35" s="26"/>
      <c r="H35" s="26"/>
      <c r="I35" s="26"/>
      <c r="J35" s="27"/>
      <c r="K35" s="27"/>
      <c r="L35" s="27"/>
      <c r="M35" s="27"/>
      <c r="N35" s="27"/>
      <c r="O35" s="26"/>
      <c r="P35" s="28"/>
      <c r="Q35" s="27"/>
      <c r="R35" s="26"/>
      <c r="S35" s="27"/>
      <c r="T35" s="27"/>
      <c r="U35" s="26"/>
      <c r="V35" s="26"/>
      <c r="W35" s="26"/>
      <c r="X35" s="26"/>
      <c r="Y35" s="26"/>
      <c r="Z35" s="55"/>
      <c r="AA35" s="26"/>
      <c r="AB35" s="26"/>
      <c r="AC35" s="26"/>
      <c r="AD35" s="26"/>
      <c r="AE35" s="26"/>
    </row>
    <row r="36" spans="1:31" ht="30" x14ac:dyDescent="0.25">
      <c r="A36" s="61"/>
      <c r="B36" s="38">
        <v>5.8</v>
      </c>
      <c r="C36" s="30" t="s">
        <v>319</v>
      </c>
      <c r="D36" s="26" t="s">
        <v>197</v>
      </c>
      <c r="E36" s="26" t="s">
        <v>199</v>
      </c>
      <c r="F36" s="26"/>
      <c r="G36" s="26"/>
      <c r="H36" s="26"/>
      <c r="I36" s="26"/>
      <c r="J36" s="27"/>
      <c r="K36" s="27"/>
      <c r="L36" s="27"/>
      <c r="M36" s="27"/>
      <c r="N36" s="27"/>
      <c r="O36" s="26" t="s">
        <v>202</v>
      </c>
      <c r="P36" s="28">
        <v>0.8</v>
      </c>
      <c r="Q36" s="27"/>
      <c r="R36" s="26"/>
      <c r="S36" s="27"/>
      <c r="T36" s="27"/>
      <c r="U36" s="26"/>
      <c r="V36" s="26"/>
      <c r="W36" s="26"/>
      <c r="X36" s="26"/>
      <c r="Y36" s="26"/>
      <c r="Z36" s="55"/>
      <c r="AA36" s="26"/>
      <c r="AB36" s="26"/>
      <c r="AC36" s="26"/>
      <c r="AD36" s="26"/>
      <c r="AE36" s="26"/>
    </row>
    <row r="37" spans="1:31" ht="30" x14ac:dyDescent="0.25">
      <c r="A37" s="61"/>
      <c r="B37" s="38">
        <v>5.9</v>
      </c>
      <c r="C37" s="30" t="s">
        <v>46</v>
      </c>
      <c r="D37" s="26" t="s">
        <v>324</v>
      </c>
      <c r="E37" s="26" t="s">
        <v>325</v>
      </c>
      <c r="F37" s="26"/>
      <c r="G37" s="26"/>
      <c r="H37" s="26"/>
      <c r="I37" s="26"/>
      <c r="J37" s="27"/>
      <c r="K37" s="27"/>
      <c r="L37" s="27"/>
      <c r="M37" s="27"/>
      <c r="N37" s="27"/>
      <c r="O37" s="26"/>
      <c r="P37" s="28"/>
      <c r="Q37" s="27"/>
      <c r="R37" s="26"/>
      <c r="S37" s="27"/>
      <c r="T37" s="27"/>
      <c r="U37" s="26"/>
      <c r="V37" s="26"/>
      <c r="W37" s="26"/>
      <c r="X37" s="26"/>
      <c r="Y37" s="26"/>
      <c r="Z37" s="55"/>
      <c r="AA37" s="26"/>
      <c r="AB37" s="26"/>
      <c r="AC37" s="26"/>
      <c r="AD37" s="26"/>
      <c r="AE37" s="26"/>
    </row>
    <row r="38" spans="1:31" ht="30" x14ac:dyDescent="0.25">
      <c r="A38" s="61"/>
      <c r="B38" s="38">
        <v>5.0999999999999996</v>
      </c>
      <c r="C38" s="30" t="s">
        <v>45</v>
      </c>
      <c r="D38" s="26" t="s">
        <v>324</v>
      </c>
      <c r="E38" s="26" t="s">
        <v>326</v>
      </c>
      <c r="F38" s="26"/>
      <c r="G38" s="26"/>
      <c r="H38" s="26"/>
      <c r="I38" s="26"/>
      <c r="J38" s="27"/>
      <c r="K38" s="27"/>
      <c r="L38" s="27"/>
      <c r="M38" s="27"/>
      <c r="N38" s="27"/>
      <c r="O38" s="26"/>
      <c r="P38" s="28"/>
      <c r="Q38" s="27"/>
      <c r="R38" s="26"/>
      <c r="S38" s="27"/>
      <c r="T38" s="27"/>
      <c r="U38" s="26"/>
      <c r="V38" s="26"/>
      <c r="W38" s="26"/>
      <c r="X38" s="26"/>
      <c r="Y38" s="26"/>
      <c r="Z38" s="55"/>
      <c r="AA38" s="26"/>
      <c r="AB38" s="26"/>
      <c r="AC38" s="26"/>
      <c r="AD38" s="26"/>
      <c r="AE38" s="26"/>
    </row>
    <row r="39" spans="1:31" ht="18" customHeight="1" x14ac:dyDescent="0.25">
      <c r="A39" s="61"/>
      <c r="B39" s="38">
        <v>5.1100000000000003</v>
      </c>
      <c r="C39" s="30" t="s">
        <v>320</v>
      </c>
      <c r="D39" s="26" t="s">
        <v>197</v>
      </c>
      <c r="E39" s="26" t="s">
        <v>200</v>
      </c>
      <c r="F39" s="26"/>
      <c r="G39" s="26"/>
      <c r="H39" s="26"/>
      <c r="I39" s="26"/>
      <c r="J39" s="27"/>
      <c r="K39" s="27"/>
      <c r="L39" s="27"/>
      <c r="M39" s="27"/>
      <c r="N39" s="27"/>
      <c r="O39" s="26" t="s">
        <v>203</v>
      </c>
      <c r="P39" s="28" t="s">
        <v>370</v>
      </c>
      <c r="Q39" s="27"/>
      <c r="R39" s="26"/>
      <c r="S39" s="27"/>
      <c r="T39" s="27"/>
      <c r="U39" s="26"/>
      <c r="V39" s="26"/>
      <c r="W39" s="26"/>
      <c r="X39" s="26"/>
      <c r="Y39" s="26"/>
      <c r="Z39" s="55"/>
      <c r="AA39" s="26"/>
      <c r="AB39" s="26"/>
      <c r="AC39" s="26"/>
      <c r="AD39" s="26"/>
      <c r="AE39" s="26"/>
    </row>
    <row r="40" spans="1:31" ht="30" x14ac:dyDescent="0.25">
      <c r="A40" s="61"/>
      <c r="B40" s="38">
        <v>5.12</v>
      </c>
      <c r="C40" s="30" t="s">
        <v>46</v>
      </c>
      <c r="D40" s="26" t="s">
        <v>331</v>
      </c>
      <c r="E40" s="26" t="s">
        <v>332</v>
      </c>
      <c r="F40" s="26"/>
      <c r="G40" s="26"/>
      <c r="H40" s="26"/>
      <c r="I40" s="26"/>
      <c r="J40" s="27"/>
      <c r="K40" s="27"/>
      <c r="L40" s="27"/>
      <c r="M40" s="27"/>
      <c r="N40" s="27"/>
      <c r="O40" s="26"/>
      <c r="P40" s="28"/>
      <c r="Q40" s="27"/>
      <c r="R40" s="26"/>
      <c r="S40" s="27"/>
      <c r="T40" s="27"/>
      <c r="U40" s="26"/>
      <c r="V40" s="26"/>
      <c r="W40" s="26"/>
      <c r="X40" s="26"/>
      <c r="Y40" s="26"/>
      <c r="Z40" s="55"/>
      <c r="AA40" s="26"/>
      <c r="AB40" s="26"/>
      <c r="AC40" s="26"/>
      <c r="AD40" s="26"/>
      <c r="AE40" s="26"/>
    </row>
    <row r="41" spans="1:31" ht="30" x14ac:dyDescent="0.25">
      <c r="A41" s="61"/>
      <c r="B41" s="38">
        <v>5.13</v>
      </c>
      <c r="C41" s="30" t="s">
        <v>45</v>
      </c>
      <c r="D41" s="26" t="s">
        <v>331</v>
      </c>
      <c r="E41" s="26" t="s">
        <v>333</v>
      </c>
      <c r="F41" s="26"/>
      <c r="G41" s="26"/>
      <c r="H41" s="26"/>
      <c r="I41" s="26"/>
      <c r="J41" s="27"/>
      <c r="K41" s="27"/>
      <c r="L41" s="27"/>
      <c r="M41" s="27"/>
      <c r="N41" s="27"/>
      <c r="O41" s="26"/>
      <c r="P41" s="28"/>
      <c r="Q41" s="27"/>
      <c r="R41" s="26"/>
      <c r="S41" s="27"/>
      <c r="T41" s="27"/>
      <c r="U41" s="26"/>
      <c r="V41" s="26"/>
      <c r="W41" s="26"/>
      <c r="X41" s="26"/>
      <c r="Y41" s="26"/>
      <c r="Z41" s="55"/>
      <c r="AA41" s="26"/>
      <c r="AB41" s="26"/>
      <c r="AC41" s="26"/>
      <c r="AD41" s="26"/>
      <c r="AE41" s="26"/>
    </row>
    <row r="42" spans="1:31" s="8" customFormat="1" x14ac:dyDescent="0.25">
      <c r="A42" s="60">
        <v>6</v>
      </c>
      <c r="B42" s="37"/>
      <c r="C42" s="33" t="s">
        <v>204</v>
      </c>
      <c r="D42" s="22"/>
      <c r="E42" s="22"/>
      <c r="F42" s="22"/>
      <c r="G42" s="22"/>
      <c r="H42" s="22"/>
      <c r="I42" s="22"/>
      <c r="J42" s="23"/>
      <c r="K42" s="23"/>
      <c r="L42" s="23"/>
      <c r="M42" s="23"/>
      <c r="N42" s="23"/>
      <c r="O42" s="22"/>
      <c r="P42" s="24"/>
      <c r="Q42" s="23"/>
      <c r="R42" s="22"/>
      <c r="S42" s="23"/>
      <c r="T42" s="23"/>
      <c r="U42" s="22"/>
      <c r="V42" s="22"/>
      <c r="W42" s="22"/>
      <c r="X42" s="22"/>
      <c r="Y42" s="22"/>
      <c r="Z42" s="54"/>
      <c r="AA42" s="22"/>
      <c r="AB42" s="22"/>
      <c r="AC42" s="22"/>
      <c r="AD42" s="22"/>
      <c r="AE42" s="22"/>
    </row>
    <row r="43" spans="1:31" ht="30" x14ac:dyDescent="0.25">
      <c r="A43" s="61"/>
      <c r="B43" s="38">
        <v>6.1</v>
      </c>
      <c r="C43" s="30" t="s">
        <v>206</v>
      </c>
      <c r="D43" s="26" t="s">
        <v>175</v>
      </c>
      <c r="E43" s="26" t="s">
        <v>207</v>
      </c>
      <c r="F43" s="26"/>
      <c r="G43" s="26"/>
      <c r="H43" s="26"/>
      <c r="I43" s="26"/>
      <c r="J43" s="27"/>
      <c r="K43" s="27"/>
      <c r="L43" s="27"/>
      <c r="M43" s="27"/>
      <c r="N43" s="27"/>
      <c r="O43" s="26"/>
      <c r="P43" s="28"/>
      <c r="Q43" s="27"/>
      <c r="R43" s="26" t="s">
        <v>216</v>
      </c>
      <c r="S43" s="27"/>
      <c r="T43" s="27"/>
      <c r="U43" s="26"/>
      <c r="V43" s="26"/>
      <c r="W43" s="26"/>
      <c r="X43" s="26"/>
      <c r="Y43" s="26"/>
      <c r="Z43" s="55"/>
      <c r="AA43" s="26"/>
      <c r="AB43" s="26"/>
      <c r="AC43" s="26"/>
      <c r="AD43" s="26"/>
      <c r="AE43" s="26"/>
    </row>
    <row r="44" spans="1:31" ht="30" x14ac:dyDescent="0.25">
      <c r="A44" s="61"/>
      <c r="B44" s="38">
        <v>6.2</v>
      </c>
      <c r="C44" s="30" t="s">
        <v>209</v>
      </c>
      <c r="D44" s="26" t="s">
        <v>205</v>
      </c>
      <c r="E44" s="26" t="s">
        <v>208</v>
      </c>
      <c r="F44" s="26"/>
      <c r="G44" s="26"/>
      <c r="H44" s="26"/>
      <c r="I44" s="26"/>
      <c r="J44" s="27"/>
      <c r="K44" s="27"/>
      <c r="L44" s="27"/>
      <c r="M44" s="27"/>
      <c r="N44" s="27"/>
      <c r="O44" s="26"/>
      <c r="P44" s="28"/>
      <c r="Q44" s="27"/>
      <c r="R44" s="26" t="s">
        <v>216</v>
      </c>
      <c r="S44" s="27"/>
      <c r="T44" s="27"/>
      <c r="U44" s="26"/>
      <c r="V44" s="26"/>
      <c r="W44" s="26"/>
      <c r="X44" s="26"/>
      <c r="Y44" s="26"/>
      <c r="Z44" s="55"/>
      <c r="AA44" s="26"/>
      <c r="AB44" s="26"/>
      <c r="AC44" s="26"/>
      <c r="AD44" s="26"/>
      <c r="AE44" s="26"/>
    </row>
    <row r="45" spans="1:31" ht="30" x14ac:dyDescent="0.25">
      <c r="A45" s="61"/>
      <c r="B45" s="38">
        <v>6.3</v>
      </c>
      <c r="C45" s="30" t="s">
        <v>214</v>
      </c>
      <c r="D45" s="26" t="s">
        <v>205</v>
      </c>
      <c r="E45" s="26" t="s">
        <v>210</v>
      </c>
      <c r="F45" s="26"/>
      <c r="G45" s="26"/>
      <c r="H45" s="26"/>
      <c r="I45" s="26"/>
      <c r="J45" s="27"/>
      <c r="K45" s="27"/>
      <c r="L45" s="27"/>
      <c r="M45" s="27"/>
      <c r="N45" s="27"/>
      <c r="O45" s="26" t="s">
        <v>496</v>
      </c>
      <c r="P45" s="28">
        <v>7.5</v>
      </c>
      <c r="Q45" s="27"/>
      <c r="R45" s="26"/>
      <c r="S45" s="27"/>
      <c r="T45" s="27"/>
      <c r="U45" s="26"/>
      <c r="V45" s="26"/>
      <c r="W45" s="26"/>
      <c r="X45" s="26"/>
      <c r="Y45" s="26"/>
      <c r="Z45" s="55"/>
      <c r="AA45" s="26"/>
      <c r="AB45" s="26"/>
      <c r="AC45" s="26"/>
      <c r="AD45" s="26"/>
      <c r="AE45" s="26"/>
    </row>
    <row r="46" spans="1:31" ht="30" x14ac:dyDescent="0.25">
      <c r="A46" s="61"/>
      <c r="B46" s="38"/>
      <c r="C46" s="30" t="s">
        <v>213</v>
      </c>
      <c r="D46" s="26" t="s">
        <v>212</v>
      </c>
      <c r="E46" s="26"/>
      <c r="F46" s="26"/>
      <c r="G46" s="26"/>
      <c r="H46" s="26"/>
      <c r="I46" s="26"/>
      <c r="J46" s="27"/>
      <c r="K46" s="27"/>
      <c r="L46" s="27"/>
      <c r="M46" s="27"/>
      <c r="N46" s="27"/>
      <c r="O46" s="26"/>
      <c r="P46" s="28"/>
      <c r="Q46" s="27"/>
      <c r="R46" s="26"/>
      <c r="S46" s="27"/>
      <c r="T46" s="27"/>
      <c r="U46" s="26" t="s">
        <v>212</v>
      </c>
      <c r="V46" s="26">
        <v>2.2000000000000002</v>
      </c>
      <c r="W46" s="26"/>
      <c r="X46" s="26"/>
      <c r="Y46" s="29"/>
      <c r="Z46" s="56"/>
      <c r="AA46" s="26"/>
      <c r="AB46" s="26"/>
      <c r="AC46" s="26"/>
      <c r="AD46" s="26"/>
      <c r="AE46" s="26"/>
    </row>
    <row r="47" spans="1:31" ht="30" x14ac:dyDescent="0.25">
      <c r="A47" s="61"/>
      <c r="B47" s="38">
        <v>6.4</v>
      </c>
      <c r="C47" s="30" t="s">
        <v>46</v>
      </c>
      <c r="D47" s="26" t="s">
        <v>184</v>
      </c>
      <c r="E47" s="26" t="s">
        <v>185</v>
      </c>
      <c r="F47" s="26"/>
      <c r="G47" s="26"/>
      <c r="H47" s="26"/>
      <c r="I47" s="26"/>
      <c r="J47" s="27"/>
      <c r="K47" s="27"/>
      <c r="L47" s="27"/>
      <c r="M47" s="27"/>
      <c r="N47" s="27"/>
      <c r="O47" s="26"/>
      <c r="P47" s="28"/>
      <c r="Q47" s="27"/>
      <c r="R47" s="26"/>
      <c r="S47" s="27"/>
      <c r="T47" s="27"/>
      <c r="U47" s="26"/>
      <c r="V47" s="26"/>
      <c r="W47" s="26"/>
      <c r="X47" s="26"/>
      <c r="Y47" s="26"/>
      <c r="Z47" s="55"/>
      <c r="AA47" s="26"/>
      <c r="AB47" s="26"/>
      <c r="AC47" s="26"/>
      <c r="AD47" s="26"/>
      <c r="AE47" s="26"/>
    </row>
    <row r="48" spans="1:31" ht="30" x14ac:dyDescent="0.25">
      <c r="A48" s="61"/>
      <c r="B48" s="38">
        <v>6.5</v>
      </c>
      <c r="C48" s="30" t="s">
        <v>45</v>
      </c>
      <c r="D48" s="26" t="s">
        <v>184</v>
      </c>
      <c r="E48" s="26" t="s">
        <v>186</v>
      </c>
      <c r="F48" s="26"/>
      <c r="G48" s="26"/>
      <c r="H48" s="26"/>
      <c r="I48" s="26"/>
      <c r="J48" s="27"/>
      <c r="K48" s="27"/>
      <c r="L48" s="27"/>
      <c r="M48" s="27"/>
      <c r="N48" s="27"/>
      <c r="O48" s="26"/>
      <c r="P48" s="28"/>
      <c r="Q48" s="27"/>
      <c r="R48" s="26"/>
      <c r="S48" s="27"/>
      <c r="T48" s="27"/>
      <c r="U48" s="26"/>
      <c r="V48" s="26"/>
      <c r="W48" s="26"/>
      <c r="X48" s="26"/>
      <c r="Y48" s="26"/>
      <c r="Z48" s="55"/>
      <c r="AA48" s="26"/>
      <c r="AB48" s="26"/>
      <c r="AC48" s="26"/>
      <c r="AD48" s="26"/>
      <c r="AE48" s="26"/>
    </row>
    <row r="49" spans="1:31" ht="30" x14ac:dyDescent="0.25">
      <c r="A49" s="61"/>
      <c r="B49" s="38">
        <v>6.6</v>
      </c>
      <c r="C49" s="30" t="s">
        <v>337</v>
      </c>
      <c r="D49" s="26" t="s">
        <v>205</v>
      </c>
      <c r="E49" s="26" t="s">
        <v>208</v>
      </c>
      <c r="F49" s="26"/>
      <c r="G49" s="26"/>
      <c r="H49" s="26"/>
      <c r="I49" s="26"/>
      <c r="J49" s="27"/>
      <c r="K49" s="27"/>
      <c r="L49" s="27"/>
      <c r="M49" s="27"/>
      <c r="N49" s="27"/>
      <c r="O49" s="26"/>
      <c r="P49" s="28"/>
      <c r="Q49" s="27"/>
      <c r="R49" s="26" t="s">
        <v>215</v>
      </c>
      <c r="S49" s="27"/>
      <c r="T49" s="27"/>
      <c r="U49" s="26"/>
      <c r="V49" s="26"/>
      <c r="W49" s="26"/>
      <c r="X49" s="26"/>
      <c r="Y49" s="26"/>
      <c r="Z49" s="55"/>
      <c r="AA49" s="26"/>
      <c r="AB49" s="26"/>
      <c r="AC49" s="26"/>
      <c r="AD49" s="26"/>
      <c r="AE49" s="26"/>
    </row>
    <row r="50" spans="1:31" s="8" customFormat="1" x14ac:dyDescent="0.25">
      <c r="A50" s="60">
        <v>7</v>
      </c>
      <c r="B50" s="37"/>
      <c r="C50" s="33" t="s">
        <v>217</v>
      </c>
      <c r="D50" s="22"/>
      <c r="E50" s="22"/>
      <c r="F50" s="22"/>
      <c r="G50" s="22"/>
      <c r="H50" s="22"/>
      <c r="I50" s="22"/>
      <c r="J50" s="23"/>
      <c r="K50" s="23"/>
      <c r="L50" s="23"/>
      <c r="M50" s="23"/>
      <c r="N50" s="23"/>
      <c r="O50" s="22"/>
      <c r="P50" s="24"/>
      <c r="Q50" s="23"/>
      <c r="R50" s="22"/>
      <c r="S50" s="23"/>
      <c r="T50" s="23"/>
      <c r="U50" s="22"/>
      <c r="V50" s="22"/>
      <c r="W50" s="22"/>
      <c r="X50" s="22"/>
      <c r="Y50" s="22"/>
      <c r="Z50" s="54"/>
      <c r="AA50" s="22"/>
      <c r="AB50" s="22"/>
      <c r="AC50" s="22"/>
      <c r="AD50" s="22"/>
      <c r="AE50" s="22"/>
    </row>
    <row r="51" spans="1:31" x14ac:dyDescent="0.25">
      <c r="A51" s="61"/>
      <c r="B51" s="38">
        <v>7.1</v>
      </c>
      <c r="C51" s="30" t="s">
        <v>42</v>
      </c>
      <c r="D51" s="26" t="s">
        <v>174</v>
      </c>
      <c r="E51" s="26" t="s">
        <v>218</v>
      </c>
      <c r="F51" s="26"/>
      <c r="G51" s="26"/>
      <c r="H51" s="26"/>
      <c r="I51" s="26"/>
      <c r="J51" s="27"/>
      <c r="K51" s="27"/>
      <c r="L51" s="27"/>
      <c r="M51" s="27"/>
      <c r="N51" s="27"/>
      <c r="O51" s="26" t="s">
        <v>222</v>
      </c>
      <c r="P51" s="34">
        <v>21</v>
      </c>
      <c r="Q51" s="27"/>
      <c r="R51" s="26" t="s">
        <v>224</v>
      </c>
      <c r="S51" s="27"/>
      <c r="T51" s="27"/>
      <c r="U51" s="26"/>
      <c r="V51" s="26"/>
      <c r="W51" s="26"/>
      <c r="X51" s="26"/>
      <c r="Y51" s="26"/>
      <c r="Z51" s="55"/>
      <c r="AA51" s="26"/>
      <c r="AB51" s="26"/>
      <c r="AC51" s="26"/>
      <c r="AD51" s="26"/>
      <c r="AE51" s="26"/>
    </row>
    <row r="52" spans="1:31" x14ac:dyDescent="0.25">
      <c r="A52" s="61"/>
      <c r="B52" s="38"/>
      <c r="C52" s="30" t="s">
        <v>58</v>
      </c>
      <c r="D52" s="26" t="s">
        <v>174</v>
      </c>
      <c r="E52" s="26"/>
      <c r="F52" s="26"/>
      <c r="G52" s="26"/>
      <c r="H52" s="26"/>
      <c r="I52" s="26"/>
      <c r="J52" s="27"/>
      <c r="K52" s="27"/>
      <c r="L52" s="27"/>
      <c r="M52" s="27"/>
      <c r="N52" s="27"/>
      <c r="O52" s="26" t="s">
        <v>223</v>
      </c>
      <c r="P52" s="34">
        <v>21</v>
      </c>
      <c r="Q52" s="27"/>
      <c r="R52" s="26" t="s">
        <v>225</v>
      </c>
      <c r="S52" s="27"/>
      <c r="T52" s="27"/>
      <c r="U52" s="26"/>
      <c r="V52" s="26"/>
      <c r="W52" s="26"/>
      <c r="X52" s="26"/>
      <c r="Y52" s="26"/>
      <c r="Z52" s="55"/>
      <c r="AA52" s="26"/>
      <c r="AB52" s="26"/>
      <c r="AC52" s="26"/>
      <c r="AD52" s="26"/>
      <c r="AE52" s="26"/>
    </row>
    <row r="53" spans="1:31" x14ac:dyDescent="0.25">
      <c r="A53" s="61"/>
      <c r="B53" s="38"/>
      <c r="C53" s="30" t="s">
        <v>220</v>
      </c>
      <c r="D53" s="26" t="s">
        <v>221</v>
      </c>
      <c r="E53" s="26"/>
      <c r="F53" s="26"/>
      <c r="G53" s="26"/>
      <c r="H53" s="26"/>
      <c r="I53" s="26"/>
      <c r="J53" s="27"/>
      <c r="K53" s="27"/>
      <c r="L53" s="27"/>
      <c r="M53" s="27"/>
      <c r="N53" s="27"/>
      <c r="O53" s="26"/>
      <c r="P53" s="28"/>
      <c r="Q53" s="27"/>
      <c r="R53" s="26"/>
      <c r="S53" s="27"/>
      <c r="T53" s="27"/>
      <c r="U53" s="26" t="s">
        <v>221</v>
      </c>
      <c r="V53" s="26">
        <v>7.23</v>
      </c>
      <c r="W53" s="26"/>
      <c r="X53" s="26"/>
      <c r="Y53" s="29"/>
      <c r="Z53" s="56"/>
      <c r="AA53" s="26"/>
      <c r="AB53" s="26"/>
      <c r="AC53" s="26"/>
      <c r="AD53" s="26"/>
      <c r="AE53" s="26"/>
    </row>
    <row r="54" spans="1:31" x14ac:dyDescent="0.25">
      <c r="A54" s="61"/>
      <c r="B54" s="38">
        <v>7.2</v>
      </c>
      <c r="C54" s="30" t="s">
        <v>339</v>
      </c>
      <c r="D54" s="26" t="s">
        <v>174</v>
      </c>
      <c r="E54" s="26" t="s">
        <v>219</v>
      </c>
      <c r="F54" s="26"/>
      <c r="G54" s="26"/>
      <c r="H54" s="26"/>
      <c r="I54" s="26"/>
      <c r="J54" s="27"/>
      <c r="K54" s="27"/>
      <c r="L54" s="27"/>
      <c r="M54" s="27"/>
      <c r="N54" s="27"/>
      <c r="O54" s="26"/>
      <c r="P54" s="28"/>
      <c r="Q54" s="27"/>
      <c r="R54" s="26"/>
      <c r="S54" s="27"/>
      <c r="T54" s="27"/>
      <c r="U54" s="26"/>
      <c r="V54" s="26"/>
      <c r="W54" s="26"/>
      <c r="X54" s="26"/>
      <c r="Y54" s="29"/>
      <c r="Z54" s="56"/>
      <c r="AA54" s="26"/>
      <c r="AB54" s="26"/>
      <c r="AC54" s="26"/>
      <c r="AD54" s="26"/>
      <c r="AE54" s="26"/>
    </row>
    <row r="55" spans="1:31" ht="30" x14ac:dyDescent="0.25">
      <c r="A55" s="61"/>
      <c r="B55" s="38">
        <v>7.3</v>
      </c>
      <c r="C55" s="30" t="s">
        <v>46</v>
      </c>
      <c r="D55" s="26" t="s">
        <v>184</v>
      </c>
      <c r="E55" s="26" t="s">
        <v>185</v>
      </c>
      <c r="F55" s="26"/>
      <c r="G55" s="26"/>
      <c r="H55" s="26"/>
      <c r="I55" s="26"/>
      <c r="J55" s="27"/>
      <c r="K55" s="27" t="s">
        <v>12</v>
      </c>
      <c r="L55" s="27"/>
      <c r="M55" s="27"/>
      <c r="N55" s="27"/>
      <c r="O55" s="26"/>
      <c r="P55" s="28"/>
      <c r="Q55" s="27"/>
      <c r="R55" s="26"/>
      <c r="S55" s="27"/>
      <c r="T55" s="27"/>
      <c r="U55" s="26"/>
      <c r="V55" s="26"/>
      <c r="W55" s="26"/>
      <c r="X55" s="26"/>
      <c r="Y55" s="26"/>
      <c r="Z55" s="55"/>
      <c r="AA55" s="26"/>
      <c r="AB55" s="26"/>
      <c r="AC55" s="26"/>
      <c r="AD55" s="26"/>
      <c r="AE55" s="26"/>
    </row>
    <row r="56" spans="1:31" ht="30" x14ac:dyDescent="0.25">
      <c r="A56" s="61"/>
      <c r="B56" s="38">
        <v>7.4</v>
      </c>
      <c r="C56" s="30" t="s">
        <v>45</v>
      </c>
      <c r="D56" s="26" t="s">
        <v>184</v>
      </c>
      <c r="E56" s="26" t="s">
        <v>186</v>
      </c>
      <c r="F56" s="26"/>
      <c r="G56" s="26"/>
      <c r="H56" s="26"/>
      <c r="I56" s="26"/>
      <c r="J56" s="27"/>
      <c r="K56" s="27"/>
      <c r="L56" s="27"/>
      <c r="M56" s="27"/>
      <c r="N56" s="27"/>
      <c r="O56" s="26"/>
      <c r="P56" s="28"/>
      <c r="Q56" s="27"/>
      <c r="R56" s="26"/>
      <c r="S56" s="27"/>
      <c r="T56" s="27"/>
      <c r="U56" s="26"/>
      <c r="V56" s="26"/>
      <c r="W56" s="26"/>
      <c r="X56" s="26"/>
      <c r="Y56" s="26"/>
      <c r="Z56" s="55"/>
      <c r="AA56" s="26"/>
      <c r="AB56" s="26"/>
      <c r="AC56" s="26"/>
      <c r="AD56" s="26"/>
      <c r="AE56" s="26"/>
    </row>
    <row r="57" spans="1:31" s="8" customFormat="1" ht="30" x14ac:dyDescent="0.25">
      <c r="A57" s="60">
        <v>8</v>
      </c>
      <c r="B57" s="37"/>
      <c r="C57" s="33" t="s">
        <v>232</v>
      </c>
      <c r="D57" s="22"/>
      <c r="E57" s="22"/>
      <c r="F57" s="22"/>
      <c r="G57" s="22"/>
      <c r="H57" s="22"/>
      <c r="I57" s="22"/>
      <c r="J57" s="23"/>
      <c r="K57" s="23"/>
      <c r="L57" s="23"/>
      <c r="M57" s="23"/>
      <c r="N57" s="23"/>
      <c r="O57" s="22"/>
      <c r="P57" s="24"/>
      <c r="Q57" s="23"/>
      <c r="R57" s="22"/>
      <c r="S57" s="23"/>
      <c r="T57" s="23"/>
      <c r="U57" s="22"/>
      <c r="V57" s="22"/>
      <c r="W57" s="22"/>
      <c r="X57" s="22"/>
      <c r="Y57" s="22"/>
      <c r="Z57" s="54"/>
      <c r="AA57" s="22"/>
      <c r="AB57" s="22"/>
      <c r="AC57" s="22"/>
      <c r="AD57" s="22"/>
      <c r="AE57" s="22"/>
    </row>
    <row r="58" spans="1:31" x14ac:dyDescent="0.25">
      <c r="A58" s="61"/>
      <c r="B58" s="38">
        <v>8.1</v>
      </c>
      <c r="C58" s="30" t="s">
        <v>341</v>
      </c>
      <c r="D58" s="26" t="s">
        <v>174</v>
      </c>
      <c r="E58" s="26" t="s">
        <v>239</v>
      </c>
      <c r="F58" s="26"/>
      <c r="G58" s="26"/>
      <c r="H58" s="26"/>
      <c r="I58" s="26"/>
      <c r="J58" s="27"/>
      <c r="K58" s="27"/>
      <c r="L58" s="27"/>
      <c r="M58" s="27"/>
      <c r="N58" s="27"/>
      <c r="O58" s="26" t="s">
        <v>240</v>
      </c>
      <c r="P58" s="34">
        <v>24</v>
      </c>
      <c r="Q58" s="27"/>
      <c r="R58" s="26" t="s">
        <v>241</v>
      </c>
      <c r="S58" s="27"/>
      <c r="T58" s="27"/>
      <c r="U58" s="26"/>
      <c r="V58" s="26"/>
      <c r="W58" s="26"/>
      <c r="X58" s="26"/>
      <c r="Y58" s="26"/>
      <c r="Z58" s="55"/>
      <c r="AA58" s="26"/>
      <c r="AB58" s="26"/>
      <c r="AC58" s="26"/>
      <c r="AD58" s="26"/>
      <c r="AE58" s="26"/>
    </row>
    <row r="59" spans="1:31" x14ac:dyDescent="0.25">
      <c r="A59" s="61"/>
      <c r="B59" s="38"/>
      <c r="C59" s="30" t="s">
        <v>342</v>
      </c>
      <c r="D59" s="26" t="s">
        <v>174</v>
      </c>
      <c r="E59" s="26"/>
      <c r="F59" s="26"/>
      <c r="G59" s="26"/>
      <c r="H59" s="26"/>
      <c r="I59" s="26"/>
      <c r="J59" s="27"/>
      <c r="K59" s="27"/>
      <c r="L59" s="27"/>
      <c r="M59" s="27"/>
      <c r="N59" s="27"/>
      <c r="O59" s="26" t="s">
        <v>242</v>
      </c>
      <c r="P59" s="34">
        <v>24</v>
      </c>
      <c r="Q59" s="27"/>
      <c r="R59" s="26" t="s">
        <v>243</v>
      </c>
      <c r="S59" s="27"/>
      <c r="T59" s="27"/>
      <c r="U59" s="26"/>
      <c r="V59" s="26"/>
      <c r="W59" s="26"/>
      <c r="X59" s="26"/>
      <c r="Y59" s="26"/>
      <c r="Z59" s="55"/>
      <c r="AA59" s="26"/>
      <c r="AB59" s="26"/>
      <c r="AC59" s="26"/>
      <c r="AD59" s="26"/>
      <c r="AE59" s="26"/>
    </row>
    <row r="60" spans="1:31" x14ac:dyDescent="0.25">
      <c r="A60" s="61"/>
      <c r="B60" s="38"/>
      <c r="C60" s="30" t="s">
        <v>495</v>
      </c>
      <c r="D60" s="26" t="s">
        <v>174</v>
      </c>
      <c r="E60" s="26"/>
      <c r="F60" s="26"/>
      <c r="G60" s="26"/>
      <c r="H60" s="26"/>
      <c r="I60" s="26"/>
      <c r="J60" s="27"/>
      <c r="K60" s="27"/>
      <c r="L60" s="27"/>
      <c r="M60" s="27"/>
      <c r="N60" s="27"/>
      <c r="O60" s="26" t="s">
        <v>494</v>
      </c>
      <c r="P60" s="34">
        <v>24</v>
      </c>
      <c r="Q60" s="27"/>
      <c r="R60" s="26" t="s">
        <v>234</v>
      </c>
      <c r="S60" s="27"/>
      <c r="T60" s="27"/>
      <c r="U60" s="26"/>
      <c r="V60" s="26"/>
      <c r="W60" s="26"/>
      <c r="X60" s="26"/>
      <c r="Y60" s="26"/>
      <c r="Z60" s="55"/>
      <c r="AA60" s="26"/>
      <c r="AB60" s="26"/>
      <c r="AC60" s="26"/>
      <c r="AD60" s="26"/>
      <c r="AE60" s="26"/>
    </row>
    <row r="61" spans="1:31" x14ac:dyDescent="0.25">
      <c r="A61" s="61"/>
      <c r="B61" s="38"/>
      <c r="C61" s="30" t="s">
        <v>233</v>
      </c>
      <c r="D61" s="26" t="s">
        <v>235</v>
      </c>
      <c r="E61" s="26"/>
      <c r="F61" s="26"/>
      <c r="G61" s="26"/>
      <c r="H61" s="26"/>
      <c r="I61" s="26"/>
      <c r="J61" s="27"/>
      <c r="K61" s="27"/>
      <c r="L61" s="27"/>
      <c r="M61" s="27"/>
      <c r="N61" s="27"/>
      <c r="O61" s="26"/>
      <c r="P61" s="28"/>
      <c r="Q61" s="27"/>
      <c r="R61" s="26"/>
      <c r="S61" s="27"/>
      <c r="T61" s="27"/>
      <c r="U61" s="26" t="s">
        <v>235</v>
      </c>
      <c r="V61" s="26">
        <v>12.94</v>
      </c>
      <c r="W61" s="26"/>
      <c r="X61" s="26"/>
      <c r="Y61" s="29"/>
      <c r="Z61" s="56"/>
      <c r="AA61" s="26"/>
      <c r="AB61" s="26"/>
      <c r="AC61" s="26"/>
      <c r="AD61" s="26"/>
      <c r="AE61" s="26"/>
    </row>
    <row r="62" spans="1:31" x14ac:dyDescent="0.25">
      <c r="A62" s="61"/>
      <c r="B62" s="38"/>
      <c r="C62" s="30" t="s">
        <v>236</v>
      </c>
      <c r="D62" s="26" t="s">
        <v>237</v>
      </c>
      <c r="E62" s="26"/>
      <c r="F62" s="26"/>
      <c r="G62" s="26"/>
      <c r="H62" s="26"/>
      <c r="I62" s="26"/>
      <c r="J62" s="27"/>
      <c r="K62" s="27"/>
      <c r="L62" s="27"/>
      <c r="M62" s="27"/>
      <c r="N62" s="27"/>
      <c r="O62" s="26"/>
      <c r="P62" s="28"/>
      <c r="Q62" s="27"/>
      <c r="R62" s="26"/>
      <c r="S62" s="27"/>
      <c r="T62" s="27"/>
      <c r="U62" s="26" t="s">
        <v>237</v>
      </c>
      <c r="V62" s="26">
        <v>2</v>
      </c>
      <c r="W62" s="26"/>
      <c r="X62" s="26"/>
      <c r="Y62" s="29"/>
      <c r="Z62" s="56"/>
      <c r="AA62" s="26"/>
      <c r="AB62" s="26"/>
      <c r="AC62" s="26"/>
      <c r="AD62" s="26"/>
      <c r="AE62" s="26"/>
    </row>
    <row r="63" spans="1:31" x14ac:dyDescent="0.25">
      <c r="A63" s="61"/>
      <c r="B63" s="38">
        <v>8.1999999999999993</v>
      </c>
      <c r="C63" s="30" t="s">
        <v>340</v>
      </c>
      <c r="D63" s="26" t="s">
        <v>174</v>
      </c>
      <c r="E63" s="26" t="s">
        <v>238</v>
      </c>
      <c r="F63" s="26"/>
      <c r="G63" s="26"/>
      <c r="H63" s="26"/>
      <c r="I63" s="26"/>
      <c r="J63" s="27"/>
      <c r="K63" s="27"/>
      <c r="L63" s="27"/>
      <c r="M63" s="27"/>
      <c r="N63" s="27"/>
      <c r="O63" s="26"/>
      <c r="P63" s="34"/>
      <c r="Q63" s="27"/>
      <c r="R63" s="26"/>
      <c r="S63" s="27"/>
      <c r="T63" s="27"/>
      <c r="U63" s="26"/>
      <c r="V63" s="26"/>
      <c r="W63" s="26"/>
      <c r="X63" s="26"/>
      <c r="Y63" s="29"/>
      <c r="Z63" s="56"/>
      <c r="AA63" s="26"/>
      <c r="AB63" s="26"/>
      <c r="AC63" s="26"/>
      <c r="AD63" s="26"/>
      <c r="AE63" s="26"/>
    </row>
    <row r="64" spans="1:31" ht="30" x14ac:dyDescent="0.25">
      <c r="A64" s="61"/>
      <c r="B64" s="38">
        <v>8.3000000000000007</v>
      </c>
      <c r="C64" s="30" t="s">
        <v>46</v>
      </c>
      <c r="D64" s="26" t="s">
        <v>184</v>
      </c>
      <c r="E64" s="26" t="s">
        <v>185</v>
      </c>
      <c r="F64" s="26"/>
      <c r="G64" s="26"/>
      <c r="H64" s="26"/>
      <c r="I64" s="26"/>
      <c r="J64" s="27"/>
      <c r="K64" s="27" t="s">
        <v>12</v>
      </c>
      <c r="L64" s="27"/>
      <c r="M64" s="27"/>
      <c r="N64" s="27"/>
      <c r="O64" s="26"/>
      <c r="P64" s="28"/>
      <c r="Q64" s="27"/>
      <c r="R64" s="26"/>
      <c r="S64" s="27"/>
      <c r="T64" s="27"/>
      <c r="U64" s="26"/>
      <c r="V64" s="26"/>
      <c r="W64" s="26"/>
      <c r="X64" s="26"/>
      <c r="Y64" s="26"/>
      <c r="Z64" s="55"/>
      <c r="AA64" s="26"/>
      <c r="AB64" s="26"/>
      <c r="AC64" s="26"/>
      <c r="AD64" s="26"/>
      <c r="AE64" s="26"/>
    </row>
    <row r="65" spans="1:31" ht="30" x14ac:dyDescent="0.25">
      <c r="A65" s="61"/>
      <c r="B65" s="38">
        <v>8.4</v>
      </c>
      <c r="C65" s="30" t="s">
        <v>45</v>
      </c>
      <c r="D65" s="26" t="s">
        <v>184</v>
      </c>
      <c r="E65" s="26" t="s">
        <v>186</v>
      </c>
      <c r="F65" s="26"/>
      <c r="G65" s="26"/>
      <c r="H65" s="26"/>
      <c r="I65" s="26"/>
      <c r="J65" s="27"/>
      <c r="K65" s="27"/>
      <c r="L65" s="27"/>
      <c r="M65" s="27"/>
      <c r="N65" s="27"/>
      <c r="O65" s="26"/>
      <c r="P65" s="28"/>
      <c r="Q65" s="27"/>
      <c r="R65" s="26"/>
      <c r="S65" s="27"/>
      <c r="T65" s="27"/>
      <c r="U65" s="26"/>
      <c r="V65" s="26"/>
      <c r="W65" s="26"/>
      <c r="X65" s="26"/>
      <c r="Y65" s="26"/>
      <c r="Z65" s="55"/>
      <c r="AA65" s="26"/>
      <c r="AB65" s="26"/>
      <c r="AC65" s="26"/>
      <c r="AD65" s="26"/>
      <c r="AE65" s="26"/>
    </row>
    <row r="66" spans="1:31" s="8" customFormat="1" ht="30" x14ac:dyDescent="0.25">
      <c r="A66" s="60">
        <v>9</v>
      </c>
      <c r="B66" s="37"/>
      <c r="C66" s="33" t="s">
        <v>226</v>
      </c>
      <c r="D66" s="22"/>
      <c r="E66" s="22"/>
      <c r="F66" s="22"/>
      <c r="G66" s="22"/>
      <c r="H66" s="22"/>
      <c r="I66" s="22"/>
      <c r="J66" s="23"/>
      <c r="K66" s="23"/>
      <c r="L66" s="23"/>
      <c r="M66" s="23"/>
      <c r="N66" s="23"/>
      <c r="O66" s="22"/>
      <c r="P66" s="24"/>
      <c r="Q66" s="23"/>
      <c r="R66" s="22"/>
      <c r="S66" s="23"/>
      <c r="T66" s="23"/>
      <c r="U66" s="22"/>
      <c r="V66" s="22"/>
      <c r="W66" s="22"/>
      <c r="X66" s="22"/>
      <c r="Y66" s="22"/>
      <c r="Z66" s="54"/>
      <c r="AA66" s="22"/>
      <c r="AB66" s="22"/>
      <c r="AC66" s="22"/>
      <c r="AD66" s="22"/>
      <c r="AE66" s="22"/>
    </row>
    <row r="67" spans="1:31" x14ac:dyDescent="0.25">
      <c r="A67" s="61"/>
      <c r="B67" s="38">
        <v>9.1</v>
      </c>
      <c r="C67" s="30" t="s">
        <v>497</v>
      </c>
      <c r="D67" s="26" t="s">
        <v>174</v>
      </c>
      <c r="E67" s="26" t="s">
        <v>227</v>
      </c>
      <c r="F67" s="26"/>
      <c r="G67" s="26"/>
      <c r="H67" s="26"/>
      <c r="I67" s="26"/>
      <c r="J67" s="27"/>
      <c r="K67" s="27"/>
      <c r="L67" s="27"/>
      <c r="M67" s="27"/>
      <c r="N67" s="27"/>
      <c r="O67" s="26" t="s">
        <v>492</v>
      </c>
      <c r="P67" s="34">
        <v>10</v>
      </c>
      <c r="Q67" s="27"/>
      <c r="R67" s="26" t="s">
        <v>247</v>
      </c>
      <c r="S67" s="27"/>
      <c r="T67" s="27"/>
      <c r="U67" s="26"/>
      <c r="V67" s="26"/>
      <c r="W67" s="26"/>
      <c r="X67" s="26"/>
      <c r="Y67" s="26"/>
      <c r="Z67" s="55"/>
      <c r="AA67" s="26"/>
      <c r="AB67" s="26"/>
      <c r="AC67" s="26"/>
      <c r="AD67" s="26"/>
      <c r="AE67" s="26"/>
    </row>
    <row r="68" spans="1:31" x14ac:dyDescent="0.25">
      <c r="A68" s="61"/>
      <c r="B68" s="38"/>
      <c r="C68" s="30" t="s">
        <v>229</v>
      </c>
      <c r="D68" s="26" t="s">
        <v>230</v>
      </c>
      <c r="E68" s="26"/>
      <c r="F68" s="26"/>
      <c r="G68" s="26"/>
      <c r="H68" s="26"/>
      <c r="I68" s="26"/>
      <c r="J68" s="27"/>
      <c r="K68" s="27"/>
      <c r="L68" s="27"/>
      <c r="M68" s="27"/>
      <c r="N68" s="27"/>
      <c r="O68" s="26"/>
      <c r="P68" s="28"/>
      <c r="Q68" s="27"/>
      <c r="R68" s="26"/>
      <c r="S68" s="27"/>
      <c r="T68" s="27"/>
      <c r="U68" s="26" t="s">
        <v>230</v>
      </c>
      <c r="V68" s="26">
        <v>2.5499999999999998</v>
      </c>
      <c r="W68" s="26"/>
      <c r="X68" s="26"/>
      <c r="Y68" s="29"/>
      <c r="Z68" s="56"/>
      <c r="AA68" s="26"/>
      <c r="AB68" s="26"/>
      <c r="AC68" s="26"/>
      <c r="AD68" s="26"/>
      <c r="AE68" s="26"/>
    </row>
    <row r="69" spans="1:31" x14ac:dyDescent="0.25">
      <c r="A69" s="61"/>
      <c r="B69" s="38"/>
      <c r="C69" s="30" t="s">
        <v>498</v>
      </c>
      <c r="D69" s="26" t="s">
        <v>174</v>
      </c>
      <c r="E69" s="26"/>
      <c r="F69" s="26"/>
      <c r="G69" s="26"/>
      <c r="H69" s="26"/>
      <c r="I69" s="26"/>
      <c r="J69" s="27"/>
      <c r="K69" s="27"/>
      <c r="L69" s="27"/>
      <c r="M69" s="27"/>
      <c r="N69" s="27"/>
      <c r="O69" s="26" t="s">
        <v>493</v>
      </c>
      <c r="P69" s="34">
        <v>7.5</v>
      </c>
      <c r="Q69" s="27"/>
      <c r="R69" s="26" t="s">
        <v>247</v>
      </c>
      <c r="S69" s="27"/>
      <c r="T69" s="27"/>
      <c r="U69" s="26"/>
      <c r="V69" s="26"/>
      <c r="W69" s="26"/>
      <c r="X69" s="26"/>
      <c r="Y69" s="26"/>
      <c r="Z69" s="55"/>
      <c r="AA69" s="26"/>
      <c r="AB69" s="26"/>
      <c r="AC69" s="26"/>
      <c r="AD69" s="26"/>
      <c r="AE69" s="26"/>
    </row>
    <row r="70" spans="1:31" x14ac:dyDescent="0.25">
      <c r="A70" s="61"/>
      <c r="B70" s="38"/>
      <c r="C70" s="30" t="s">
        <v>231</v>
      </c>
      <c r="D70" s="26" t="s">
        <v>228</v>
      </c>
      <c r="E70" s="26"/>
      <c r="F70" s="26"/>
      <c r="G70" s="26"/>
      <c r="H70" s="26"/>
      <c r="I70" s="26"/>
      <c r="J70" s="27"/>
      <c r="K70" s="27"/>
      <c r="L70" s="27"/>
      <c r="M70" s="27"/>
      <c r="N70" s="27"/>
      <c r="O70" s="26"/>
      <c r="P70" s="28"/>
      <c r="Q70" s="27"/>
      <c r="R70" s="26"/>
      <c r="S70" s="27"/>
      <c r="T70" s="27"/>
      <c r="U70" s="26" t="s">
        <v>228</v>
      </c>
      <c r="V70" s="26">
        <v>1.2</v>
      </c>
      <c r="W70" s="26"/>
      <c r="X70" s="26"/>
      <c r="Y70" s="29"/>
      <c r="Z70" s="56"/>
      <c r="AA70" s="26">
        <v>1.2</v>
      </c>
      <c r="AB70" s="26"/>
      <c r="AC70" s="26"/>
      <c r="AD70" s="26"/>
      <c r="AE70" s="26"/>
    </row>
    <row r="71" spans="1:31" ht="30" x14ac:dyDescent="0.25">
      <c r="A71" s="61"/>
      <c r="B71" s="38">
        <v>9.1999999999999993</v>
      </c>
      <c r="C71" s="30" t="s">
        <v>46</v>
      </c>
      <c r="D71" s="26" t="s">
        <v>184</v>
      </c>
      <c r="E71" s="26" t="s">
        <v>185</v>
      </c>
      <c r="F71" s="26"/>
      <c r="G71" s="26"/>
      <c r="H71" s="26"/>
      <c r="I71" s="26"/>
      <c r="J71" s="27"/>
      <c r="K71" s="27" t="s">
        <v>12</v>
      </c>
      <c r="L71" s="27"/>
      <c r="M71" s="27"/>
      <c r="N71" s="27"/>
      <c r="O71" s="26"/>
      <c r="P71" s="28"/>
      <c r="Q71" s="27"/>
      <c r="R71" s="26"/>
      <c r="S71" s="27"/>
      <c r="T71" s="27"/>
      <c r="U71" s="26"/>
      <c r="V71" s="26"/>
      <c r="W71" s="26"/>
      <c r="X71" s="26"/>
      <c r="Y71" s="26"/>
      <c r="Z71" s="55"/>
      <c r="AA71" s="26"/>
      <c r="AB71" s="26"/>
      <c r="AC71" s="26"/>
      <c r="AD71" s="26"/>
      <c r="AE71" s="26"/>
    </row>
    <row r="72" spans="1:31" ht="30" x14ac:dyDescent="0.25">
      <c r="A72" s="61"/>
      <c r="B72" s="38">
        <v>9.3000000000000007</v>
      </c>
      <c r="C72" s="30" t="s">
        <v>45</v>
      </c>
      <c r="D72" s="26" t="s">
        <v>184</v>
      </c>
      <c r="E72" s="26" t="s">
        <v>186</v>
      </c>
      <c r="F72" s="26"/>
      <c r="G72" s="26"/>
      <c r="H72" s="26"/>
      <c r="I72" s="26"/>
      <c r="J72" s="27"/>
      <c r="K72" s="27"/>
      <c r="L72" s="27"/>
      <c r="M72" s="27"/>
      <c r="N72" s="27"/>
      <c r="O72" s="26"/>
      <c r="P72" s="28"/>
      <c r="Q72" s="27"/>
      <c r="R72" s="26"/>
      <c r="S72" s="27"/>
      <c r="T72" s="27"/>
      <c r="U72" s="26"/>
      <c r="V72" s="26"/>
      <c r="W72" s="26"/>
      <c r="X72" s="26"/>
      <c r="Y72" s="26"/>
      <c r="Z72" s="55"/>
      <c r="AA72" s="26"/>
      <c r="AB72" s="26"/>
      <c r="AC72" s="26"/>
      <c r="AD72" s="26"/>
      <c r="AE72" s="26"/>
    </row>
    <row r="73" spans="1:31" s="8" customFormat="1" x14ac:dyDescent="0.25">
      <c r="A73" s="60">
        <v>10</v>
      </c>
      <c r="B73" s="37"/>
      <c r="C73" s="33" t="s">
        <v>244</v>
      </c>
      <c r="D73" s="22"/>
      <c r="E73" s="22"/>
      <c r="F73" s="22"/>
      <c r="G73" s="22"/>
      <c r="H73" s="22"/>
      <c r="I73" s="22"/>
      <c r="J73" s="23"/>
      <c r="K73" s="23"/>
      <c r="L73" s="23"/>
      <c r="M73" s="23"/>
      <c r="N73" s="23"/>
      <c r="O73" s="22"/>
      <c r="P73" s="24"/>
      <c r="Q73" s="23"/>
      <c r="R73" s="22"/>
      <c r="S73" s="23"/>
      <c r="T73" s="23"/>
      <c r="U73" s="22"/>
      <c r="V73" s="22"/>
      <c r="W73" s="22"/>
      <c r="X73" s="22"/>
      <c r="Y73" s="22"/>
      <c r="Z73" s="54"/>
      <c r="AA73" s="22"/>
      <c r="AB73" s="22"/>
      <c r="AC73" s="22"/>
      <c r="AD73" s="22"/>
      <c r="AE73" s="22"/>
    </row>
    <row r="74" spans="1:31" x14ac:dyDescent="0.25">
      <c r="A74" s="61"/>
      <c r="B74" s="38">
        <v>10.1</v>
      </c>
      <c r="C74" s="30" t="s">
        <v>366</v>
      </c>
      <c r="D74" s="26" t="s">
        <v>245</v>
      </c>
      <c r="E74" s="26" t="s">
        <v>246</v>
      </c>
      <c r="F74" s="26"/>
      <c r="G74" s="26"/>
      <c r="H74" s="26"/>
      <c r="I74" s="26"/>
      <c r="J74" s="27"/>
      <c r="K74" s="27"/>
      <c r="L74" s="27"/>
      <c r="M74" s="27"/>
      <c r="N74" s="27"/>
      <c r="O74" s="26"/>
      <c r="P74" s="28"/>
      <c r="Q74" s="27"/>
      <c r="R74" s="26" t="s">
        <v>247</v>
      </c>
      <c r="S74" s="27"/>
      <c r="T74" s="27"/>
      <c r="U74" s="26"/>
      <c r="V74" s="26"/>
      <c r="W74" s="26"/>
      <c r="X74" s="26"/>
      <c r="Y74" s="26"/>
      <c r="Z74" s="55"/>
      <c r="AA74" s="26"/>
      <c r="AB74" s="26"/>
      <c r="AC74" s="26"/>
      <c r="AD74" s="26"/>
      <c r="AE74" s="26"/>
    </row>
    <row r="75" spans="1:31" x14ac:dyDescent="0.25">
      <c r="A75" s="61"/>
      <c r="B75" s="38">
        <v>10.199999999999999</v>
      </c>
      <c r="C75" s="30" t="s">
        <v>248</v>
      </c>
      <c r="D75" s="26" t="s">
        <v>174</v>
      </c>
      <c r="E75" s="26" t="s">
        <v>249</v>
      </c>
      <c r="F75" s="26"/>
      <c r="G75" s="26"/>
      <c r="H75" s="26"/>
      <c r="I75" s="26"/>
      <c r="J75" s="27"/>
      <c r="K75" s="27"/>
      <c r="L75" s="27"/>
      <c r="M75" s="27"/>
      <c r="N75" s="27"/>
      <c r="O75" s="26"/>
      <c r="P75" s="28"/>
      <c r="Q75" s="27"/>
      <c r="R75" s="26" t="s">
        <v>250</v>
      </c>
      <c r="S75" s="27"/>
      <c r="T75" s="27"/>
      <c r="U75" s="26"/>
      <c r="V75" s="26"/>
      <c r="W75" s="26"/>
      <c r="X75" s="26"/>
      <c r="Y75" s="26"/>
      <c r="Z75" s="55"/>
      <c r="AA75" s="26"/>
      <c r="AB75" s="26"/>
      <c r="AC75" s="26"/>
      <c r="AD75" s="26"/>
      <c r="AE75" s="26"/>
    </row>
    <row r="76" spans="1:31" x14ac:dyDescent="0.25">
      <c r="A76" s="61"/>
      <c r="B76" s="38">
        <v>10.3</v>
      </c>
      <c r="C76" s="30" t="s">
        <v>367</v>
      </c>
      <c r="D76" s="26" t="s">
        <v>252</v>
      </c>
      <c r="E76" s="26" t="s">
        <v>251</v>
      </c>
      <c r="F76" s="26"/>
      <c r="G76" s="26"/>
      <c r="H76" s="26"/>
      <c r="I76" s="26"/>
      <c r="J76" s="27"/>
      <c r="K76" s="27"/>
      <c r="L76" s="27"/>
      <c r="M76" s="27"/>
      <c r="N76" s="27"/>
      <c r="O76" s="26"/>
      <c r="P76" s="28"/>
      <c r="Q76" s="27"/>
      <c r="R76" s="26" t="s">
        <v>250</v>
      </c>
      <c r="S76" s="27"/>
      <c r="T76" s="27"/>
      <c r="U76" s="26"/>
      <c r="V76" s="26"/>
      <c r="W76" s="26"/>
      <c r="X76" s="26"/>
      <c r="Y76" s="26"/>
      <c r="Z76" s="55"/>
      <c r="AA76" s="26"/>
      <c r="AB76" s="26"/>
      <c r="AC76" s="26"/>
      <c r="AD76" s="26"/>
      <c r="AE76" s="26"/>
    </row>
    <row r="77" spans="1:31" x14ac:dyDescent="0.25">
      <c r="A77" s="61"/>
      <c r="B77" s="38">
        <v>10.4</v>
      </c>
      <c r="C77" s="30" t="s">
        <v>499</v>
      </c>
      <c r="D77" s="26" t="s">
        <v>245</v>
      </c>
      <c r="E77" s="26" t="s">
        <v>253</v>
      </c>
      <c r="F77" s="26"/>
      <c r="G77" s="26"/>
      <c r="H77" s="26"/>
      <c r="I77" s="26"/>
      <c r="J77" s="27"/>
      <c r="K77" s="27"/>
      <c r="L77" s="27"/>
      <c r="M77" s="27"/>
      <c r="N77" s="27"/>
      <c r="O77" s="26" t="s">
        <v>254</v>
      </c>
      <c r="P77" s="28">
        <v>10</v>
      </c>
      <c r="Q77" s="27"/>
      <c r="R77" s="26"/>
      <c r="S77" s="27"/>
      <c r="T77" s="27"/>
      <c r="U77" s="26"/>
      <c r="V77" s="26"/>
      <c r="W77" s="26"/>
      <c r="X77" s="26"/>
      <c r="Y77" s="26"/>
      <c r="Z77" s="55"/>
      <c r="AA77" s="26"/>
      <c r="AB77" s="26"/>
      <c r="AC77" s="26"/>
      <c r="AD77" s="26"/>
      <c r="AE77" s="26"/>
    </row>
    <row r="78" spans="1:31" x14ac:dyDescent="0.25">
      <c r="A78" s="61"/>
      <c r="B78" s="38"/>
      <c r="C78" s="30" t="s">
        <v>500</v>
      </c>
      <c r="D78" s="26" t="s">
        <v>245</v>
      </c>
      <c r="E78" s="26"/>
      <c r="F78" s="26"/>
      <c r="G78" s="26"/>
      <c r="H78" s="26"/>
      <c r="I78" s="26"/>
      <c r="J78" s="27"/>
      <c r="K78" s="27"/>
      <c r="L78" s="27"/>
      <c r="M78" s="27"/>
      <c r="N78" s="27"/>
      <c r="O78" s="26" t="s">
        <v>255</v>
      </c>
      <c r="P78" s="28">
        <v>10</v>
      </c>
      <c r="Q78" s="27"/>
      <c r="R78" s="26"/>
      <c r="S78" s="27"/>
      <c r="T78" s="27"/>
      <c r="U78" s="26"/>
      <c r="V78" s="26"/>
      <c r="W78" s="26"/>
      <c r="X78" s="26"/>
      <c r="Y78" s="26"/>
      <c r="Z78" s="55"/>
      <c r="AA78" s="26"/>
      <c r="AB78" s="26"/>
      <c r="AC78" s="26"/>
      <c r="AD78" s="26"/>
      <c r="AE78" s="26"/>
    </row>
    <row r="79" spans="1:31" x14ac:dyDescent="0.25">
      <c r="A79" s="61"/>
      <c r="B79" s="38"/>
      <c r="C79" s="30" t="s">
        <v>259</v>
      </c>
      <c r="D79" s="26" t="s">
        <v>252</v>
      </c>
      <c r="E79" s="26"/>
      <c r="F79" s="26"/>
      <c r="G79" s="26"/>
      <c r="H79" s="26"/>
      <c r="I79" s="26"/>
      <c r="J79" s="27"/>
      <c r="K79" s="27"/>
      <c r="L79" s="27"/>
      <c r="M79" s="27"/>
      <c r="N79" s="27"/>
      <c r="O79" s="26"/>
      <c r="P79" s="28"/>
      <c r="Q79" s="27"/>
      <c r="R79" s="26"/>
      <c r="S79" s="27"/>
      <c r="T79" s="27"/>
      <c r="U79" s="26" t="s">
        <v>260</v>
      </c>
      <c r="V79" s="26">
        <v>4.62</v>
      </c>
      <c r="W79" s="26"/>
      <c r="X79" s="26"/>
      <c r="Y79" s="29"/>
      <c r="Z79" s="56"/>
      <c r="AA79" s="26">
        <v>4.62</v>
      </c>
      <c r="AB79" s="26"/>
      <c r="AC79" s="26"/>
      <c r="AD79" s="26"/>
      <c r="AE79" s="26"/>
    </row>
    <row r="80" spans="1:31" x14ac:dyDescent="0.25">
      <c r="A80" s="61"/>
      <c r="B80" s="38">
        <v>10.5</v>
      </c>
      <c r="C80" s="30" t="s">
        <v>368</v>
      </c>
      <c r="D80" s="26" t="s">
        <v>252</v>
      </c>
      <c r="E80" s="26" t="s">
        <v>369</v>
      </c>
      <c r="F80" s="26"/>
      <c r="G80" s="26"/>
      <c r="H80" s="26"/>
      <c r="I80" s="26"/>
      <c r="J80" s="27"/>
      <c r="K80" s="27"/>
      <c r="L80" s="27"/>
      <c r="M80" s="27"/>
      <c r="N80" s="27"/>
      <c r="O80" s="26"/>
      <c r="P80" s="34"/>
      <c r="Q80" s="27"/>
      <c r="R80" s="26"/>
      <c r="S80" s="27"/>
      <c r="T80" s="27"/>
      <c r="U80" s="26"/>
      <c r="V80" s="26"/>
      <c r="W80" s="26"/>
      <c r="X80" s="26"/>
      <c r="Y80" s="29"/>
      <c r="Z80" s="56"/>
      <c r="AA80" s="26"/>
      <c r="AB80" s="26"/>
      <c r="AC80" s="26"/>
      <c r="AD80" s="26"/>
      <c r="AE80" s="26"/>
    </row>
    <row r="81" spans="1:31" x14ac:dyDescent="0.25">
      <c r="A81" s="61"/>
      <c r="B81" s="38">
        <v>10.5</v>
      </c>
      <c r="C81" s="30" t="s">
        <v>256</v>
      </c>
      <c r="D81" s="26" t="s">
        <v>252</v>
      </c>
      <c r="E81" s="26" t="s">
        <v>251</v>
      </c>
      <c r="F81" s="26"/>
      <c r="G81" s="26"/>
      <c r="H81" s="26"/>
      <c r="I81" s="26"/>
      <c r="J81" s="27"/>
      <c r="K81" s="27"/>
      <c r="L81" s="27"/>
      <c r="M81" s="27"/>
      <c r="N81" s="27"/>
      <c r="O81" s="26" t="s">
        <v>258</v>
      </c>
      <c r="P81" s="28">
        <v>19.899999999999999</v>
      </c>
      <c r="Q81" s="27"/>
      <c r="R81" s="26" t="s">
        <v>257</v>
      </c>
      <c r="S81" s="27"/>
      <c r="T81" s="27"/>
      <c r="U81" s="26"/>
      <c r="V81" s="26"/>
      <c r="W81" s="26"/>
      <c r="X81" s="26"/>
      <c r="Y81" s="26"/>
      <c r="Z81" s="55"/>
      <c r="AA81" s="26"/>
      <c r="AB81" s="26"/>
      <c r="AC81" s="26"/>
      <c r="AD81" s="26"/>
      <c r="AE81" s="26"/>
    </row>
    <row r="82" spans="1:31" ht="30" x14ac:dyDescent="0.25">
      <c r="A82" s="61"/>
      <c r="B82" s="38">
        <v>10.7</v>
      </c>
      <c r="C82" s="30" t="s">
        <v>46</v>
      </c>
      <c r="D82" s="26" t="s">
        <v>184</v>
      </c>
      <c r="E82" s="26" t="s">
        <v>185</v>
      </c>
      <c r="F82" s="26"/>
      <c r="G82" s="26"/>
      <c r="H82" s="26"/>
      <c r="I82" s="26"/>
      <c r="J82" s="27"/>
      <c r="K82" s="27"/>
      <c r="L82" s="27"/>
      <c r="M82" s="27"/>
      <c r="N82" s="27"/>
      <c r="O82" s="26"/>
      <c r="P82" s="28"/>
      <c r="Q82" s="27"/>
      <c r="R82" s="26"/>
      <c r="S82" s="27"/>
      <c r="T82" s="27"/>
      <c r="U82" s="26"/>
      <c r="V82" s="26"/>
      <c r="W82" s="26"/>
      <c r="X82" s="26"/>
      <c r="Y82" s="26"/>
      <c r="Z82" s="55"/>
      <c r="AA82" s="26"/>
      <c r="AB82" s="26"/>
      <c r="AC82" s="26"/>
      <c r="AD82" s="26"/>
      <c r="AE82" s="26"/>
    </row>
    <row r="83" spans="1:31" ht="30" x14ac:dyDescent="0.25">
      <c r="A83" s="61"/>
      <c r="B83" s="38">
        <v>10.8</v>
      </c>
      <c r="C83" s="30" t="s">
        <v>45</v>
      </c>
      <c r="D83" s="26" t="s">
        <v>184</v>
      </c>
      <c r="E83" s="26" t="s">
        <v>186</v>
      </c>
      <c r="F83" s="26"/>
      <c r="G83" s="26"/>
      <c r="H83" s="26"/>
      <c r="I83" s="26"/>
      <c r="J83" s="27"/>
      <c r="K83" s="27"/>
      <c r="L83" s="27"/>
      <c r="M83" s="27"/>
      <c r="N83" s="27"/>
      <c r="O83" s="26"/>
      <c r="P83" s="28"/>
      <c r="Q83" s="27"/>
      <c r="R83" s="26"/>
      <c r="S83" s="27"/>
      <c r="T83" s="27"/>
      <c r="U83" s="26"/>
      <c r="V83" s="26"/>
      <c r="W83" s="26"/>
      <c r="X83" s="26"/>
      <c r="Y83" s="26"/>
      <c r="Z83" s="55"/>
      <c r="AA83" s="26"/>
      <c r="AB83" s="26"/>
      <c r="AC83" s="26"/>
      <c r="AD83" s="26"/>
      <c r="AE83" s="26"/>
    </row>
  </sheetData>
  <mergeCells count="6">
    <mergeCell ref="C3:E3"/>
    <mergeCell ref="AA3:AE3"/>
    <mergeCell ref="J3:N3"/>
    <mergeCell ref="O3:Q3"/>
    <mergeCell ref="R3:T3"/>
    <mergeCell ref="U3:Y3"/>
  </mergeCells>
  <phoneticPr fontId="9" type="noConversion"/>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E70"/>
  <sheetViews>
    <sheetView showGridLines="0" workbookViewId="0">
      <selection activeCell="A54" sqref="A54:XFD54"/>
    </sheetView>
  </sheetViews>
  <sheetFormatPr defaultColWidth="8.85546875" defaultRowHeight="15" x14ac:dyDescent="0.25"/>
  <cols>
    <col min="1" max="1" width="6.140625" style="1" customWidth="1"/>
    <col min="2" max="2" width="6.42578125" style="2" customWidth="1"/>
    <col min="3" max="3" width="49.42578125" style="4" customWidth="1"/>
    <col min="4" max="4" width="18.5703125" style="3" customWidth="1"/>
    <col min="5" max="5" width="50.42578125" style="3" customWidth="1"/>
    <col min="6" max="6" width="35.140625" style="3" customWidth="1"/>
    <col min="7" max="8" width="13.85546875" style="3" customWidth="1"/>
    <col min="9" max="9" width="16.5703125" style="3" customWidth="1"/>
    <col min="10" max="10" width="10" style="5" customWidth="1"/>
    <col min="11" max="11" width="9.85546875" style="5" customWidth="1"/>
    <col min="12" max="13" width="0" style="5" hidden="1" customWidth="1"/>
    <col min="14" max="14" width="9.5703125" style="5" hidden="1" customWidth="1"/>
    <col min="15" max="15" width="27.28515625" style="3" customWidth="1"/>
    <col min="16" max="16" width="5.28515625" style="11" bestFit="1" customWidth="1"/>
    <col min="17" max="17" width="13.42578125" style="5" hidden="1" customWidth="1"/>
    <col min="18" max="18" width="33.85546875" style="3" customWidth="1"/>
    <col min="19" max="19" width="10.42578125" style="5" hidden="1" customWidth="1"/>
    <col min="20" max="20" width="8.42578125" style="5" hidden="1" customWidth="1"/>
    <col min="21" max="21" width="17.28515625" style="3" customWidth="1"/>
    <col min="22" max="22" width="10.28515625" style="3" customWidth="1"/>
    <col min="23" max="23" width="0" style="3" hidden="1" customWidth="1"/>
    <col min="24" max="24" width="2" style="3" hidden="1" customWidth="1"/>
    <col min="25" max="25" width="10.85546875" style="3" hidden="1" customWidth="1"/>
    <col min="26" max="26" width="2.5703125" style="52" customWidth="1"/>
    <col min="27" max="30" width="10.85546875" style="3" customWidth="1"/>
    <col min="31" max="31" width="12.5703125" style="3" customWidth="1"/>
    <col min="32" max="16384" width="8.85546875" style="5"/>
  </cols>
  <sheetData>
    <row r="1" spans="1:31" ht="18.75" x14ac:dyDescent="0.25">
      <c r="A1" s="14" t="s">
        <v>305</v>
      </c>
    </row>
    <row r="3" spans="1:31" x14ac:dyDescent="0.25">
      <c r="A3" s="45"/>
      <c r="B3" s="17"/>
      <c r="C3" s="1252" t="s">
        <v>299</v>
      </c>
      <c r="D3" s="1278"/>
      <c r="E3" s="1278"/>
      <c r="F3" s="46"/>
      <c r="G3" s="46"/>
      <c r="H3" s="46"/>
      <c r="I3" s="46"/>
      <c r="J3" s="1279" t="s">
        <v>519</v>
      </c>
      <c r="K3" s="1279"/>
      <c r="L3" s="1279"/>
      <c r="M3" s="1279"/>
      <c r="N3" s="1279"/>
      <c r="O3" s="1279" t="s">
        <v>513</v>
      </c>
      <c r="P3" s="1279"/>
      <c r="Q3" s="1279"/>
      <c r="R3" s="1279" t="s">
        <v>514</v>
      </c>
      <c r="S3" s="1279"/>
      <c r="T3" s="1279"/>
      <c r="U3" s="1252" t="s">
        <v>33</v>
      </c>
      <c r="V3" s="1252"/>
      <c r="W3" s="1252"/>
      <c r="X3" s="1252"/>
      <c r="Y3" s="1252"/>
      <c r="Z3" s="53"/>
      <c r="AA3" s="1252" t="s">
        <v>512</v>
      </c>
      <c r="AB3" s="1252"/>
      <c r="AC3" s="1252"/>
      <c r="AD3" s="1252"/>
      <c r="AE3" s="1252"/>
    </row>
    <row r="4" spans="1:31" s="1" customFormat="1" ht="60" x14ac:dyDescent="0.25">
      <c r="A4" s="45" t="s">
        <v>508</v>
      </c>
      <c r="B4" s="47" t="s">
        <v>507</v>
      </c>
      <c r="C4" s="18" t="s">
        <v>300</v>
      </c>
      <c r="D4" s="18" t="s">
        <v>35</v>
      </c>
      <c r="E4" s="18" t="s">
        <v>75</v>
      </c>
      <c r="F4" s="46" t="s">
        <v>523</v>
      </c>
      <c r="G4" s="46" t="s">
        <v>520</v>
      </c>
      <c r="H4" s="46" t="s">
        <v>521</v>
      </c>
      <c r="I4" s="46" t="s">
        <v>522</v>
      </c>
      <c r="J4" s="19" t="s">
        <v>4</v>
      </c>
      <c r="K4" s="19" t="s">
        <v>0</v>
      </c>
      <c r="L4" s="19" t="s">
        <v>1</v>
      </c>
      <c r="M4" s="19" t="s">
        <v>2</v>
      </c>
      <c r="N4" s="19" t="s">
        <v>3</v>
      </c>
      <c r="O4" s="18" t="s">
        <v>515</v>
      </c>
      <c r="P4" s="20" t="s">
        <v>0</v>
      </c>
      <c r="Q4" s="18" t="s">
        <v>140</v>
      </c>
      <c r="R4" s="18" t="s">
        <v>516</v>
      </c>
      <c r="S4" s="18" t="s">
        <v>6</v>
      </c>
      <c r="T4" s="18" t="s">
        <v>7</v>
      </c>
      <c r="U4" s="18" t="s">
        <v>4</v>
      </c>
      <c r="V4" s="18" t="s">
        <v>8</v>
      </c>
      <c r="W4" s="18" t="s">
        <v>9</v>
      </c>
      <c r="X4" s="18" t="s">
        <v>5</v>
      </c>
      <c r="Y4" s="18" t="s">
        <v>10</v>
      </c>
      <c r="Z4" s="53"/>
      <c r="AA4" s="51" t="s">
        <v>509</v>
      </c>
      <c r="AB4" s="51" t="s">
        <v>510</v>
      </c>
      <c r="AC4" s="51" t="s">
        <v>517</v>
      </c>
      <c r="AD4" s="51" t="s">
        <v>511</v>
      </c>
      <c r="AE4" s="51" t="s">
        <v>518</v>
      </c>
    </row>
    <row r="5" spans="1:31" s="8" customFormat="1" x14ac:dyDescent="0.25">
      <c r="A5" s="60">
        <v>1</v>
      </c>
      <c r="B5" s="21"/>
      <c r="C5" s="33" t="s">
        <v>261</v>
      </c>
      <c r="D5" s="22"/>
      <c r="E5" s="22"/>
      <c r="F5" s="22"/>
      <c r="G5" s="22"/>
      <c r="H5" s="22"/>
      <c r="I5" s="22"/>
      <c r="J5" s="23"/>
      <c r="K5" s="23"/>
      <c r="L5" s="23"/>
      <c r="M5" s="23"/>
      <c r="N5" s="23"/>
      <c r="O5" s="22"/>
      <c r="P5" s="24"/>
      <c r="Q5" s="23"/>
      <c r="R5" s="22"/>
      <c r="S5" s="23"/>
      <c r="T5" s="23"/>
      <c r="U5" s="22"/>
      <c r="V5" s="22"/>
      <c r="W5" s="22"/>
      <c r="X5" s="22"/>
      <c r="Y5" s="22"/>
      <c r="Z5" s="54"/>
      <c r="AA5" s="22"/>
      <c r="AB5" s="22"/>
      <c r="AC5" s="22"/>
      <c r="AD5" s="22"/>
      <c r="AE5" s="22"/>
    </row>
    <row r="6" spans="1:31" x14ac:dyDescent="0.25">
      <c r="A6" s="61"/>
      <c r="B6" s="25">
        <v>1.1000000000000001</v>
      </c>
      <c r="C6" s="30" t="s">
        <v>266</v>
      </c>
      <c r="D6" s="26" t="s">
        <v>20</v>
      </c>
      <c r="E6" s="26" t="s">
        <v>268</v>
      </c>
      <c r="F6" s="26"/>
      <c r="G6" s="26"/>
      <c r="H6" s="26"/>
      <c r="I6" s="26"/>
      <c r="J6" s="27"/>
      <c r="K6" s="27"/>
      <c r="L6" s="27"/>
      <c r="M6" s="27"/>
      <c r="N6" s="27"/>
      <c r="O6" s="26" t="s">
        <v>262</v>
      </c>
      <c r="P6" s="28"/>
      <c r="Q6" s="27"/>
      <c r="R6" s="26"/>
      <c r="S6" s="27"/>
      <c r="T6" s="27"/>
      <c r="U6" s="26"/>
      <c r="V6" s="26"/>
      <c r="W6" s="26"/>
      <c r="X6" s="26"/>
      <c r="Y6" s="26"/>
      <c r="Z6" s="55"/>
      <c r="AA6" s="26"/>
      <c r="AB6" s="26"/>
      <c r="AC6" s="26"/>
      <c r="AD6" s="26"/>
      <c r="AE6" s="26"/>
    </row>
    <row r="7" spans="1:31" x14ac:dyDescent="0.25">
      <c r="A7" s="61"/>
      <c r="B7" s="25">
        <v>1.2</v>
      </c>
      <c r="C7" s="30" t="s">
        <v>263</v>
      </c>
      <c r="D7" s="26" t="s">
        <v>20</v>
      </c>
      <c r="E7" s="26" t="s">
        <v>269</v>
      </c>
      <c r="F7" s="26"/>
      <c r="G7" s="26"/>
      <c r="H7" s="26"/>
      <c r="I7" s="26"/>
      <c r="J7" s="27"/>
      <c r="K7" s="27"/>
      <c r="L7" s="27"/>
      <c r="M7" s="27"/>
      <c r="N7" s="27"/>
      <c r="O7" s="26" t="s">
        <v>262</v>
      </c>
      <c r="P7" s="28"/>
      <c r="Q7" s="27"/>
      <c r="R7" s="26"/>
      <c r="S7" s="27"/>
      <c r="T7" s="27"/>
      <c r="U7" s="26"/>
      <c r="V7" s="26"/>
      <c r="W7" s="26"/>
      <c r="X7" s="26"/>
      <c r="Y7" s="26"/>
      <c r="Z7" s="55"/>
      <c r="AA7" s="26"/>
      <c r="AB7" s="26"/>
      <c r="AC7" s="26"/>
      <c r="AD7" s="26"/>
      <c r="AE7" s="26"/>
    </row>
    <row r="8" spans="1:31" x14ac:dyDescent="0.25">
      <c r="A8" s="61"/>
      <c r="B8" s="25">
        <v>1.3</v>
      </c>
      <c r="C8" s="30" t="s">
        <v>265</v>
      </c>
      <c r="D8" s="26" t="s">
        <v>20</v>
      </c>
      <c r="E8" s="26" t="s">
        <v>267</v>
      </c>
      <c r="F8" s="26"/>
      <c r="G8" s="26"/>
      <c r="H8" s="26"/>
      <c r="I8" s="26"/>
      <c r="J8" s="27"/>
      <c r="K8" s="27"/>
      <c r="L8" s="27"/>
      <c r="M8" s="27"/>
      <c r="N8" s="27"/>
      <c r="O8" s="26" t="s">
        <v>264</v>
      </c>
      <c r="P8" s="28"/>
      <c r="Q8" s="27"/>
      <c r="R8" s="26"/>
      <c r="S8" s="27"/>
      <c r="T8" s="27"/>
      <c r="U8" s="26"/>
      <c r="V8" s="26"/>
      <c r="W8" s="26"/>
      <c r="X8" s="26"/>
      <c r="Y8" s="26"/>
      <c r="Z8" s="55"/>
      <c r="AA8" s="26"/>
      <c r="AB8" s="26"/>
      <c r="AC8" s="26"/>
      <c r="AD8" s="26"/>
      <c r="AE8" s="26"/>
    </row>
    <row r="9" spans="1:31" ht="30" x14ac:dyDescent="0.25">
      <c r="A9" s="61"/>
      <c r="B9" s="25">
        <v>1.4</v>
      </c>
      <c r="C9" s="30" t="s">
        <v>270</v>
      </c>
      <c r="D9" s="26" t="s">
        <v>20</v>
      </c>
      <c r="E9" s="26" t="s">
        <v>271</v>
      </c>
      <c r="F9" s="26"/>
      <c r="G9" s="26"/>
      <c r="H9" s="26"/>
      <c r="I9" s="26"/>
      <c r="J9" s="27"/>
      <c r="K9" s="27"/>
      <c r="L9" s="27"/>
      <c r="M9" s="27"/>
      <c r="N9" s="27"/>
      <c r="O9" s="26" t="s">
        <v>264</v>
      </c>
      <c r="P9" s="28"/>
      <c r="Q9" s="27"/>
      <c r="R9" s="26"/>
      <c r="S9" s="27"/>
      <c r="T9" s="27"/>
      <c r="U9" s="26"/>
      <c r="V9" s="26"/>
      <c r="W9" s="26"/>
      <c r="X9" s="26"/>
      <c r="Y9" s="26"/>
      <c r="Z9" s="55"/>
      <c r="AA9" s="26"/>
      <c r="AB9" s="26"/>
      <c r="AC9" s="26"/>
      <c r="AD9" s="26"/>
      <c r="AE9" s="26"/>
    </row>
    <row r="10" spans="1:31" ht="30" x14ac:dyDescent="0.25">
      <c r="A10" s="61"/>
      <c r="B10" s="25">
        <v>1.5</v>
      </c>
      <c r="C10" s="30" t="s">
        <v>272</v>
      </c>
      <c r="D10" s="26" t="s">
        <v>20</v>
      </c>
      <c r="E10" s="26"/>
      <c r="F10" s="26"/>
      <c r="G10" s="26"/>
      <c r="H10" s="26"/>
      <c r="I10" s="26"/>
      <c r="J10" s="27"/>
      <c r="K10" s="27"/>
      <c r="L10" s="27"/>
      <c r="M10" s="27"/>
      <c r="N10" s="27"/>
      <c r="O10" s="26"/>
      <c r="P10" s="28"/>
      <c r="Q10" s="27"/>
      <c r="R10" s="26"/>
      <c r="S10" s="27"/>
      <c r="T10" s="27"/>
      <c r="U10" s="26"/>
      <c r="V10" s="26"/>
      <c r="W10" s="26"/>
      <c r="X10" s="26"/>
      <c r="Y10" s="26"/>
      <c r="Z10" s="55"/>
      <c r="AA10" s="26"/>
      <c r="AB10" s="26"/>
      <c r="AC10" s="26"/>
      <c r="AD10" s="26"/>
      <c r="AE10" s="26"/>
    </row>
    <row r="11" spans="1:31" s="8" customFormat="1" x14ac:dyDescent="0.25">
      <c r="A11" s="60">
        <v>2</v>
      </c>
      <c r="B11" s="21"/>
      <c r="C11" s="33" t="s">
        <v>273</v>
      </c>
      <c r="D11" s="22"/>
      <c r="E11" s="22"/>
      <c r="F11" s="22"/>
      <c r="G11" s="22"/>
      <c r="H11" s="22"/>
      <c r="I11" s="22"/>
      <c r="J11" s="23"/>
      <c r="K11" s="23"/>
      <c r="L11" s="23"/>
      <c r="M11" s="23"/>
      <c r="N11" s="23"/>
      <c r="O11" s="22"/>
      <c r="P11" s="24"/>
      <c r="Q11" s="23"/>
      <c r="R11" s="22"/>
      <c r="S11" s="23"/>
      <c r="T11" s="23"/>
      <c r="U11" s="22"/>
      <c r="V11" s="22"/>
      <c r="W11" s="22"/>
      <c r="X11" s="22"/>
      <c r="Y11" s="22"/>
      <c r="Z11" s="54"/>
      <c r="AA11" s="22"/>
      <c r="AB11" s="22"/>
      <c r="AC11" s="22"/>
      <c r="AD11" s="22"/>
      <c r="AE11" s="22"/>
    </row>
    <row r="12" spans="1:31" x14ac:dyDescent="0.25">
      <c r="A12" s="61"/>
      <c r="B12" s="25">
        <v>2.1</v>
      </c>
      <c r="C12" s="30" t="s">
        <v>352</v>
      </c>
      <c r="D12" s="26" t="s">
        <v>20</v>
      </c>
      <c r="E12" s="26" t="s">
        <v>349</v>
      </c>
      <c r="F12" s="26"/>
      <c r="G12" s="26"/>
      <c r="H12" s="26"/>
      <c r="I12" s="26"/>
      <c r="J12" s="27"/>
      <c r="K12" s="27"/>
      <c r="L12" s="27"/>
      <c r="M12" s="27"/>
      <c r="N12" s="27"/>
      <c r="O12" s="26"/>
      <c r="P12" s="28"/>
      <c r="Q12" s="27"/>
      <c r="R12" s="26" t="s">
        <v>350</v>
      </c>
      <c r="S12" s="27"/>
      <c r="T12" s="27"/>
      <c r="U12" s="26"/>
      <c r="V12" s="26"/>
      <c r="W12" s="26"/>
      <c r="X12" s="26"/>
      <c r="Y12" s="26"/>
      <c r="Z12" s="55"/>
      <c r="AA12" s="26"/>
      <c r="AB12" s="26"/>
      <c r="AC12" s="26"/>
      <c r="AD12" s="26"/>
      <c r="AE12" s="26"/>
    </row>
    <row r="13" spans="1:31" x14ac:dyDescent="0.25">
      <c r="A13" s="61"/>
      <c r="B13" s="25">
        <v>2.2000000000000002</v>
      </c>
      <c r="C13" s="30" t="s">
        <v>286</v>
      </c>
      <c r="D13" s="26" t="s">
        <v>287</v>
      </c>
      <c r="E13" s="26" t="s">
        <v>354</v>
      </c>
      <c r="F13" s="26"/>
      <c r="G13" s="26"/>
      <c r="H13" s="26"/>
      <c r="I13" s="26"/>
      <c r="J13" s="27"/>
      <c r="K13" s="27"/>
      <c r="L13" s="27"/>
      <c r="M13" s="27"/>
      <c r="N13" s="27"/>
      <c r="O13" s="26"/>
      <c r="P13" s="28"/>
      <c r="Q13" s="27"/>
      <c r="R13" s="26" t="s">
        <v>350</v>
      </c>
      <c r="S13" s="27"/>
      <c r="T13" s="27"/>
      <c r="U13" s="26"/>
      <c r="V13" s="26"/>
      <c r="W13" s="26"/>
      <c r="X13" s="26"/>
      <c r="Y13" s="26"/>
      <c r="Z13" s="55"/>
      <c r="AA13" s="26"/>
      <c r="AB13" s="26"/>
      <c r="AC13" s="26"/>
      <c r="AD13" s="26"/>
      <c r="AE13" s="26"/>
    </row>
    <row r="14" spans="1:31" x14ac:dyDescent="0.25">
      <c r="A14" s="61"/>
      <c r="B14" s="25">
        <v>2.2999999999999998</v>
      </c>
      <c r="C14" s="30" t="s">
        <v>353</v>
      </c>
      <c r="D14" s="26" t="s">
        <v>20</v>
      </c>
      <c r="E14" s="26" t="s">
        <v>349</v>
      </c>
      <c r="F14" s="26"/>
      <c r="G14" s="26"/>
      <c r="H14" s="26"/>
      <c r="I14" s="26"/>
      <c r="J14" s="27"/>
      <c r="K14" s="27"/>
      <c r="L14" s="27"/>
      <c r="M14" s="27"/>
      <c r="N14" s="27"/>
      <c r="O14" s="26"/>
      <c r="P14" s="28"/>
      <c r="Q14" s="27"/>
      <c r="R14" s="26" t="s">
        <v>351</v>
      </c>
      <c r="S14" s="27"/>
      <c r="T14" s="27"/>
      <c r="U14" s="26"/>
      <c r="V14" s="26"/>
      <c r="W14" s="26"/>
      <c r="X14" s="26"/>
      <c r="Y14" s="26"/>
      <c r="Z14" s="55"/>
      <c r="AA14" s="26"/>
      <c r="AB14" s="26"/>
      <c r="AC14" s="26"/>
      <c r="AD14" s="26"/>
      <c r="AE14" s="26"/>
    </row>
    <row r="15" spans="1:31" x14ac:dyDescent="0.25">
      <c r="A15" s="61"/>
      <c r="B15" s="25">
        <v>2.4</v>
      </c>
      <c r="C15" s="30" t="s">
        <v>280</v>
      </c>
      <c r="D15" s="26" t="s">
        <v>287</v>
      </c>
      <c r="E15" s="26" t="s">
        <v>354</v>
      </c>
      <c r="F15" s="26"/>
      <c r="G15" s="26"/>
      <c r="H15" s="26"/>
      <c r="I15" s="26"/>
      <c r="J15" s="27"/>
      <c r="K15" s="27"/>
      <c r="L15" s="27"/>
      <c r="M15" s="27"/>
      <c r="N15" s="27"/>
      <c r="O15" s="26"/>
      <c r="P15" s="28"/>
      <c r="Q15" s="27"/>
      <c r="R15" s="26" t="s">
        <v>351</v>
      </c>
      <c r="S15" s="27"/>
      <c r="T15" s="27"/>
      <c r="U15" s="26"/>
      <c r="V15" s="26"/>
      <c r="W15" s="26"/>
      <c r="X15" s="26"/>
      <c r="Y15" s="26"/>
      <c r="Z15" s="55"/>
      <c r="AA15" s="26"/>
      <c r="AB15" s="26"/>
      <c r="AC15" s="26"/>
      <c r="AD15" s="26"/>
      <c r="AE15" s="26"/>
    </row>
    <row r="16" spans="1:31" s="8" customFormat="1" ht="18.600000000000001" customHeight="1" x14ac:dyDescent="0.25">
      <c r="A16" s="60">
        <v>3</v>
      </c>
      <c r="B16" s="21"/>
      <c r="C16" s="33" t="s">
        <v>294</v>
      </c>
      <c r="D16" s="22"/>
      <c r="E16" s="22"/>
      <c r="F16" s="22"/>
      <c r="G16" s="22"/>
      <c r="H16" s="22"/>
      <c r="I16" s="22"/>
      <c r="J16" s="23"/>
      <c r="K16" s="23"/>
      <c r="L16" s="23"/>
      <c r="M16" s="23"/>
      <c r="N16" s="23"/>
      <c r="O16" s="22"/>
      <c r="P16" s="24"/>
      <c r="Q16" s="23"/>
      <c r="R16" s="22"/>
      <c r="S16" s="23"/>
      <c r="T16" s="23"/>
      <c r="U16" s="22"/>
      <c r="V16" s="22"/>
      <c r="W16" s="22"/>
      <c r="X16" s="22"/>
      <c r="Y16" s="22"/>
      <c r="Z16" s="54"/>
      <c r="AA16" s="22"/>
      <c r="AB16" s="22"/>
      <c r="AC16" s="22"/>
      <c r="AD16" s="22"/>
      <c r="AE16" s="22"/>
    </row>
    <row r="17" spans="1:31" ht="30" x14ac:dyDescent="0.25">
      <c r="A17" s="61"/>
      <c r="B17" s="25">
        <v>3.1</v>
      </c>
      <c r="C17" s="30" t="s">
        <v>289</v>
      </c>
      <c r="D17" s="26" t="s">
        <v>287</v>
      </c>
      <c r="E17" s="26" t="s">
        <v>288</v>
      </c>
      <c r="F17" s="26"/>
      <c r="G17" s="26"/>
      <c r="H17" s="26"/>
      <c r="I17" s="26"/>
      <c r="J17" s="27"/>
      <c r="K17" s="27"/>
      <c r="L17" s="27"/>
      <c r="M17" s="27"/>
      <c r="N17" s="27"/>
      <c r="O17" s="26"/>
      <c r="P17" s="28"/>
      <c r="Q17" s="27"/>
      <c r="R17" s="26" t="s">
        <v>290</v>
      </c>
      <c r="S17" s="27"/>
      <c r="T17" s="27"/>
      <c r="U17" s="26"/>
      <c r="V17" s="26"/>
      <c r="W17" s="26"/>
      <c r="X17" s="26"/>
      <c r="Y17" s="26"/>
      <c r="Z17" s="55"/>
      <c r="AA17" s="26"/>
      <c r="AB17" s="26"/>
      <c r="AC17" s="26"/>
      <c r="AD17" s="26"/>
      <c r="AE17" s="26"/>
    </row>
    <row r="18" spans="1:31" ht="30" x14ac:dyDescent="0.25">
      <c r="A18" s="61"/>
      <c r="B18" s="25">
        <v>3.2</v>
      </c>
      <c r="C18" s="30" t="s">
        <v>46</v>
      </c>
      <c r="D18" s="26" t="s">
        <v>291</v>
      </c>
      <c r="E18" s="26" t="s">
        <v>292</v>
      </c>
      <c r="F18" s="26"/>
      <c r="G18" s="26"/>
      <c r="H18" s="26"/>
      <c r="I18" s="26"/>
      <c r="J18" s="27"/>
      <c r="K18" s="27"/>
      <c r="L18" s="27"/>
      <c r="M18" s="27"/>
      <c r="N18" s="27"/>
      <c r="O18" s="26"/>
      <c r="P18" s="28"/>
      <c r="Q18" s="27"/>
      <c r="R18" s="26"/>
      <c r="S18" s="27"/>
      <c r="T18" s="27"/>
      <c r="U18" s="26"/>
      <c r="V18" s="26"/>
      <c r="W18" s="26"/>
      <c r="X18" s="26"/>
      <c r="Y18" s="26"/>
      <c r="Z18" s="55"/>
      <c r="AA18" s="26"/>
      <c r="AB18" s="26"/>
      <c r="AC18" s="26"/>
      <c r="AD18" s="26"/>
      <c r="AE18" s="26"/>
    </row>
    <row r="19" spans="1:31" x14ac:dyDescent="0.25">
      <c r="A19" s="61"/>
      <c r="B19" s="25">
        <v>3.3</v>
      </c>
      <c r="C19" s="30" t="s">
        <v>45</v>
      </c>
      <c r="D19" s="26" t="s">
        <v>291</v>
      </c>
      <c r="E19" s="26" t="s">
        <v>293</v>
      </c>
      <c r="F19" s="26"/>
      <c r="G19" s="26"/>
      <c r="H19" s="26"/>
      <c r="I19" s="26"/>
      <c r="J19" s="27"/>
      <c r="K19" s="27"/>
      <c r="L19" s="27"/>
      <c r="M19" s="27"/>
      <c r="N19" s="27"/>
      <c r="O19" s="26"/>
      <c r="P19" s="28"/>
      <c r="Q19" s="27"/>
      <c r="R19" s="26"/>
      <c r="S19" s="27"/>
      <c r="T19" s="27"/>
      <c r="U19" s="26"/>
      <c r="V19" s="26"/>
      <c r="W19" s="26"/>
      <c r="X19" s="26"/>
      <c r="Y19" s="26"/>
      <c r="Z19" s="55"/>
      <c r="AA19" s="26"/>
      <c r="AB19" s="26"/>
      <c r="AC19" s="26"/>
      <c r="AD19" s="26"/>
      <c r="AE19" s="26"/>
    </row>
    <row r="20" spans="1:31" s="8" customFormat="1" x14ac:dyDescent="0.25">
      <c r="A20" s="60">
        <v>4</v>
      </c>
      <c r="B20" s="21"/>
      <c r="C20" s="22" t="s">
        <v>295</v>
      </c>
      <c r="D20" s="22"/>
      <c r="E20" s="22" t="s">
        <v>12</v>
      </c>
      <c r="F20" s="22"/>
      <c r="G20" s="22"/>
      <c r="H20" s="22"/>
      <c r="I20" s="22"/>
      <c r="J20" s="23"/>
      <c r="K20" s="23"/>
      <c r="L20" s="23"/>
      <c r="M20" s="23"/>
      <c r="N20" s="23"/>
      <c r="O20" s="22"/>
      <c r="P20" s="24"/>
      <c r="Q20" s="23"/>
      <c r="R20" s="22"/>
      <c r="S20" s="23"/>
      <c r="T20" s="23"/>
      <c r="U20" s="22"/>
      <c r="V20" s="22"/>
      <c r="W20" s="22"/>
      <c r="X20" s="22"/>
      <c r="Y20" s="22"/>
      <c r="Z20" s="54"/>
      <c r="AA20" s="22"/>
      <c r="AB20" s="22"/>
      <c r="AC20" s="22"/>
      <c r="AD20" s="22"/>
      <c r="AE20" s="22"/>
    </row>
    <row r="21" spans="1:31" x14ac:dyDescent="0.25">
      <c r="A21" s="61"/>
      <c r="B21" s="25">
        <v>4.0999999999999996</v>
      </c>
      <c r="C21" s="30" t="s">
        <v>355</v>
      </c>
      <c r="D21" s="26" t="s">
        <v>287</v>
      </c>
      <c r="E21" s="26" t="s">
        <v>356</v>
      </c>
      <c r="F21" s="26"/>
      <c r="G21" s="26"/>
      <c r="H21" s="26"/>
      <c r="I21" s="26"/>
      <c r="J21" s="27"/>
      <c r="K21" s="27"/>
      <c r="L21" s="27"/>
      <c r="M21" s="27"/>
      <c r="N21" s="27"/>
      <c r="O21" s="26" t="s">
        <v>357</v>
      </c>
      <c r="P21" s="28"/>
      <c r="Q21" s="27"/>
      <c r="R21" s="26"/>
      <c r="S21" s="27"/>
      <c r="T21" s="27"/>
      <c r="U21" s="26"/>
      <c r="V21" s="26"/>
      <c r="W21" s="26"/>
      <c r="X21" s="26"/>
      <c r="Y21" s="26"/>
      <c r="Z21" s="55"/>
      <c r="AA21" s="26"/>
      <c r="AB21" s="26"/>
      <c r="AC21" s="26"/>
      <c r="AD21" s="26"/>
      <c r="AE21" s="26"/>
    </row>
    <row r="22" spans="1:31" x14ac:dyDescent="0.25">
      <c r="A22" s="61"/>
      <c r="B22" s="25">
        <v>4.2</v>
      </c>
      <c r="C22" s="30" t="s">
        <v>296</v>
      </c>
      <c r="D22" s="26" t="s">
        <v>287</v>
      </c>
      <c r="E22" s="26" t="s">
        <v>358</v>
      </c>
      <c r="F22" s="26"/>
      <c r="G22" s="26"/>
      <c r="H22" s="26"/>
      <c r="I22" s="26"/>
      <c r="J22" s="27"/>
      <c r="K22" s="27"/>
      <c r="L22" s="27"/>
      <c r="M22" s="27"/>
      <c r="N22" s="27"/>
      <c r="O22" s="26" t="s">
        <v>357</v>
      </c>
      <c r="P22" s="28"/>
      <c r="Q22" s="27"/>
      <c r="R22" s="26"/>
      <c r="S22" s="27"/>
      <c r="T22" s="27"/>
      <c r="U22" s="26"/>
      <c r="V22" s="26"/>
      <c r="W22" s="26"/>
      <c r="X22" s="26"/>
      <c r="Y22" s="26"/>
      <c r="Z22" s="55"/>
      <c r="AA22" s="26"/>
      <c r="AB22" s="26"/>
      <c r="AC22" s="26"/>
      <c r="AD22" s="26"/>
      <c r="AE22" s="26"/>
    </row>
    <row r="23" spans="1:31" x14ac:dyDescent="0.25">
      <c r="A23" s="61"/>
      <c r="B23" s="25">
        <v>4.3</v>
      </c>
      <c r="C23" s="30" t="s">
        <v>359</v>
      </c>
      <c r="D23" s="26" t="s">
        <v>287</v>
      </c>
      <c r="E23" s="26" t="s">
        <v>360</v>
      </c>
      <c r="F23" s="26"/>
      <c r="G23" s="26"/>
      <c r="H23" s="26"/>
      <c r="I23" s="26"/>
      <c r="J23" s="27"/>
      <c r="K23" s="27"/>
      <c r="L23" s="27"/>
      <c r="M23" s="27"/>
      <c r="N23" s="27"/>
      <c r="O23" s="26" t="s">
        <v>361</v>
      </c>
      <c r="P23" s="28"/>
      <c r="Q23" s="27"/>
      <c r="R23" s="26"/>
      <c r="S23" s="27"/>
      <c r="T23" s="27"/>
      <c r="U23" s="26"/>
      <c r="V23" s="26"/>
      <c r="W23" s="26"/>
      <c r="X23" s="26"/>
      <c r="Y23" s="26"/>
      <c r="Z23" s="55"/>
      <c r="AA23" s="26"/>
      <c r="AB23" s="26"/>
      <c r="AC23" s="26"/>
      <c r="AD23" s="26"/>
      <c r="AE23" s="26"/>
    </row>
    <row r="24" spans="1:31" x14ac:dyDescent="0.25">
      <c r="A24" s="61"/>
      <c r="B24" s="25">
        <v>4.4000000000000004</v>
      </c>
      <c r="C24" s="30" t="s">
        <v>297</v>
      </c>
      <c r="D24" s="26" t="s">
        <v>287</v>
      </c>
      <c r="E24" s="26" t="s">
        <v>362</v>
      </c>
      <c r="F24" s="26"/>
      <c r="G24" s="26"/>
      <c r="H24" s="26"/>
      <c r="I24" s="26"/>
      <c r="J24" s="27"/>
      <c r="K24" s="27"/>
      <c r="L24" s="27"/>
      <c r="M24" s="27"/>
      <c r="N24" s="27"/>
      <c r="O24" s="26" t="s">
        <v>361</v>
      </c>
      <c r="P24" s="28"/>
      <c r="Q24" s="27"/>
      <c r="R24" s="26"/>
      <c r="S24" s="27"/>
      <c r="T24" s="27"/>
      <c r="U24" s="26"/>
      <c r="V24" s="26"/>
      <c r="W24" s="26"/>
      <c r="X24" s="26"/>
      <c r="Y24" s="26"/>
      <c r="Z24" s="55"/>
      <c r="AA24" s="26"/>
      <c r="AB24" s="26"/>
      <c r="AC24" s="26"/>
      <c r="AD24" s="26"/>
      <c r="AE24" s="26"/>
    </row>
    <row r="25" spans="1:31" ht="30" x14ac:dyDescent="0.25">
      <c r="A25" s="61"/>
      <c r="B25" s="25">
        <v>4.5</v>
      </c>
      <c r="C25" s="30" t="s">
        <v>363</v>
      </c>
      <c r="D25" s="26" t="s">
        <v>287</v>
      </c>
      <c r="E25" s="26"/>
      <c r="F25" s="26"/>
      <c r="G25" s="26"/>
      <c r="H25" s="26"/>
      <c r="I25" s="26"/>
      <c r="J25" s="27"/>
      <c r="K25" s="27"/>
      <c r="L25" s="27"/>
      <c r="M25" s="27"/>
      <c r="N25" s="27"/>
      <c r="O25" s="26"/>
      <c r="P25" s="28"/>
      <c r="Q25" s="27"/>
      <c r="R25" s="26"/>
      <c r="S25" s="27"/>
      <c r="T25" s="27"/>
      <c r="U25" s="26"/>
      <c r="V25" s="26"/>
      <c r="W25" s="26"/>
      <c r="X25" s="26"/>
      <c r="Y25" s="26"/>
      <c r="Z25" s="55"/>
      <c r="AA25" s="26"/>
      <c r="AB25" s="26"/>
      <c r="AC25" s="26"/>
      <c r="AD25" s="26"/>
      <c r="AE25" s="26"/>
    </row>
    <row r="26" spans="1:31" s="16" customFormat="1" ht="30" x14ac:dyDescent="0.25">
      <c r="A26" s="62"/>
      <c r="B26" s="40">
        <v>4.5999999999999996</v>
      </c>
      <c r="C26" s="41" t="s">
        <v>365</v>
      </c>
      <c r="D26" s="26" t="s">
        <v>287</v>
      </c>
      <c r="E26" s="42" t="s">
        <v>364</v>
      </c>
      <c r="F26" s="42"/>
      <c r="G26" s="42"/>
      <c r="H26" s="42"/>
      <c r="I26" s="42"/>
      <c r="J26" s="43"/>
      <c r="K26" s="43"/>
      <c r="L26" s="43"/>
      <c r="M26" s="43"/>
      <c r="N26" s="43"/>
      <c r="O26" s="42"/>
      <c r="P26" s="44"/>
      <c r="Q26" s="43"/>
      <c r="R26" s="42" t="s">
        <v>298</v>
      </c>
      <c r="S26" s="43"/>
      <c r="T26" s="43"/>
      <c r="U26" s="42"/>
      <c r="V26" s="42"/>
      <c r="W26" s="42"/>
      <c r="X26" s="42"/>
      <c r="Y26" s="42"/>
      <c r="Z26" s="57"/>
      <c r="AA26" s="42"/>
      <c r="AB26" s="42"/>
      <c r="AC26" s="42"/>
      <c r="AD26" s="42"/>
      <c r="AE26" s="42"/>
    </row>
    <row r="27" spans="1:31" x14ac:dyDescent="0.25">
      <c r="P27" s="13"/>
    </row>
    <row r="28" spans="1:31" x14ac:dyDescent="0.25">
      <c r="P28" s="13"/>
    </row>
    <row r="29" spans="1:31" x14ac:dyDescent="0.25">
      <c r="Y29" s="9"/>
      <c r="Z29" s="58"/>
    </row>
    <row r="35" spans="1:31" s="8" customFormat="1" x14ac:dyDescent="0.25">
      <c r="A35" s="63"/>
      <c r="B35" s="6"/>
      <c r="C35" s="10"/>
      <c r="D35" s="7"/>
      <c r="E35" s="7"/>
      <c r="F35" s="7"/>
      <c r="G35" s="7"/>
      <c r="H35" s="7"/>
      <c r="I35" s="7"/>
      <c r="O35" s="7"/>
      <c r="P35" s="12"/>
      <c r="R35" s="7"/>
      <c r="U35" s="7"/>
      <c r="V35" s="7"/>
      <c r="W35" s="7"/>
      <c r="X35" s="7"/>
      <c r="Y35" s="7"/>
      <c r="Z35" s="59"/>
      <c r="AA35" s="7"/>
      <c r="AB35" s="7"/>
      <c r="AC35" s="7"/>
      <c r="AD35" s="7"/>
      <c r="AE35" s="7"/>
    </row>
    <row r="39" spans="1:31" x14ac:dyDescent="0.25">
      <c r="Y39" s="9"/>
      <c r="Z39" s="58"/>
    </row>
    <row r="43" spans="1:31" s="8" customFormat="1" x14ac:dyDescent="0.25">
      <c r="A43" s="63"/>
      <c r="B43" s="6"/>
      <c r="C43" s="10"/>
      <c r="D43" s="7"/>
      <c r="E43" s="7"/>
      <c r="F43" s="7"/>
      <c r="G43" s="7"/>
      <c r="H43" s="7"/>
      <c r="I43" s="7"/>
      <c r="O43" s="7"/>
      <c r="P43" s="12"/>
      <c r="R43" s="7"/>
      <c r="U43" s="7"/>
      <c r="V43" s="7"/>
      <c r="W43" s="7"/>
      <c r="X43" s="7"/>
      <c r="Y43" s="7"/>
      <c r="Z43" s="59"/>
      <c r="AA43" s="7"/>
      <c r="AB43" s="7"/>
      <c r="AC43" s="7"/>
      <c r="AD43" s="7"/>
      <c r="AE43" s="7"/>
    </row>
    <row r="44" spans="1:31" x14ac:dyDescent="0.25">
      <c r="P44" s="13"/>
    </row>
    <row r="45" spans="1:31" x14ac:dyDescent="0.25">
      <c r="P45" s="13"/>
    </row>
    <row r="46" spans="1:31" x14ac:dyDescent="0.25">
      <c r="Y46" s="9"/>
      <c r="Z46" s="58"/>
    </row>
    <row r="49" spans="1:31" s="8" customFormat="1" x14ac:dyDescent="0.25">
      <c r="A49" s="63"/>
      <c r="B49" s="6"/>
      <c r="C49" s="10"/>
      <c r="D49" s="7"/>
      <c r="E49" s="7"/>
      <c r="F49" s="7"/>
      <c r="G49" s="7"/>
      <c r="H49" s="7"/>
      <c r="I49" s="7"/>
      <c r="O49" s="7"/>
      <c r="P49" s="12"/>
      <c r="R49" s="7"/>
      <c r="U49" s="7"/>
      <c r="V49" s="7"/>
      <c r="W49" s="7"/>
      <c r="X49" s="7"/>
      <c r="Y49" s="7"/>
      <c r="Z49" s="59"/>
      <c r="AA49" s="7"/>
      <c r="AB49" s="7"/>
      <c r="AC49" s="7"/>
      <c r="AD49" s="7"/>
      <c r="AE49" s="7"/>
    </row>
    <row r="50" spans="1:31" x14ac:dyDescent="0.25">
      <c r="P50" s="13"/>
    </row>
    <row r="51" spans="1:31" x14ac:dyDescent="0.25">
      <c r="P51" s="13"/>
    </row>
    <row r="52" spans="1:31" x14ac:dyDescent="0.25">
      <c r="Y52" s="9"/>
      <c r="Z52" s="58"/>
    </row>
    <row r="53" spans="1:31" x14ac:dyDescent="0.25">
      <c r="Y53" s="9"/>
      <c r="Z53" s="58"/>
    </row>
    <row r="54" spans="1:31" x14ac:dyDescent="0.25">
      <c r="P54" s="13"/>
      <c r="Y54" s="9"/>
      <c r="Z54" s="58"/>
    </row>
    <row r="57" spans="1:31" s="8" customFormat="1" x14ac:dyDescent="0.25">
      <c r="A57" s="63"/>
      <c r="B57" s="6"/>
      <c r="C57" s="10"/>
      <c r="D57" s="7"/>
      <c r="E57" s="7"/>
      <c r="F57" s="7"/>
      <c r="G57" s="7"/>
      <c r="H57" s="7"/>
      <c r="I57" s="7"/>
      <c r="O57" s="7"/>
      <c r="P57" s="12"/>
      <c r="R57" s="7"/>
      <c r="U57" s="7"/>
      <c r="V57" s="7"/>
      <c r="W57" s="7"/>
      <c r="X57" s="7"/>
      <c r="Y57" s="7"/>
      <c r="Z57" s="59"/>
      <c r="AA57" s="7"/>
      <c r="AB57" s="7"/>
      <c r="AC57" s="7"/>
      <c r="AD57" s="7"/>
      <c r="AE57" s="7"/>
    </row>
    <row r="58" spans="1:31" x14ac:dyDescent="0.25">
      <c r="P58" s="13"/>
    </row>
    <row r="59" spans="1:31" x14ac:dyDescent="0.25">
      <c r="Y59" s="9"/>
      <c r="Z59" s="58"/>
    </row>
    <row r="60" spans="1:31" x14ac:dyDescent="0.25">
      <c r="P60" s="13"/>
    </row>
    <row r="61" spans="1:31" x14ac:dyDescent="0.25">
      <c r="Y61" s="9"/>
      <c r="Z61" s="58"/>
    </row>
    <row r="64" spans="1:31" s="8" customFormat="1" x14ac:dyDescent="0.25">
      <c r="A64" s="63"/>
      <c r="B64" s="6"/>
      <c r="C64" s="10"/>
      <c r="D64" s="7"/>
      <c r="E64" s="7"/>
      <c r="F64" s="7"/>
      <c r="G64" s="7"/>
      <c r="H64" s="7"/>
      <c r="I64" s="7"/>
      <c r="O64" s="7"/>
      <c r="P64" s="12"/>
      <c r="R64" s="7"/>
      <c r="U64" s="7"/>
      <c r="V64" s="7"/>
      <c r="W64" s="7"/>
      <c r="X64" s="7"/>
      <c r="Y64" s="7"/>
      <c r="Z64" s="59"/>
      <c r="AA64" s="7"/>
      <c r="AB64" s="7"/>
      <c r="AC64" s="7"/>
      <c r="AD64" s="7"/>
      <c r="AE64" s="7"/>
    </row>
    <row r="70" spans="25:26" x14ac:dyDescent="0.25">
      <c r="Y70" s="9"/>
      <c r="Z70" s="58"/>
    </row>
  </sheetData>
  <mergeCells count="6">
    <mergeCell ref="C3:E3"/>
    <mergeCell ref="AA3:AE3"/>
    <mergeCell ref="J3:N3"/>
    <mergeCell ref="O3:Q3"/>
    <mergeCell ref="R3:T3"/>
    <mergeCell ref="U3:Y3"/>
  </mergeCells>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2A8F9-7BF9-4434-9395-E5B58A5E6CA3}">
  <dimension ref="B1:K34"/>
  <sheetViews>
    <sheetView zoomScale="70" zoomScaleNormal="70" workbookViewId="0">
      <selection activeCell="E13" sqref="E13"/>
    </sheetView>
  </sheetViews>
  <sheetFormatPr defaultRowHeight="15" x14ac:dyDescent="0.25"/>
  <cols>
    <col min="1" max="1" width="9.140625" style="272"/>
    <col min="2" max="2" width="17.42578125" style="272" customWidth="1"/>
    <col min="3" max="3" width="67" style="272" customWidth="1"/>
    <col min="4" max="4" width="51.140625" style="272" customWidth="1"/>
    <col min="5" max="5" width="57.5703125" style="272" customWidth="1"/>
    <col min="6" max="6" width="22.5703125" style="272" customWidth="1"/>
    <col min="7" max="7" width="17.140625" style="272" hidden="1" customWidth="1"/>
    <col min="8" max="8" width="18.28515625" style="272" hidden="1" customWidth="1"/>
    <col min="9" max="11" width="13.28515625" style="272" hidden="1" customWidth="1"/>
    <col min="12" max="16384" width="9.140625" style="272"/>
  </cols>
  <sheetData>
    <row r="1" spans="2:11" ht="23.25" x14ac:dyDescent="0.25">
      <c r="B1" s="1011" t="s">
        <v>849</v>
      </c>
      <c r="C1" s="1012"/>
      <c r="D1" s="1012"/>
      <c r="E1" s="1012"/>
    </row>
    <row r="2" spans="2:11" x14ac:dyDescent="0.25">
      <c r="B2" s="272" t="s">
        <v>1032</v>
      </c>
    </row>
    <row r="3" spans="2:11" ht="30" x14ac:dyDescent="0.25">
      <c r="B3" s="284" t="s">
        <v>848</v>
      </c>
      <c r="C3" s="348" t="s">
        <v>1033</v>
      </c>
      <c r="D3" s="284" t="s">
        <v>1043</v>
      </c>
      <c r="E3" s="348" t="s">
        <v>1035</v>
      </c>
    </row>
    <row r="4" spans="2:11" ht="60" x14ac:dyDescent="0.25">
      <c r="B4" s="284" t="s">
        <v>1045</v>
      </c>
      <c r="C4" s="348" t="s">
        <v>1034</v>
      </c>
      <c r="D4" s="284" t="s">
        <v>1044</v>
      </c>
      <c r="E4" s="348" t="s">
        <v>1036</v>
      </c>
    </row>
    <row r="5" spans="2:11" ht="75" x14ac:dyDescent="0.25">
      <c r="B5" s="284" t="s">
        <v>1046</v>
      </c>
      <c r="C5" s="348" t="s">
        <v>853</v>
      </c>
      <c r="D5" s="284" t="s">
        <v>1041</v>
      </c>
      <c r="E5" s="348" t="s">
        <v>1023</v>
      </c>
    </row>
    <row r="6" spans="2:11" ht="60" x14ac:dyDescent="0.25">
      <c r="B6" s="284" t="s">
        <v>1047</v>
      </c>
      <c r="C6" s="348" t="s">
        <v>854</v>
      </c>
      <c r="D6" s="284" t="s">
        <v>1042</v>
      </c>
      <c r="E6" s="348" t="s">
        <v>1020</v>
      </c>
    </row>
    <row r="7" spans="2:11" x14ac:dyDescent="0.25">
      <c r="G7" s="340" t="s">
        <v>1014</v>
      </c>
      <c r="H7" s="339" t="s">
        <v>1015</v>
      </c>
      <c r="I7" s="339" t="s">
        <v>1016</v>
      </c>
      <c r="J7" s="339" t="s">
        <v>1017</v>
      </c>
      <c r="K7" s="341" t="s">
        <v>1018</v>
      </c>
    </row>
    <row r="8" spans="2:11" x14ac:dyDescent="0.25">
      <c r="B8" s="286" t="s">
        <v>850</v>
      </c>
      <c r="C8" s="291" t="s">
        <v>682</v>
      </c>
      <c r="D8" s="291" t="s">
        <v>553</v>
      </c>
      <c r="G8" s="340"/>
      <c r="H8" s="339" t="s">
        <v>1007</v>
      </c>
      <c r="I8" s="339" t="s">
        <v>877</v>
      </c>
      <c r="J8" s="342">
        <v>5</v>
      </c>
      <c r="K8" s="341" t="s">
        <v>1008</v>
      </c>
    </row>
    <row r="9" spans="2:11" x14ac:dyDescent="0.25">
      <c r="B9" s="286">
        <v>1</v>
      </c>
      <c r="C9" s="291"/>
      <c r="D9" s="291"/>
      <c r="G9" s="340"/>
      <c r="H9" s="339" t="s">
        <v>1013</v>
      </c>
      <c r="I9" s="339" t="s">
        <v>877</v>
      </c>
      <c r="J9" s="343">
        <v>5</v>
      </c>
      <c r="K9" s="341" t="s">
        <v>1008</v>
      </c>
    </row>
    <row r="10" spans="2:11" x14ac:dyDescent="0.25">
      <c r="B10" s="348">
        <v>1.1000000000000001</v>
      </c>
      <c r="C10" s="287" t="s">
        <v>842</v>
      </c>
      <c r="D10" s="1009" t="s">
        <v>865</v>
      </c>
      <c r="G10" s="340"/>
      <c r="H10" s="339" t="s">
        <v>1012</v>
      </c>
      <c r="I10" s="339" t="s">
        <v>877</v>
      </c>
      <c r="J10" s="342">
        <v>7.5</v>
      </c>
      <c r="K10" s="341" t="s">
        <v>1008</v>
      </c>
    </row>
    <row r="11" spans="2:11" x14ac:dyDescent="0.25">
      <c r="B11" s="348">
        <v>1.2</v>
      </c>
      <c r="C11" s="287" t="s">
        <v>843</v>
      </c>
      <c r="D11" s="1009"/>
      <c r="G11" s="340"/>
      <c r="H11" s="339" t="s">
        <v>1011</v>
      </c>
      <c r="I11" s="339" t="s">
        <v>877</v>
      </c>
      <c r="J11" s="344">
        <v>10</v>
      </c>
      <c r="K11" s="341">
        <v>10</v>
      </c>
    </row>
    <row r="12" spans="2:11" x14ac:dyDescent="0.25">
      <c r="B12" s="348">
        <v>1.3</v>
      </c>
      <c r="C12" s="287" t="s">
        <v>844</v>
      </c>
      <c r="D12" s="1009"/>
      <c r="G12" s="340" t="s">
        <v>1004</v>
      </c>
      <c r="H12" s="339" t="s">
        <v>1005</v>
      </c>
      <c r="I12" s="339" t="s">
        <v>877</v>
      </c>
      <c r="J12" s="344">
        <v>12</v>
      </c>
      <c r="K12" s="341">
        <v>12</v>
      </c>
    </row>
    <row r="13" spans="2:11" ht="30" x14ac:dyDescent="0.25">
      <c r="B13" s="348">
        <v>1.4</v>
      </c>
      <c r="C13" s="349" t="s">
        <v>863</v>
      </c>
      <c r="D13" s="1009"/>
      <c r="G13" s="340"/>
      <c r="H13" s="339" t="s">
        <v>1009</v>
      </c>
      <c r="I13" s="339" t="s">
        <v>877</v>
      </c>
      <c r="J13" s="344">
        <v>12</v>
      </c>
      <c r="K13" s="341">
        <v>12</v>
      </c>
    </row>
    <row r="14" spans="2:11" x14ac:dyDescent="0.25">
      <c r="B14" s="348">
        <v>1.5</v>
      </c>
      <c r="C14" s="287" t="s">
        <v>846</v>
      </c>
      <c r="D14" s="1009"/>
      <c r="G14" s="340"/>
      <c r="H14" s="339" t="s">
        <v>1006</v>
      </c>
      <c r="I14" s="339" t="s">
        <v>876</v>
      </c>
      <c r="J14" s="343">
        <v>24</v>
      </c>
      <c r="K14" s="341">
        <v>24</v>
      </c>
    </row>
    <row r="15" spans="2:11" x14ac:dyDescent="0.25">
      <c r="B15" s="348">
        <v>1.6</v>
      </c>
      <c r="C15" s="287" t="s">
        <v>847</v>
      </c>
      <c r="D15" s="1009"/>
      <c r="G15" s="340"/>
      <c r="H15" s="339" t="s">
        <v>1010</v>
      </c>
      <c r="I15" s="339" t="s">
        <v>877</v>
      </c>
      <c r="J15" s="342">
        <v>24</v>
      </c>
      <c r="K15" s="341">
        <v>24</v>
      </c>
    </row>
    <row r="16" spans="2:11" x14ac:dyDescent="0.25">
      <c r="B16" s="286">
        <v>2</v>
      </c>
      <c r="C16" s="291"/>
      <c r="D16" s="291"/>
    </row>
    <row r="17" spans="2:11" x14ac:dyDescent="0.25">
      <c r="B17" s="348">
        <v>2.1</v>
      </c>
      <c r="C17" s="287" t="s">
        <v>858</v>
      </c>
      <c r="D17" s="1009" t="s">
        <v>864</v>
      </c>
    </row>
    <row r="18" spans="2:11" ht="30" x14ac:dyDescent="0.25">
      <c r="B18" s="348">
        <v>2.2000000000000002</v>
      </c>
      <c r="C18" s="287" t="s">
        <v>859</v>
      </c>
      <c r="D18" s="1009"/>
    </row>
    <row r="19" spans="2:11" x14ac:dyDescent="0.25">
      <c r="B19" s="348">
        <v>2.2999999999999998</v>
      </c>
      <c r="C19" s="287" t="s">
        <v>860</v>
      </c>
      <c r="D19" s="1009"/>
      <c r="J19" s="272">
        <f>J8+J10+J15</f>
        <v>36.5</v>
      </c>
      <c r="K19" s="272">
        <f>J9+J14</f>
        <v>29</v>
      </c>
    </row>
    <row r="20" spans="2:11" ht="15" customHeight="1" x14ac:dyDescent="0.25">
      <c r="B20" s="286">
        <v>3</v>
      </c>
      <c r="C20" s="291"/>
      <c r="D20" s="291"/>
      <c r="J20" s="272">
        <f>J19+J13</f>
        <v>48.5</v>
      </c>
      <c r="K20" s="272">
        <f>K19+J12+J11</f>
        <v>51</v>
      </c>
    </row>
    <row r="21" spans="2:11" ht="15" customHeight="1" x14ac:dyDescent="0.25">
      <c r="B21" s="348">
        <f>B20+0.1</f>
        <v>3.1</v>
      </c>
      <c r="C21" s="287"/>
      <c r="D21" s="1009"/>
    </row>
    <row r="22" spans="2:11" ht="15" customHeight="1" x14ac:dyDescent="0.25">
      <c r="B22" s="348">
        <f t="shared" ref="B22:B23" si="0">B21+0.1</f>
        <v>3.2</v>
      </c>
      <c r="C22" s="287"/>
      <c r="D22" s="1009"/>
    </row>
    <row r="23" spans="2:11" ht="15" customHeight="1" x14ac:dyDescent="0.25">
      <c r="B23" s="348">
        <f t="shared" si="0"/>
        <v>3.3000000000000003</v>
      </c>
      <c r="C23" s="287"/>
      <c r="D23" s="1009"/>
    </row>
    <row r="24" spans="2:11" ht="15" customHeight="1" x14ac:dyDescent="0.25">
      <c r="B24" s="286">
        <v>4</v>
      </c>
      <c r="C24" s="291"/>
      <c r="D24" s="291"/>
    </row>
    <row r="25" spans="2:11" ht="15" customHeight="1" x14ac:dyDescent="0.25">
      <c r="B25" s="348">
        <f>B24+0.1</f>
        <v>4.0999999999999996</v>
      </c>
      <c r="C25" s="287"/>
      <c r="D25" s="1010"/>
    </row>
    <row r="26" spans="2:11" ht="15" customHeight="1" x14ac:dyDescent="0.25">
      <c r="B26" s="348">
        <f t="shared" ref="B26:B27" si="1">B25+0.1</f>
        <v>4.1999999999999993</v>
      </c>
      <c r="C26" s="287"/>
      <c r="D26" s="1010"/>
    </row>
    <row r="27" spans="2:11" ht="15" customHeight="1" x14ac:dyDescent="0.25">
      <c r="B27" s="348">
        <f t="shared" si="1"/>
        <v>4.2999999999999989</v>
      </c>
      <c r="C27" s="287"/>
      <c r="D27" s="1010"/>
    </row>
    <row r="28" spans="2:11" ht="15" customHeight="1" x14ac:dyDescent="0.25">
      <c r="B28" s="286">
        <v>5</v>
      </c>
      <c r="C28" s="291"/>
      <c r="D28" s="291"/>
    </row>
    <row r="29" spans="2:11" ht="15" customHeight="1" x14ac:dyDescent="0.25">
      <c r="B29" s="348">
        <f>B28+0.1</f>
        <v>5.0999999999999996</v>
      </c>
      <c r="C29" s="287"/>
      <c r="D29" s="1010"/>
    </row>
    <row r="30" spans="2:11" ht="15" customHeight="1" x14ac:dyDescent="0.25">
      <c r="B30" s="348">
        <f t="shared" ref="B30:B31" si="2">B29+0.1</f>
        <v>5.1999999999999993</v>
      </c>
      <c r="C30" s="287"/>
      <c r="D30" s="1010"/>
    </row>
    <row r="31" spans="2:11" ht="15" customHeight="1" x14ac:dyDescent="0.25">
      <c r="B31" s="348">
        <f t="shared" si="2"/>
        <v>5.2999999999999989</v>
      </c>
      <c r="C31" s="287"/>
      <c r="D31" s="1010"/>
    </row>
    <row r="32" spans="2:11" ht="15" customHeight="1" x14ac:dyDescent="0.25">
      <c r="B32" s="286">
        <v>6</v>
      </c>
      <c r="C32" s="291"/>
      <c r="D32" s="291"/>
    </row>
    <row r="33" spans="2:4" ht="15" customHeight="1" x14ac:dyDescent="0.25">
      <c r="B33" s="348">
        <f>B32+0.1</f>
        <v>6.1</v>
      </c>
      <c r="C33" s="287" t="s">
        <v>842</v>
      </c>
      <c r="D33" s="1009" t="s">
        <v>1026</v>
      </c>
    </row>
    <row r="34" spans="2:4" ht="60" x14ac:dyDescent="0.25">
      <c r="B34" s="348">
        <f t="shared" ref="B34" si="3">B33+0.1</f>
        <v>6.1999999999999993</v>
      </c>
      <c r="C34" s="349" t="s">
        <v>1019</v>
      </c>
      <c r="D34" s="1009"/>
    </row>
  </sheetData>
  <mergeCells count="7">
    <mergeCell ref="D33:D34"/>
    <mergeCell ref="B1:E1"/>
    <mergeCell ref="D10:D15"/>
    <mergeCell ref="D17:D19"/>
    <mergeCell ref="D21:D23"/>
    <mergeCell ref="D25:D27"/>
    <mergeCell ref="D29:D31"/>
  </mergeCell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55FFA-690E-49E3-BF5A-313D2E5A0105}">
  <sheetPr>
    <pageSetUpPr fitToPage="1"/>
  </sheetPr>
  <dimension ref="A1:D20"/>
  <sheetViews>
    <sheetView workbookViewId="0">
      <selection activeCell="C13" sqref="C12:C13"/>
    </sheetView>
  </sheetViews>
  <sheetFormatPr defaultRowHeight="15" x14ac:dyDescent="0.25"/>
  <cols>
    <col min="1" max="1" width="9.5703125" customWidth="1"/>
    <col min="2" max="2" width="13" customWidth="1"/>
    <col min="3" max="3" width="60.7109375" customWidth="1"/>
    <col min="4" max="4" width="27.140625" customWidth="1"/>
  </cols>
  <sheetData>
    <row r="1" spans="1:4" x14ac:dyDescent="0.25">
      <c r="A1" s="728" t="s">
        <v>1118</v>
      </c>
      <c r="B1" s="729" t="s">
        <v>1115</v>
      </c>
      <c r="C1" s="728" t="s">
        <v>1116</v>
      </c>
      <c r="D1" s="728" t="s">
        <v>1117</v>
      </c>
    </row>
    <row r="2" spans="1:4" x14ac:dyDescent="0.25">
      <c r="A2" s="730" t="s">
        <v>1119</v>
      </c>
      <c r="B2" s="731">
        <v>43854</v>
      </c>
      <c r="C2" s="732" t="s">
        <v>1123</v>
      </c>
      <c r="D2" s="732" t="s">
        <v>1124</v>
      </c>
    </row>
    <row r="3" spans="1:4" x14ac:dyDescent="0.25">
      <c r="A3" s="730" t="s">
        <v>1120</v>
      </c>
      <c r="B3" s="731">
        <v>43864</v>
      </c>
      <c r="C3" s="732" t="s">
        <v>1122</v>
      </c>
      <c r="D3" s="732" t="s">
        <v>1125</v>
      </c>
    </row>
    <row r="4" spans="1:4" ht="75" x14ac:dyDescent="0.25">
      <c r="A4" s="730" t="s">
        <v>1121</v>
      </c>
      <c r="B4" s="731">
        <v>43878</v>
      </c>
      <c r="C4" s="732" t="s">
        <v>1203</v>
      </c>
      <c r="D4" s="732" t="s">
        <v>1125</v>
      </c>
    </row>
    <row r="5" spans="1:4" ht="30" x14ac:dyDescent="0.25">
      <c r="A5" s="730" t="s">
        <v>1212</v>
      </c>
      <c r="B5" s="731">
        <v>43887</v>
      </c>
      <c r="C5" s="732" t="s">
        <v>1213</v>
      </c>
      <c r="D5" s="732" t="s">
        <v>1125</v>
      </c>
    </row>
    <row r="6" spans="1:4" x14ac:dyDescent="0.25">
      <c r="A6" s="730" t="s">
        <v>1251</v>
      </c>
      <c r="B6" s="731">
        <v>43893</v>
      </c>
      <c r="C6" s="732" t="s">
        <v>1262</v>
      </c>
      <c r="D6" s="732" t="s">
        <v>1125</v>
      </c>
    </row>
    <row r="7" spans="1:4" ht="30" x14ac:dyDescent="0.25">
      <c r="A7" s="730" t="s">
        <v>1263</v>
      </c>
      <c r="B7" s="731">
        <v>43980</v>
      </c>
      <c r="C7" s="732" t="s">
        <v>1268</v>
      </c>
      <c r="D7" s="732" t="s">
        <v>1125</v>
      </c>
    </row>
    <row r="8" spans="1:4" ht="30" x14ac:dyDescent="0.25">
      <c r="A8" s="730" t="s">
        <v>1269</v>
      </c>
      <c r="B8" s="1280">
        <v>44001</v>
      </c>
      <c r="C8" s="732" t="s">
        <v>1286</v>
      </c>
      <c r="D8" s="732" t="s">
        <v>1125</v>
      </c>
    </row>
    <row r="9" spans="1:4" x14ac:dyDescent="0.25">
      <c r="A9" s="730"/>
      <c r="B9" s="730"/>
      <c r="C9" s="732"/>
      <c r="D9" s="732"/>
    </row>
    <row r="10" spans="1:4" x14ac:dyDescent="0.25">
      <c r="A10" s="730"/>
      <c r="B10" s="730"/>
      <c r="C10" s="732"/>
      <c r="D10" s="732"/>
    </row>
    <row r="11" spans="1:4" x14ac:dyDescent="0.25">
      <c r="A11" s="730"/>
      <c r="B11" s="730"/>
      <c r="C11" s="732"/>
      <c r="D11" s="732"/>
    </row>
    <row r="12" spans="1:4" x14ac:dyDescent="0.25">
      <c r="A12" s="730"/>
      <c r="B12" s="730"/>
      <c r="C12" s="732"/>
      <c r="D12" s="732"/>
    </row>
    <row r="13" spans="1:4" x14ac:dyDescent="0.25">
      <c r="A13" s="730"/>
      <c r="B13" s="730"/>
      <c r="C13" s="732"/>
      <c r="D13" s="732"/>
    </row>
    <row r="14" spans="1:4" x14ac:dyDescent="0.25">
      <c r="A14" s="730"/>
      <c r="B14" s="730"/>
      <c r="C14" s="732"/>
      <c r="D14" s="732"/>
    </row>
    <row r="15" spans="1:4" x14ac:dyDescent="0.25">
      <c r="A15" s="730"/>
      <c r="B15" s="730"/>
      <c r="C15" s="732"/>
      <c r="D15" s="732"/>
    </row>
    <row r="16" spans="1:4" x14ac:dyDescent="0.25">
      <c r="A16" s="730"/>
      <c r="B16" s="730"/>
      <c r="C16" s="732"/>
      <c r="D16" s="732"/>
    </row>
    <row r="17" spans="1:4" x14ac:dyDescent="0.25">
      <c r="A17" s="730"/>
      <c r="B17" s="730"/>
      <c r="C17" s="732"/>
      <c r="D17" s="732"/>
    </row>
    <row r="18" spans="1:4" x14ac:dyDescent="0.25">
      <c r="A18" s="730"/>
      <c r="B18" s="730"/>
      <c r="C18" s="732"/>
      <c r="D18" s="732"/>
    </row>
    <row r="19" spans="1:4" x14ac:dyDescent="0.25">
      <c r="A19" s="730"/>
      <c r="B19" s="730"/>
      <c r="C19" s="732"/>
      <c r="D19" s="732"/>
    </row>
    <row r="20" spans="1:4" x14ac:dyDescent="0.25">
      <c r="A20" s="730"/>
      <c r="B20" s="730"/>
      <c r="C20" s="732"/>
      <c r="D20" s="732"/>
    </row>
  </sheetData>
  <printOptions horizontalCentered="1"/>
  <pageMargins left="0.70866141732283472" right="0.70866141732283472" top="0.74803149606299213" bottom="0.74803149606299213" header="0.31496062992125984" footer="0.31496062992125984"/>
  <pageSetup paperSize="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DE0A9-EF81-4931-B700-1FD70889FDD0}">
  <sheetPr>
    <pageSetUpPr fitToPage="1"/>
  </sheetPr>
  <dimension ref="A1:I63"/>
  <sheetViews>
    <sheetView topLeftCell="A19" zoomScale="93" zoomScaleNormal="93" workbookViewId="0">
      <selection activeCell="B38" sqref="B38"/>
    </sheetView>
  </sheetViews>
  <sheetFormatPr defaultRowHeight="14.25" x14ac:dyDescent="0.2"/>
  <cols>
    <col min="1" max="1" width="18.5703125" style="466" customWidth="1"/>
    <col min="2" max="2" width="87.42578125" style="466" customWidth="1"/>
    <col min="3" max="3" width="51.140625" style="466" customWidth="1"/>
    <col min="4" max="4" width="22.5703125" style="466" customWidth="1"/>
    <col min="5" max="5" width="17.140625" style="466" hidden="1" customWidth="1"/>
    <col min="6" max="6" width="18.28515625" style="466" hidden="1" customWidth="1"/>
    <col min="7" max="9" width="13.28515625" style="466" hidden="1" customWidth="1"/>
    <col min="10" max="16384" width="9.140625" style="466"/>
  </cols>
  <sheetData>
    <row r="1" spans="1:9" ht="23.25" x14ac:dyDescent="0.2">
      <c r="A1" s="1013" t="s">
        <v>1085</v>
      </c>
      <c r="B1" s="1014"/>
      <c r="C1" s="1015"/>
    </row>
    <row r="2" spans="1:9" x14ac:dyDescent="0.2">
      <c r="A2" s="543"/>
      <c r="B2" s="544"/>
      <c r="C2" s="545"/>
      <c r="E2" s="546" t="s">
        <v>1014</v>
      </c>
      <c r="F2" s="547" t="s">
        <v>1015</v>
      </c>
      <c r="G2" s="547" t="s">
        <v>1016</v>
      </c>
      <c r="H2" s="547" t="s">
        <v>1017</v>
      </c>
      <c r="I2" s="548" t="s">
        <v>1018</v>
      </c>
    </row>
    <row r="3" spans="1:9" x14ac:dyDescent="0.2">
      <c r="A3" s="552" t="s">
        <v>1089</v>
      </c>
      <c r="B3" s="553" t="s">
        <v>553</v>
      </c>
      <c r="C3" s="554" t="s">
        <v>1055</v>
      </c>
      <c r="E3" s="546"/>
      <c r="F3" s="547" t="s">
        <v>1007</v>
      </c>
      <c r="G3" s="547" t="s">
        <v>877</v>
      </c>
      <c r="H3" s="549">
        <v>5</v>
      </c>
      <c r="I3" s="548" t="s">
        <v>1008</v>
      </c>
    </row>
    <row r="4" spans="1:9" x14ac:dyDescent="0.2">
      <c r="A4" s="552" t="s">
        <v>1054</v>
      </c>
      <c r="B4" s="553" t="s">
        <v>1062</v>
      </c>
      <c r="C4" s="555"/>
      <c r="E4" s="546"/>
      <c r="F4" s="547" t="s">
        <v>1013</v>
      </c>
      <c r="G4" s="547" t="s">
        <v>877</v>
      </c>
      <c r="H4" s="550">
        <v>5</v>
      </c>
      <c r="I4" s="548" t="s">
        <v>1008</v>
      </c>
    </row>
    <row r="5" spans="1:9" ht="15" customHeight="1" x14ac:dyDescent="0.2">
      <c r="A5" s="556">
        <v>1</v>
      </c>
      <c r="B5" s="557" t="s">
        <v>842</v>
      </c>
      <c r="C5" s="1017" t="s">
        <v>1154</v>
      </c>
      <c r="E5" s="546"/>
      <c r="F5" s="547" t="s">
        <v>1012</v>
      </c>
      <c r="G5" s="547" t="s">
        <v>877</v>
      </c>
      <c r="H5" s="549">
        <v>7.5</v>
      </c>
      <c r="I5" s="548" t="s">
        <v>1008</v>
      </c>
    </row>
    <row r="6" spans="1:9" x14ac:dyDescent="0.2">
      <c r="A6" s="556">
        <v>2</v>
      </c>
      <c r="B6" s="557" t="s">
        <v>843</v>
      </c>
      <c r="C6" s="1018"/>
      <c r="E6" s="546"/>
      <c r="F6" s="547" t="s">
        <v>1011</v>
      </c>
      <c r="G6" s="547" t="s">
        <v>877</v>
      </c>
      <c r="H6" s="551">
        <v>10</v>
      </c>
      <c r="I6" s="548">
        <v>10</v>
      </c>
    </row>
    <row r="7" spans="1:9" x14ac:dyDescent="0.2">
      <c r="A7" s="556">
        <v>3</v>
      </c>
      <c r="B7" s="557" t="s">
        <v>1105</v>
      </c>
      <c r="C7" s="1018"/>
      <c r="E7" s="546" t="s">
        <v>1004</v>
      </c>
      <c r="F7" s="547" t="s">
        <v>1005</v>
      </c>
      <c r="G7" s="547" t="s">
        <v>877</v>
      </c>
      <c r="H7" s="551">
        <v>12</v>
      </c>
      <c r="I7" s="548">
        <v>12</v>
      </c>
    </row>
    <row r="8" spans="1:9" ht="25.5" x14ac:dyDescent="0.2">
      <c r="A8" s="556">
        <v>4</v>
      </c>
      <c r="B8" s="558" t="s">
        <v>1060</v>
      </c>
      <c r="C8" s="1018"/>
      <c r="E8" s="546"/>
      <c r="F8" s="547" t="s">
        <v>1009</v>
      </c>
      <c r="G8" s="547" t="s">
        <v>877</v>
      </c>
      <c r="H8" s="551">
        <v>12</v>
      </c>
      <c r="I8" s="548">
        <v>12</v>
      </c>
    </row>
    <row r="9" spans="1:9" ht="15.75" customHeight="1" x14ac:dyDescent="0.2">
      <c r="A9" s="556">
        <v>5</v>
      </c>
      <c r="B9" s="558" t="s">
        <v>1275</v>
      </c>
      <c r="C9" s="1018"/>
      <c r="E9" s="546"/>
      <c r="F9" s="547"/>
      <c r="G9" s="547"/>
      <c r="H9" s="551"/>
      <c r="I9" s="548"/>
    </row>
    <row r="10" spans="1:9" x14ac:dyDescent="0.2">
      <c r="A10" s="556">
        <v>6</v>
      </c>
      <c r="B10" s="557" t="s">
        <v>846</v>
      </c>
      <c r="C10" s="1018"/>
      <c r="E10" s="546"/>
      <c r="F10" s="547" t="s">
        <v>1006</v>
      </c>
      <c r="G10" s="547" t="s">
        <v>876</v>
      </c>
      <c r="H10" s="550">
        <v>24</v>
      </c>
      <c r="I10" s="548">
        <v>24</v>
      </c>
    </row>
    <row r="11" spans="1:9" x14ac:dyDescent="0.2">
      <c r="A11" s="556">
        <v>7</v>
      </c>
      <c r="B11" s="557" t="s">
        <v>847</v>
      </c>
      <c r="C11" s="1018"/>
      <c r="E11" s="546"/>
      <c r="F11" s="547" t="s">
        <v>1010</v>
      </c>
      <c r="G11" s="547" t="s">
        <v>877</v>
      </c>
      <c r="H11" s="549">
        <v>24</v>
      </c>
      <c r="I11" s="548">
        <v>24</v>
      </c>
    </row>
    <row r="12" spans="1:9" x14ac:dyDescent="0.2">
      <c r="A12" s="552" t="s">
        <v>1056</v>
      </c>
      <c r="B12" s="553" t="s">
        <v>1063</v>
      </c>
      <c r="C12" s="555"/>
    </row>
    <row r="13" spans="1:9" x14ac:dyDescent="0.2">
      <c r="A13" s="556">
        <v>1</v>
      </c>
      <c r="B13" s="557" t="s">
        <v>858</v>
      </c>
      <c r="C13" s="1016" t="s">
        <v>1153</v>
      </c>
    </row>
    <row r="14" spans="1:9" x14ac:dyDescent="0.2">
      <c r="A14" s="556">
        <v>2</v>
      </c>
      <c r="B14" s="557" t="s">
        <v>859</v>
      </c>
      <c r="C14" s="1016"/>
    </row>
    <row r="15" spans="1:9" x14ac:dyDescent="0.2">
      <c r="A15" s="556">
        <v>3</v>
      </c>
      <c r="B15" s="557" t="s">
        <v>1243</v>
      </c>
      <c r="C15" s="1016"/>
      <c r="H15" s="466">
        <f>H3+H5+H11</f>
        <v>36.5</v>
      </c>
      <c r="I15" s="466">
        <f>H4+H10</f>
        <v>29</v>
      </c>
    </row>
    <row r="16" spans="1:9" ht="15" customHeight="1" x14ac:dyDescent="0.2">
      <c r="A16" s="552" t="s">
        <v>1064</v>
      </c>
      <c r="B16" s="553" t="s">
        <v>1111</v>
      </c>
      <c r="C16" s="555"/>
      <c r="H16" s="466">
        <f>H15+H8</f>
        <v>48.5</v>
      </c>
      <c r="I16" s="466">
        <f>I15+H7+H6</f>
        <v>51</v>
      </c>
    </row>
    <row r="17" spans="1:3" ht="15" customHeight="1" x14ac:dyDescent="0.2">
      <c r="A17" s="556">
        <v>1</v>
      </c>
      <c r="B17" s="557" t="s">
        <v>842</v>
      </c>
      <c r="C17" s="1017" t="s">
        <v>1083</v>
      </c>
    </row>
    <row r="18" spans="1:3" ht="15" customHeight="1" x14ac:dyDescent="0.2">
      <c r="A18" s="556">
        <v>2</v>
      </c>
      <c r="B18" s="557" t="s">
        <v>843</v>
      </c>
      <c r="C18" s="1018"/>
    </row>
    <row r="19" spans="1:3" ht="15" customHeight="1" x14ac:dyDescent="0.2">
      <c r="A19" s="556">
        <v>3</v>
      </c>
      <c r="B19" s="557" t="s">
        <v>1274</v>
      </c>
      <c r="C19" s="1018"/>
    </row>
    <row r="20" spans="1:3" ht="15" customHeight="1" x14ac:dyDescent="0.2">
      <c r="A20" s="556">
        <v>4</v>
      </c>
      <c r="B20" s="557" t="s">
        <v>1105</v>
      </c>
      <c r="C20" s="1018"/>
    </row>
    <row r="21" spans="1:3" ht="15" customHeight="1" x14ac:dyDescent="0.2">
      <c r="A21" s="556">
        <v>5</v>
      </c>
      <c r="B21" s="557" t="s">
        <v>1276</v>
      </c>
      <c r="C21" s="1020"/>
    </row>
    <row r="22" spans="1:3" ht="15" customHeight="1" x14ac:dyDescent="0.2">
      <c r="A22" s="552" t="s">
        <v>1065</v>
      </c>
      <c r="B22" s="553" t="s">
        <v>1112</v>
      </c>
      <c r="C22" s="559"/>
    </row>
    <row r="23" spans="1:3" ht="15" customHeight="1" x14ac:dyDescent="0.2">
      <c r="A23" s="556">
        <v>1</v>
      </c>
      <c r="B23" s="557" t="s">
        <v>842</v>
      </c>
      <c r="C23" s="1017" t="s">
        <v>1244</v>
      </c>
    </row>
    <row r="24" spans="1:3" ht="15" customHeight="1" x14ac:dyDescent="0.2">
      <c r="A24" s="556">
        <v>2</v>
      </c>
      <c r="B24" s="557" t="s">
        <v>1277</v>
      </c>
      <c r="C24" s="1018"/>
    </row>
    <row r="25" spans="1:3" ht="30" customHeight="1" x14ac:dyDescent="0.2">
      <c r="A25" s="556">
        <v>3</v>
      </c>
      <c r="B25" s="557" t="s">
        <v>1246</v>
      </c>
      <c r="C25" s="1018"/>
    </row>
    <row r="26" spans="1:3" x14ac:dyDescent="0.2">
      <c r="A26" s="556">
        <v>4</v>
      </c>
      <c r="B26" s="557" t="s">
        <v>1105</v>
      </c>
      <c r="C26" s="1018"/>
    </row>
    <row r="27" spans="1:3" x14ac:dyDescent="0.2">
      <c r="A27" s="556">
        <v>5</v>
      </c>
      <c r="B27" s="557" t="s">
        <v>1276</v>
      </c>
      <c r="C27" s="1020"/>
    </row>
    <row r="28" spans="1:3" ht="15" customHeight="1" x14ac:dyDescent="0.2">
      <c r="A28" s="552" t="s">
        <v>1066</v>
      </c>
      <c r="B28" s="553" t="s">
        <v>1113</v>
      </c>
      <c r="C28" s="559"/>
    </row>
    <row r="29" spans="1:3" ht="15" customHeight="1" x14ac:dyDescent="0.2">
      <c r="A29" s="556">
        <v>1</v>
      </c>
      <c r="B29" s="557" t="s">
        <v>858</v>
      </c>
      <c r="C29" s="1016" t="s">
        <v>1082</v>
      </c>
    </row>
    <row r="30" spans="1:3" ht="30.75" customHeight="1" x14ac:dyDescent="0.2">
      <c r="A30" s="556">
        <v>2</v>
      </c>
      <c r="B30" s="560" t="s">
        <v>1278</v>
      </c>
      <c r="C30" s="1016"/>
    </row>
    <row r="31" spans="1:3" x14ac:dyDescent="0.2">
      <c r="A31" s="556">
        <v>3</v>
      </c>
      <c r="B31" s="557" t="s">
        <v>1105</v>
      </c>
      <c r="C31" s="1016"/>
    </row>
    <row r="32" spans="1:3" x14ac:dyDescent="0.2">
      <c r="A32" s="556">
        <v>4</v>
      </c>
      <c r="B32" s="557" t="s">
        <v>1276</v>
      </c>
      <c r="C32" s="1016"/>
    </row>
    <row r="33" spans="1:3" ht="15" customHeight="1" x14ac:dyDescent="0.2">
      <c r="A33" s="552" t="s">
        <v>1067</v>
      </c>
      <c r="B33" s="553" t="s">
        <v>1114</v>
      </c>
      <c r="C33" s="559"/>
    </row>
    <row r="34" spans="1:3" ht="15" customHeight="1" x14ac:dyDescent="0.2">
      <c r="A34" s="556">
        <v>1</v>
      </c>
      <c r="B34" s="557" t="s">
        <v>858</v>
      </c>
      <c r="C34" s="1016" t="s">
        <v>1245</v>
      </c>
    </row>
    <row r="35" spans="1:3" ht="33.75" customHeight="1" x14ac:dyDescent="0.2">
      <c r="A35" s="556">
        <v>2</v>
      </c>
      <c r="B35" s="557" t="s">
        <v>1279</v>
      </c>
      <c r="C35" s="1016"/>
    </row>
    <row r="36" spans="1:3" x14ac:dyDescent="0.2">
      <c r="A36" s="556">
        <v>3</v>
      </c>
      <c r="B36" s="557" t="s">
        <v>1105</v>
      </c>
      <c r="C36" s="1016"/>
    </row>
    <row r="37" spans="1:3" x14ac:dyDescent="0.2">
      <c r="A37" s="556">
        <v>4</v>
      </c>
      <c r="B37" s="557" t="s">
        <v>1276</v>
      </c>
      <c r="C37" s="1016"/>
    </row>
    <row r="38" spans="1:3" ht="15" customHeight="1" x14ac:dyDescent="0.2">
      <c r="A38" s="552" t="s">
        <v>1068</v>
      </c>
      <c r="B38" s="553" t="s">
        <v>1166</v>
      </c>
      <c r="C38" s="559"/>
    </row>
    <row r="39" spans="1:3" ht="15" customHeight="1" x14ac:dyDescent="0.2">
      <c r="A39" s="556">
        <v>1</v>
      </c>
      <c r="B39" s="557" t="s">
        <v>842</v>
      </c>
      <c r="C39" s="1017" t="s">
        <v>1073</v>
      </c>
    </row>
    <row r="40" spans="1:3" ht="15" customHeight="1" x14ac:dyDescent="0.2">
      <c r="A40" s="556">
        <v>2</v>
      </c>
      <c r="B40" s="557" t="s">
        <v>843</v>
      </c>
      <c r="C40" s="1018"/>
    </row>
    <row r="41" spans="1:3" ht="15" customHeight="1" x14ac:dyDescent="0.2">
      <c r="A41" s="556">
        <v>3</v>
      </c>
      <c r="B41" s="557" t="s">
        <v>1077</v>
      </c>
      <c r="C41" s="1018"/>
    </row>
    <row r="42" spans="1:3" ht="15" customHeight="1" x14ac:dyDescent="0.2">
      <c r="A42" s="556">
        <v>4</v>
      </c>
      <c r="B42" s="557" t="s">
        <v>1247</v>
      </c>
      <c r="C42" s="1018"/>
    </row>
    <row r="43" spans="1:3" ht="15" customHeight="1" x14ac:dyDescent="0.2">
      <c r="A43" s="556">
        <v>5</v>
      </c>
      <c r="B43" s="557" t="s">
        <v>1248</v>
      </c>
      <c r="C43" s="1018"/>
    </row>
    <row r="44" spans="1:3" ht="15" customHeight="1" x14ac:dyDescent="0.2">
      <c r="A44" s="556">
        <v>6</v>
      </c>
      <c r="B44" s="557" t="s">
        <v>1070</v>
      </c>
      <c r="C44" s="1018"/>
    </row>
    <row r="45" spans="1:3" ht="15" customHeight="1" x14ac:dyDescent="0.2">
      <c r="A45" s="556">
        <v>7</v>
      </c>
      <c r="B45" s="557" t="s">
        <v>1071</v>
      </c>
      <c r="C45" s="1018"/>
    </row>
    <row r="46" spans="1:3" ht="15" customHeight="1" x14ac:dyDescent="0.2">
      <c r="A46" s="556">
        <v>8</v>
      </c>
      <c r="B46" s="557" t="s">
        <v>1072</v>
      </c>
      <c r="C46" s="1020"/>
    </row>
    <row r="47" spans="1:3" ht="15" customHeight="1" x14ac:dyDescent="0.2">
      <c r="A47" s="552" t="s">
        <v>1069</v>
      </c>
      <c r="B47" s="553" t="s">
        <v>1167</v>
      </c>
      <c r="C47" s="555"/>
    </row>
    <row r="48" spans="1:3" ht="15" customHeight="1" x14ac:dyDescent="0.2">
      <c r="A48" s="556">
        <v>1</v>
      </c>
      <c r="B48" s="557" t="s">
        <v>842</v>
      </c>
      <c r="C48" s="1016" t="s">
        <v>1076</v>
      </c>
    </row>
    <row r="49" spans="1:3" ht="15" customHeight="1" x14ac:dyDescent="0.2">
      <c r="A49" s="556">
        <v>2</v>
      </c>
      <c r="B49" s="557" t="s">
        <v>843</v>
      </c>
      <c r="C49" s="1016"/>
    </row>
    <row r="50" spans="1:3" ht="15" customHeight="1" x14ac:dyDescent="0.2">
      <c r="A50" s="556">
        <v>3</v>
      </c>
      <c r="B50" s="557" t="s">
        <v>1077</v>
      </c>
      <c r="C50" s="1016"/>
    </row>
    <row r="51" spans="1:3" ht="15" customHeight="1" x14ac:dyDescent="0.2">
      <c r="A51" s="556">
        <v>4</v>
      </c>
      <c r="B51" s="557" t="s">
        <v>1250</v>
      </c>
      <c r="C51" s="1016"/>
    </row>
    <row r="52" spans="1:3" ht="15" customHeight="1" x14ac:dyDescent="0.2">
      <c r="A52" s="556">
        <v>5</v>
      </c>
      <c r="B52" s="557" t="s">
        <v>1249</v>
      </c>
      <c r="C52" s="1016"/>
    </row>
    <row r="53" spans="1:3" ht="15" customHeight="1" x14ac:dyDescent="0.2">
      <c r="A53" s="556">
        <v>6</v>
      </c>
      <c r="B53" s="557" t="s">
        <v>1070</v>
      </c>
      <c r="C53" s="1016"/>
    </row>
    <row r="54" spans="1:3" ht="15" customHeight="1" x14ac:dyDescent="0.2">
      <c r="A54" s="556">
        <v>7</v>
      </c>
      <c r="B54" s="557" t="s">
        <v>1071</v>
      </c>
      <c r="C54" s="1016"/>
    </row>
    <row r="55" spans="1:3" ht="15.75" customHeight="1" x14ac:dyDescent="0.2">
      <c r="A55" s="556">
        <v>8</v>
      </c>
      <c r="B55" s="557" t="s">
        <v>1072</v>
      </c>
      <c r="C55" s="1016"/>
    </row>
    <row r="56" spans="1:3" ht="15" customHeight="1" x14ac:dyDescent="0.2">
      <c r="A56" s="552" t="s">
        <v>1057</v>
      </c>
      <c r="B56" s="553" t="s">
        <v>1084</v>
      </c>
      <c r="C56" s="555"/>
    </row>
    <row r="57" spans="1:3" ht="15" customHeight="1" x14ac:dyDescent="0.2">
      <c r="A57" s="556">
        <v>1</v>
      </c>
      <c r="B57" s="557" t="s">
        <v>842</v>
      </c>
      <c r="C57" s="1017" t="s">
        <v>1155</v>
      </c>
    </row>
    <row r="58" spans="1:3" ht="15" customHeight="1" x14ac:dyDescent="0.2">
      <c r="A58" s="556">
        <v>2</v>
      </c>
      <c r="B58" s="557" t="s">
        <v>843</v>
      </c>
      <c r="C58" s="1018"/>
    </row>
    <row r="59" spans="1:3" ht="15" customHeight="1" x14ac:dyDescent="0.2">
      <c r="A59" s="556">
        <v>3</v>
      </c>
      <c r="B59" s="557" t="s">
        <v>1077</v>
      </c>
      <c r="C59" s="1018"/>
    </row>
    <row r="60" spans="1:3" ht="15" customHeight="1" x14ac:dyDescent="0.2">
      <c r="A60" s="556">
        <v>4</v>
      </c>
      <c r="B60" s="557" t="s">
        <v>1247</v>
      </c>
      <c r="C60" s="1018"/>
    </row>
    <row r="61" spans="1:3" ht="15" customHeight="1" x14ac:dyDescent="0.2">
      <c r="A61" s="556">
        <v>5</v>
      </c>
      <c r="B61" s="557" t="s">
        <v>1079</v>
      </c>
      <c r="C61" s="1018"/>
    </row>
    <row r="62" spans="1:3" ht="15" customHeight="1" x14ac:dyDescent="0.2">
      <c r="A62" s="556">
        <v>6</v>
      </c>
      <c r="B62" s="557" t="s">
        <v>1080</v>
      </c>
      <c r="C62" s="1018"/>
    </row>
    <row r="63" spans="1:3" ht="15" customHeight="1" thickBot="1" x14ac:dyDescent="0.25">
      <c r="A63" s="561">
        <v>7</v>
      </c>
      <c r="B63" s="562" t="s">
        <v>1156</v>
      </c>
      <c r="C63" s="1019"/>
    </row>
  </sheetData>
  <mergeCells count="10">
    <mergeCell ref="A1:C1"/>
    <mergeCell ref="C48:C55"/>
    <mergeCell ref="C57:C63"/>
    <mergeCell ref="C13:C15"/>
    <mergeCell ref="C5:C11"/>
    <mergeCell ref="C29:C32"/>
    <mergeCell ref="C34:C37"/>
    <mergeCell ref="C39:C46"/>
    <mergeCell ref="C17:C21"/>
    <mergeCell ref="C23:C27"/>
  </mergeCells>
  <printOptions horizontalCentered="1"/>
  <pageMargins left="0.70866141732283472" right="0.70866141732283472" top="0.74803149606299213" bottom="0.74803149606299213" header="0.31496062992125984" footer="0.31496062992125984"/>
  <pageSetup paperSize="8" scale="83"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pageSetUpPr fitToPage="1"/>
  </sheetPr>
  <dimension ref="A1:O84"/>
  <sheetViews>
    <sheetView zoomScale="70" zoomScaleNormal="70" workbookViewId="0">
      <pane xSplit="6" ySplit="9" topLeftCell="G67" activePane="bottomRight" state="frozen"/>
      <selection sqref="A1:C57"/>
      <selection pane="topRight" sqref="A1:C57"/>
      <selection pane="bottomLeft" sqref="A1:C57"/>
      <selection pane="bottomRight" activeCell="C65" sqref="C65:F65"/>
    </sheetView>
  </sheetViews>
  <sheetFormatPr defaultRowHeight="14.25" x14ac:dyDescent="0.2"/>
  <cols>
    <col min="1" max="1" width="26.7109375" style="466" customWidth="1"/>
    <col min="2" max="2" width="25.28515625" style="466" customWidth="1"/>
    <col min="3" max="3" width="13.7109375" style="466" customWidth="1"/>
    <col min="4" max="4" width="9.140625" style="466" customWidth="1"/>
    <col min="5" max="5" width="9.5703125" style="466" customWidth="1"/>
    <col min="6" max="6" width="4" style="466" customWidth="1"/>
    <col min="7" max="7" width="14.42578125" style="466" customWidth="1"/>
    <col min="8" max="8" width="18.7109375" style="466" bestFit="1" customWidth="1"/>
    <col min="9" max="9" width="23.42578125" style="466" bestFit="1" customWidth="1"/>
    <col min="10" max="11" width="23.42578125" style="466" customWidth="1"/>
    <col min="12" max="12" width="23.42578125" style="466" bestFit="1" customWidth="1"/>
    <col min="13" max="14" width="18.140625" style="466" bestFit="1" customWidth="1"/>
    <col min="15" max="15" width="11.42578125" style="466" hidden="1" customWidth="1"/>
    <col min="16" max="16384" width="9.140625" style="466"/>
  </cols>
  <sheetData>
    <row r="1" spans="1:15" ht="15" x14ac:dyDescent="0.25">
      <c r="A1" s="464" t="s">
        <v>677</v>
      </c>
      <c r="B1" s="464"/>
      <c r="C1" s="464"/>
      <c r="D1" s="464"/>
      <c r="E1" s="464"/>
      <c r="F1" s="464"/>
      <c r="G1" s="464"/>
      <c r="H1" s="464"/>
      <c r="I1" s="464"/>
      <c r="J1" s="464"/>
      <c r="K1" s="464"/>
      <c r="L1" s="464"/>
      <c r="O1" s="467" t="s">
        <v>662</v>
      </c>
    </row>
    <row r="2" spans="1:15" x14ac:dyDescent="0.2">
      <c r="A2" s="288" t="s">
        <v>676</v>
      </c>
      <c r="B2" s="288"/>
      <c r="C2" s="288"/>
      <c r="D2" s="288"/>
      <c r="E2" s="288"/>
      <c r="F2" s="288"/>
      <c r="G2" s="288"/>
      <c r="H2" s="288"/>
      <c r="I2" s="288"/>
      <c r="J2" s="288"/>
      <c r="K2" s="288"/>
      <c r="L2" s="288"/>
      <c r="O2" s="468" t="s">
        <v>571</v>
      </c>
    </row>
    <row r="3" spans="1:15" ht="18.75" customHeight="1" x14ac:dyDescent="0.2">
      <c r="A3" s="1034" t="s">
        <v>1158</v>
      </c>
      <c r="B3" s="1034"/>
      <c r="C3" s="1034"/>
      <c r="D3" s="1034"/>
      <c r="E3" s="1034"/>
      <c r="F3" s="1034"/>
      <c r="G3" s="1034"/>
      <c r="H3" s="1034"/>
      <c r="I3" s="1034"/>
      <c r="J3" s="1034"/>
      <c r="K3" s="1034"/>
      <c r="L3" s="1034"/>
      <c r="M3" s="1034"/>
      <c r="N3" s="1034"/>
      <c r="O3" s="469" t="s">
        <v>570</v>
      </c>
    </row>
    <row r="4" spans="1:15" hidden="1" x14ac:dyDescent="0.2">
      <c r="I4" s="516" t="s">
        <v>572</v>
      </c>
      <c r="J4" s="516"/>
      <c r="K4" s="516"/>
      <c r="L4" s="516" t="s">
        <v>572</v>
      </c>
    </row>
    <row r="6" spans="1:15" s="517" customFormat="1" ht="15" x14ac:dyDescent="0.25">
      <c r="A6" s="1033" t="s">
        <v>675</v>
      </c>
      <c r="B6" s="1033"/>
      <c r="C6" s="1033"/>
      <c r="D6" s="1033"/>
      <c r="E6" s="1033"/>
      <c r="F6" s="1033"/>
      <c r="G6" s="1033"/>
      <c r="H6" s="1033"/>
      <c r="I6" s="1033"/>
      <c r="J6" s="1033"/>
      <c r="K6" s="1033"/>
      <c r="L6" s="1033"/>
      <c r="M6" s="1033"/>
      <c r="N6" s="1033"/>
    </row>
    <row r="7" spans="1:15" s="517" customFormat="1" ht="32.25" customHeight="1" x14ac:dyDescent="0.2">
      <c r="A7" s="297"/>
      <c r="B7" s="1035" t="s">
        <v>524</v>
      </c>
      <c r="C7" s="1035"/>
      <c r="D7" s="1035"/>
      <c r="E7" s="1035"/>
      <c r="F7" s="1035"/>
      <c r="G7" s="1035" t="s">
        <v>663</v>
      </c>
      <c r="H7" s="1035"/>
      <c r="I7" s="1038" t="s">
        <v>777</v>
      </c>
      <c r="J7" s="1038"/>
      <c r="K7" s="1038"/>
      <c r="L7" s="1038"/>
      <c r="M7" s="1038"/>
      <c r="N7" s="1038"/>
    </row>
    <row r="8" spans="1:15" s="517" customFormat="1" ht="15" customHeight="1" x14ac:dyDescent="0.2">
      <c r="A8" s="1036" t="s">
        <v>536</v>
      </c>
      <c r="B8" s="1037" t="s">
        <v>4</v>
      </c>
      <c r="C8" s="1037" t="s">
        <v>691</v>
      </c>
      <c r="D8" s="1037" t="s">
        <v>692</v>
      </c>
      <c r="E8" s="1037" t="s">
        <v>693</v>
      </c>
      <c r="F8" s="1037" t="s">
        <v>2</v>
      </c>
      <c r="G8" s="1037" t="s">
        <v>664</v>
      </c>
      <c r="H8" s="1037" t="s">
        <v>526</v>
      </c>
      <c r="I8" s="378" t="s">
        <v>848</v>
      </c>
      <c r="J8" s="378" t="s">
        <v>866</v>
      </c>
      <c r="K8" s="378" t="s">
        <v>873</v>
      </c>
      <c r="L8" s="378" t="s">
        <v>874</v>
      </c>
      <c r="M8" s="378" t="s">
        <v>861</v>
      </c>
      <c r="N8" s="378" t="s">
        <v>862</v>
      </c>
    </row>
    <row r="9" spans="1:15" s="517" customFormat="1" ht="81.75" customHeight="1" x14ac:dyDescent="0.2">
      <c r="A9" s="1036"/>
      <c r="B9" s="1037"/>
      <c r="C9" s="1037"/>
      <c r="D9" s="1037"/>
      <c r="E9" s="1037"/>
      <c r="F9" s="1037"/>
      <c r="G9" s="1037"/>
      <c r="H9" s="1037"/>
      <c r="I9" s="378" t="s">
        <v>1099</v>
      </c>
      <c r="J9" s="378" t="s">
        <v>1100</v>
      </c>
      <c r="K9" s="378" t="s">
        <v>1101</v>
      </c>
      <c r="L9" s="378" t="s">
        <v>1102</v>
      </c>
      <c r="M9" s="378" t="s">
        <v>1103</v>
      </c>
      <c r="N9" s="378" t="s">
        <v>1104</v>
      </c>
    </row>
    <row r="10" spans="1:15" x14ac:dyDescent="0.2">
      <c r="A10" s="1027" t="s">
        <v>884</v>
      </c>
      <c r="B10" s="273" t="s">
        <v>529</v>
      </c>
      <c r="C10" s="273" t="s">
        <v>695</v>
      </c>
      <c r="D10" s="392">
        <v>698</v>
      </c>
      <c r="E10" s="298" t="s">
        <v>544</v>
      </c>
      <c r="F10" s="392">
        <v>33</v>
      </c>
      <c r="G10" s="392" t="s">
        <v>570</v>
      </c>
      <c r="H10" s="273"/>
      <c r="I10" s="1021" t="s">
        <v>571</v>
      </c>
      <c r="J10" s="1022"/>
      <c r="K10" s="1022"/>
      <c r="L10" s="1022"/>
      <c r="M10" s="1022"/>
      <c r="N10" s="1023"/>
    </row>
    <row r="11" spans="1:15" x14ac:dyDescent="0.2">
      <c r="A11" s="1032"/>
      <c r="B11" s="273" t="s">
        <v>533</v>
      </c>
      <c r="C11" s="273" t="s">
        <v>697</v>
      </c>
      <c r="D11" s="392">
        <v>698</v>
      </c>
      <c r="E11" s="298" t="s">
        <v>544</v>
      </c>
      <c r="F11" s="392">
        <v>33</v>
      </c>
      <c r="G11" s="392" t="s">
        <v>570</v>
      </c>
      <c r="H11" s="273"/>
      <c r="I11" s="1021" t="s">
        <v>571</v>
      </c>
      <c r="J11" s="1022"/>
      <c r="K11" s="1022"/>
      <c r="L11" s="1022"/>
      <c r="M11" s="1022"/>
      <c r="N11" s="1023"/>
    </row>
    <row r="12" spans="1:15" x14ac:dyDescent="0.2">
      <c r="A12" s="1032"/>
      <c r="B12" s="273" t="s">
        <v>575</v>
      </c>
      <c r="C12" s="273" t="s">
        <v>695</v>
      </c>
      <c r="D12" s="392">
        <v>698</v>
      </c>
      <c r="E12" s="298" t="s">
        <v>1021</v>
      </c>
      <c r="F12" s="392">
        <v>33</v>
      </c>
      <c r="G12" s="392" t="s">
        <v>571</v>
      </c>
      <c r="H12" s="273" t="s">
        <v>576</v>
      </c>
      <c r="I12" s="1024" t="s">
        <v>571</v>
      </c>
      <c r="J12" s="1025"/>
      <c r="K12" s="1025"/>
      <c r="L12" s="1025"/>
      <c r="M12" s="1025"/>
      <c r="N12" s="1026"/>
    </row>
    <row r="13" spans="1:15" x14ac:dyDescent="0.2">
      <c r="A13" s="1032"/>
      <c r="B13" s="273" t="s">
        <v>578</v>
      </c>
      <c r="C13" s="273" t="s">
        <v>695</v>
      </c>
      <c r="D13" s="392">
        <v>698</v>
      </c>
      <c r="E13" s="298" t="s">
        <v>1022</v>
      </c>
      <c r="F13" s="392">
        <v>33</v>
      </c>
      <c r="G13" s="392" t="s">
        <v>571</v>
      </c>
      <c r="H13" s="273" t="s">
        <v>576</v>
      </c>
      <c r="I13" s="1024" t="s">
        <v>571</v>
      </c>
      <c r="J13" s="1025"/>
      <c r="K13" s="1025"/>
      <c r="L13" s="1025"/>
      <c r="M13" s="1025"/>
      <c r="N13" s="1026"/>
    </row>
    <row r="14" spans="1:15" x14ac:dyDescent="0.2">
      <c r="A14" s="1032"/>
      <c r="B14" s="273" t="s">
        <v>21</v>
      </c>
      <c r="C14" s="273" t="s">
        <v>695</v>
      </c>
      <c r="D14" s="392">
        <v>698</v>
      </c>
      <c r="E14" s="298">
        <v>12</v>
      </c>
      <c r="F14" s="392">
        <v>33</v>
      </c>
      <c r="G14" s="392" t="s">
        <v>570</v>
      </c>
      <c r="H14" s="273"/>
      <c r="I14" s="1021" t="s">
        <v>571</v>
      </c>
      <c r="J14" s="1022"/>
      <c r="K14" s="1022"/>
      <c r="L14" s="1022"/>
      <c r="M14" s="1022"/>
      <c r="N14" s="1023"/>
    </row>
    <row r="15" spans="1:15" x14ac:dyDescent="0.2">
      <c r="A15" s="1032"/>
      <c r="B15" s="273" t="s">
        <v>579</v>
      </c>
      <c r="C15" s="273" t="s">
        <v>695</v>
      </c>
      <c r="D15" s="392">
        <v>698</v>
      </c>
      <c r="E15" s="298">
        <v>11</v>
      </c>
      <c r="F15" s="392">
        <v>33</v>
      </c>
      <c r="G15" s="392" t="s">
        <v>570</v>
      </c>
      <c r="H15" s="273"/>
      <c r="I15" s="1021" t="s">
        <v>571</v>
      </c>
      <c r="J15" s="1022"/>
      <c r="K15" s="1022"/>
      <c r="L15" s="1022"/>
      <c r="M15" s="1022"/>
      <c r="N15" s="1023"/>
    </row>
    <row r="16" spans="1:15" x14ac:dyDescent="0.2">
      <c r="A16" s="1032"/>
      <c r="B16" s="273" t="s">
        <v>580</v>
      </c>
      <c r="C16" s="273"/>
      <c r="D16" s="392">
        <v>698</v>
      </c>
      <c r="E16" s="298" t="s">
        <v>700</v>
      </c>
      <c r="F16" s="392">
        <v>33</v>
      </c>
      <c r="G16" s="392" t="s">
        <v>570</v>
      </c>
      <c r="H16" s="273"/>
      <c r="I16" s="1024" t="s">
        <v>570</v>
      </c>
      <c r="J16" s="1025"/>
      <c r="K16" s="1025"/>
      <c r="L16" s="1025"/>
      <c r="M16" s="1025"/>
      <c r="N16" s="1026"/>
    </row>
    <row r="17" spans="1:14" x14ac:dyDescent="0.2">
      <c r="A17" s="1032"/>
      <c r="B17" s="273" t="s">
        <v>582</v>
      </c>
      <c r="C17" s="273" t="s">
        <v>697</v>
      </c>
      <c r="D17" s="392">
        <v>698</v>
      </c>
      <c r="E17" s="298">
        <v>21</v>
      </c>
      <c r="F17" s="392">
        <v>33</v>
      </c>
      <c r="G17" s="392" t="s">
        <v>570</v>
      </c>
      <c r="H17" s="273"/>
      <c r="I17" s="1021" t="s">
        <v>571</v>
      </c>
      <c r="J17" s="1022"/>
      <c r="K17" s="1022"/>
      <c r="L17" s="1022"/>
      <c r="M17" s="1022"/>
      <c r="N17" s="1023"/>
    </row>
    <row r="18" spans="1:14" x14ac:dyDescent="0.2">
      <c r="A18" s="1032"/>
      <c r="B18" s="273" t="s">
        <v>583</v>
      </c>
      <c r="C18" s="273" t="s">
        <v>697</v>
      </c>
      <c r="D18" s="392">
        <v>698</v>
      </c>
      <c r="E18" s="298">
        <v>22</v>
      </c>
      <c r="F18" s="392">
        <v>33</v>
      </c>
      <c r="G18" s="392" t="s">
        <v>571</v>
      </c>
      <c r="H18" s="273" t="s">
        <v>576</v>
      </c>
      <c r="I18" s="1024" t="s">
        <v>571</v>
      </c>
      <c r="J18" s="1025"/>
      <c r="K18" s="1025"/>
      <c r="L18" s="1025"/>
      <c r="M18" s="1025"/>
      <c r="N18" s="1026"/>
    </row>
    <row r="19" spans="1:14" x14ac:dyDescent="0.2">
      <c r="A19" s="1032"/>
      <c r="B19" s="273" t="s">
        <v>584</v>
      </c>
      <c r="C19" s="273" t="s">
        <v>697</v>
      </c>
      <c r="D19" s="392">
        <v>698</v>
      </c>
      <c r="E19" s="298">
        <v>23</v>
      </c>
      <c r="F19" s="392">
        <v>33</v>
      </c>
      <c r="G19" s="392" t="s">
        <v>571</v>
      </c>
      <c r="H19" s="273" t="s">
        <v>576</v>
      </c>
      <c r="I19" s="1024" t="s">
        <v>571</v>
      </c>
      <c r="J19" s="1025"/>
      <c r="K19" s="1025"/>
      <c r="L19" s="1025"/>
      <c r="M19" s="1025"/>
      <c r="N19" s="1026"/>
    </row>
    <row r="20" spans="1:14" x14ac:dyDescent="0.2">
      <c r="A20" s="1032"/>
      <c r="B20" s="273" t="s">
        <v>589</v>
      </c>
      <c r="C20" s="273" t="s">
        <v>695</v>
      </c>
      <c r="D20" s="392">
        <v>698</v>
      </c>
      <c r="E20" s="298" t="s">
        <v>702</v>
      </c>
      <c r="F20" s="392">
        <v>33</v>
      </c>
      <c r="G20" s="392" t="s">
        <v>570</v>
      </c>
      <c r="H20" s="273"/>
      <c r="I20" s="1021" t="s">
        <v>571</v>
      </c>
      <c r="J20" s="1022"/>
      <c r="K20" s="1022"/>
      <c r="L20" s="1022"/>
      <c r="M20" s="1022"/>
      <c r="N20" s="1023"/>
    </row>
    <row r="21" spans="1:14" x14ac:dyDescent="0.2">
      <c r="A21" s="1031"/>
      <c r="B21" s="273" t="s">
        <v>537</v>
      </c>
      <c r="C21" s="273" t="s">
        <v>697</v>
      </c>
      <c r="D21" s="392">
        <v>698</v>
      </c>
      <c r="E21" s="298">
        <v>24</v>
      </c>
      <c r="F21" s="392">
        <v>33</v>
      </c>
      <c r="G21" s="392" t="s">
        <v>570</v>
      </c>
      <c r="H21" s="273"/>
      <c r="I21" s="1021" t="s">
        <v>571</v>
      </c>
      <c r="J21" s="1022"/>
      <c r="K21" s="1022"/>
      <c r="L21" s="1022"/>
      <c r="M21" s="1022"/>
      <c r="N21" s="1023"/>
    </row>
    <row r="22" spans="1:14" ht="6.75" customHeight="1" x14ac:dyDescent="0.2">
      <c r="A22" s="518"/>
      <c r="B22" s="300"/>
      <c r="C22" s="300"/>
      <c r="D22" s="300"/>
      <c r="E22" s="519"/>
      <c r="F22" s="301"/>
      <c r="G22" s="301"/>
      <c r="H22" s="300"/>
      <c r="I22" s="302"/>
      <c r="J22" s="302"/>
      <c r="K22" s="302"/>
      <c r="L22" s="302"/>
      <c r="M22" s="302"/>
      <c r="N22" s="302"/>
    </row>
    <row r="23" spans="1:14" x14ac:dyDescent="0.2">
      <c r="A23" s="1030" t="s">
        <v>1128</v>
      </c>
      <c r="B23" s="273" t="s">
        <v>528</v>
      </c>
      <c r="C23" s="273" t="s">
        <v>763</v>
      </c>
      <c r="D23" s="392">
        <v>699</v>
      </c>
      <c r="E23" s="298">
        <v>10</v>
      </c>
      <c r="F23" s="392">
        <v>33</v>
      </c>
      <c r="G23" s="392" t="s">
        <v>570</v>
      </c>
      <c r="H23" s="273"/>
      <c r="I23" s="1021" t="s">
        <v>571</v>
      </c>
      <c r="J23" s="1022"/>
      <c r="K23" s="1022"/>
      <c r="L23" s="1022"/>
      <c r="M23" s="1022"/>
      <c r="N23" s="1023"/>
    </row>
    <row r="24" spans="1:14" x14ac:dyDescent="0.2">
      <c r="A24" s="1031"/>
      <c r="B24" s="273" t="s">
        <v>589</v>
      </c>
      <c r="C24" s="273" t="s">
        <v>763</v>
      </c>
      <c r="D24" s="392">
        <v>699</v>
      </c>
      <c r="E24" s="298">
        <v>11</v>
      </c>
      <c r="F24" s="392">
        <v>33</v>
      </c>
      <c r="G24" s="392" t="s">
        <v>571</v>
      </c>
      <c r="H24" s="273" t="s">
        <v>703</v>
      </c>
      <c r="I24" s="1021" t="s">
        <v>570</v>
      </c>
      <c r="J24" s="1022"/>
      <c r="K24" s="1022"/>
      <c r="L24" s="1022"/>
      <c r="M24" s="1022"/>
      <c r="N24" s="1023"/>
    </row>
    <row r="25" spans="1:14" x14ac:dyDescent="0.2">
      <c r="A25" s="299" t="s">
        <v>1130</v>
      </c>
      <c r="B25" s="273" t="s">
        <v>705</v>
      </c>
      <c r="C25" s="273" t="s">
        <v>544</v>
      </c>
      <c r="D25" s="392" t="s">
        <v>544</v>
      </c>
      <c r="E25" s="298" t="s">
        <v>544</v>
      </c>
      <c r="F25" s="392">
        <v>33</v>
      </c>
      <c r="G25" s="392" t="s">
        <v>571</v>
      </c>
      <c r="H25" s="273" t="s">
        <v>701</v>
      </c>
      <c r="I25" s="1024" t="s">
        <v>571</v>
      </c>
      <c r="J25" s="1025"/>
      <c r="K25" s="1025"/>
      <c r="L25" s="1025"/>
      <c r="M25" s="1025"/>
      <c r="N25" s="1026"/>
    </row>
    <row r="26" spans="1:14" ht="6.75" customHeight="1" x14ac:dyDescent="0.2">
      <c r="A26" s="518"/>
      <c r="B26" s="300"/>
      <c r="C26" s="300"/>
      <c r="D26" s="300"/>
      <c r="E26" s="519"/>
      <c r="F26" s="301"/>
      <c r="G26" s="301"/>
      <c r="H26" s="300"/>
      <c r="I26" s="302"/>
      <c r="J26" s="302"/>
      <c r="K26" s="302"/>
      <c r="L26" s="302"/>
      <c r="M26" s="302"/>
      <c r="N26" s="302"/>
    </row>
    <row r="27" spans="1:14" x14ac:dyDescent="0.2">
      <c r="A27" s="1027" t="s">
        <v>880</v>
      </c>
      <c r="B27" s="273" t="s">
        <v>868</v>
      </c>
      <c r="C27" s="273" t="s">
        <v>716</v>
      </c>
      <c r="D27" s="392">
        <v>662</v>
      </c>
      <c r="E27" s="298" t="s">
        <v>816</v>
      </c>
      <c r="F27" s="392">
        <v>11</v>
      </c>
      <c r="G27" s="392" t="s">
        <v>570</v>
      </c>
      <c r="H27" s="273"/>
      <c r="I27" s="296" t="s">
        <v>570</v>
      </c>
      <c r="J27" s="296" t="s">
        <v>570</v>
      </c>
      <c r="K27" s="296" t="s">
        <v>570</v>
      </c>
      <c r="L27" s="294" t="s">
        <v>571</v>
      </c>
      <c r="M27" s="294" t="s">
        <v>571</v>
      </c>
      <c r="N27" s="294" t="s">
        <v>571</v>
      </c>
    </row>
    <row r="28" spans="1:14" x14ac:dyDescent="0.2">
      <c r="A28" s="1029"/>
      <c r="B28" s="273" t="s">
        <v>867</v>
      </c>
      <c r="C28" s="273" t="s">
        <v>716</v>
      </c>
      <c r="D28" s="392">
        <v>662</v>
      </c>
      <c r="E28" s="298">
        <v>20</v>
      </c>
      <c r="F28" s="392">
        <v>11</v>
      </c>
      <c r="G28" s="392" t="s">
        <v>570</v>
      </c>
      <c r="H28" s="273"/>
      <c r="I28" s="296" t="s">
        <v>571</v>
      </c>
      <c r="J28" s="296" t="s">
        <v>570</v>
      </c>
      <c r="K28" s="296" t="s">
        <v>570</v>
      </c>
      <c r="L28" s="294" t="s">
        <v>571</v>
      </c>
      <c r="M28" s="294" t="s">
        <v>571</v>
      </c>
      <c r="N28" s="294" t="s">
        <v>571</v>
      </c>
    </row>
    <row r="29" spans="1:14" x14ac:dyDescent="0.2">
      <c r="A29" s="1029"/>
      <c r="B29" s="273" t="s">
        <v>580</v>
      </c>
      <c r="C29" s="273" t="s">
        <v>716</v>
      </c>
      <c r="D29" s="392">
        <v>662</v>
      </c>
      <c r="E29" s="298" t="s">
        <v>700</v>
      </c>
      <c r="F29" s="392">
        <v>11</v>
      </c>
      <c r="G29" s="392" t="s">
        <v>570</v>
      </c>
      <c r="H29" s="273"/>
      <c r="I29" s="296" t="s">
        <v>570</v>
      </c>
      <c r="J29" s="296" t="s">
        <v>570</v>
      </c>
      <c r="K29" s="294" t="s">
        <v>571</v>
      </c>
      <c r="L29" s="296" t="s">
        <v>570</v>
      </c>
      <c r="M29" s="294" t="s">
        <v>571</v>
      </c>
      <c r="N29" s="296" t="s">
        <v>570</v>
      </c>
    </row>
    <row r="30" spans="1:14" x14ac:dyDescent="0.2">
      <c r="A30" s="1028"/>
      <c r="B30" s="273" t="s">
        <v>622</v>
      </c>
      <c r="C30" s="273" t="s">
        <v>716</v>
      </c>
      <c r="D30" s="392">
        <v>662</v>
      </c>
      <c r="E30" s="298" t="s">
        <v>700</v>
      </c>
      <c r="F30" s="392">
        <v>11</v>
      </c>
      <c r="G30" s="392" t="s">
        <v>570</v>
      </c>
      <c r="H30" s="273"/>
      <c r="I30" s="296" t="s">
        <v>570</v>
      </c>
      <c r="J30" s="296" t="s">
        <v>570</v>
      </c>
      <c r="K30" s="296" t="s">
        <v>570</v>
      </c>
      <c r="L30" s="296" t="s">
        <v>570</v>
      </c>
      <c r="M30" s="296" t="s">
        <v>570</v>
      </c>
      <c r="N30" s="294" t="s">
        <v>571</v>
      </c>
    </row>
    <row r="31" spans="1:14" ht="6.75" customHeight="1" x14ac:dyDescent="0.2">
      <c r="A31" s="518"/>
      <c r="B31" s="300"/>
      <c r="C31" s="300"/>
      <c r="D31" s="300"/>
      <c r="E31" s="519"/>
      <c r="F31" s="301"/>
      <c r="G31" s="301"/>
      <c r="H31" s="300"/>
      <c r="I31" s="302"/>
      <c r="J31" s="302"/>
      <c r="K31" s="302"/>
      <c r="L31" s="302"/>
      <c r="M31" s="302"/>
      <c r="N31" s="302"/>
    </row>
    <row r="32" spans="1:14" x14ac:dyDescent="0.2">
      <c r="A32" s="1027" t="s">
        <v>882</v>
      </c>
      <c r="B32" s="273" t="s">
        <v>578</v>
      </c>
      <c r="C32" s="273" t="s">
        <v>745</v>
      </c>
      <c r="D32" s="392">
        <v>694</v>
      </c>
      <c r="E32" s="298">
        <v>12</v>
      </c>
      <c r="F32" s="392">
        <v>33</v>
      </c>
      <c r="G32" s="392" t="s">
        <v>570</v>
      </c>
      <c r="H32" s="273"/>
      <c r="I32" s="1039" t="s">
        <v>570</v>
      </c>
      <c r="J32" s="1040"/>
      <c r="K32" s="1040"/>
      <c r="L32" s="1040"/>
      <c r="M32" s="1040"/>
      <c r="N32" s="1041"/>
    </row>
    <row r="33" spans="1:14" x14ac:dyDescent="0.2">
      <c r="A33" s="1029"/>
      <c r="B33" s="273" t="s">
        <v>621</v>
      </c>
      <c r="C33" s="273" t="s">
        <v>745</v>
      </c>
      <c r="D33" s="392">
        <v>694</v>
      </c>
      <c r="E33" s="298">
        <v>13</v>
      </c>
      <c r="F33" s="392">
        <v>33</v>
      </c>
      <c r="G33" s="392" t="s">
        <v>570</v>
      </c>
      <c r="H33" s="273"/>
      <c r="I33" s="1021" t="s">
        <v>571</v>
      </c>
      <c r="J33" s="1022"/>
      <c r="K33" s="1022"/>
      <c r="L33" s="1022"/>
      <c r="M33" s="1022"/>
      <c r="N33" s="1023"/>
    </row>
    <row r="34" spans="1:14" x14ac:dyDescent="0.2">
      <c r="A34" s="1029"/>
      <c r="B34" s="273" t="s">
        <v>583</v>
      </c>
      <c r="C34" s="273" t="s">
        <v>764</v>
      </c>
      <c r="D34" s="392">
        <v>694</v>
      </c>
      <c r="E34" s="298">
        <v>22</v>
      </c>
      <c r="F34" s="392">
        <v>33</v>
      </c>
      <c r="G34" s="392" t="s">
        <v>570</v>
      </c>
      <c r="H34" s="273"/>
      <c r="I34" s="1039" t="s">
        <v>570</v>
      </c>
      <c r="J34" s="1040"/>
      <c r="K34" s="1040"/>
      <c r="L34" s="1040"/>
      <c r="M34" s="1040"/>
      <c r="N34" s="1041"/>
    </row>
    <row r="35" spans="1:14" x14ac:dyDescent="0.2">
      <c r="A35" s="1029"/>
      <c r="B35" s="273" t="s">
        <v>623</v>
      </c>
      <c r="C35" s="273" t="s">
        <v>764</v>
      </c>
      <c r="D35" s="392">
        <v>694</v>
      </c>
      <c r="E35" s="298">
        <v>23</v>
      </c>
      <c r="F35" s="392">
        <v>33</v>
      </c>
      <c r="G35" s="392" t="s">
        <v>570</v>
      </c>
      <c r="H35" s="273"/>
      <c r="I35" s="1042" t="s">
        <v>571</v>
      </c>
      <c r="J35" s="1043"/>
      <c r="K35" s="1043"/>
      <c r="L35" s="1043"/>
      <c r="M35" s="1043"/>
      <c r="N35" s="1044"/>
    </row>
    <row r="36" spans="1:14" x14ac:dyDescent="0.2">
      <c r="A36" s="1028"/>
      <c r="B36" s="273" t="s">
        <v>580</v>
      </c>
      <c r="C36" s="273" t="s">
        <v>869</v>
      </c>
      <c r="D36" s="392">
        <v>694</v>
      </c>
      <c r="E36" s="298" t="s">
        <v>700</v>
      </c>
      <c r="F36" s="392">
        <v>33</v>
      </c>
      <c r="G36" s="392" t="s">
        <v>571</v>
      </c>
      <c r="H36" s="273"/>
      <c r="I36" s="1039" t="s">
        <v>571</v>
      </c>
      <c r="J36" s="1040"/>
      <c r="K36" s="1040"/>
      <c r="L36" s="1040"/>
      <c r="M36" s="1040"/>
      <c r="N36" s="1041"/>
    </row>
    <row r="37" spans="1:14" ht="6.75" customHeight="1" x14ac:dyDescent="0.2">
      <c r="A37" s="518"/>
      <c r="B37" s="300"/>
      <c r="C37" s="300"/>
      <c r="D37" s="300"/>
      <c r="E37" s="519"/>
      <c r="F37" s="301"/>
      <c r="G37" s="301"/>
      <c r="H37" s="300"/>
      <c r="I37" s="302"/>
      <c r="J37" s="302"/>
      <c r="K37" s="302"/>
      <c r="L37" s="302"/>
      <c r="M37" s="302"/>
      <c r="N37" s="302"/>
    </row>
    <row r="38" spans="1:14" x14ac:dyDescent="0.2">
      <c r="A38" s="1027" t="s">
        <v>881</v>
      </c>
      <c r="B38" s="273" t="s">
        <v>641</v>
      </c>
      <c r="C38" s="273" t="s">
        <v>760</v>
      </c>
      <c r="D38" s="392">
        <v>679</v>
      </c>
      <c r="E38" s="298" t="s">
        <v>816</v>
      </c>
      <c r="F38" s="392">
        <v>11</v>
      </c>
      <c r="G38" s="392" t="s">
        <v>570</v>
      </c>
      <c r="H38" s="273"/>
      <c r="I38" s="296" t="s">
        <v>570</v>
      </c>
      <c r="J38" s="296" t="s">
        <v>570</v>
      </c>
      <c r="K38" s="296" t="s">
        <v>570</v>
      </c>
      <c r="L38" s="294" t="s">
        <v>571</v>
      </c>
      <c r="M38" s="294" t="s">
        <v>571</v>
      </c>
      <c r="N38" s="294" t="s">
        <v>571</v>
      </c>
    </row>
    <row r="39" spans="1:14" x14ac:dyDescent="0.2">
      <c r="A39" s="1029"/>
      <c r="B39" s="273" t="s">
        <v>870</v>
      </c>
      <c r="C39" s="273" t="s">
        <v>760</v>
      </c>
      <c r="D39" s="392">
        <v>679</v>
      </c>
      <c r="E39" s="298" t="s">
        <v>762</v>
      </c>
      <c r="F39" s="392">
        <v>11</v>
      </c>
      <c r="G39" s="392" t="s">
        <v>570</v>
      </c>
      <c r="H39" s="273"/>
      <c r="I39" s="296" t="s">
        <v>571</v>
      </c>
      <c r="J39" s="296" t="s">
        <v>570</v>
      </c>
      <c r="K39" s="296" t="s">
        <v>570</v>
      </c>
      <c r="L39" s="294" t="s">
        <v>571</v>
      </c>
      <c r="M39" s="294" t="s">
        <v>571</v>
      </c>
      <c r="N39" s="294" t="s">
        <v>571</v>
      </c>
    </row>
    <row r="40" spans="1:14" x14ac:dyDescent="0.2">
      <c r="A40" s="1029"/>
      <c r="B40" s="273" t="s">
        <v>580</v>
      </c>
      <c r="C40" s="273" t="s">
        <v>760</v>
      </c>
      <c r="D40" s="392">
        <v>679</v>
      </c>
      <c r="E40" s="298" t="s">
        <v>700</v>
      </c>
      <c r="F40" s="392">
        <v>11</v>
      </c>
      <c r="G40" s="392" t="s">
        <v>570</v>
      </c>
      <c r="H40" s="273"/>
      <c r="I40" s="296" t="s">
        <v>570</v>
      </c>
      <c r="J40" s="296" t="s">
        <v>570</v>
      </c>
      <c r="K40" s="294" t="s">
        <v>571</v>
      </c>
      <c r="L40" s="296" t="s">
        <v>570</v>
      </c>
      <c r="M40" s="294" t="s">
        <v>571</v>
      </c>
      <c r="N40" s="296" t="s">
        <v>570</v>
      </c>
    </row>
    <row r="41" spans="1:14" x14ac:dyDescent="0.2">
      <c r="A41" s="1028"/>
      <c r="B41" s="273" t="s">
        <v>622</v>
      </c>
      <c r="C41" s="273" t="s">
        <v>760</v>
      </c>
      <c r="D41" s="392">
        <v>679</v>
      </c>
      <c r="E41" s="298" t="s">
        <v>700</v>
      </c>
      <c r="F41" s="392">
        <v>11</v>
      </c>
      <c r="G41" s="392" t="s">
        <v>570</v>
      </c>
      <c r="H41" s="273"/>
      <c r="I41" s="296" t="s">
        <v>570</v>
      </c>
      <c r="J41" s="296" t="s">
        <v>570</v>
      </c>
      <c r="K41" s="296" t="s">
        <v>570</v>
      </c>
      <c r="L41" s="296" t="s">
        <v>570</v>
      </c>
      <c r="M41" s="296" t="s">
        <v>570</v>
      </c>
      <c r="N41" s="294" t="s">
        <v>571</v>
      </c>
    </row>
    <row r="42" spans="1:14" ht="6.75" customHeight="1" x14ac:dyDescent="0.2">
      <c r="A42" s="518"/>
      <c r="B42" s="300"/>
      <c r="C42" s="300"/>
      <c r="D42" s="300"/>
      <c r="E42" s="519"/>
      <c r="F42" s="301"/>
      <c r="G42" s="301"/>
      <c r="H42" s="300"/>
      <c r="I42" s="302"/>
      <c r="J42" s="302"/>
      <c r="K42" s="302"/>
      <c r="L42" s="302"/>
      <c r="M42" s="302"/>
      <c r="N42" s="302"/>
    </row>
    <row r="43" spans="1:14" x14ac:dyDescent="0.2">
      <c r="A43" s="299" t="s">
        <v>606</v>
      </c>
      <c r="B43" s="273" t="s">
        <v>599</v>
      </c>
      <c r="C43" s="273" t="s">
        <v>765</v>
      </c>
      <c r="D43" s="392">
        <v>675</v>
      </c>
      <c r="E43" s="298"/>
      <c r="F43" s="392">
        <v>11</v>
      </c>
      <c r="G43" s="392" t="s">
        <v>570</v>
      </c>
      <c r="H43" s="273"/>
      <c r="I43" s="296" t="s">
        <v>570</v>
      </c>
      <c r="J43" s="296" t="s">
        <v>570</v>
      </c>
      <c r="K43" s="296" t="s">
        <v>570</v>
      </c>
      <c r="L43" s="294" t="s">
        <v>571</v>
      </c>
      <c r="M43" s="294" t="s">
        <v>571</v>
      </c>
      <c r="N43" s="294" t="s">
        <v>571</v>
      </c>
    </row>
    <row r="44" spans="1:14" ht="6.75" customHeight="1" x14ac:dyDescent="0.2">
      <c r="A44" s="518"/>
      <c r="B44" s="300"/>
      <c r="C44" s="300"/>
      <c r="D44" s="300"/>
      <c r="E44" s="519"/>
      <c r="F44" s="301"/>
      <c r="G44" s="301"/>
      <c r="H44" s="300"/>
      <c r="I44" s="302"/>
      <c r="J44" s="302"/>
      <c r="K44" s="302"/>
      <c r="L44" s="302"/>
      <c r="M44" s="302"/>
      <c r="N44" s="302"/>
    </row>
    <row r="45" spans="1:14" x14ac:dyDescent="0.2">
      <c r="A45" s="1027" t="s">
        <v>883</v>
      </c>
      <c r="B45" s="273" t="s">
        <v>871</v>
      </c>
      <c r="C45" s="273" t="s">
        <v>761</v>
      </c>
      <c r="D45" s="392">
        <v>683</v>
      </c>
      <c r="E45" s="298" t="s">
        <v>816</v>
      </c>
      <c r="F45" s="392">
        <v>11</v>
      </c>
      <c r="G45" s="392" t="s">
        <v>570</v>
      </c>
      <c r="H45" s="273"/>
      <c r="I45" s="296" t="s">
        <v>570</v>
      </c>
      <c r="J45" s="296" t="s">
        <v>570</v>
      </c>
      <c r="K45" s="296" t="s">
        <v>570</v>
      </c>
      <c r="L45" s="294" t="s">
        <v>571</v>
      </c>
      <c r="M45" s="294" t="s">
        <v>571</v>
      </c>
      <c r="N45" s="294" t="s">
        <v>571</v>
      </c>
    </row>
    <row r="46" spans="1:14" x14ac:dyDescent="0.2">
      <c r="A46" s="1029"/>
      <c r="B46" s="273" t="s">
        <v>872</v>
      </c>
      <c r="C46" s="273" t="s">
        <v>761</v>
      </c>
      <c r="D46" s="392">
        <v>683</v>
      </c>
      <c r="E46" s="298" t="s">
        <v>762</v>
      </c>
      <c r="F46" s="392">
        <v>11</v>
      </c>
      <c r="G46" s="392" t="s">
        <v>570</v>
      </c>
      <c r="H46" s="273"/>
      <c r="I46" s="296" t="s">
        <v>571</v>
      </c>
      <c r="J46" s="296" t="s">
        <v>570</v>
      </c>
      <c r="K46" s="296" t="s">
        <v>570</v>
      </c>
      <c r="L46" s="294" t="s">
        <v>571</v>
      </c>
      <c r="M46" s="294" t="s">
        <v>571</v>
      </c>
      <c r="N46" s="294" t="s">
        <v>571</v>
      </c>
    </row>
    <row r="47" spans="1:14" x14ac:dyDescent="0.2">
      <c r="A47" s="1029"/>
      <c r="B47" s="273" t="s">
        <v>580</v>
      </c>
      <c r="C47" s="273" t="s">
        <v>761</v>
      </c>
      <c r="D47" s="392">
        <v>683</v>
      </c>
      <c r="E47" s="298" t="s">
        <v>700</v>
      </c>
      <c r="F47" s="392">
        <v>11</v>
      </c>
      <c r="G47" s="392" t="s">
        <v>570</v>
      </c>
      <c r="H47" s="273"/>
      <c r="I47" s="296" t="s">
        <v>570</v>
      </c>
      <c r="J47" s="296" t="s">
        <v>570</v>
      </c>
      <c r="K47" s="294" t="s">
        <v>571</v>
      </c>
      <c r="L47" s="296" t="s">
        <v>570</v>
      </c>
      <c r="M47" s="294" t="s">
        <v>571</v>
      </c>
      <c r="N47" s="295" t="s">
        <v>570</v>
      </c>
    </row>
    <row r="48" spans="1:14" x14ac:dyDescent="0.2">
      <c r="A48" s="1028"/>
      <c r="B48" s="273" t="s">
        <v>599</v>
      </c>
      <c r="C48" s="273" t="s">
        <v>761</v>
      </c>
      <c r="D48" s="392">
        <v>683</v>
      </c>
      <c r="E48" s="298"/>
      <c r="F48" s="392">
        <v>11</v>
      </c>
      <c r="G48" s="392" t="s">
        <v>570</v>
      </c>
      <c r="H48" s="273"/>
      <c r="I48" s="296" t="s">
        <v>570</v>
      </c>
      <c r="J48" s="296" t="s">
        <v>570</v>
      </c>
      <c r="K48" s="296" t="s">
        <v>570</v>
      </c>
      <c r="L48" s="296" t="s">
        <v>570</v>
      </c>
      <c r="M48" s="296" t="s">
        <v>570</v>
      </c>
      <c r="N48" s="294" t="s">
        <v>571</v>
      </c>
    </row>
    <row r="49" spans="1:14" ht="6.75" customHeight="1" x14ac:dyDescent="0.2">
      <c r="A49" s="518"/>
      <c r="B49" s="300"/>
      <c r="C49" s="300"/>
      <c r="D49" s="300"/>
      <c r="E49" s="519"/>
      <c r="F49" s="301"/>
      <c r="G49" s="301"/>
      <c r="H49" s="300"/>
      <c r="I49" s="302"/>
      <c r="J49" s="302"/>
      <c r="K49" s="302"/>
      <c r="L49" s="302"/>
      <c r="M49" s="302"/>
      <c r="N49" s="302"/>
    </row>
    <row r="50" spans="1:14" x14ac:dyDescent="0.2">
      <c r="A50" s="1027" t="s">
        <v>586</v>
      </c>
      <c r="B50" s="273" t="s">
        <v>528</v>
      </c>
      <c r="C50" s="273" t="s">
        <v>755</v>
      </c>
      <c r="D50" s="392">
        <v>780</v>
      </c>
      <c r="E50" s="298">
        <v>12</v>
      </c>
      <c r="F50" s="392">
        <v>33</v>
      </c>
      <c r="G50" s="392" t="s">
        <v>570</v>
      </c>
      <c r="H50" s="273"/>
      <c r="I50" s="1024" t="s">
        <v>570</v>
      </c>
      <c r="J50" s="1025"/>
      <c r="K50" s="1025"/>
      <c r="L50" s="1025"/>
      <c r="M50" s="1025"/>
      <c r="N50" s="1026"/>
    </row>
    <row r="51" spans="1:14" x14ac:dyDescent="0.2">
      <c r="A51" s="1029"/>
      <c r="B51" s="273" t="s">
        <v>535</v>
      </c>
      <c r="C51" s="273" t="s">
        <v>755</v>
      </c>
      <c r="D51" s="392">
        <v>780</v>
      </c>
      <c r="E51" s="298">
        <v>13</v>
      </c>
      <c r="F51" s="392">
        <v>33</v>
      </c>
      <c r="G51" s="392" t="s">
        <v>570</v>
      </c>
      <c r="H51" s="273"/>
      <c r="I51" s="1024" t="s">
        <v>570</v>
      </c>
      <c r="J51" s="1025"/>
      <c r="K51" s="1025"/>
      <c r="L51" s="1025"/>
      <c r="M51" s="1025"/>
      <c r="N51" s="1026"/>
    </row>
    <row r="52" spans="1:14" x14ac:dyDescent="0.2">
      <c r="A52" s="1029"/>
      <c r="B52" s="273" t="s">
        <v>587</v>
      </c>
      <c r="C52" s="273" t="s">
        <v>755</v>
      </c>
      <c r="D52" s="392">
        <v>780</v>
      </c>
      <c r="E52" s="298">
        <v>14</v>
      </c>
      <c r="F52" s="392">
        <v>33</v>
      </c>
      <c r="G52" s="392" t="s">
        <v>570</v>
      </c>
      <c r="H52" s="273"/>
      <c r="I52" s="1021" t="s">
        <v>571</v>
      </c>
      <c r="J52" s="1022"/>
      <c r="K52" s="1022"/>
      <c r="L52" s="1022"/>
      <c r="M52" s="1022"/>
      <c r="N52" s="1023"/>
    </row>
    <row r="53" spans="1:14" x14ac:dyDescent="0.2">
      <c r="A53" s="1028"/>
      <c r="B53" s="273" t="s">
        <v>588</v>
      </c>
      <c r="C53" s="273" t="s">
        <v>755</v>
      </c>
      <c r="D53" s="392">
        <v>780</v>
      </c>
      <c r="E53" s="298">
        <v>11</v>
      </c>
      <c r="F53" s="392">
        <v>33</v>
      </c>
      <c r="G53" s="392" t="s">
        <v>570</v>
      </c>
      <c r="H53" s="273"/>
      <c r="I53" s="1021" t="s">
        <v>571</v>
      </c>
      <c r="J53" s="1022"/>
      <c r="K53" s="1022"/>
      <c r="L53" s="1022"/>
      <c r="M53" s="1022"/>
      <c r="N53" s="1023"/>
    </row>
    <row r="54" spans="1:14" ht="6.75" customHeight="1" x14ac:dyDescent="0.2">
      <c r="A54" s="518"/>
      <c r="B54" s="300"/>
      <c r="C54" s="300"/>
      <c r="D54" s="300"/>
      <c r="E54" s="519"/>
      <c r="F54" s="301"/>
      <c r="G54" s="301"/>
      <c r="H54" s="300"/>
      <c r="I54" s="302"/>
      <c r="J54" s="302"/>
      <c r="K54" s="302"/>
      <c r="L54" s="302"/>
      <c r="M54" s="302"/>
      <c r="N54" s="302"/>
    </row>
    <row r="55" spans="1:14" x14ac:dyDescent="0.2">
      <c r="A55" s="1027" t="s">
        <v>885</v>
      </c>
      <c r="B55" s="273" t="s">
        <v>875</v>
      </c>
      <c r="C55" s="273" t="s">
        <v>755</v>
      </c>
      <c r="D55" s="392">
        <v>780</v>
      </c>
      <c r="E55" s="298" t="s">
        <v>816</v>
      </c>
      <c r="F55" s="392">
        <v>11</v>
      </c>
      <c r="G55" s="392" t="s">
        <v>570</v>
      </c>
      <c r="H55" s="273"/>
      <c r="I55" s="296" t="s">
        <v>570</v>
      </c>
      <c r="J55" s="296" t="s">
        <v>570</v>
      </c>
      <c r="K55" s="296" t="s">
        <v>570</v>
      </c>
      <c r="L55" s="294" t="s">
        <v>571</v>
      </c>
      <c r="M55" s="294" t="s">
        <v>571</v>
      </c>
      <c r="N55" s="294" t="s">
        <v>571</v>
      </c>
    </row>
    <row r="56" spans="1:14" x14ac:dyDescent="0.2">
      <c r="A56" s="1028"/>
      <c r="B56" s="273" t="s">
        <v>599</v>
      </c>
      <c r="C56" s="273" t="s">
        <v>766</v>
      </c>
      <c r="D56" s="392">
        <v>682</v>
      </c>
      <c r="E56" s="298"/>
      <c r="F56" s="392">
        <v>11</v>
      </c>
      <c r="G56" s="392" t="s">
        <v>570</v>
      </c>
      <c r="H56" s="273"/>
      <c r="I56" s="295" t="s">
        <v>570</v>
      </c>
      <c r="J56" s="295" t="s">
        <v>570</v>
      </c>
      <c r="K56" s="295" t="s">
        <v>570</v>
      </c>
      <c r="L56" s="295" t="s">
        <v>570</v>
      </c>
      <c r="M56" s="295" t="s">
        <v>570</v>
      </c>
      <c r="N56" s="294" t="s">
        <v>571</v>
      </c>
    </row>
    <row r="57" spans="1:14" ht="6.75" customHeight="1" x14ac:dyDescent="0.2">
      <c r="A57" s="518"/>
      <c r="B57" s="300"/>
      <c r="C57" s="300"/>
      <c r="D57" s="300"/>
      <c r="E57" s="519"/>
      <c r="F57" s="301"/>
      <c r="G57" s="301"/>
      <c r="H57" s="300"/>
      <c r="I57" s="302"/>
      <c r="J57" s="302"/>
      <c r="K57" s="302"/>
      <c r="L57" s="302"/>
      <c r="M57" s="302"/>
      <c r="N57" s="302"/>
    </row>
    <row r="58" spans="1:14" x14ac:dyDescent="0.2">
      <c r="A58" s="1030" t="s">
        <v>596</v>
      </c>
      <c r="B58" s="273" t="s">
        <v>490</v>
      </c>
      <c r="C58" s="273" t="s">
        <v>756</v>
      </c>
      <c r="D58" s="392">
        <v>781</v>
      </c>
      <c r="E58" s="298" t="s">
        <v>767</v>
      </c>
      <c r="F58" s="392">
        <v>33</v>
      </c>
      <c r="G58" s="392" t="s">
        <v>570</v>
      </c>
      <c r="H58" s="273"/>
      <c r="I58" s="1024" t="s">
        <v>570</v>
      </c>
      <c r="J58" s="1025"/>
      <c r="K58" s="1025"/>
      <c r="L58" s="1025"/>
      <c r="M58" s="1025"/>
      <c r="N58" s="1026"/>
    </row>
    <row r="59" spans="1:14" x14ac:dyDescent="0.2">
      <c r="A59" s="1031"/>
      <c r="B59" s="273" t="s">
        <v>535</v>
      </c>
      <c r="C59" s="273" t="s">
        <v>756</v>
      </c>
      <c r="D59" s="392">
        <v>781</v>
      </c>
      <c r="E59" s="298" t="s">
        <v>768</v>
      </c>
      <c r="F59" s="392">
        <v>33</v>
      </c>
      <c r="G59" s="392" t="s">
        <v>571</v>
      </c>
      <c r="H59" s="273" t="s">
        <v>591</v>
      </c>
      <c r="I59" s="1024" t="s">
        <v>571</v>
      </c>
      <c r="J59" s="1025"/>
      <c r="K59" s="1025"/>
      <c r="L59" s="1025"/>
      <c r="M59" s="1025"/>
      <c r="N59" s="1026"/>
    </row>
    <row r="60" spans="1:14" x14ac:dyDescent="0.2">
      <c r="A60" s="299" t="s">
        <v>597</v>
      </c>
      <c r="B60" s="273" t="s">
        <v>593</v>
      </c>
      <c r="C60" s="273" t="s">
        <v>544</v>
      </c>
      <c r="D60" s="392" t="s">
        <v>544</v>
      </c>
      <c r="E60" s="298" t="s">
        <v>544</v>
      </c>
      <c r="F60" s="392">
        <v>33</v>
      </c>
      <c r="G60" s="392" t="s">
        <v>571</v>
      </c>
      <c r="H60" s="273" t="s">
        <v>701</v>
      </c>
      <c r="I60" s="1024" t="s">
        <v>571</v>
      </c>
      <c r="J60" s="1025"/>
      <c r="K60" s="1025"/>
      <c r="L60" s="1025"/>
      <c r="M60" s="1025"/>
      <c r="N60" s="1026"/>
    </row>
    <row r="61" spans="1:14" ht="6.75" customHeight="1" x14ac:dyDescent="0.2">
      <c r="A61" s="518"/>
      <c r="B61" s="300"/>
      <c r="C61" s="300"/>
      <c r="D61" s="300"/>
      <c r="E61" s="519"/>
      <c r="F61" s="301"/>
      <c r="G61" s="301"/>
      <c r="H61" s="300"/>
      <c r="I61" s="302"/>
      <c r="J61" s="302"/>
      <c r="K61" s="302"/>
      <c r="L61" s="302"/>
      <c r="M61" s="302"/>
      <c r="N61" s="302"/>
    </row>
    <row r="62" spans="1:14" x14ac:dyDescent="0.2">
      <c r="A62" s="299" t="s">
        <v>878</v>
      </c>
      <c r="B62" s="273" t="s">
        <v>580</v>
      </c>
      <c r="C62" s="273"/>
      <c r="D62" s="392">
        <v>692</v>
      </c>
      <c r="E62" s="298" t="s">
        <v>700</v>
      </c>
      <c r="F62" s="392">
        <v>33</v>
      </c>
      <c r="G62" s="392" t="s">
        <v>571</v>
      </c>
      <c r="H62" s="273"/>
      <c r="I62" s="1039" t="s">
        <v>571</v>
      </c>
      <c r="J62" s="1040"/>
      <c r="K62" s="1040"/>
      <c r="L62" s="1040"/>
      <c r="M62" s="1040"/>
      <c r="N62" s="1041"/>
    </row>
    <row r="63" spans="1:14" ht="6.75" customHeight="1" x14ac:dyDescent="0.2">
      <c r="A63" s="518"/>
      <c r="B63" s="300"/>
      <c r="C63" s="300"/>
      <c r="D63" s="300"/>
      <c r="E63" s="519"/>
      <c r="F63" s="301"/>
      <c r="G63" s="301"/>
      <c r="H63" s="300"/>
      <c r="I63" s="302"/>
      <c r="J63" s="302"/>
      <c r="K63" s="302"/>
      <c r="L63" s="302"/>
      <c r="M63" s="302"/>
      <c r="N63" s="302"/>
    </row>
    <row r="64" spans="1:14" x14ac:dyDescent="0.2">
      <c r="A64" s="1027" t="s">
        <v>886</v>
      </c>
      <c r="B64" s="273" t="s">
        <v>877</v>
      </c>
      <c r="C64" s="273" t="s">
        <v>758</v>
      </c>
      <c r="D64" s="392">
        <v>676</v>
      </c>
      <c r="E64" s="298" t="s">
        <v>816</v>
      </c>
      <c r="F64" s="392">
        <v>11</v>
      </c>
      <c r="G64" s="392" t="s">
        <v>570</v>
      </c>
      <c r="H64" s="273"/>
      <c r="I64" s="296" t="s">
        <v>570</v>
      </c>
      <c r="J64" s="296" t="s">
        <v>570</v>
      </c>
      <c r="K64" s="296" t="s">
        <v>570</v>
      </c>
      <c r="L64" s="294" t="s">
        <v>571</v>
      </c>
      <c r="M64" s="294" t="s">
        <v>571</v>
      </c>
      <c r="N64" s="294" t="s">
        <v>571</v>
      </c>
    </row>
    <row r="65" spans="1:14" x14ac:dyDescent="0.2">
      <c r="A65" s="1029"/>
      <c r="B65" s="273" t="s">
        <v>876</v>
      </c>
      <c r="C65" s="273" t="s">
        <v>758</v>
      </c>
      <c r="D65" s="392">
        <v>676</v>
      </c>
      <c r="E65" s="298">
        <v>20</v>
      </c>
      <c r="F65" s="392">
        <v>11</v>
      </c>
      <c r="G65" s="392" t="s">
        <v>570</v>
      </c>
      <c r="H65" s="273"/>
      <c r="I65" s="294" t="s">
        <v>571</v>
      </c>
      <c r="J65" s="296" t="s">
        <v>570</v>
      </c>
      <c r="K65" s="296" t="s">
        <v>570</v>
      </c>
      <c r="L65" s="294" t="s">
        <v>571</v>
      </c>
      <c r="M65" s="294" t="s">
        <v>571</v>
      </c>
      <c r="N65" s="294" t="s">
        <v>571</v>
      </c>
    </row>
    <row r="66" spans="1:14" x14ac:dyDescent="0.2">
      <c r="A66" s="1029"/>
      <c r="B66" s="273" t="s">
        <v>580</v>
      </c>
      <c r="C66" s="273" t="s">
        <v>758</v>
      </c>
      <c r="D66" s="392">
        <v>676</v>
      </c>
      <c r="E66" s="298" t="s">
        <v>700</v>
      </c>
      <c r="F66" s="392">
        <v>11</v>
      </c>
      <c r="G66" s="392" t="s">
        <v>570</v>
      </c>
      <c r="H66" s="273"/>
      <c r="I66" s="295" t="s">
        <v>570</v>
      </c>
      <c r="J66" s="296" t="s">
        <v>570</v>
      </c>
      <c r="K66" s="294" t="s">
        <v>571</v>
      </c>
      <c r="L66" s="295" t="s">
        <v>570</v>
      </c>
      <c r="M66" s="294" t="s">
        <v>571</v>
      </c>
      <c r="N66" s="295" t="s">
        <v>570</v>
      </c>
    </row>
    <row r="67" spans="1:14" x14ac:dyDescent="0.2">
      <c r="A67" s="1028"/>
      <c r="B67" s="273" t="s">
        <v>622</v>
      </c>
      <c r="C67" s="273" t="s">
        <v>758</v>
      </c>
      <c r="D67" s="392">
        <v>676</v>
      </c>
      <c r="E67" s="298"/>
      <c r="F67" s="392">
        <v>11</v>
      </c>
      <c r="G67" s="392" t="s">
        <v>570</v>
      </c>
      <c r="H67" s="273"/>
      <c r="I67" s="295" t="s">
        <v>570</v>
      </c>
      <c r="J67" s="296" t="s">
        <v>570</v>
      </c>
      <c r="K67" s="296" t="s">
        <v>570</v>
      </c>
      <c r="L67" s="295" t="s">
        <v>570</v>
      </c>
      <c r="M67" s="295" t="s">
        <v>570</v>
      </c>
      <c r="N67" s="294" t="s">
        <v>571</v>
      </c>
    </row>
    <row r="68" spans="1:14" ht="6.75" customHeight="1" x14ac:dyDescent="0.2">
      <c r="A68" s="518"/>
      <c r="B68" s="300"/>
      <c r="C68" s="300"/>
      <c r="D68" s="300"/>
      <c r="E68" s="519"/>
      <c r="F68" s="301"/>
      <c r="G68" s="301"/>
      <c r="H68" s="300"/>
      <c r="I68" s="302"/>
      <c r="J68" s="302"/>
      <c r="K68" s="302"/>
      <c r="L68" s="302"/>
      <c r="M68" s="302"/>
      <c r="N68" s="302"/>
    </row>
    <row r="69" spans="1:14" x14ac:dyDescent="0.2">
      <c r="A69" s="1027" t="s">
        <v>1086</v>
      </c>
      <c r="B69" s="273" t="s">
        <v>877</v>
      </c>
      <c r="C69" s="273" t="s">
        <v>769</v>
      </c>
      <c r="D69" s="392">
        <v>123</v>
      </c>
      <c r="E69" s="298"/>
      <c r="F69" s="392">
        <v>10</v>
      </c>
      <c r="G69" s="392" t="s">
        <v>570</v>
      </c>
      <c r="H69" s="273"/>
      <c r="I69" s="295" t="s">
        <v>570</v>
      </c>
      <c r="J69" s="295" t="s">
        <v>570</v>
      </c>
      <c r="K69" s="295" t="s">
        <v>570</v>
      </c>
      <c r="L69" s="295" t="s">
        <v>571</v>
      </c>
      <c r="M69" s="295" t="s">
        <v>571</v>
      </c>
      <c r="N69" s="295" t="s">
        <v>571</v>
      </c>
    </row>
    <row r="70" spans="1:14" x14ac:dyDescent="0.2">
      <c r="A70" s="1028"/>
      <c r="B70" s="273" t="s">
        <v>599</v>
      </c>
      <c r="C70" s="273" t="s">
        <v>769</v>
      </c>
      <c r="D70" s="392">
        <v>123</v>
      </c>
      <c r="E70" s="298"/>
      <c r="F70" s="392">
        <v>11</v>
      </c>
      <c r="G70" s="392" t="s">
        <v>570</v>
      </c>
      <c r="H70" s="273"/>
      <c r="I70" s="295" t="s">
        <v>570</v>
      </c>
      <c r="J70" s="295" t="s">
        <v>570</v>
      </c>
      <c r="K70" s="295" t="s">
        <v>570</v>
      </c>
      <c r="L70" s="295" t="s">
        <v>570</v>
      </c>
      <c r="M70" s="295" t="s">
        <v>570</v>
      </c>
      <c r="N70" s="294" t="s">
        <v>571</v>
      </c>
    </row>
    <row r="71" spans="1:14" ht="6.75" customHeight="1" x14ac:dyDescent="0.2">
      <c r="A71" s="518"/>
      <c r="B71" s="300"/>
      <c r="C71" s="300"/>
      <c r="D71" s="300"/>
      <c r="E71" s="519"/>
      <c r="F71" s="301"/>
      <c r="G71" s="301"/>
      <c r="H71" s="300"/>
      <c r="I71" s="302"/>
      <c r="J71" s="302"/>
      <c r="K71" s="302"/>
      <c r="L71" s="302"/>
      <c r="M71" s="302"/>
      <c r="N71" s="302"/>
    </row>
    <row r="72" spans="1:14" x14ac:dyDescent="0.2">
      <c r="A72" s="299" t="s">
        <v>879</v>
      </c>
      <c r="B72" s="273" t="s">
        <v>580</v>
      </c>
      <c r="C72" s="273"/>
      <c r="D72" s="392">
        <v>691</v>
      </c>
      <c r="E72" s="298" t="s">
        <v>700</v>
      </c>
      <c r="F72" s="392">
        <v>33</v>
      </c>
      <c r="G72" s="392" t="s">
        <v>571</v>
      </c>
      <c r="H72" s="273"/>
      <c r="I72" s="1024" t="s">
        <v>571</v>
      </c>
      <c r="J72" s="1025"/>
      <c r="K72" s="1025"/>
      <c r="L72" s="1025"/>
      <c r="M72" s="1025"/>
      <c r="N72" s="1026"/>
    </row>
    <row r="73" spans="1:14" ht="6.75" customHeight="1" x14ac:dyDescent="0.2">
      <c r="A73" s="518"/>
      <c r="B73" s="300"/>
      <c r="C73" s="300"/>
      <c r="D73" s="300"/>
      <c r="E73" s="519"/>
      <c r="F73" s="301"/>
      <c r="G73" s="301"/>
      <c r="H73" s="300"/>
      <c r="I73" s="302"/>
      <c r="J73" s="302"/>
      <c r="K73" s="302"/>
      <c r="L73" s="302"/>
      <c r="M73" s="302"/>
      <c r="N73" s="302"/>
    </row>
    <row r="74" spans="1:14" x14ac:dyDescent="0.2">
      <c r="A74" s="1027" t="s">
        <v>888</v>
      </c>
      <c r="B74" s="273" t="s">
        <v>877</v>
      </c>
      <c r="C74" s="273" t="s">
        <v>759</v>
      </c>
      <c r="D74" s="392">
        <v>673</v>
      </c>
      <c r="E74" s="298">
        <v>10</v>
      </c>
      <c r="F74" s="392">
        <v>11</v>
      </c>
      <c r="G74" s="392" t="s">
        <v>570</v>
      </c>
      <c r="H74" s="273"/>
      <c r="I74" s="294" t="s">
        <v>571</v>
      </c>
      <c r="J74" s="296" t="s">
        <v>570</v>
      </c>
      <c r="K74" s="296" t="s">
        <v>570</v>
      </c>
      <c r="L74" s="294" t="s">
        <v>571</v>
      </c>
      <c r="M74" s="294" t="s">
        <v>571</v>
      </c>
      <c r="N74" s="294" t="s">
        <v>571</v>
      </c>
    </row>
    <row r="75" spans="1:14" x14ac:dyDescent="0.2">
      <c r="A75" s="1029"/>
      <c r="B75" s="273" t="s">
        <v>876</v>
      </c>
      <c r="C75" s="273" t="s">
        <v>759</v>
      </c>
      <c r="D75" s="392">
        <v>673</v>
      </c>
      <c r="E75" s="298" t="s">
        <v>762</v>
      </c>
      <c r="F75" s="392">
        <v>11</v>
      </c>
      <c r="G75" s="392" t="s">
        <v>570</v>
      </c>
      <c r="H75" s="273"/>
      <c r="I75" s="296" t="s">
        <v>570</v>
      </c>
      <c r="J75" s="296" t="s">
        <v>570</v>
      </c>
      <c r="K75" s="296" t="s">
        <v>570</v>
      </c>
      <c r="L75" s="294" t="s">
        <v>571</v>
      </c>
      <c r="M75" s="294" t="s">
        <v>571</v>
      </c>
      <c r="N75" s="294" t="s">
        <v>571</v>
      </c>
    </row>
    <row r="76" spans="1:14" x14ac:dyDescent="0.2">
      <c r="A76" s="1029"/>
      <c r="B76" s="273" t="s">
        <v>580</v>
      </c>
      <c r="C76" s="273" t="s">
        <v>759</v>
      </c>
      <c r="D76" s="392">
        <v>673</v>
      </c>
      <c r="E76" s="298" t="s">
        <v>700</v>
      </c>
      <c r="F76" s="392">
        <v>11</v>
      </c>
      <c r="G76" s="392" t="s">
        <v>570</v>
      </c>
      <c r="H76" s="273"/>
      <c r="I76" s="295" t="s">
        <v>570</v>
      </c>
      <c r="J76" s="296" t="s">
        <v>570</v>
      </c>
      <c r="K76" s="294" t="s">
        <v>571</v>
      </c>
      <c r="L76" s="295" t="s">
        <v>570</v>
      </c>
      <c r="M76" s="294" t="s">
        <v>571</v>
      </c>
      <c r="N76" s="296" t="s">
        <v>570</v>
      </c>
    </row>
    <row r="77" spans="1:14" x14ac:dyDescent="0.2">
      <c r="A77" s="1028"/>
      <c r="B77" s="273" t="s">
        <v>622</v>
      </c>
      <c r="C77" s="273" t="s">
        <v>759</v>
      </c>
      <c r="D77" s="392">
        <v>673</v>
      </c>
      <c r="E77" s="298"/>
      <c r="F77" s="392">
        <v>11</v>
      </c>
      <c r="G77" s="392" t="s">
        <v>570</v>
      </c>
      <c r="H77" s="273"/>
      <c r="I77" s="295" t="s">
        <v>570</v>
      </c>
      <c r="J77" s="296" t="s">
        <v>570</v>
      </c>
      <c r="K77" s="296" t="s">
        <v>570</v>
      </c>
      <c r="L77" s="295" t="s">
        <v>570</v>
      </c>
      <c r="M77" s="295" t="s">
        <v>570</v>
      </c>
      <c r="N77" s="294" t="s">
        <v>571</v>
      </c>
    </row>
    <row r="78" spans="1:14" ht="6.75" customHeight="1" x14ac:dyDescent="0.2">
      <c r="A78" s="518"/>
      <c r="B78" s="300"/>
      <c r="C78" s="300"/>
      <c r="D78" s="300"/>
      <c r="E78" s="519"/>
      <c r="F78" s="301"/>
      <c r="G78" s="301"/>
      <c r="H78" s="300"/>
      <c r="I78" s="302"/>
      <c r="J78" s="302"/>
      <c r="K78" s="302"/>
      <c r="L78" s="302"/>
      <c r="M78" s="302"/>
      <c r="N78" s="302"/>
    </row>
    <row r="79" spans="1:14" x14ac:dyDescent="0.2">
      <c r="A79" s="1027" t="s">
        <v>611</v>
      </c>
      <c r="B79" s="273" t="s">
        <v>528</v>
      </c>
      <c r="C79" s="273" t="s">
        <v>757</v>
      </c>
      <c r="D79" s="392">
        <v>761</v>
      </c>
      <c r="E79" s="298" t="s">
        <v>544</v>
      </c>
      <c r="F79" s="392">
        <v>33</v>
      </c>
      <c r="G79" s="392" t="s">
        <v>570</v>
      </c>
      <c r="H79" s="273"/>
      <c r="I79" s="1024" t="s">
        <v>570</v>
      </c>
      <c r="J79" s="1025"/>
      <c r="K79" s="1025"/>
      <c r="L79" s="1025"/>
      <c r="M79" s="1025"/>
      <c r="N79" s="1026"/>
    </row>
    <row r="80" spans="1:14" x14ac:dyDescent="0.2">
      <c r="A80" s="1028"/>
      <c r="B80" s="273" t="s">
        <v>612</v>
      </c>
      <c r="C80" s="273" t="s">
        <v>757</v>
      </c>
      <c r="D80" s="392">
        <v>761</v>
      </c>
      <c r="E80" s="298" t="s">
        <v>544</v>
      </c>
      <c r="F80" s="392">
        <v>33</v>
      </c>
      <c r="G80" s="392" t="s">
        <v>571</v>
      </c>
      <c r="H80" s="273" t="s">
        <v>591</v>
      </c>
      <c r="I80" s="1024" t="s">
        <v>571</v>
      </c>
      <c r="J80" s="1025"/>
      <c r="K80" s="1025"/>
      <c r="L80" s="1025"/>
      <c r="M80" s="1025"/>
      <c r="N80" s="1026"/>
    </row>
    <row r="81" spans="1:14" x14ac:dyDescent="0.2">
      <c r="A81" s="299" t="s">
        <v>540</v>
      </c>
      <c r="B81" s="273" t="s">
        <v>593</v>
      </c>
      <c r="C81" s="273" t="s">
        <v>544</v>
      </c>
      <c r="D81" s="392" t="s">
        <v>544</v>
      </c>
      <c r="E81" s="298" t="s">
        <v>544</v>
      </c>
      <c r="F81" s="392">
        <v>33</v>
      </c>
      <c r="G81" s="392" t="s">
        <v>571</v>
      </c>
      <c r="H81" s="273" t="s">
        <v>701</v>
      </c>
      <c r="I81" s="1024" t="s">
        <v>571</v>
      </c>
      <c r="J81" s="1025"/>
      <c r="K81" s="1025"/>
      <c r="L81" s="1025"/>
      <c r="M81" s="1025"/>
      <c r="N81" s="1026"/>
    </row>
    <row r="82" spans="1:14" ht="6.75" customHeight="1" x14ac:dyDescent="0.2">
      <c r="A82" s="518"/>
      <c r="B82" s="300"/>
      <c r="C82" s="300"/>
      <c r="D82" s="300"/>
      <c r="E82" s="519"/>
      <c r="F82" s="301"/>
      <c r="G82" s="301"/>
      <c r="H82" s="300"/>
      <c r="I82" s="302"/>
      <c r="J82" s="302"/>
      <c r="K82" s="302"/>
      <c r="L82" s="302"/>
      <c r="M82" s="302"/>
      <c r="N82" s="302"/>
    </row>
    <row r="83" spans="1:14" x14ac:dyDescent="0.2">
      <c r="A83" s="472"/>
      <c r="B83" s="472"/>
      <c r="C83" s="472"/>
      <c r="D83" s="472"/>
      <c r="E83" s="472"/>
      <c r="F83" s="472"/>
      <c r="G83" s="472"/>
      <c r="H83" s="472"/>
      <c r="I83" s="472"/>
      <c r="J83" s="472"/>
      <c r="K83" s="472"/>
      <c r="L83" s="472"/>
    </row>
    <row r="84" spans="1:14" x14ac:dyDescent="0.2">
      <c r="A84" s="472"/>
      <c r="B84" s="472"/>
      <c r="C84" s="472"/>
      <c r="D84" s="472"/>
      <c r="E84" s="472"/>
      <c r="F84" s="472"/>
      <c r="G84" s="472"/>
      <c r="H84" s="472"/>
      <c r="I84" s="472"/>
      <c r="J84" s="472"/>
      <c r="K84" s="472"/>
      <c r="L84" s="472"/>
    </row>
  </sheetData>
  <mergeCells count="58">
    <mergeCell ref="I72:N72"/>
    <mergeCell ref="I79:N79"/>
    <mergeCell ref="I80:N80"/>
    <mergeCell ref="I81:N81"/>
    <mergeCell ref="I53:N53"/>
    <mergeCell ref="I58:N58"/>
    <mergeCell ref="I59:N59"/>
    <mergeCell ref="I60:N60"/>
    <mergeCell ref="I62:N62"/>
    <mergeCell ref="I35:N35"/>
    <mergeCell ref="I36:N36"/>
    <mergeCell ref="I50:N50"/>
    <mergeCell ref="I51:N51"/>
    <mergeCell ref="I52:N52"/>
    <mergeCell ref="I24:N24"/>
    <mergeCell ref="I25:N25"/>
    <mergeCell ref="I32:N32"/>
    <mergeCell ref="I33:N33"/>
    <mergeCell ref="I34:N34"/>
    <mergeCell ref="I18:N18"/>
    <mergeCell ref="I19:N19"/>
    <mergeCell ref="I20:N20"/>
    <mergeCell ref="I21:N21"/>
    <mergeCell ref="I23:N23"/>
    <mergeCell ref="A6:N6"/>
    <mergeCell ref="A3:N3"/>
    <mergeCell ref="B7:F7"/>
    <mergeCell ref="G7:H7"/>
    <mergeCell ref="A8:A9"/>
    <mergeCell ref="B8:B9"/>
    <mergeCell ref="C8:C9"/>
    <mergeCell ref="D8:D9"/>
    <mergeCell ref="E8:E9"/>
    <mergeCell ref="F8:F9"/>
    <mergeCell ref="G8:G9"/>
    <mergeCell ref="H8:H9"/>
    <mergeCell ref="I7:N7"/>
    <mergeCell ref="I10:N10"/>
    <mergeCell ref="I11:N11"/>
    <mergeCell ref="I12:N12"/>
    <mergeCell ref="I13:N13"/>
    <mergeCell ref="I14:N14"/>
    <mergeCell ref="I15:N15"/>
    <mergeCell ref="I16:N16"/>
    <mergeCell ref="A69:A70"/>
    <mergeCell ref="A74:A77"/>
    <mergeCell ref="A79:A80"/>
    <mergeCell ref="A50:A53"/>
    <mergeCell ref="A55:A56"/>
    <mergeCell ref="A58:A59"/>
    <mergeCell ref="A23:A24"/>
    <mergeCell ref="A64:A67"/>
    <mergeCell ref="A10:A21"/>
    <mergeCell ref="A27:A30"/>
    <mergeCell ref="A32:A36"/>
    <mergeCell ref="A38:A41"/>
    <mergeCell ref="A45:A48"/>
    <mergeCell ref="I17:N17"/>
  </mergeCells>
  <conditionalFormatting sqref="I22:K22 I10:I19 I21">
    <cfRule type="expression" dxfId="111" priority="203">
      <formula>$I10:$I10&lt;&gt;$G10</formula>
    </cfRule>
  </conditionalFormatting>
  <conditionalFormatting sqref="I20">
    <cfRule type="expression" dxfId="110" priority="199">
      <formula>$I20:$I20&lt;&gt;$G20</formula>
    </cfRule>
  </conditionalFormatting>
  <conditionalFormatting sqref="N47">
    <cfRule type="expression" dxfId="109" priority="122">
      <formula>$I47:$I47&lt;&gt;$G47</formula>
    </cfRule>
  </conditionalFormatting>
  <conditionalFormatting sqref="I38">
    <cfRule type="expression" dxfId="108" priority="41">
      <formula>$I38:$I38&lt;&gt;$G38</formula>
    </cfRule>
  </conditionalFormatting>
  <conditionalFormatting sqref="I82:K82">
    <cfRule type="expression" dxfId="107" priority="64">
      <formula>$I82:$I82&lt;&gt;$G82</formula>
    </cfRule>
  </conditionalFormatting>
  <conditionalFormatting sqref="I76">
    <cfRule type="expression" dxfId="106" priority="31">
      <formula>$I76:$I76&lt;&gt;$G76</formula>
    </cfRule>
  </conditionalFormatting>
  <conditionalFormatting sqref="I44:K44">
    <cfRule type="expression" dxfId="105" priority="26">
      <formula>$I44:$I44&lt;&gt;$G44</formula>
    </cfRule>
  </conditionalFormatting>
  <conditionalFormatting sqref="I71:K71">
    <cfRule type="expression" dxfId="104" priority="21">
      <formula>$I71:$I71&lt;&gt;$G71</formula>
    </cfRule>
  </conditionalFormatting>
  <conditionalFormatting sqref="I39 I46 I65 I75 I41 I48 I67 I77 I27:I28 I43:K43 I55:K56 I62 I70:K70 I72 I23:I24 I32:I34 I50:I52 I58:I60 I79:I81 I36">
    <cfRule type="expression" dxfId="103" priority="44">
      <formula>$I23:$I23&lt;&gt;$G23</formula>
    </cfRule>
  </conditionalFormatting>
  <conditionalFormatting sqref="I30:K30">
    <cfRule type="expression" dxfId="102" priority="43">
      <formula>$I30:$I30&lt;&gt;$G30</formula>
    </cfRule>
  </conditionalFormatting>
  <conditionalFormatting sqref="I25">
    <cfRule type="expression" dxfId="101" priority="42">
      <formula>$I25:$I25&lt;&gt;$G25</formula>
    </cfRule>
  </conditionalFormatting>
  <conditionalFormatting sqref="I45">
    <cfRule type="expression" dxfId="100" priority="40">
      <formula>$I45:$I45&lt;&gt;$G45</formula>
    </cfRule>
  </conditionalFormatting>
  <conditionalFormatting sqref="I53">
    <cfRule type="expression" dxfId="99" priority="39">
      <formula>$I53:$I53&lt;&gt;$G53</formula>
    </cfRule>
  </conditionalFormatting>
  <conditionalFormatting sqref="I64">
    <cfRule type="expression" dxfId="98" priority="38">
      <formula>$I64:$I64&lt;&gt;$G64</formula>
    </cfRule>
  </conditionalFormatting>
  <conditionalFormatting sqref="I69:K69">
    <cfRule type="expression" dxfId="97" priority="37">
      <formula>$I69:$I69&lt;&gt;$G69</formula>
    </cfRule>
  </conditionalFormatting>
  <conditionalFormatting sqref="I74">
    <cfRule type="expression" dxfId="96" priority="36">
      <formula>$I74:$I74&lt;&gt;$G74</formula>
    </cfRule>
  </conditionalFormatting>
  <conditionalFormatting sqref="I29:J29 J27:K27">
    <cfRule type="expression" dxfId="95" priority="35">
      <formula>$I27:$I27&lt;&gt;$G27</formula>
    </cfRule>
  </conditionalFormatting>
  <conditionalFormatting sqref="I40">
    <cfRule type="expression" dxfId="94" priority="34">
      <formula>$I40:$I40&lt;&gt;$G40</formula>
    </cfRule>
  </conditionalFormatting>
  <conditionalFormatting sqref="I47">
    <cfRule type="expression" dxfId="93" priority="33">
      <formula>$I47:$I47&lt;&gt;$G47</formula>
    </cfRule>
  </conditionalFormatting>
  <conditionalFormatting sqref="I66">
    <cfRule type="expression" dxfId="92" priority="32">
      <formula>$I66:$I66&lt;&gt;$G66</formula>
    </cfRule>
  </conditionalFormatting>
  <conditionalFormatting sqref="I26:K26">
    <cfRule type="expression" dxfId="91" priority="30">
      <formula>$I26:$I26&lt;&gt;$G26</formula>
    </cfRule>
  </conditionalFormatting>
  <conditionalFormatting sqref="I31:K31">
    <cfRule type="expression" dxfId="90" priority="29">
      <formula>$I31:$I31&lt;&gt;$G31</formula>
    </cfRule>
  </conditionalFormatting>
  <conditionalFormatting sqref="I37:K37">
    <cfRule type="expression" dxfId="89" priority="28">
      <formula>$I37:$I37&lt;&gt;$G37</formula>
    </cfRule>
  </conditionalFormatting>
  <conditionalFormatting sqref="I42:K42">
    <cfRule type="expression" dxfId="88" priority="27">
      <formula>$I42:$I42&lt;&gt;$G42</formula>
    </cfRule>
  </conditionalFormatting>
  <conditionalFormatting sqref="I49:K49">
    <cfRule type="expression" dxfId="87" priority="25">
      <formula>$I49:$I49&lt;&gt;$G49</formula>
    </cfRule>
  </conditionalFormatting>
  <conditionalFormatting sqref="I57:K57">
    <cfRule type="expression" dxfId="86" priority="24">
      <formula>$I57:$I57&lt;&gt;$G57</formula>
    </cfRule>
  </conditionalFormatting>
  <conditionalFormatting sqref="I61:K61">
    <cfRule type="expression" dxfId="85" priority="23">
      <formula>$I61:$I61&lt;&gt;$G61</formula>
    </cfRule>
  </conditionalFormatting>
  <conditionalFormatting sqref="I68:K68">
    <cfRule type="expression" dxfId="84" priority="22">
      <formula>$I68:$I68&lt;&gt;$G68</formula>
    </cfRule>
  </conditionalFormatting>
  <conditionalFormatting sqref="I78:K78">
    <cfRule type="expression" dxfId="83" priority="20">
      <formula>$I78:$I78&lt;&gt;$G78</formula>
    </cfRule>
  </conditionalFormatting>
  <conditionalFormatting sqref="I54:K54">
    <cfRule type="expression" dxfId="82" priority="19">
      <formula>$I54:$I54&lt;&gt;$G54</formula>
    </cfRule>
  </conditionalFormatting>
  <conditionalFormatting sqref="I63:K63">
    <cfRule type="expression" dxfId="81" priority="18">
      <formula>$I63:$I63&lt;&gt;$G63</formula>
    </cfRule>
  </conditionalFormatting>
  <conditionalFormatting sqref="I73:K73">
    <cfRule type="expression" dxfId="80" priority="17">
      <formula>$I73:$I73&lt;&gt;$G73</formula>
    </cfRule>
  </conditionalFormatting>
  <conditionalFormatting sqref="L22:N22 N48:N49 L54:N57 L26:N31 N37:N46 L37:M49 L61:N61 L63:N71 L73:N78 L82:N82">
    <cfRule type="expression" dxfId="79" priority="227">
      <formula>$L22:$L22&lt;&gt;$G22</formula>
    </cfRule>
  </conditionalFormatting>
  <conditionalFormatting sqref="K29">
    <cfRule type="expression" dxfId="78" priority="16">
      <formula>$I29:$I29&lt;&gt;$G29</formula>
    </cfRule>
  </conditionalFormatting>
  <conditionalFormatting sqref="J41:K41">
    <cfRule type="expression" dxfId="77" priority="15">
      <formula>$I41:$I41&lt;&gt;$G41</formula>
    </cfRule>
  </conditionalFormatting>
  <conditionalFormatting sqref="J40 J38:K38">
    <cfRule type="expression" dxfId="76" priority="14">
      <formula>$I38:$I38&lt;&gt;$G38</formula>
    </cfRule>
  </conditionalFormatting>
  <conditionalFormatting sqref="K40">
    <cfRule type="expression" dxfId="75" priority="13">
      <formula>$I40:$I40&lt;&gt;$G40</formula>
    </cfRule>
  </conditionalFormatting>
  <conditionalFormatting sqref="J48:K48">
    <cfRule type="expression" dxfId="74" priority="12">
      <formula>$I48:$I48&lt;&gt;$G48</formula>
    </cfRule>
  </conditionalFormatting>
  <conditionalFormatting sqref="J47 J45:K45">
    <cfRule type="expression" dxfId="73" priority="11">
      <formula>$I45:$I45&lt;&gt;$G45</formula>
    </cfRule>
  </conditionalFormatting>
  <conditionalFormatting sqref="K47">
    <cfRule type="expression" dxfId="72" priority="10">
      <formula>$I47:$I47&lt;&gt;$G47</formula>
    </cfRule>
  </conditionalFormatting>
  <conditionalFormatting sqref="J67:K67">
    <cfRule type="expression" dxfId="71" priority="9">
      <formula>$I67:$I67&lt;&gt;$G67</formula>
    </cfRule>
  </conditionalFormatting>
  <conditionalFormatting sqref="J66 J64:K64">
    <cfRule type="expression" dxfId="70" priority="8">
      <formula>$I64:$I64&lt;&gt;$G64</formula>
    </cfRule>
  </conditionalFormatting>
  <conditionalFormatting sqref="K66">
    <cfRule type="expression" dxfId="69" priority="7">
      <formula>$I66:$I66&lt;&gt;$G66</formula>
    </cfRule>
  </conditionalFormatting>
  <conditionalFormatting sqref="J77:K77">
    <cfRule type="expression" dxfId="68" priority="6">
      <formula>$I77:$I77&lt;&gt;$G77</formula>
    </cfRule>
  </conditionalFormatting>
  <conditionalFormatting sqref="J76">
    <cfRule type="expression" dxfId="67" priority="5">
      <formula>$I76:$I76&lt;&gt;$G76</formula>
    </cfRule>
  </conditionalFormatting>
  <conditionalFormatting sqref="K76">
    <cfRule type="expression" dxfId="66" priority="4">
      <formula>$I76:$I76&lt;&gt;$G76</formula>
    </cfRule>
  </conditionalFormatting>
  <conditionalFormatting sqref="I35">
    <cfRule type="expression" dxfId="65" priority="1">
      <formula>$I35:$I35&lt;&gt;$G35</formula>
    </cfRule>
  </conditionalFormatting>
  <dataValidations count="2">
    <dataValidation type="list" allowBlank="1" showInputMessage="1" showErrorMessage="1" sqref="I82:L120 M82:N82 L73:N78 L63:N71 L61:N61 L54:N57 L37:N49 L26:N31 J22:N22 I10:I22 G10:G120" xr:uid="{6F612410-DFC8-45AB-874F-6702D7EDEE30}">
      <formula1>$O$2:$O$3</formula1>
    </dataValidation>
    <dataValidation type="list" allowBlank="1" showInputMessage="1" showErrorMessage="1" sqref="J26:K31 J73:K78 J63:K71 J61:K61 J54:K57 J37:K49 I23:I81" xr:uid="{AF7C9832-421C-4650-A06A-6C8A43821D2D}">
      <formula1>#REF!</formula1>
    </dataValidation>
  </dataValidations>
  <pageMargins left="0.70866141732283472" right="0.70866141732283472" top="0.74803149606299213" bottom="0.74803149606299213" header="0.31496062992125984" footer="0.31496062992125984"/>
  <pageSetup paperSize="8" scale="67" orientation="landscape" r:id="rId1"/>
  <headerFooter>
    <oddFooter>&amp;L&amp;A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2:N64"/>
  <sheetViews>
    <sheetView workbookViewId="0">
      <selection activeCell="C14" sqref="C14"/>
    </sheetView>
  </sheetViews>
  <sheetFormatPr defaultRowHeight="15" x14ac:dyDescent="0.25"/>
  <cols>
    <col min="1" max="1" width="24.85546875" customWidth="1"/>
    <col min="2" max="2" width="25.28515625" customWidth="1"/>
    <col min="3" max="3" width="10.28515625" customWidth="1"/>
    <col min="4" max="4" width="3.140625" bestFit="1" customWidth="1"/>
    <col min="5" max="5" width="14.42578125" customWidth="1"/>
    <col min="6" max="6" width="17.7109375" customWidth="1"/>
    <col min="7" max="7" width="16.28515625" bestFit="1" customWidth="1"/>
    <col min="8" max="8" width="52" customWidth="1"/>
    <col min="9" max="10" width="0" hidden="1" customWidth="1"/>
  </cols>
  <sheetData>
    <row r="2" spans="1:10" x14ac:dyDescent="0.25">
      <c r="A2" s="1049" t="s">
        <v>648</v>
      </c>
      <c r="B2" s="1049"/>
      <c r="C2" s="1049"/>
      <c r="D2" s="1049"/>
      <c r="E2" s="1049"/>
      <c r="F2" s="1049"/>
      <c r="G2" s="1049"/>
      <c r="H2" s="1049"/>
      <c r="I2" s="1049"/>
      <c r="J2" s="1049"/>
    </row>
    <row r="3" spans="1:10" ht="18.75" x14ac:dyDescent="0.25">
      <c r="A3" s="1050" t="s">
        <v>567</v>
      </c>
      <c r="B3" s="1050"/>
      <c r="C3" s="1050"/>
      <c r="D3" s="1050"/>
      <c r="E3" s="1050"/>
      <c r="F3" s="1050"/>
      <c r="G3" s="1050"/>
      <c r="H3" s="1050"/>
      <c r="I3" s="1050"/>
      <c r="J3" s="81"/>
    </row>
    <row r="4" spans="1:10" x14ac:dyDescent="0.25">
      <c r="G4" s="135" t="s">
        <v>572</v>
      </c>
    </row>
    <row r="6" spans="1:10" x14ac:dyDescent="0.25">
      <c r="A6" s="65"/>
      <c r="B6" s="1045" t="s">
        <v>524</v>
      </c>
      <c r="C6" s="1046"/>
      <c r="D6" s="1046"/>
      <c r="E6" s="1051" t="s">
        <v>538</v>
      </c>
      <c r="F6" s="1052"/>
      <c r="G6" s="1053"/>
      <c r="H6" s="1054" t="s">
        <v>526</v>
      </c>
      <c r="I6" s="72"/>
      <c r="J6" s="1047" t="s">
        <v>525</v>
      </c>
    </row>
    <row r="7" spans="1:10" ht="26.25" thickBot="1" x14ac:dyDescent="0.3">
      <c r="A7" s="68" t="s">
        <v>536</v>
      </c>
      <c r="B7" s="66" t="s">
        <v>4</v>
      </c>
      <c r="C7" s="133" t="s">
        <v>574</v>
      </c>
      <c r="D7" s="67" t="s">
        <v>2</v>
      </c>
      <c r="E7" s="130" t="s">
        <v>568</v>
      </c>
      <c r="F7" s="128" t="s">
        <v>526</v>
      </c>
      <c r="G7" s="129" t="s">
        <v>569</v>
      </c>
      <c r="H7" s="1055"/>
      <c r="I7" s="171" t="s">
        <v>527</v>
      </c>
      <c r="J7" s="1048"/>
    </row>
    <row r="8" spans="1:10" x14ac:dyDescent="0.25">
      <c r="A8" s="73" t="s">
        <v>528</v>
      </c>
      <c r="B8" s="73" t="s">
        <v>529</v>
      </c>
      <c r="C8" s="69"/>
      <c r="D8" s="69">
        <v>33</v>
      </c>
      <c r="E8" s="131" t="s">
        <v>570</v>
      </c>
      <c r="F8" s="140"/>
      <c r="G8" s="134" t="s">
        <v>571</v>
      </c>
      <c r="H8" s="174" t="s">
        <v>585</v>
      </c>
      <c r="I8" s="172" t="s">
        <v>530</v>
      </c>
      <c r="J8" s="126" t="s">
        <v>531</v>
      </c>
    </row>
    <row r="9" spans="1:10" x14ac:dyDescent="0.25">
      <c r="A9" s="74" t="s">
        <v>532</v>
      </c>
      <c r="B9" s="74" t="s">
        <v>533</v>
      </c>
      <c r="C9" s="70"/>
      <c r="D9" s="70">
        <v>33</v>
      </c>
      <c r="E9" s="136" t="s">
        <v>570</v>
      </c>
      <c r="F9" s="141"/>
      <c r="G9" s="138" t="s">
        <v>571</v>
      </c>
      <c r="H9" s="175" t="s">
        <v>585</v>
      </c>
      <c r="I9" s="173" t="s">
        <v>530</v>
      </c>
      <c r="J9" s="127" t="s">
        <v>531</v>
      </c>
    </row>
    <row r="10" spans="1:10" x14ac:dyDescent="0.25">
      <c r="A10" s="74" t="s">
        <v>532</v>
      </c>
      <c r="B10" s="139" t="s">
        <v>575</v>
      </c>
      <c r="C10" s="70">
        <v>13</v>
      </c>
      <c r="D10" s="70">
        <v>33</v>
      </c>
      <c r="E10" s="136" t="s">
        <v>571</v>
      </c>
      <c r="F10" s="142" t="s">
        <v>576</v>
      </c>
      <c r="G10" s="137" t="s">
        <v>571</v>
      </c>
      <c r="H10" s="175" t="s">
        <v>577</v>
      </c>
      <c r="I10" s="173" t="s">
        <v>530</v>
      </c>
      <c r="J10" s="127" t="s">
        <v>531</v>
      </c>
    </row>
    <row r="11" spans="1:10" x14ac:dyDescent="0.25">
      <c r="A11" s="74" t="s">
        <v>532</v>
      </c>
      <c r="B11" s="139" t="s">
        <v>578</v>
      </c>
      <c r="C11" s="70">
        <v>14</v>
      </c>
      <c r="D11" s="70">
        <v>33</v>
      </c>
      <c r="E11" s="136" t="s">
        <v>571</v>
      </c>
      <c r="F11" s="142" t="s">
        <v>576</v>
      </c>
      <c r="G11" s="137" t="s">
        <v>571</v>
      </c>
      <c r="H11" s="175" t="s">
        <v>577</v>
      </c>
      <c r="I11" s="173" t="s">
        <v>530</v>
      </c>
      <c r="J11" s="127" t="s">
        <v>531</v>
      </c>
    </row>
    <row r="12" spans="1:10" x14ac:dyDescent="0.25">
      <c r="A12" s="74" t="s">
        <v>532</v>
      </c>
      <c r="B12" s="74" t="s">
        <v>21</v>
      </c>
      <c r="C12" s="70">
        <v>12</v>
      </c>
      <c r="D12" s="70">
        <v>33</v>
      </c>
      <c r="E12" s="136" t="s">
        <v>570</v>
      </c>
      <c r="F12" s="141"/>
      <c r="G12" s="138" t="s">
        <v>571</v>
      </c>
      <c r="H12" s="175" t="s">
        <v>585</v>
      </c>
      <c r="I12" s="173" t="s">
        <v>530</v>
      </c>
      <c r="J12" s="127" t="s">
        <v>531</v>
      </c>
    </row>
    <row r="13" spans="1:10" x14ac:dyDescent="0.25">
      <c r="A13" s="74" t="s">
        <v>532</v>
      </c>
      <c r="B13" s="139" t="s">
        <v>579</v>
      </c>
      <c r="C13" s="70">
        <v>11</v>
      </c>
      <c r="D13" s="70">
        <v>33</v>
      </c>
      <c r="E13" s="136" t="s">
        <v>570</v>
      </c>
      <c r="F13" s="141"/>
      <c r="G13" s="138" t="s">
        <v>571</v>
      </c>
      <c r="H13" s="175" t="s">
        <v>585</v>
      </c>
      <c r="I13" s="173" t="s">
        <v>530</v>
      </c>
      <c r="J13" s="127"/>
    </row>
    <row r="14" spans="1:10" x14ac:dyDescent="0.25">
      <c r="A14" s="74" t="s">
        <v>532</v>
      </c>
      <c r="B14" s="139" t="s">
        <v>580</v>
      </c>
      <c r="C14" s="70">
        <v>1</v>
      </c>
      <c r="D14" s="70">
        <v>33</v>
      </c>
      <c r="E14" s="136" t="s">
        <v>570</v>
      </c>
      <c r="F14" s="141"/>
      <c r="G14" s="137" t="s">
        <v>570</v>
      </c>
      <c r="H14" s="175" t="s">
        <v>581</v>
      </c>
      <c r="I14" s="173" t="s">
        <v>530</v>
      </c>
      <c r="J14" s="127"/>
    </row>
    <row r="15" spans="1:10" x14ac:dyDescent="0.25">
      <c r="A15" s="74" t="s">
        <v>532</v>
      </c>
      <c r="B15" s="139" t="s">
        <v>582</v>
      </c>
      <c r="C15" s="70">
        <v>21</v>
      </c>
      <c r="D15" s="70">
        <v>33</v>
      </c>
      <c r="E15" s="136" t="s">
        <v>570</v>
      </c>
      <c r="F15" s="141"/>
      <c r="G15" s="137" t="s">
        <v>570</v>
      </c>
      <c r="H15" s="175" t="s">
        <v>581</v>
      </c>
      <c r="I15" s="173" t="s">
        <v>530</v>
      </c>
      <c r="J15" s="127"/>
    </row>
    <row r="16" spans="1:10" x14ac:dyDescent="0.25">
      <c r="A16" s="74" t="s">
        <v>532</v>
      </c>
      <c r="B16" s="139" t="s">
        <v>583</v>
      </c>
      <c r="C16" s="70">
        <v>22</v>
      </c>
      <c r="D16" s="70">
        <v>33</v>
      </c>
      <c r="E16" s="136" t="s">
        <v>571</v>
      </c>
      <c r="F16" s="142" t="s">
        <v>576</v>
      </c>
      <c r="G16" s="137" t="s">
        <v>571</v>
      </c>
      <c r="H16" s="175" t="s">
        <v>577</v>
      </c>
      <c r="I16" s="173" t="s">
        <v>530</v>
      </c>
      <c r="J16" s="127"/>
    </row>
    <row r="17" spans="1:10" x14ac:dyDescent="0.25">
      <c r="A17" s="74" t="s">
        <v>532</v>
      </c>
      <c r="B17" s="139" t="s">
        <v>584</v>
      </c>
      <c r="C17" s="70">
        <v>23</v>
      </c>
      <c r="D17" s="70">
        <v>33</v>
      </c>
      <c r="E17" s="136" t="s">
        <v>571</v>
      </c>
      <c r="F17" s="142" t="s">
        <v>576</v>
      </c>
      <c r="G17" s="137" t="s">
        <v>571</v>
      </c>
      <c r="H17" s="175" t="s">
        <v>577</v>
      </c>
      <c r="I17" s="173" t="s">
        <v>530</v>
      </c>
      <c r="J17" s="127"/>
    </row>
    <row r="18" spans="1:10" x14ac:dyDescent="0.25">
      <c r="A18" s="74" t="s">
        <v>532</v>
      </c>
      <c r="B18" s="139" t="s">
        <v>537</v>
      </c>
      <c r="C18" s="70">
        <v>24</v>
      </c>
      <c r="D18" s="70">
        <v>33</v>
      </c>
      <c r="E18" s="136" t="s">
        <v>570</v>
      </c>
      <c r="F18" s="141"/>
      <c r="G18" s="138" t="s">
        <v>571</v>
      </c>
      <c r="H18" s="175" t="s">
        <v>585</v>
      </c>
      <c r="I18" s="173" t="s">
        <v>530</v>
      </c>
      <c r="J18" s="127"/>
    </row>
    <row r="19" spans="1:10" x14ac:dyDescent="0.25">
      <c r="A19" s="74"/>
      <c r="B19" s="139"/>
      <c r="C19" s="70"/>
      <c r="D19" s="70"/>
      <c r="E19" s="136"/>
      <c r="F19" s="141"/>
      <c r="G19" s="138"/>
      <c r="H19" s="175"/>
      <c r="I19" s="173"/>
      <c r="J19" s="127"/>
    </row>
    <row r="20" spans="1:10" x14ac:dyDescent="0.25">
      <c r="A20" s="139" t="s">
        <v>592</v>
      </c>
      <c r="B20" s="74" t="s">
        <v>528</v>
      </c>
      <c r="C20" s="70"/>
      <c r="D20" s="70">
        <v>33</v>
      </c>
      <c r="E20" s="136" t="s">
        <v>570</v>
      </c>
      <c r="F20" s="141"/>
      <c r="G20" s="137" t="s">
        <v>570</v>
      </c>
      <c r="H20" s="80"/>
      <c r="I20" s="173" t="s">
        <v>530</v>
      </c>
      <c r="J20" s="127" t="s">
        <v>534</v>
      </c>
    </row>
    <row r="21" spans="1:10" x14ac:dyDescent="0.25">
      <c r="A21" s="139" t="s">
        <v>592</v>
      </c>
      <c r="B21" s="139" t="s">
        <v>589</v>
      </c>
      <c r="C21" s="70"/>
      <c r="D21" s="70">
        <v>33</v>
      </c>
      <c r="E21" s="136" t="s">
        <v>590</v>
      </c>
      <c r="F21" s="142" t="s">
        <v>591</v>
      </c>
      <c r="G21" s="137" t="s">
        <v>571</v>
      </c>
      <c r="H21" s="80"/>
      <c r="I21" s="173"/>
      <c r="J21" s="127"/>
    </row>
    <row r="22" spans="1:10" x14ac:dyDescent="0.25">
      <c r="A22" s="74" t="s">
        <v>539</v>
      </c>
      <c r="B22" s="139" t="s">
        <v>593</v>
      </c>
      <c r="C22" s="70"/>
      <c r="D22" s="70">
        <v>33</v>
      </c>
      <c r="E22" s="136" t="s">
        <v>590</v>
      </c>
      <c r="F22" s="142" t="s">
        <v>594</v>
      </c>
      <c r="G22" s="137" t="s">
        <v>571</v>
      </c>
      <c r="H22" s="175" t="s">
        <v>595</v>
      </c>
      <c r="I22" s="173"/>
      <c r="J22" s="127"/>
    </row>
    <row r="23" spans="1:10" x14ac:dyDescent="0.25">
      <c r="A23" s="74"/>
      <c r="B23" s="139"/>
      <c r="C23" s="70"/>
      <c r="D23" s="70"/>
      <c r="E23" s="136"/>
      <c r="F23" s="141"/>
      <c r="G23" s="138"/>
      <c r="H23" s="175"/>
      <c r="I23" s="173"/>
      <c r="J23" s="127"/>
    </row>
    <row r="24" spans="1:10" x14ac:dyDescent="0.25">
      <c r="A24" s="139" t="s">
        <v>604</v>
      </c>
      <c r="B24" s="139" t="s">
        <v>599</v>
      </c>
      <c r="C24" s="70"/>
      <c r="D24" s="70"/>
      <c r="E24" s="136" t="s">
        <v>571</v>
      </c>
      <c r="F24" s="141"/>
      <c r="G24" s="158" t="s">
        <v>571</v>
      </c>
      <c r="H24" s="175" t="s">
        <v>603</v>
      </c>
      <c r="I24" s="173"/>
      <c r="J24" s="127"/>
    </row>
    <row r="25" spans="1:10" x14ac:dyDescent="0.25">
      <c r="A25" s="139"/>
      <c r="B25" s="139"/>
      <c r="C25" s="70"/>
      <c r="D25" s="70"/>
      <c r="E25" s="136"/>
      <c r="F25" s="141"/>
      <c r="G25" s="158"/>
      <c r="H25" s="175"/>
      <c r="I25" s="173"/>
      <c r="J25" s="127"/>
    </row>
    <row r="26" spans="1:10" x14ac:dyDescent="0.25">
      <c r="A26" s="139" t="s">
        <v>605</v>
      </c>
      <c r="B26" s="139" t="s">
        <v>578</v>
      </c>
      <c r="C26" s="70">
        <v>12</v>
      </c>
      <c r="D26" s="70">
        <v>33</v>
      </c>
      <c r="E26" s="136" t="s">
        <v>570</v>
      </c>
      <c r="F26" s="141"/>
      <c r="G26" s="158" t="s">
        <v>570</v>
      </c>
      <c r="H26" s="175"/>
      <c r="I26" s="173"/>
      <c r="J26" s="127"/>
    </row>
    <row r="27" spans="1:10" x14ac:dyDescent="0.25">
      <c r="A27" s="139" t="s">
        <v>605</v>
      </c>
      <c r="B27" s="139" t="s">
        <v>621</v>
      </c>
      <c r="C27" s="70">
        <v>13</v>
      </c>
      <c r="D27" s="70">
        <v>33</v>
      </c>
      <c r="E27" s="136" t="s">
        <v>570</v>
      </c>
      <c r="F27" s="141"/>
      <c r="G27" s="138" t="s">
        <v>571</v>
      </c>
      <c r="H27" s="175" t="s">
        <v>585</v>
      </c>
      <c r="I27" s="173"/>
      <c r="J27" s="127"/>
    </row>
    <row r="28" spans="1:10" x14ac:dyDescent="0.25">
      <c r="A28" s="139" t="s">
        <v>605</v>
      </c>
      <c r="B28" s="139" t="s">
        <v>583</v>
      </c>
      <c r="C28" s="70">
        <v>22</v>
      </c>
      <c r="D28" s="70">
        <v>33</v>
      </c>
      <c r="E28" s="136" t="s">
        <v>570</v>
      </c>
      <c r="F28" s="141"/>
      <c r="G28" s="158" t="s">
        <v>570</v>
      </c>
      <c r="H28" s="175"/>
      <c r="I28" s="173"/>
      <c r="J28" s="127"/>
    </row>
    <row r="29" spans="1:10" x14ac:dyDescent="0.25">
      <c r="A29" s="139" t="s">
        <v>605</v>
      </c>
      <c r="B29" s="139" t="s">
        <v>623</v>
      </c>
      <c r="C29" s="70">
        <v>23</v>
      </c>
      <c r="D29" s="70">
        <v>33</v>
      </c>
      <c r="E29" s="136" t="s">
        <v>570</v>
      </c>
      <c r="F29" s="141"/>
      <c r="G29" s="158" t="s">
        <v>570</v>
      </c>
      <c r="H29" s="175"/>
      <c r="I29" s="173"/>
      <c r="J29" s="127"/>
    </row>
    <row r="30" spans="1:10" x14ac:dyDescent="0.25">
      <c r="A30" s="139" t="s">
        <v>605</v>
      </c>
      <c r="B30" s="139" t="s">
        <v>609</v>
      </c>
      <c r="C30" s="70"/>
      <c r="D30" s="70">
        <v>33</v>
      </c>
      <c r="E30" s="136" t="s">
        <v>571</v>
      </c>
      <c r="F30" s="141"/>
      <c r="G30" s="158" t="s">
        <v>571</v>
      </c>
      <c r="H30" s="175" t="s">
        <v>601</v>
      </c>
      <c r="I30" s="173"/>
      <c r="J30" s="127"/>
    </row>
    <row r="31" spans="1:10" x14ac:dyDescent="0.25">
      <c r="A31" s="139" t="s">
        <v>605</v>
      </c>
      <c r="B31" s="139" t="s">
        <v>533</v>
      </c>
      <c r="C31" s="70">
        <v>20</v>
      </c>
      <c r="D31" s="70">
        <v>11</v>
      </c>
      <c r="E31" s="136" t="s">
        <v>570</v>
      </c>
      <c r="F31" s="141"/>
      <c r="G31" s="138" t="s">
        <v>571</v>
      </c>
      <c r="H31" s="175" t="s">
        <v>585</v>
      </c>
      <c r="I31" s="173"/>
      <c r="J31" s="127"/>
    </row>
    <row r="32" spans="1:10" x14ac:dyDescent="0.25">
      <c r="A32" s="139" t="s">
        <v>605</v>
      </c>
      <c r="B32" s="139" t="s">
        <v>622</v>
      </c>
      <c r="C32" s="70"/>
      <c r="D32" s="70">
        <v>1</v>
      </c>
      <c r="E32" s="136" t="s">
        <v>570</v>
      </c>
      <c r="F32" s="141"/>
      <c r="G32" s="158" t="s">
        <v>570</v>
      </c>
      <c r="H32" s="175" t="s">
        <v>603</v>
      </c>
      <c r="I32" s="173"/>
      <c r="J32" s="127"/>
    </row>
    <row r="33" spans="1:14" x14ac:dyDescent="0.25">
      <c r="A33" s="139"/>
      <c r="B33" s="139"/>
      <c r="C33" s="70"/>
      <c r="D33" s="70"/>
      <c r="E33" s="136"/>
      <c r="F33" s="141"/>
      <c r="G33" s="158"/>
      <c r="H33" s="175"/>
      <c r="I33" s="173"/>
      <c r="J33" s="127"/>
    </row>
    <row r="34" spans="1:14" x14ac:dyDescent="0.25">
      <c r="A34" s="139" t="s">
        <v>606</v>
      </c>
      <c r="B34" s="139" t="s">
        <v>599</v>
      </c>
      <c r="C34" s="70"/>
      <c r="D34" s="70">
        <v>11</v>
      </c>
      <c r="E34" s="136" t="s">
        <v>570</v>
      </c>
      <c r="F34" s="141"/>
      <c r="G34" s="158" t="s">
        <v>570</v>
      </c>
      <c r="H34" s="175" t="s">
        <v>603</v>
      </c>
      <c r="I34" s="173"/>
      <c r="J34" s="127"/>
    </row>
    <row r="35" spans="1:14" x14ac:dyDescent="0.25">
      <c r="A35" s="139"/>
      <c r="B35" s="139"/>
      <c r="C35" s="70"/>
      <c r="D35" s="70"/>
      <c r="E35" s="136"/>
      <c r="F35" s="141"/>
      <c r="G35" s="158"/>
      <c r="H35" s="175"/>
      <c r="I35" s="173"/>
      <c r="J35" s="127"/>
    </row>
    <row r="36" spans="1:14" x14ac:dyDescent="0.25">
      <c r="A36" s="139" t="s">
        <v>607</v>
      </c>
      <c r="B36" s="139" t="s">
        <v>533</v>
      </c>
      <c r="C36" s="70">
        <v>20</v>
      </c>
      <c r="D36" s="70">
        <v>11</v>
      </c>
      <c r="E36" s="136" t="s">
        <v>570</v>
      </c>
      <c r="F36" s="141"/>
      <c r="G36" s="138" t="s">
        <v>571</v>
      </c>
      <c r="H36" s="175" t="s">
        <v>585</v>
      </c>
      <c r="I36" s="173"/>
      <c r="J36" s="127"/>
    </row>
    <row r="37" spans="1:14" x14ac:dyDescent="0.25">
      <c r="A37" s="139" t="s">
        <v>607</v>
      </c>
      <c r="B37" s="139" t="s">
        <v>599</v>
      </c>
      <c r="C37" s="70"/>
      <c r="D37" s="70">
        <v>11</v>
      </c>
      <c r="E37" s="136" t="s">
        <v>570</v>
      </c>
      <c r="F37" s="141"/>
      <c r="G37" s="158" t="s">
        <v>570</v>
      </c>
      <c r="H37" s="175" t="s">
        <v>603</v>
      </c>
      <c r="I37" s="173"/>
      <c r="J37" s="127"/>
    </row>
    <row r="38" spans="1:14" x14ac:dyDescent="0.25">
      <c r="A38" s="74"/>
      <c r="B38" s="74"/>
      <c r="C38" s="70"/>
      <c r="D38" s="70"/>
      <c r="E38" s="132"/>
      <c r="F38" s="141"/>
      <c r="G38" s="71"/>
      <c r="H38" s="80"/>
      <c r="I38" s="173" t="s">
        <v>530</v>
      </c>
      <c r="J38" s="127"/>
    </row>
    <row r="39" spans="1:14" x14ac:dyDescent="0.25">
      <c r="A39" s="139" t="s">
        <v>586</v>
      </c>
      <c r="B39" s="139" t="s">
        <v>528</v>
      </c>
      <c r="C39" s="70">
        <v>12</v>
      </c>
      <c r="D39" s="70">
        <v>33</v>
      </c>
      <c r="E39" s="136" t="s">
        <v>570</v>
      </c>
      <c r="F39" s="141"/>
      <c r="G39" s="137" t="s">
        <v>570</v>
      </c>
      <c r="H39" s="80"/>
      <c r="I39" s="173"/>
      <c r="J39" s="127"/>
    </row>
    <row r="40" spans="1:14" x14ac:dyDescent="0.25">
      <c r="A40" s="139" t="s">
        <v>586</v>
      </c>
      <c r="B40" s="139" t="s">
        <v>535</v>
      </c>
      <c r="C40" s="70">
        <v>13</v>
      </c>
      <c r="D40" s="70">
        <v>33</v>
      </c>
      <c r="E40" s="136" t="s">
        <v>570</v>
      </c>
      <c r="F40" s="141"/>
      <c r="G40" s="137" t="s">
        <v>570</v>
      </c>
      <c r="H40" s="80"/>
      <c r="I40" s="173"/>
      <c r="J40" s="127"/>
    </row>
    <row r="41" spans="1:14" x14ac:dyDescent="0.25">
      <c r="A41" s="139" t="s">
        <v>586</v>
      </c>
      <c r="B41" s="139" t="s">
        <v>587</v>
      </c>
      <c r="C41" s="70">
        <v>14</v>
      </c>
      <c r="D41" s="70">
        <v>33</v>
      </c>
      <c r="E41" s="136" t="s">
        <v>570</v>
      </c>
      <c r="F41" s="141"/>
      <c r="G41" s="138" t="s">
        <v>571</v>
      </c>
      <c r="H41" s="175" t="s">
        <v>585</v>
      </c>
      <c r="I41" s="173"/>
      <c r="J41" s="127"/>
    </row>
    <row r="42" spans="1:14" x14ac:dyDescent="0.25">
      <c r="A42" s="139" t="s">
        <v>586</v>
      </c>
      <c r="B42" s="139" t="s">
        <v>588</v>
      </c>
      <c r="C42" s="70">
        <v>11</v>
      </c>
      <c r="D42" s="70">
        <v>33</v>
      </c>
      <c r="E42" s="136" t="s">
        <v>570</v>
      </c>
      <c r="F42" s="141"/>
      <c r="G42" s="138" t="s">
        <v>571</v>
      </c>
      <c r="H42" s="175" t="s">
        <v>585</v>
      </c>
      <c r="I42" s="173"/>
      <c r="J42" s="127"/>
    </row>
    <row r="43" spans="1:14" x14ac:dyDescent="0.25">
      <c r="A43" s="139" t="s">
        <v>598</v>
      </c>
      <c r="B43" s="139" t="s">
        <v>599</v>
      </c>
      <c r="C43" s="70"/>
      <c r="D43" s="70">
        <v>11</v>
      </c>
      <c r="E43" s="136" t="s">
        <v>570</v>
      </c>
      <c r="F43" s="141"/>
      <c r="G43" s="137" t="s">
        <v>570</v>
      </c>
      <c r="H43" s="175" t="s">
        <v>603</v>
      </c>
      <c r="I43" s="173"/>
      <c r="J43" s="127"/>
    </row>
    <row r="44" spans="1:14" x14ac:dyDescent="0.25">
      <c r="A44" s="74"/>
      <c r="B44" s="74"/>
      <c r="C44" s="70"/>
      <c r="D44" s="70"/>
      <c r="E44" s="132"/>
      <c r="F44" s="141"/>
      <c r="G44" s="71"/>
      <c r="H44" s="80"/>
      <c r="I44" s="173"/>
      <c r="J44" s="127"/>
    </row>
    <row r="45" spans="1:14" x14ac:dyDescent="0.25">
      <c r="A45" s="139" t="s">
        <v>596</v>
      </c>
      <c r="B45" s="139" t="s">
        <v>490</v>
      </c>
      <c r="C45" s="70"/>
      <c r="D45" s="70">
        <v>33</v>
      </c>
      <c r="E45" s="136" t="s">
        <v>570</v>
      </c>
      <c r="F45" s="141"/>
      <c r="G45" s="137" t="s">
        <v>570</v>
      </c>
      <c r="H45" s="80"/>
      <c r="I45" s="173" t="s">
        <v>530</v>
      </c>
      <c r="J45" s="127" t="s">
        <v>534</v>
      </c>
    </row>
    <row r="46" spans="1:14" x14ac:dyDescent="0.25">
      <c r="A46" s="139" t="s">
        <v>596</v>
      </c>
      <c r="B46" s="139" t="s">
        <v>535</v>
      </c>
      <c r="C46" s="70"/>
      <c r="D46" s="70">
        <v>33</v>
      </c>
      <c r="E46" s="136" t="s">
        <v>590</v>
      </c>
      <c r="F46" s="142" t="s">
        <v>591</v>
      </c>
      <c r="G46" s="137" t="s">
        <v>571</v>
      </c>
      <c r="H46" s="80"/>
      <c r="I46" s="173"/>
      <c r="J46" s="127"/>
    </row>
    <row r="47" spans="1:14" x14ac:dyDescent="0.25">
      <c r="A47" s="139" t="s">
        <v>597</v>
      </c>
      <c r="B47" s="139" t="s">
        <v>593</v>
      </c>
      <c r="C47" s="70"/>
      <c r="D47" s="70">
        <v>33</v>
      </c>
      <c r="E47" s="136" t="s">
        <v>590</v>
      </c>
      <c r="F47" s="142" t="s">
        <v>594</v>
      </c>
      <c r="G47" s="137" t="s">
        <v>571</v>
      </c>
      <c r="H47" s="175" t="s">
        <v>595</v>
      </c>
      <c r="I47" s="173"/>
      <c r="J47" s="127"/>
    </row>
    <row r="48" spans="1:14" x14ac:dyDescent="0.25">
      <c r="A48" s="74"/>
      <c r="B48" s="74"/>
      <c r="C48" s="70"/>
      <c r="D48" s="70"/>
      <c r="E48" s="132"/>
      <c r="F48" s="141"/>
      <c r="G48" s="71"/>
      <c r="H48" s="80"/>
      <c r="I48" s="173"/>
      <c r="J48" s="127"/>
      <c r="N48" t="s">
        <v>12</v>
      </c>
    </row>
    <row r="49" spans="1:10" x14ac:dyDescent="0.25">
      <c r="A49" s="139" t="s">
        <v>600</v>
      </c>
      <c r="B49" s="139" t="s">
        <v>580</v>
      </c>
      <c r="C49" s="70"/>
      <c r="D49" s="70">
        <v>33</v>
      </c>
      <c r="E49" s="136" t="s">
        <v>571</v>
      </c>
      <c r="F49" s="141"/>
      <c r="G49" s="138" t="s">
        <v>571</v>
      </c>
      <c r="H49" s="175" t="s">
        <v>601</v>
      </c>
      <c r="I49" s="173"/>
      <c r="J49" s="127"/>
    </row>
    <row r="50" spans="1:10" x14ac:dyDescent="0.25">
      <c r="A50" s="139" t="s">
        <v>600</v>
      </c>
      <c r="B50" s="139" t="s">
        <v>533</v>
      </c>
      <c r="C50" s="70">
        <v>20</v>
      </c>
      <c r="D50" s="70">
        <v>11</v>
      </c>
      <c r="E50" s="136" t="s">
        <v>570</v>
      </c>
      <c r="F50" s="141"/>
      <c r="G50" s="138" t="s">
        <v>571</v>
      </c>
      <c r="H50" s="175" t="s">
        <v>585</v>
      </c>
      <c r="I50" s="173"/>
      <c r="J50" s="127"/>
    </row>
    <row r="51" spans="1:10" x14ac:dyDescent="0.25">
      <c r="A51" s="139" t="s">
        <v>600</v>
      </c>
      <c r="B51" s="139" t="s">
        <v>599</v>
      </c>
      <c r="C51" s="70"/>
      <c r="D51" s="70">
        <v>11</v>
      </c>
      <c r="E51" s="136" t="s">
        <v>570</v>
      </c>
      <c r="F51" s="141"/>
      <c r="G51" s="137" t="s">
        <v>570</v>
      </c>
      <c r="H51" s="175" t="s">
        <v>602</v>
      </c>
      <c r="I51" s="173"/>
      <c r="J51" s="127"/>
    </row>
    <row r="52" spans="1:10" x14ac:dyDescent="0.25">
      <c r="A52" s="139"/>
      <c r="B52" s="139"/>
      <c r="C52" s="70"/>
      <c r="D52" s="70"/>
      <c r="E52" s="136"/>
      <c r="F52" s="141"/>
      <c r="G52" s="137"/>
      <c r="H52" s="175"/>
      <c r="I52" s="173"/>
      <c r="J52" s="127"/>
    </row>
    <row r="53" spans="1:10" x14ac:dyDescent="0.25">
      <c r="A53" s="139" t="s">
        <v>608</v>
      </c>
      <c r="B53" s="139" t="s">
        <v>599</v>
      </c>
      <c r="C53" s="70"/>
      <c r="D53" s="70">
        <v>11</v>
      </c>
      <c r="E53" s="136" t="s">
        <v>570</v>
      </c>
      <c r="F53" s="141"/>
      <c r="G53" s="137" t="s">
        <v>570</v>
      </c>
      <c r="H53" s="175" t="s">
        <v>602</v>
      </c>
      <c r="I53" s="173"/>
      <c r="J53" s="127"/>
    </row>
    <row r="54" spans="1:10" x14ac:dyDescent="0.25">
      <c r="A54" s="139"/>
      <c r="B54" s="139"/>
      <c r="C54" s="70"/>
      <c r="D54" s="70"/>
      <c r="E54" s="136"/>
      <c r="F54" s="141"/>
      <c r="G54" s="137"/>
      <c r="H54" s="175"/>
      <c r="I54" s="173"/>
      <c r="J54" s="127"/>
    </row>
    <row r="55" spans="1:10" x14ac:dyDescent="0.25">
      <c r="A55" s="139" t="s">
        <v>610</v>
      </c>
      <c r="B55" s="139" t="s">
        <v>580</v>
      </c>
      <c r="C55" s="70"/>
      <c r="D55" s="70">
        <v>33</v>
      </c>
      <c r="E55" s="136" t="s">
        <v>571</v>
      </c>
      <c r="F55" s="141"/>
      <c r="G55" s="137" t="s">
        <v>571</v>
      </c>
      <c r="H55" s="175" t="s">
        <v>601</v>
      </c>
      <c r="I55" s="173"/>
      <c r="J55" s="127"/>
    </row>
    <row r="56" spans="1:10" x14ac:dyDescent="0.25">
      <c r="A56" s="139" t="s">
        <v>610</v>
      </c>
      <c r="B56" s="139" t="s">
        <v>529</v>
      </c>
      <c r="C56" s="70">
        <v>10</v>
      </c>
      <c r="D56" s="70">
        <v>11</v>
      </c>
      <c r="E56" s="136" t="s">
        <v>570</v>
      </c>
      <c r="F56" s="141"/>
      <c r="G56" s="138" t="s">
        <v>571</v>
      </c>
      <c r="H56" s="175" t="s">
        <v>585</v>
      </c>
      <c r="I56" s="173"/>
      <c r="J56" s="127"/>
    </row>
    <row r="57" spans="1:10" x14ac:dyDescent="0.25">
      <c r="A57" s="139" t="s">
        <v>610</v>
      </c>
      <c r="B57" s="139" t="s">
        <v>622</v>
      </c>
      <c r="C57" s="70"/>
      <c r="D57" s="70">
        <v>11</v>
      </c>
      <c r="E57" s="136" t="s">
        <v>570</v>
      </c>
      <c r="F57" s="141"/>
      <c r="G57" s="137" t="s">
        <v>570</v>
      </c>
      <c r="H57" s="175" t="s">
        <v>602</v>
      </c>
      <c r="I57" s="173"/>
      <c r="J57" s="127"/>
    </row>
    <row r="58" spans="1:10" x14ac:dyDescent="0.25">
      <c r="A58" s="139"/>
      <c r="B58" s="139"/>
      <c r="C58" s="70"/>
      <c r="D58" s="70"/>
      <c r="E58" s="136"/>
      <c r="F58" s="141"/>
      <c r="G58" s="137"/>
      <c r="H58" s="175"/>
      <c r="I58" s="173"/>
      <c r="J58" s="127"/>
    </row>
    <row r="59" spans="1:10" x14ac:dyDescent="0.25">
      <c r="A59" s="139" t="s">
        <v>611</v>
      </c>
      <c r="B59" s="139" t="s">
        <v>528</v>
      </c>
      <c r="C59" s="70"/>
      <c r="D59" s="70">
        <v>33</v>
      </c>
      <c r="E59" s="136" t="s">
        <v>570</v>
      </c>
      <c r="F59" s="141"/>
      <c r="G59" s="137" t="s">
        <v>570</v>
      </c>
      <c r="H59" s="80"/>
      <c r="I59" s="173" t="s">
        <v>530</v>
      </c>
      <c r="J59" s="127" t="s">
        <v>534</v>
      </c>
    </row>
    <row r="60" spans="1:10" x14ac:dyDescent="0.25">
      <c r="A60" s="139" t="s">
        <v>611</v>
      </c>
      <c r="B60" s="139" t="s">
        <v>612</v>
      </c>
      <c r="C60" s="70"/>
      <c r="D60" s="70">
        <v>33</v>
      </c>
      <c r="E60" s="136" t="s">
        <v>590</v>
      </c>
      <c r="F60" s="142" t="s">
        <v>591</v>
      </c>
      <c r="G60" s="137" t="s">
        <v>571</v>
      </c>
      <c r="H60" s="80"/>
      <c r="I60" s="173"/>
      <c r="J60" s="127"/>
    </row>
    <row r="61" spans="1:10" x14ac:dyDescent="0.25">
      <c r="A61" s="139" t="s">
        <v>540</v>
      </c>
      <c r="B61" s="139" t="s">
        <v>593</v>
      </c>
      <c r="C61" s="70"/>
      <c r="D61" s="70">
        <v>33</v>
      </c>
      <c r="E61" s="136" t="s">
        <v>590</v>
      </c>
      <c r="F61" s="142" t="s">
        <v>594</v>
      </c>
      <c r="G61" s="137" t="s">
        <v>571</v>
      </c>
      <c r="H61" s="175" t="s">
        <v>595</v>
      </c>
      <c r="I61" s="173"/>
      <c r="J61" s="127"/>
    </row>
    <row r="62" spans="1:10" x14ac:dyDescent="0.25">
      <c r="A62" s="74"/>
      <c r="B62" s="74"/>
      <c r="C62" s="70"/>
      <c r="D62" s="70"/>
      <c r="E62" s="132"/>
      <c r="F62" s="141"/>
      <c r="G62" s="71"/>
      <c r="H62" s="80"/>
      <c r="I62" s="173"/>
      <c r="J62" s="127"/>
    </row>
    <row r="63" spans="1:10" x14ac:dyDescent="0.25">
      <c r="A63" s="64"/>
      <c r="B63" s="64"/>
      <c r="C63" s="64"/>
      <c r="D63" s="64"/>
      <c r="E63" s="64"/>
      <c r="F63" s="64"/>
      <c r="G63" s="64"/>
      <c r="H63" s="64"/>
      <c r="I63" s="64"/>
      <c r="J63" s="64"/>
    </row>
    <row r="64" spans="1:10" x14ac:dyDescent="0.25">
      <c r="A64" s="64"/>
      <c r="B64" s="64"/>
      <c r="C64" s="64"/>
      <c r="D64" s="64"/>
      <c r="E64" s="64"/>
      <c r="F64" s="64"/>
      <c r="G64" s="64"/>
      <c r="H64" s="64"/>
      <c r="I64" s="64"/>
      <c r="J64" s="64"/>
    </row>
  </sheetData>
  <mergeCells count="6">
    <mergeCell ref="B6:D6"/>
    <mergeCell ref="J6:J7"/>
    <mergeCell ref="A2:J2"/>
    <mergeCell ref="A3:I3"/>
    <mergeCell ref="E6:G6"/>
    <mergeCell ref="H6:H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CDFF1-037B-4DAD-BDC0-CD89B0176C31}">
  <sheetPr>
    <tabColor theme="9" tint="-0.249977111117893"/>
    <pageSetUpPr fitToPage="1"/>
  </sheetPr>
  <dimension ref="A1:Z62"/>
  <sheetViews>
    <sheetView zoomScale="70" zoomScaleNormal="70" workbookViewId="0">
      <selection activeCell="C19" sqref="C19"/>
    </sheetView>
  </sheetViews>
  <sheetFormatPr defaultRowHeight="15" x14ac:dyDescent="0.25"/>
  <cols>
    <col min="1" max="2" width="9.140625" style="272"/>
    <col min="3" max="3" width="25.28515625" style="272" customWidth="1"/>
    <col min="4" max="4" width="15.42578125" style="272" bestFit="1" customWidth="1"/>
    <col min="5" max="5" width="9.140625" style="272" customWidth="1"/>
    <col min="6" max="6" width="5" style="272" customWidth="1"/>
    <col min="7" max="7" width="29.28515625" style="272" customWidth="1"/>
    <col min="8" max="8" width="9.5703125" style="272" customWidth="1"/>
    <col min="9" max="9" width="14.42578125" style="272" customWidth="1"/>
    <col min="10" max="10" width="53.42578125" style="279" customWidth="1"/>
    <col min="11" max="11" width="33.140625" style="272" hidden="1" customWidth="1"/>
    <col min="12" max="12" width="14.85546875" style="272" hidden="1" customWidth="1"/>
    <col min="13" max="13" width="20.5703125" style="272" hidden="1" customWidth="1"/>
    <col min="14" max="14" width="28.28515625" style="272" customWidth="1"/>
    <col min="15" max="15" width="20.140625" style="272" customWidth="1"/>
    <col min="16" max="16" width="15.42578125" style="272" bestFit="1" customWidth="1"/>
    <col min="17" max="18" width="9.140625" style="272"/>
    <col min="19" max="19" width="11.42578125" style="272" customWidth="1"/>
    <col min="20" max="20" width="13.140625" style="272" customWidth="1"/>
    <col min="21" max="21" width="4.28515625" style="272" customWidth="1"/>
    <col min="22" max="23" width="9.140625" style="272"/>
    <col min="24" max="24" width="10.85546875" style="272" customWidth="1"/>
    <col min="25" max="16384" width="9.140625" style="272"/>
  </cols>
  <sheetData>
    <row r="1" spans="1:26" x14ac:dyDescent="0.25">
      <c r="A1" s="277" t="s">
        <v>678</v>
      </c>
      <c r="B1" s="277"/>
      <c r="C1" s="277"/>
      <c r="D1" s="277"/>
      <c r="E1" s="277"/>
      <c r="F1" s="277"/>
      <c r="G1" s="277"/>
      <c r="H1" s="277"/>
      <c r="I1" s="277"/>
      <c r="J1" s="278"/>
      <c r="K1" s="277"/>
      <c r="L1" s="277"/>
      <c r="M1" s="277"/>
      <c r="S1" s="274" t="s">
        <v>662</v>
      </c>
    </row>
    <row r="2" spans="1:26" x14ac:dyDescent="0.25">
      <c r="A2" s="201" t="s">
        <v>676</v>
      </c>
      <c r="B2" s="201"/>
      <c r="C2" s="201"/>
      <c r="D2" s="201"/>
      <c r="E2" s="201"/>
      <c r="F2" s="201"/>
      <c r="G2" s="201"/>
      <c r="H2" s="201"/>
      <c r="I2" s="201"/>
      <c r="J2" s="227"/>
      <c r="K2" s="201"/>
      <c r="L2" s="201"/>
      <c r="M2" s="201"/>
      <c r="S2" s="275" t="s">
        <v>571</v>
      </c>
    </row>
    <row r="3" spans="1:26" x14ac:dyDescent="0.25">
      <c r="A3" s="1056" t="str">
        <f>'CB Config Option 1'!A3:I3</f>
        <v>Sequential 33kV Restoration (Steven's Croft Generator + Chapelcross Busbars + WFs + Primary Substations)</v>
      </c>
      <c r="B3" s="1057"/>
      <c r="C3" s="1057"/>
      <c r="D3" s="1057"/>
      <c r="E3" s="1057"/>
      <c r="F3" s="1057"/>
      <c r="G3" s="1057"/>
      <c r="H3" s="1057"/>
      <c r="I3" s="1057"/>
      <c r="J3" s="1057"/>
      <c r="K3" s="1057"/>
      <c r="L3" s="1057"/>
      <c r="M3" s="1057"/>
      <c r="N3" s="1057"/>
      <c r="O3" s="1058"/>
      <c r="S3" s="276" t="s">
        <v>546</v>
      </c>
    </row>
    <row r="5" spans="1:26" ht="15.75" thickBot="1" x14ac:dyDescent="0.3"/>
    <row r="6" spans="1:26" ht="15.75" customHeight="1" thickBot="1" x14ac:dyDescent="0.3">
      <c r="A6" s="1059" t="s">
        <v>687</v>
      </c>
      <c r="B6" s="1060"/>
      <c r="C6" s="1060"/>
      <c r="D6" s="1060"/>
      <c r="E6" s="1060"/>
      <c r="F6" s="1060"/>
      <c r="G6" s="1060"/>
      <c r="H6" s="1060"/>
      <c r="I6" s="1060"/>
      <c r="J6" s="1060"/>
      <c r="K6" s="1060"/>
      <c r="L6" s="1060"/>
      <c r="M6" s="1060"/>
      <c r="N6" s="1060"/>
      <c r="O6" s="1060"/>
      <c r="P6" s="1060"/>
      <c r="Q6" s="1060"/>
      <c r="R6" s="1060"/>
      <c r="S6" s="1060"/>
      <c r="T6" s="1060"/>
      <c r="U6" s="1060"/>
      <c r="V6" s="1060"/>
      <c r="W6" s="1060"/>
      <c r="X6" s="1060"/>
      <c r="Y6" s="1060"/>
      <c r="Z6" s="1061"/>
    </row>
    <row r="7" spans="1:26" ht="15" customHeight="1" x14ac:dyDescent="0.25">
      <c r="A7" s="1062" t="s">
        <v>508</v>
      </c>
      <c r="B7" s="1064" t="s">
        <v>507</v>
      </c>
      <c r="C7" s="1066" t="s">
        <v>679</v>
      </c>
      <c r="D7" s="1068" t="s">
        <v>686</v>
      </c>
      <c r="E7" s="1069"/>
      <c r="F7" s="1069"/>
      <c r="G7" s="1069"/>
      <c r="H7" s="1069"/>
      <c r="I7" s="1070"/>
      <c r="J7" s="323"/>
      <c r="K7" s="1071" t="s">
        <v>684</v>
      </c>
      <c r="L7" s="1072"/>
      <c r="M7" s="1073"/>
      <c r="N7" s="1074" t="s">
        <v>513</v>
      </c>
      <c r="O7" s="1073"/>
      <c r="P7" s="1074" t="s">
        <v>33</v>
      </c>
      <c r="Q7" s="1072"/>
      <c r="R7" s="1072"/>
      <c r="S7" s="1072"/>
      <c r="T7" s="1073"/>
      <c r="U7" s="323"/>
      <c r="V7" s="1074" t="s">
        <v>685</v>
      </c>
      <c r="W7" s="1072"/>
      <c r="X7" s="1072"/>
      <c r="Y7" s="1072"/>
      <c r="Z7" s="1073"/>
    </row>
    <row r="8" spans="1:26" ht="51.75" thickBot="1" x14ac:dyDescent="0.3">
      <c r="A8" s="1063"/>
      <c r="B8" s="1065"/>
      <c r="C8" s="1067"/>
      <c r="D8" s="303" t="s">
        <v>691</v>
      </c>
      <c r="E8" s="303" t="s">
        <v>692</v>
      </c>
      <c r="F8" s="304" t="s">
        <v>2</v>
      </c>
      <c r="G8" s="305" t="s">
        <v>541</v>
      </c>
      <c r="H8" s="306" t="s">
        <v>693</v>
      </c>
      <c r="I8" s="304" t="s">
        <v>683</v>
      </c>
      <c r="J8" s="307" t="s">
        <v>688</v>
      </c>
      <c r="K8" s="306" t="s">
        <v>553</v>
      </c>
      <c r="L8" s="303" t="s">
        <v>689</v>
      </c>
      <c r="M8" s="307" t="s">
        <v>690</v>
      </c>
      <c r="N8" s="308" t="s">
        <v>515</v>
      </c>
      <c r="O8" s="304" t="s">
        <v>0</v>
      </c>
      <c r="P8" s="308" t="s">
        <v>4</v>
      </c>
      <c r="Q8" s="303" t="s">
        <v>555</v>
      </c>
      <c r="R8" s="303" t="s">
        <v>554</v>
      </c>
      <c r="S8" s="303" t="s">
        <v>5</v>
      </c>
      <c r="T8" s="304" t="s">
        <v>10</v>
      </c>
      <c r="U8" s="307"/>
      <c r="V8" s="308" t="s">
        <v>509</v>
      </c>
      <c r="W8" s="303" t="s">
        <v>510</v>
      </c>
      <c r="X8" s="303" t="s">
        <v>517</v>
      </c>
      <c r="Y8" s="303" t="s">
        <v>511</v>
      </c>
      <c r="Z8" s="304" t="s">
        <v>518</v>
      </c>
    </row>
    <row r="9" spans="1:26" x14ac:dyDescent="0.25">
      <c r="A9" s="213">
        <v>1</v>
      </c>
      <c r="B9" s="244"/>
      <c r="C9" s="1078" t="s">
        <v>793</v>
      </c>
      <c r="D9" s="1079"/>
      <c r="E9" s="1079"/>
      <c r="F9" s="1079"/>
      <c r="G9" s="1079"/>
      <c r="H9" s="1079"/>
      <c r="I9" s="1079"/>
      <c r="J9" s="1080"/>
      <c r="K9" s="213"/>
      <c r="L9" s="213"/>
      <c r="M9" s="213"/>
      <c r="N9" s="213"/>
      <c r="O9" s="213"/>
      <c r="P9" s="213"/>
      <c r="Q9" s="213"/>
      <c r="R9" s="205"/>
      <c r="S9" s="205"/>
      <c r="T9" s="208"/>
      <c r="U9" s="210"/>
      <c r="V9" s="134"/>
      <c r="W9" s="205"/>
      <c r="X9" s="205"/>
      <c r="Y9" s="205"/>
      <c r="Z9" s="208"/>
    </row>
    <row r="10" spans="1:26" x14ac:dyDescent="0.25">
      <c r="A10" s="213"/>
      <c r="B10" s="244"/>
      <c r="C10" s="248"/>
      <c r="D10" s="214"/>
      <c r="E10" s="214"/>
      <c r="F10" s="180"/>
      <c r="G10" s="213"/>
      <c r="H10" s="246"/>
      <c r="I10" s="180"/>
      <c r="J10" s="219" t="s">
        <v>694</v>
      </c>
      <c r="K10" s="213"/>
      <c r="L10" s="213"/>
      <c r="M10" s="213"/>
      <c r="N10" s="213"/>
      <c r="O10" s="213"/>
      <c r="P10" s="213"/>
      <c r="Q10" s="213"/>
      <c r="R10" s="206"/>
      <c r="S10" s="206"/>
      <c r="T10" s="209"/>
      <c r="U10" s="211"/>
      <c r="V10" s="138"/>
      <c r="W10" s="206"/>
      <c r="X10" s="206"/>
      <c r="Y10" s="206"/>
      <c r="Z10" s="209"/>
    </row>
    <row r="11" spans="1:26" ht="26.25" x14ac:dyDescent="0.25">
      <c r="A11" s="213"/>
      <c r="B11" s="263">
        <v>1.1000000000000001</v>
      </c>
      <c r="C11" s="264" t="s">
        <v>794</v>
      </c>
      <c r="D11" s="265"/>
      <c r="E11" s="266"/>
      <c r="F11" s="267">
        <v>33</v>
      </c>
      <c r="G11" s="268" t="s">
        <v>795</v>
      </c>
      <c r="H11" s="263"/>
      <c r="I11" s="267" t="s">
        <v>546</v>
      </c>
      <c r="J11" s="269" t="s">
        <v>796</v>
      </c>
      <c r="K11" s="214" t="s">
        <v>770</v>
      </c>
      <c r="L11" s="213"/>
      <c r="M11" s="213"/>
      <c r="N11" s="214"/>
      <c r="O11" s="214" t="s">
        <v>544</v>
      </c>
      <c r="P11" s="213"/>
      <c r="Q11" s="213"/>
      <c r="R11" s="206"/>
      <c r="S11" s="206"/>
      <c r="T11" s="209"/>
      <c r="U11" s="211"/>
      <c r="V11" s="138"/>
      <c r="W11" s="206"/>
      <c r="X11" s="206"/>
      <c r="Y11" s="206"/>
      <c r="Z11" s="209"/>
    </row>
    <row r="12" spans="1:26" x14ac:dyDescent="0.25">
      <c r="A12" s="213"/>
      <c r="B12" s="244">
        <v>1.2</v>
      </c>
      <c r="C12" s="248" t="s">
        <v>592</v>
      </c>
      <c r="D12" s="214" t="s">
        <v>763</v>
      </c>
      <c r="E12" s="213">
        <v>699</v>
      </c>
      <c r="F12" s="180">
        <v>33</v>
      </c>
      <c r="G12" s="253" t="s">
        <v>528</v>
      </c>
      <c r="H12" s="246" t="s">
        <v>544</v>
      </c>
      <c r="I12" s="180" t="s">
        <v>546</v>
      </c>
      <c r="J12" s="254" t="s">
        <v>792</v>
      </c>
      <c r="K12" s="213"/>
      <c r="L12" s="213"/>
      <c r="M12" s="213"/>
      <c r="N12" s="213"/>
      <c r="O12" s="213"/>
      <c r="P12" s="213"/>
      <c r="Q12" s="213"/>
      <c r="R12" s="206"/>
      <c r="S12" s="206"/>
      <c r="T12" s="209"/>
      <c r="U12" s="211"/>
      <c r="V12" s="138"/>
      <c r="W12" s="206"/>
      <c r="X12" s="206"/>
      <c r="Y12" s="206"/>
      <c r="Z12" s="209"/>
    </row>
    <row r="13" spans="1:26" x14ac:dyDescent="0.25">
      <c r="A13" s="213"/>
      <c r="B13" s="244"/>
      <c r="C13" s="249"/>
      <c r="D13" s="213"/>
      <c r="E13" s="213"/>
      <c r="F13" s="180"/>
      <c r="G13" s="213"/>
      <c r="H13" s="244"/>
      <c r="I13" s="180"/>
      <c r="J13" s="228"/>
      <c r="K13" s="213"/>
      <c r="L13" s="213"/>
      <c r="M13" s="213"/>
      <c r="N13" s="213"/>
      <c r="O13" s="213"/>
      <c r="P13" s="213"/>
      <c r="Q13" s="213"/>
      <c r="R13" s="175"/>
      <c r="S13" s="175"/>
      <c r="T13" s="142"/>
      <c r="U13" s="212"/>
      <c r="V13" s="137"/>
      <c r="W13" s="175"/>
      <c r="X13" s="175"/>
      <c r="Y13" s="175"/>
      <c r="Z13" s="142"/>
    </row>
    <row r="14" spans="1:26" x14ac:dyDescent="0.25">
      <c r="A14" s="213">
        <v>2</v>
      </c>
      <c r="B14" s="244">
        <v>2.1</v>
      </c>
      <c r="C14" s="248" t="s">
        <v>532</v>
      </c>
      <c r="D14" s="214" t="s">
        <v>695</v>
      </c>
      <c r="E14" s="213">
        <v>698</v>
      </c>
      <c r="F14" s="180">
        <v>33</v>
      </c>
      <c r="G14" s="214" t="s">
        <v>698</v>
      </c>
      <c r="H14" s="244">
        <v>15</v>
      </c>
      <c r="I14" s="180" t="s">
        <v>546</v>
      </c>
      <c r="J14" s="219" t="s">
        <v>699</v>
      </c>
      <c r="K14" s="213"/>
      <c r="L14" s="213"/>
      <c r="M14" s="213"/>
      <c r="N14" s="213"/>
      <c r="O14" s="213"/>
      <c r="P14" s="213"/>
      <c r="Q14" s="213"/>
      <c r="R14" s="206"/>
      <c r="S14" s="206"/>
      <c r="T14" s="209"/>
      <c r="U14" s="211"/>
      <c r="V14" s="138"/>
      <c r="W14" s="206"/>
      <c r="X14" s="206"/>
      <c r="Y14" s="206"/>
      <c r="Z14" s="209"/>
    </row>
    <row r="15" spans="1:26" x14ac:dyDescent="0.25">
      <c r="A15" s="213"/>
      <c r="B15" s="244"/>
      <c r="C15" s="248"/>
      <c r="D15" s="214"/>
      <c r="E15" s="213"/>
      <c r="F15" s="180"/>
      <c r="G15" s="214"/>
      <c r="H15" s="244"/>
      <c r="I15" s="180"/>
      <c r="J15" s="219"/>
      <c r="K15" s="213"/>
      <c r="L15" s="213"/>
      <c r="M15" s="213"/>
      <c r="N15" s="213"/>
      <c r="O15" s="213"/>
      <c r="P15" s="213"/>
      <c r="Q15" s="213"/>
      <c r="R15" s="206"/>
      <c r="S15" s="206"/>
      <c r="T15" s="209"/>
      <c r="U15" s="211"/>
      <c r="V15" s="138"/>
      <c r="W15" s="206"/>
      <c r="X15" s="206"/>
      <c r="Y15" s="206"/>
      <c r="Z15" s="209"/>
    </row>
    <row r="16" spans="1:26" x14ac:dyDescent="0.25">
      <c r="A16" s="213">
        <v>3</v>
      </c>
      <c r="B16" s="244"/>
      <c r="C16" s="1081" t="s">
        <v>696</v>
      </c>
      <c r="D16" s="1082"/>
      <c r="E16" s="1082"/>
      <c r="F16" s="1083"/>
      <c r="G16" s="213"/>
      <c r="H16" s="244"/>
      <c r="I16" s="180"/>
      <c r="J16" s="280"/>
      <c r="K16" s="213"/>
      <c r="L16" s="213"/>
      <c r="M16" s="213"/>
      <c r="N16" s="213"/>
      <c r="O16" s="213"/>
      <c r="P16" s="213"/>
      <c r="Q16" s="213"/>
      <c r="R16" s="175"/>
      <c r="S16" s="175"/>
      <c r="T16" s="142"/>
      <c r="U16" s="212"/>
      <c r="V16" s="137"/>
      <c r="W16" s="175"/>
      <c r="X16" s="175"/>
      <c r="Y16" s="175"/>
      <c r="Z16" s="142"/>
    </row>
    <row r="17" spans="1:26" x14ac:dyDescent="0.25">
      <c r="A17" s="213"/>
      <c r="B17" s="244">
        <v>3.1</v>
      </c>
      <c r="C17" s="248" t="s">
        <v>532</v>
      </c>
      <c r="D17" s="214" t="s">
        <v>697</v>
      </c>
      <c r="E17" s="213">
        <v>698</v>
      </c>
      <c r="F17" s="180">
        <v>33</v>
      </c>
      <c r="G17" s="214" t="s">
        <v>537</v>
      </c>
      <c r="H17" s="244">
        <v>24</v>
      </c>
      <c r="I17" s="180" t="s">
        <v>546</v>
      </c>
      <c r="J17" s="219" t="s">
        <v>722</v>
      </c>
      <c r="K17" s="214" t="s">
        <v>771</v>
      </c>
      <c r="L17" s="213"/>
      <c r="M17" s="213"/>
      <c r="N17" s="213"/>
      <c r="O17" s="213"/>
      <c r="P17" s="213"/>
      <c r="Q17" s="213"/>
      <c r="R17" s="206"/>
      <c r="S17" s="206"/>
      <c r="T17" s="209"/>
      <c r="U17" s="211"/>
      <c r="V17" s="138"/>
      <c r="W17" s="206"/>
      <c r="X17" s="206"/>
      <c r="Y17" s="206"/>
      <c r="Z17" s="209"/>
    </row>
    <row r="18" spans="1:26" x14ac:dyDescent="0.25">
      <c r="A18" s="213"/>
      <c r="B18" s="244">
        <v>3.2</v>
      </c>
      <c r="C18" s="248" t="s">
        <v>706</v>
      </c>
      <c r="D18" s="214" t="s">
        <v>757</v>
      </c>
      <c r="E18" s="213">
        <v>716</v>
      </c>
      <c r="F18" s="180">
        <v>33</v>
      </c>
      <c r="G18" s="214" t="s">
        <v>707</v>
      </c>
      <c r="H18" s="246" t="s">
        <v>544</v>
      </c>
      <c r="I18" s="180" t="s">
        <v>546</v>
      </c>
      <c r="J18" s="219" t="s">
        <v>708</v>
      </c>
      <c r="K18" s="214"/>
      <c r="L18" s="213"/>
      <c r="M18" s="213"/>
      <c r="N18" s="213"/>
      <c r="O18" s="213"/>
      <c r="P18" s="213"/>
      <c r="Q18" s="213"/>
      <c r="R18" s="206"/>
      <c r="S18" s="206"/>
      <c r="T18" s="209"/>
      <c r="U18" s="211"/>
      <c r="V18" s="138"/>
      <c r="W18" s="206"/>
      <c r="X18" s="206"/>
      <c r="Y18" s="206"/>
      <c r="Z18" s="209"/>
    </row>
    <row r="19" spans="1:26" x14ac:dyDescent="0.25">
      <c r="A19" s="213"/>
      <c r="B19" s="263">
        <v>3.3</v>
      </c>
      <c r="C19" s="270" t="s">
        <v>712</v>
      </c>
      <c r="D19" s="265" t="s">
        <v>544</v>
      </c>
      <c r="E19" s="265" t="s">
        <v>544</v>
      </c>
      <c r="F19" s="267">
        <v>33</v>
      </c>
      <c r="G19" s="265" t="s">
        <v>709</v>
      </c>
      <c r="H19" s="271" t="s">
        <v>544</v>
      </c>
      <c r="I19" s="267" t="s">
        <v>546</v>
      </c>
      <c r="J19" s="269" t="s">
        <v>797</v>
      </c>
      <c r="K19" s="213"/>
      <c r="L19" s="213"/>
      <c r="M19" s="213"/>
      <c r="N19" s="214" t="s">
        <v>778</v>
      </c>
      <c r="O19" s="214"/>
      <c r="P19" s="214"/>
      <c r="Q19" s="214"/>
      <c r="R19" s="175"/>
      <c r="S19" s="175"/>
      <c r="T19" s="142"/>
      <c r="U19" s="212"/>
      <c r="V19" s="137"/>
      <c r="W19" s="175"/>
      <c r="X19" s="175"/>
      <c r="Y19" s="175"/>
      <c r="Z19" s="142"/>
    </row>
    <row r="20" spans="1:26" x14ac:dyDescent="0.25">
      <c r="A20" s="213"/>
      <c r="B20" s="244"/>
      <c r="C20" s="249"/>
      <c r="D20" s="213"/>
      <c r="E20" s="213"/>
      <c r="F20" s="180"/>
      <c r="G20" s="213"/>
      <c r="H20" s="244"/>
      <c r="I20" s="180"/>
      <c r="J20" s="254" t="s">
        <v>798</v>
      </c>
      <c r="K20" s="213"/>
      <c r="L20" s="213"/>
      <c r="M20" s="213"/>
      <c r="N20" s="213"/>
      <c r="O20" s="213"/>
      <c r="P20" s="213"/>
      <c r="Q20" s="213"/>
      <c r="R20" s="175"/>
      <c r="S20" s="175"/>
      <c r="T20" s="142"/>
      <c r="U20" s="212"/>
      <c r="V20" s="137"/>
      <c r="W20" s="175"/>
      <c r="X20" s="175"/>
      <c r="Y20" s="175"/>
      <c r="Z20" s="142"/>
    </row>
    <row r="21" spans="1:26" x14ac:dyDescent="0.25">
      <c r="A21" s="213"/>
      <c r="B21" s="244"/>
      <c r="C21" s="249"/>
      <c r="D21" s="213"/>
      <c r="E21" s="213"/>
      <c r="F21" s="180"/>
      <c r="G21" s="214" t="s">
        <v>12</v>
      </c>
      <c r="H21" s="244"/>
      <c r="I21" s="180"/>
      <c r="J21" s="228"/>
      <c r="K21" s="213"/>
      <c r="L21" s="213"/>
      <c r="M21" s="213"/>
      <c r="N21" s="213"/>
      <c r="O21" s="213"/>
      <c r="P21" s="213"/>
      <c r="Q21" s="213"/>
      <c r="R21" s="175"/>
      <c r="S21" s="175"/>
      <c r="T21" s="142"/>
      <c r="U21" s="212"/>
      <c r="V21" s="137"/>
      <c r="W21" s="175"/>
      <c r="X21" s="175"/>
      <c r="Y21" s="175"/>
      <c r="Z21" s="142"/>
    </row>
    <row r="22" spans="1:26" x14ac:dyDescent="0.25">
      <c r="A22" s="213">
        <v>4</v>
      </c>
      <c r="B22" s="244"/>
      <c r="C22" s="1081" t="s">
        <v>710</v>
      </c>
      <c r="D22" s="1082"/>
      <c r="E22" s="1084"/>
      <c r="F22" s="180"/>
      <c r="G22" s="213"/>
      <c r="H22" s="244"/>
      <c r="I22" s="180"/>
      <c r="J22" s="280"/>
      <c r="K22" s="213"/>
      <c r="L22" s="213"/>
      <c r="M22" s="213"/>
      <c r="N22" s="213"/>
      <c r="O22" s="213"/>
      <c r="P22" s="213"/>
      <c r="Q22" s="213"/>
      <c r="R22" s="175"/>
      <c r="S22" s="175"/>
      <c r="T22" s="142"/>
      <c r="U22" s="212"/>
      <c r="V22" s="137"/>
      <c r="W22" s="175"/>
      <c r="X22" s="175"/>
      <c r="Y22" s="175"/>
      <c r="Z22" s="142"/>
    </row>
    <row r="23" spans="1:26" s="5" customFormat="1" ht="25.5" x14ac:dyDescent="0.25">
      <c r="A23" s="220"/>
      <c r="B23" s="245">
        <v>4.0999999999999996</v>
      </c>
      <c r="C23" s="250" t="s">
        <v>532</v>
      </c>
      <c r="D23" s="221" t="s">
        <v>695</v>
      </c>
      <c r="E23" s="220">
        <v>698</v>
      </c>
      <c r="F23" s="251">
        <v>33</v>
      </c>
      <c r="G23" s="221" t="s">
        <v>21</v>
      </c>
      <c r="H23" s="245">
        <v>14</v>
      </c>
      <c r="I23" s="251" t="s">
        <v>546</v>
      </c>
      <c r="J23" s="222" t="s">
        <v>723</v>
      </c>
      <c r="K23" s="222" t="s">
        <v>772</v>
      </c>
      <c r="L23" s="220"/>
      <c r="M23" s="220"/>
      <c r="N23" s="220"/>
      <c r="O23" s="220"/>
      <c r="P23" s="220"/>
      <c r="Q23" s="220"/>
      <c r="R23" s="223"/>
      <c r="S23" s="223"/>
      <c r="T23" s="224"/>
      <c r="U23" s="225"/>
      <c r="V23" s="226"/>
      <c r="W23" s="223"/>
      <c r="X23" s="223"/>
      <c r="Y23" s="223"/>
      <c r="Z23" s="224"/>
    </row>
    <row r="24" spans="1:26" x14ac:dyDescent="0.25">
      <c r="A24" s="213"/>
      <c r="B24" s="244">
        <v>4.2</v>
      </c>
      <c r="C24" s="248" t="s">
        <v>711</v>
      </c>
      <c r="D24" s="214" t="s">
        <v>756</v>
      </c>
      <c r="E24" s="213">
        <v>781</v>
      </c>
      <c r="F24" s="180">
        <v>33</v>
      </c>
      <c r="G24" s="214" t="s">
        <v>707</v>
      </c>
      <c r="H24" s="246" t="s">
        <v>544</v>
      </c>
      <c r="I24" s="180" t="s">
        <v>546</v>
      </c>
      <c r="J24" s="219" t="s">
        <v>708</v>
      </c>
      <c r="K24" s="214"/>
      <c r="L24" s="213"/>
      <c r="M24" s="213"/>
      <c r="N24" s="213"/>
      <c r="O24" s="213"/>
      <c r="P24" s="213"/>
      <c r="Q24" s="213"/>
      <c r="R24" s="206"/>
      <c r="S24" s="206"/>
      <c r="T24" s="209"/>
      <c r="U24" s="211"/>
      <c r="V24" s="138"/>
      <c r="W24" s="206"/>
      <c r="X24" s="206"/>
      <c r="Y24" s="206"/>
      <c r="Z24" s="209"/>
    </row>
    <row r="25" spans="1:26" x14ac:dyDescent="0.25">
      <c r="A25" s="213"/>
      <c r="B25" s="263">
        <v>4.3</v>
      </c>
      <c r="C25" s="270" t="s">
        <v>713</v>
      </c>
      <c r="D25" s="265" t="s">
        <v>544</v>
      </c>
      <c r="E25" s="265" t="s">
        <v>544</v>
      </c>
      <c r="F25" s="267">
        <v>33</v>
      </c>
      <c r="G25" s="265" t="s">
        <v>709</v>
      </c>
      <c r="H25" s="271" t="s">
        <v>544</v>
      </c>
      <c r="I25" s="267" t="s">
        <v>546</v>
      </c>
      <c r="J25" s="269" t="s">
        <v>797</v>
      </c>
      <c r="K25" s="213"/>
      <c r="L25" s="213"/>
      <c r="M25" s="213"/>
      <c r="N25" s="214" t="s">
        <v>778</v>
      </c>
      <c r="O25" s="214" t="s">
        <v>544</v>
      </c>
      <c r="P25" s="214" t="s">
        <v>714</v>
      </c>
      <c r="Q25" s="214"/>
      <c r="R25" s="175"/>
      <c r="S25" s="175"/>
      <c r="T25" s="142"/>
      <c r="U25" s="212"/>
      <c r="V25" s="137"/>
      <c r="W25" s="175"/>
      <c r="X25" s="175"/>
      <c r="Y25" s="175"/>
      <c r="Z25" s="142"/>
    </row>
    <row r="26" spans="1:26" x14ac:dyDescent="0.25">
      <c r="A26" s="213"/>
      <c r="B26" s="244"/>
      <c r="C26" s="248"/>
      <c r="D26" s="214"/>
      <c r="E26" s="214"/>
      <c r="F26" s="180"/>
      <c r="G26" s="214"/>
      <c r="H26" s="246"/>
      <c r="I26" s="181"/>
      <c r="J26" s="254" t="s">
        <v>798</v>
      </c>
      <c r="K26" s="213"/>
      <c r="L26" s="213"/>
      <c r="M26" s="213"/>
      <c r="N26" s="214"/>
      <c r="O26" s="214"/>
      <c r="P26" s="214"/>
      <c r="Q26" s="214"/>
      <c r="R26" s="175"/>
      <c r="S26" s="175"/>
      <c r="T26" s="142"/>
      <c r="U26" s="212"/>
      <c r="V26" s="137"/>
      <c r="W26" s="175"/>
      <c r="X26" s="175"/>
      <c r="Y26" s="175"/>
      <c r="Z26" s="142"/>
    </row>
    <row r="27" spans="1:26" x14ac:dyDescent="0.25">
      <c r="A27" s="213"/>
      <c r="B27" s="244"/>
      <c r="C27" s="249"/>
      <c r="D27" s="213"/>
      <c r="E27" s="213"/>
      <c r="F27" s="180"/>
      <c r="G27" s="213"/>
      <c r="H27" s="244"/>
      <c r="I27" s="180"/>
      <c r="J27" s="228"/>
      <c r="K27" s="213"/>
      <c r="L27" s="213"/>
      <c r="M27" s="213"/>
      <c r="N27" s="213"/>
      <c r="O27" s="213"/>
      <c r="P27" s="213"/>
      <c r="Q27" s="213"/>
      <c r="R27" s="175"/>
      <c r="S27" s="175"/>
      <c r="T27" s="142"/>
      <c r="U27" s="212"/>
      <c r="V27" s="137"/>
      <c r="W27" s="175"/>
      <c r="X27" s="175"/>
      <c r="Y27" s="175"/>
      <c r="Z27" s="142"/>
    </row>
    <row r="28" spans="1:26" s="5" customFormat="1" ht="30" customHeight="1" x14ac:dyDescent="0.25">
      <c r="A28" s="220">
        <v>5</v>
      </c>
      <c r="B28" s="245"/>
      <c r="C28" s="1085" t="s">
        <v>725</v>
      </c>
      <c r="D28" s="1086"/>
      <c r="E28" s="1086"/>
      <c r="F28" s="1086"/>
      <c r="G28" s="1087"/>
      <c r="H28" s="245"/>
      <c r="I28" s="251"/>
      <c r="J28" s="259"/>
      <c r="K28" s="220"/>
      <c r="L28" s="220"/>
      <c r="M28" s="220"/>
      <c r="N28" s="220"/>
      <c r="O28" s="220"/>
      <c r="P28" s="220"/>
      <c r="Q28" s="220"/>
      <c r="R28" s="229"/>
      <c r="S28" s="229"/>
      <c r="T28" s="230"/>
      <c r="U28" s="231"/>
      <c r="V28" s="232"/>
      <c r="W28" s="229"/>
      <c r="X28" s="229"/>
      <c r="Y28" s="229"/>
      <c r="Z28" s="230"/>
    </row>
    <row r="29" spans="1:26" x14ac:dyDescent="0.25">
      <c r="A29" s="213"/>
      <c r="B29" s="246" t="s">
        <v>715</v>
      </c>
      <c r="C29" s="248" t="s">
        <v>532</v>
      </c>
      <c r="D29" s="214" t="s">
        <v>695</v>
      </c>
      <c r="E29" s="213">
        <v>698</v>
      </c>
      <c r="F29" s="180">
        <v>33</v>
      </c>
      <c r="G29" s="214" t="s">
        <v>575</v>
      </c>
      <c r="H29" s="244">
        <v>13</v>
      </c>
      <c r="I29" s="180" t="s">
        <v>546</v>
      </c>
      <c r="J29" s="254" t="s">
        <v>800</v>
      </c>
      <c r="K29" s="214" t="s">
        <v>752</v>
      </c>
      <c r="L29" s="213"/>
      <c r="M29" s="213"/>
      <c r="N29" s="214" t="s">
        <v>634</v>
      </c>
      <c r="O29" s="213">
        <v>12</v>
      </c>
      <c r="P29" s="214" t="s">
        <v>43</v>
      </c>
      <c r="Q29" s="213">
        <v>12.12</v>
      </c>
      <c r="R29" s="206"/>
      <c r="S29" s="206"/>
      <c r="T29" s="209"/>
      <c r="U29" s="211"/>
      <c r="V29" s="138"/>
      <c r="W29" s="206"/>
      <c r="X29" s="206"/>
      <c r="Y29" s="206"/>
      <c r="Z29" s="209"/>
    </row>
    <row r="30" spans="1:26" x14ac:dyDescent="0.25">
      <c r="A30" s="213"/>
      <c r="B30" s="246"/>
      <c r="C30" s="248"/>
      <c r="D30" s="214"/>
      <c r="E30" s="213"/>
      <c r="F30" s="180"/>
      <c r="G30" s="214"/>
      <c r="H30" s="244"/>
      <c r="I30" s="180"/>
      <c r="J30" s="219"/>
      <c r="K30" s="214"/>
      <c r="L30" s="213"/>
      <c r="M30" s="213"/>
      <c r="N30" s="214"/>
      <c r="O30" s="213"/>
      <c r="P30" s="213"/>
      <c r="Q30" s="213"/>
      <c r="R30" s="206"/>
      <c r="S30" s="206"/>
      <c r="T30" s="209"/>
      <c r="U30" s="211"/>
      <c r="V30" s="138"/>
      <c r="W30" s="206"/>
      <c r="X30" s="206"/>
      <c r="Y30" s="206"/>
      <c r="Z30" s="209"/>
    </row>
    <row r="31" spans="1:26" x14ac:dyDescent="0.25">
      <c r="A31" s="213"/>
      <c r="B31" s="246" t="s">
        <v>718</v>
      </c>
      <c r="C31" s="248" t="s">
        <v>43</v>
      </c>
      <c r="D31" s="214" t="s">
        <v>716</v>
      </c>
      <c r="E31" s="213">
        <v>662</v>
      </c>
      <c r="F31" s="180">
        <v>11</v>
      </c>
      <c r="G31" s="214" t="s">
        <v>717</v>
      </c>
      <c r="H31" s="244">
        <v>20</v>
      </c>
      <c r="I31" s="180" t="s">
        <v>546</v>
      </c>
      <c r="J31" s="219" t="s">
        <v>731</v>
      </c>
      <c r="K31" s="214"/>
      <c r="L31" s="213"/>
      <c r="M31" s="213"/>
      <c r="N31" s="214"/>
      <c r="O31" s="213"/>
      <c r="P31" s="213"/>
      <c r="Q31" s="213"/>
      <c r="R31" s="206"/>
      <c r="S31" s="206"/>
      <c r="T31" s="209"/>
      <c r="U31" s="211"/>
      <c r="V31" s="138"/>
      <c r="W31" s="206"/>
      <c r="X31" s="206"/>
      <c r="Y31" s="206"/>
      <c r="Z31" s="209"/>
    </row>
    <row r="32" spans="1:26" s="5" customFormat="1" ht="25.5" x14ac:dyDescent="0.25">
      <c r="A32" s="220"/>
      <c r="B32" s="247" t="s">
        <v>719</v>
      </c>
      <c r="C32" s="250" t="s">
        <v>532</v>
      </c>
      <c r="D32" s="221" t="s">
        <v>695</v>
      </c>
      <c r="E32" s="220">
        <v>698</v>
      </c>
      <c r="F32" s="251">
        <v>33</v>
      </c>
      <c r="G32" s="221" t="s">
        <v>575</v>
      </c>
      <c r="H32" s="245">
        <v>13</v>
      </c>
      <c r="I32" s="251" t="s">
        <v>546</v>
      </c>
      <c r="J32" s="256" t="s">
        <v>801</v>
      </c>
      <c r="K32" s="222" t="s">
        <v>751</v>
      </c>
      <c r="L32" s="220"/>
      <c r="M32" s="220"/>
      <c r="N32" s="222" t="s">
        <v>720</v>
      </c>
      <c r="O32" s="222" t="s">
        <v>721</v>
      </c>
      <c r="P32" s="221" t="s">
        <v>43</v>
      </c>
      <c r="Q32" s="220">
        <v>12.12</v>
      </c>
      <c r="R32" s="223"/>
      <c r="S32" s="223"/>
      <c r="T32" s="224"/>
      <c r="U32" s="225"/>
      <c r="V32" s="226"/>
      <c r="W32" s="223"/>
      <c r="X32" s="223"/>
      <c r="Y32" s="223"/>
      <c r="Z32" s="224"/>
    </row>
    <row r="33" spans="1:26" s="5" customFormat="1" x14ac:dyDescent="0.2">
      <c r="A33" s="220"/>
      <c r="B33" s="247"/>
      <c r="C33" s="248" t="s">
        <v>532</v>
      </c>
      <c r="D33" s="214" t="s">
        <v>697</v>
      </c>
      <c r="E33" s="213">
        <v>698</v>
      </c>
      <c r="F33" s="180">
        <v>33</v>
      </c>
      <c r="G33" s="214" t="s">
        <v>584</v>
      </c>
      <c r="H33" s="244">
        <v>23</v>
      </c>
      <c r="I33" s="180" t="s">
        <v>546</v>
      </c>
      <c r="J33" s="256" t="s">
        <v>799</v>
      </c>
      <c r="K33" s="222"/>
      <c r="L33" s="220"/>
      <c r="M33" s="220"/>
      <c r="N33" s="222"/>
      <c r="O33" s="222"/>
      <c r="P33" s="221"/>
      <c r="Q33" s="220"/>
      <c r="R33" s="223"/>
      <c r="S33" s="223"/>
      <c r="T33" s="224"/>
      <c r="U33" s="225"/>
      <c r="V33" s="226"/>
      <c r="W33" s="223"/>
      <c r="X33" s="223"/>
      <c r="Y33" s="223"/>
      <c r="Z33" s="224"/>
    </row>
    <row r="34" spans="1:26" x14ac:dyDescent="0.25">
      <c r="A34" s="213"/>
      <c r="B34" s="244"/>
      <c r="C34" s="248"/>
      <c r="D34" s="214"/>
      <c r="E34" s="214"/>
      <c r="F34" s="180"/>
      <c r="G34" s="214"/>
      <c r="H34" s="246"/>
      <c r="I34" s="181"/>
      <c r="J34" s="219"/>
      <c r="K34" s="213"/>
      <c r="L34" s="213"/>
      <c r="M34" s="213"/>
      <c r="N34" s="214"/>
      <c r="O34" s="214"/>
      <c r="P34" s="214"/>
      <c r="Q34" s="214"/>
      <c r="R34" s="175"/>
      <c r="S34" s="175"/>
      <c r="T34" s="142"/>
      <c r="U34" s="212"/>
      <c r="V34" s="137"/>
      <c r="W34" s="175"/>
      <c r="X34" s="175"/>
      <c r="Y34" s="175"/>
      <c r="Z34" s="142"/>
    </row>
    <row r="35" spans="1:26" x14ac:dyDescent="0.25">
      <c r="A35" s="213"/>
      <c r="B35" s="246" t="s">
        <v>726</v>
      </c>
      <c r="C35" s="248" t="s">
        <v>43</v>
      </c>
      <c r="D35" s="214" t="s">
        <v>716</v>
      </c>
      <c r="E35" s="213">
        <v>662</v>
      </c>
      <c r="F35" s="180">
        <v>11</v>
      </c>
      <c r="G35" s="214" t="s">
        <v>717</v>
      </c>
      <c r="H35" s="244">
        <v>20</v>
      </c>
      <c r="I35" s="180" t="s">
        <v>546</v>
      </c>
      <c r="J35" s="219" t="s">
        <v>724</v>
      </c>
      <c r="K35" s="214"/>
      <c r="L35" s="213"/>
      <c r="M35" s="213"/>
      <c r="N35" s="214"/>
      <c r="O35" s="213"/>
      <c r="P35" s="213"/>
      <c r="Q35" s="213"/>
      <c r="R35" s="206"/>
      <c r="S35" s="206"/>
      <c r="T35" s="209"/>
      <c r="U35" s="211"/>
      <c r="V35" s="138"/>
      <c r="W35" s="206"/>
      <c r="X35" s="206"/>
      <c r="Y35" s="206"/>
      <c r="Z35" s="209"/>
    </row>
    <row r="36" spans="1:26" s="5" customFormat="1" x14ac:dyDescent="0.25">
      <c r="A36" s="220"/>
      <c r="B36" s="247" t="s">
        <v>727</v>
      </c>
      <c r="C36" s="250" t="s">
        <v>43</v>
      </c>
      <c r="D36" s="221" t="s">
        <v>716</v>
      </c>
      <c r="E36" s="220">
        <v>662</v>
      </c>
      <c r="F36" s="251">
        <v>11</v>
      </c>
      <c r="G36" s="221" t="s">
        <v>717</v>
      </c>
      <c r="H36" s="252" t="s">
        <v>700</v>
      </c>
      <c r="I36" s="251" t="s">
        <v>571</v>
      </c>
      <c r="J36" s="222" t="s">
        <v>779</v>
      </c>
      <c r="K36" s="221"/>
      <c r="L36" s="220"/>
      <c r="M36" s="220"/>
      <c r="N36" s="221"/>
      <c r="O36" s="220"/>
      <c r="P36" s="220"/>
      <c r="Q36" s="220"/>
      <c r="R36" s="223"/>
      <c r="S36" s="223"/>
      <c r="T36" s="224"/>
      <c r="U36" s="225"/>
      <c r="V36" s="226"/>
      <c r="W36" s="223"/>
      <c r="X36" s="223"/>
      <c r="Y36" s="223"/>
      <c r="Z36" s="224"/>
    </row>
    <row r="37" spans="1:26" s="5" customFormat="1" x14ac:dyDescent="0.2">
      <c r="A37" s="220"/>
      <c r="B37" s="247" t="s">
        <v>728</v>
      </c>
      <c r="C37" s="250" t="s">
        <v>532</v>
      </c>
      <c r="D37" s="221" t="s">
        <v>695</v>
      </c>
      <c r="E37" s="220">
        <v>698</v>
      </c>
      <c r="F37" s="251">
        <v>33</v>
      </c>
      <c r="G37" s="221" t="s">
        <v>575</v>
      </c>
      <c r="H37" s="245">
        <v>13</v>
      </c>
      <c r="I37" s="251" t="s">
        <v>546</v>
      </c>
      <c r="J37" s="256" t="s">
        <v>802</v>
      </c>
      <c r="K37" s="214" t="s">
        <v>752</v>
      </c>
      <c r="L37" s="220"/>
      <c r="M37" s="220"/>
      <c r="N37" s="222" t="s">
        <v>634</v>
      </c>
      <c r="O37" s="222">
        <v>12</v>
      </c>
      <c r="P37" s="221" t="s">
        <v>43</v>
      </c>
      <c r="Q37" s="221" t="s">
        <v>730</v>
      </c>
      <c r="R37" s="223"/>
      <c r="S37" s="223"/>
      <c r="T37" s="224"/>
      <c r="U37" s="225"/>
      <c r="V37" s="226"/>
      <c r="W37" s="223"/>
      <c r="X37" s="223"/>
      <c r="Y37" s="223"/>
      <c r="Z37" s="224"/>
    </row>
    <row r="38" spans="1:26" x14ac:dyDescent="0.25">
      <c r="A38" s="213"/>
      <c r="B38" s="246" t="s">
        <v>732</v>
      </c>
      <c r="C38" s="248" t="s">
        <v>532</v>
      </c>
      <c r="D38" s="214" t="s">
        <v>697</v>
      </c>
      <c r="E38" s="213">
        <v>698</v>
      </c>
      <c r="F38" s="180">
        <v>33</v>
      </c>
      <c r="G38" s="214" t="s">
        <v>584</v>
      </c>
      <c r="H38" s="244">
        <v>23</v>
      </c>
      <c r="I38" s="180" t="s">
        <v>546</v>
      </c>
      <c r="J38" s="256" t="s">
        <v>803</v>
      </c>
      <c r="K38" s="214" t="s">
        <v>753</v>
      </c>
      <c r="L38" s="213"/>
      <c r="M38" s="213"/>
      <c r="N38" s="214" t="s">
        <v>633</v>
      </c>
      <c r="O38" s="213">
        <v>12</v>
      </c>
      <c r="P38" s="221" t="s">
        <v>43</v>
      </c>
      <c r="Q38" s="221" t="s">
        <v>730</v>
      </c>
      <c r="R38" s="206"/>
      <c r="S38" s="206"/>
      <c r="T38" s="209"/>
      <c r="U38" s="211"/>
      <c r="V38" s="138"/>
      <c r="W38" s="206"/>
      <c r="X38" s="206"/>
      <c r="Y38" s="206"/>
      <c r="Z38" s="209"/>
    </row>
    <row r="39" spans="1:26" x14ac:dyDescent="0.25">
      <c r="A39" s="213"/>
      <c r="B39" s="244"/>
      <c r="C39" s="249"/>
      <c r="D39" s="213"/>
      <c r="E39" s="213"/>
      <c r="F39" s="180"/>
      <c r="G39" s="213"/>
      <c r="H39" s="244"/>
      <c r="I39" s="180"/>
      <c r="J39" s="228"/>
      <c r="K39" s="213"/>
      <c r="L39" s="213"/>
      <c r="M39" s="213"/>
      <c r="N39" s="213"/>
      <c r="O39" s="213"/>
      <c r="P39" s="213"/>
      <c r="Q39" s="213"/>
      <c r="R39" s="175"/>
      <c r="S39" s="175"/>
      <c r="T39" s="142"/>
      <c r="U39" s="212"/>
      <c r="V39" s="137"/>
      <c r="W39" s="175"/>
      <c r="X39" s="175"/>
      <c r="Y39" s="175"/>
      <c r="Z39" s="142"/>
    </row>
    <row r="40" spans="1:26" s="5" customFormat="1" x14ac:dyDescent="0.25">
      <c r="A40" s="220">
        <v>6</v>
      </c>
      <c r="B40" s="245"/>
      <c r="C40" s="1085" t="s">
        <v>738</v>
      </c>
      <c r="D40" s="1086"/>
      <c r="E40" s="1086"/>
      <c r="F40" s="1088"/>
      <c r="G40" s="220"/>
      <c r="H40" s="245"/>
      <c r="I40" s="251"/>
      <c r="J40" s="259"/>
      <c r="K40" s="220"/>
      <c r="L40" s="220"/>
      <c r="M40" s="220"/>
      <c r="N40" s="220"/>
      <c r="O40" s="220"/>
      <c r="P40" s="220"/>
      <c r="Q40" s="220"/>
      <c r="R40" s="229"/>
      <c r="S40" s="229"/>
      <c r="T40" s="230"/>
      <c r="U40" s="231"/>
      <c r="V40" s="232"/>
      <c r="W40" s="229"/>
      <c r="X40" s="229"/>
      <c r="Y40" s="229"/>
      <c r="Z40" s="230"/>
    </row>
    <row r="41" spans="1:26" x14ac:dyDescent="0.25">
      <c r="A41" s="213"/>
      <c r="B41" s="246">
        <v>6.1</v>
      </c>
      <c r="C41" s="248" t="s">
        <v>21</v>
      </c>
      <c r="D41" s="214" t="s">
        <v>755</v>
      </c>
      <c r="E41" s="213">
        <v>780</v>
      </c>
      <c r="F41" s="180">
        <v>33</v>
      </c>
      <c r="G41" s="214" t="s">
        <v>739</v>
      </c>
      <c r="H41" s="244">
        <v>11</v>
      </c>
      <c r="I41" s="180" t="s">
        <v>546</v>
      </c>
      <c r="J41" s="219" t="s">
        <v>740</v>
      </c>
      <c r="K41" s="214"/>
      <c r="L41" s="213"/>
      <c r="M41" s="213"/>
      <c r="N41" s="214" t="s">
        <v>598</v>
      </c>
      <c r="O41" s="213">
        <v>10</v>
      </c>
      <c r="P41" s="214" t="s">
        <v>22</v>
      </c>
      <c r="Q41" s="213">
        <v>5.24</v>
      </c>
      <c r="R41" s="206"/>
      <c r="S41" s="206"/>
      <c r="T41" s="209"/>
      <c r="U41" s="211"/>
      <c r="V41" s="138"/>
      <c r="W41" s="206"/>
      <c r="X41" s="206"/>
      <c r="Y41" s="206"/>
      <c r="Z41" s="209"/>
    </row>
    <row r="42" spans="1:26" x14ac:dyDescent="0.25">
      <c r="A42" s="213"/>
      <c r="B42" s="244"/>
      <c r="C42" s="249"/>
      <c r="D42" s="213"/>
      <c r="E42" s="213"/>
      <c r="F42" s="180"/>
      <c r="G42" s="213"/>
      <c r="H42" s="244"/>
      <c r="I42" s="180"/>
      <c r="J42" s="228"/>
      <c r="K42" s="213"/>
      <c r="L42" s="213"/>
      <c r="M42" s="213"/>
      <c r="N42" s="213"/>
      <c r="O42" s="213"/>
      <c r="P42" s="213"/>
      <c r="Q42" s="213"/>
      <c r="R42" s="175"/>
      <c r="S42" s="175"/>
      <c r="T42" s="142"/>
      <c r="U42" s="212"/>
      <c r="V42" s="137"/>
      <c r="W42" s="175"/>
      <c r="X42" s="175"/>
      <c r="Y42" s="175"/>
      <c r="Z42" s="142"/>
    </row>
    <row r="43" spans="1:26" s="5" customFormat="1" x14ac:dyDescent="0.25">
      <c r="A43" s="220">
        <v>7</v>
      </c>
      <c r="B43" s="245"/>
      <c r="C43" s="1085" t="s">
        <v>733</v>
      </c>
      <c r="D43" s="1086"/>
      <c r="E43" s="1086"/>
      <c r="F43" s="1088"/>
      <c r="G43" s="220"/>
      <c r="H43" s="245"/>
      <c r="I43" s="251"/>
      <c r="J43" s="259"/>
      <c r="K43" s="220"/>
      <c r="L43" s="220"/>
      <c r="M43" s="220"/>
      <c r="N43" s="220"/>
      <c r="O43" s="220"/>
      <c r="P43" s="220"/>
      <c r="Q43" s="220"/>
      <c r="R43" s="229"/>
      <c r="S43" s="229"/>
      <c r="T43" s="230"/>
      <c r="U43" s="231"/>
      <c r="V43" s="232"/>
      <c r="W43" s="229"/>
      <c r="X43" s="229"/>
      <c r="Y43" s="229"/>
      <c r="Z43" s="230"/>
    </row>
    <row r="44" spans="1:26" x14ac:dyDescent="0.25">
      <c r="A44" s="213"/>
      <c r="B44" s="246">
        <v>7.1</v>
      </c>
      <c r="C44" s="248" t="s">
        <v>21</v>
      </c>
      <c r="D44" s="214" t="s">
        <v>755</v>
      </c>
      <c r="E44" s="213">
        <v>780</v>
      </c>
      <c r="F44" s="180">
        <v>33</v>
      </c>
      <c r="G44" s="214" t="s">
        <v>587</v>
      </c>
      <c r="H44" s="244">
        <v>14</v>
      </c>
      <c r="I44" s="180" t="s">
        <v>546</v>
      </c>
      <c r="J44" s="219" t="s">
        <v>729</v>
      </c>
      <c r="K44" s="214" t="s">
        <v>754</v>
      </c>
      <c r="L44" s="213"/>
      <c r="M44" s="213"/>
      <c r="N44" s="214" t="s">
        <v>734</v>
      </c>
      <c r="O44" s="213">
        <v>12</v>
      </c>
      <c r="P44" s="214" t="s">
        <v>30</v>
      </c>
      <c r="Q44" s="213">
        <v>6.35</v>
      </c>
      <c r="R44" s="206"/>
      <c r="S44" s="206"/>
      <c r="T44" s="209"/>
      <c r="U44" s="211"/>
      <c r="V44" s="138"/>
      <c r="W44" s="206"/>
      <c r="X44" s="206"/>
      <c r="Y44" s="206"/>
      <c r="Z44" s="209"/>
    </row>
    <row r="45" spans="1:26" x14ac:dyDescent="0.25">
      <c r="A45" s="213"/>
      <c r="B45" s="244"/>
      <c r="C45" s="249"/>
      <c r="D45" s="213"/>
      <c r="E45" s="213"/>
      <c r="F45" s="180"/>
      <c r="G45" s="213"/>
      <c r="H45" s="244"/>
      <c r="I45" s="180"/>
      <c r="J45" s="228"/>
      <c r="K45" s="213"/>
      <c r="L45" s="213"/>
      <c r="M45" s="213"/>
      <c r="N45" s="213"/>
      <c r="O45" s="213"/>
      <c r="P45" s="213"/>
      <c r="Q45" s="213"/>
      <c r="R45" s="175"/>
      <c r="S45" s="175"/>
      <c r="T45" s="142"/>
      <c r="U45" s="212"/>
      <c r="V45" s="137"/>
      <c r="W45" s="175"/>
      <c r="X45" s="175"/>
      <c r="Y45" s="175"/>
      <c r="Z45" s="142"/>
    </row>
    <row r="46" spans="1:26" s="5" customFormat="1" x14ac:dyDescent="0.25">
      <c r="A46" s="220">
        <v>8</v>
      </c>
      <c r="B46" s="245"/>
      <c r="C46" s="1085" t="s">
        <v>735</v>
      </c>
      <c r="D46" s="1086"/>
      <c r="E46" s="1086"/>
      <c r="F46" s="1088"/>
      <c r="G46" s="220"/>
      <c r="H46" s="245"/>
      <c r="I46" s="251"/>
      <c r="J46" s="259"/>
      <c r="K46" s="220"/>
      <c r="L46" s="220"/>
      <c r="M46" s="220"/>
      <c r="N46" s="220"/>
      <c r="O46" s="220"/>
      <c r="P46" s="220"/>
      <c r="Q46" s="220"/>
      <c r="R46" s="229"/>
      <c r="S46" s="229"/>
      <c r="T46" s="230"/>
      <c r="U46" s="231"/>
      <c r="V46" s="232"/>
      <c r="W46" s="229"/>
      <c r="X46" s="229"/>
      <c r="Y46" s="229"/>
      <c r="Z46" s="230"/>
    </row>
    <row r="47" spans="1:26" x14ac:dyDescent="0.25">
      <c r="A47" s="213"/>
      <c r="B47" s="246">
        <v>8.1</v>
      </c>
      <c r="C47" s="250" t="s">
        <v>532</v>
      </c>
      <c r="D47" s="221" t="s">
        <v>695</v>
      </c>
      <c r="E47" s="213">
        <v>698</v>
      </c>
      <c r="F47" s="180">
        <v>33</v>
      </c>
      <c r="G47" s="214" t="s">
        <v>579</v>
      </c>
      <c r="H47" s="244">
        <v>11</v>
      </c>
      <c r="I47" s="180" t="s">
        <v>546</v>
      </c>
      <c r="J47" s="219" t="s">
        <v>736</v>
      </c>
      <c r="K47" s="214" t="s">
        <v>775</v>
      </c>
      <c r="L47" s="213"/>
      <c r="M47" s="213"/>
      <c r="N47" s="214" t="s">
        <v>737</v>
      </c>
      <c r="O47" s="213">
        <v>12</v>
      </c>
      <c r="P47" s="214" t="s">
        <v>95</v>
      </c>
      <c r="Q47" s="213">
        <v>7.1</v>
      </c>
      <c r="R47" s="206"/>
      <c r="S47" s="206"/>
      <c r="T47" s="209"/>
      <c r="U47" s="211"/>
      <c r="V47" s="138"/>
      <c r="W47" s="206"/>
      <c r="X47" s="206"/>
      <c r="Y47" s="206"/>
      <c r="Z47" s="209"/>
    </row>
    <row r="48" spans="1:26" x14ac:dyDescent="0.25">
      <c r="A48" s="213"/>
      <c r="B48" s="244"/>
      <c r="C48" s="249"/>
      <c r="D48" s="213"/>
      <c r="E48" s="213"/>
      <c r="F48" s="180"/>
      <c r="G48" s="213"/>
      <c r="H48" s="244"/>
      <c r="I48" s="180"/>
      <c r="J48" s="228"/>
      <c r="K48" s="213"/>
      <c r="L48" s="213"/>
      <c r="M48" s="213"/>
      <c r="N48" s="213"/>
      <c r="O48" s="213"/>
      <c r="P48" s="213"/>
      <c r="Q48" s="213"/>
      <c r="R48" s="175"/>
      <c r="S48" s="175"/>
      <c r="T48" s="142"/>
      <c r="U48" s="212"/>
      <c r="V48" s="137"/>
      <c r="W48" s="175"/>
      <c r="X48" s="175"/>
      <c r="Y48" s="175"/>
      <c r="Z48" s="142"/>
    </row>
    <row r="49" spans="1:26" s="5" customFormat="1" x14ac:dyDescent="0.25">
      <c r="A49" s="220">
        <v>9</v>
      </c>
      <c r="B49" s="245"/>
      <c r="C49" s="1085" t="s">
        <v>741</v>
      </c>
      <c r="D49" s="1086"/>
      <c r="E49" s="1086"/>
      <c r="F49" s="1088"/>
      <c r="G49" s="220"/>
      <c r="H49" s="245"/>
      <c r="I49" s="251"/>
      <c r="J49" s="259"/>
      <c r="K49" s="220"/>
      <c r="L49" s="220"/>
      <c r="M49" s="220"/>
      <c r="N49" s="220"/>
      <c r="O49" s="220"/>
      <c r="P49" s="220"/>
      <c r="Q49" s="220"/>
      <c r="R49" s="229"/>
      <c r="S49" s="229"/>
      <c r="T49" s="230"/>
      <c r="U49" s="231"/>
      <c r="V49" s="232"/>
      <c r="W49" s="229"/>
      <c r="X49" s="229"/>
      <c r="Y49" s="229"/>
      <c r="Z49" s="230"/>
    </row>
    <row r="50" spans="1:26" s="5" customFormat="1" ht="38.25" x14ac:dyDescent="0.25">
      <c r="A50" s="220"/>
      <c r="B50" s="247">
        <v>9.1</v>
      </c>
      <c r="C50" s="250" t="s">
        <v>532</v>
      </c>
      <c r="D50" s="221" t="s">
        <v>697</v>
      </c>
      <c r="E50" s="220">
        <v>698</v>
      </c>
      <c r="F50" s="251">
        <v>33</v>
      </c>
      <c r="G50" s="222" t="s">
        <v>742</v>
      </c>
      <c r="H50" s="245">
        <v>21</v>
      </c>
      <c r="I50" s="251" t="s">
        <v>546</v>
      </c>
      <c r="J50" s="256" t="s">
        <v>807</v>
      </c>
      <c r="K50" s="222" t="s">
        <v>776</v>
      </c>
      <c r="L50" s="220"/>
      <c r="M50" s="220"/>
      <c r="N50" s="256" t="s">
        <v>805</v>
      </c>
      <c r="O50" s="256" t="s">
        <v>806</v>
      </c>
      <c r="P50" s="221" t="s">
        <v>98</v>
      </c>
      <c r="Q50" s="220">
        <v>1.0900000000000001</v>
      </c>
      <c r="R50" s="223"/>
      <c r="S50" s="223"/>
      <c r="T50" s="224"/>
      <c r="U50" s="225"/>
      <c r="V50" s="226"/>
      <c r="W50" s="223"/>
      <c r="X50" s="223"/>
      <c r="Y50" s="223"/>
      <c r="Z50" s="224"/>
    </row>
    <row r="51" spans="1:26" x14ac:dyDescent="0.25">
      <c r="A51" s="213"/>
      <c r="B51" s="244"/>
      <c r="C51" s="249"/>
      <c r="D51" s="213"/>
      <c r="E51" s="213"/>
      <c r="F51" s="180"/>
      <c r="G51" s="213"/>
      <c r="H51" s="244"/>
      <c r="I51" s="180"/>
      <c r="J51" s="228"/>
      <c r="K51" s="213"/>
      <c r="L51" s="213"/>
      <c r="M51" s="213"/>
      <c r="N51" s="213"/>
      <c r="O51" s="213"/>
      <c r="P51" s="213"/>
      <c r="Q51" s="213"/>
      <c r="R51" s="175"/>
      <c r="S51" s="175"/>
      <c r="T51" s="142"/>
      <c r="U51" s="212"/>
      <c r="V51" s="137"/>
      <c r="W51" s="175"/>
      <c r="X51" s="175"/>
      <c r="Y51" s="175"/>
      <c r="Z51" s="142"/>
    </row>
    <row r="52" spans="1:26" s="5" customFormat="1" x14ac:dyDescent="0.25">
      <c r="A52" s="220">
        <v>10</v>
      </c>
      <c r="B52" s="245"/>
      <c r="C52" s="1085" t="s">
        <v>743</v>
      </c>
      <c r="D52" s="1086"/>
      <c r="E52" s="1086"/>
      <c r="F52" s="1088"/>
      <c r="G52" s="220"/>
      <c r="H52" s="245"/>
      <c r="I52" s="251"/>
      <c r="J52" s="259"/>
      <c r="K52" s="220"/>
      <c r="L52" s="220"/>
      <c r="M52" s="220"/>
      <c r="N52" s="220"/>
      <c r="O52" s="220"/>
      <c r="P52" s="220"/>
      <c r="Q52" s="220"/>
      <c r="R52" s="229"/>
      <c r="S52" s="229"/>
      <c r="T52" s="230"/>
      <c r="U52" s="231"/>
      <c r="V52" s="232"/>
      <c r="W52" s="229"/>
      <c r="X52" s="229"/>
      <c r="Y52" s="229"/>
      <c r="Z52" s="230"/>
    </row>
    <row r="53" spans="1:26" s="5" customFormat="1" ht="25.5" x14ac:dyDescent="0.25">
      <c r="A53" s="220"/>
      <c r="B53" s="247">
        <v>10.1</v>
      </c>
      <c r="C53" s="250" t="s">
        <v>532</v>
      </c>
      <c r="D53" s="221" t="s">
        <v>695</v>
      </c>
      <c r="E53" s="220">
        <v>698</v>
      </c>
      <c r="F53" s="251">
        <v>33</v>
      </c>
      <c r="G53" s="222" t="s">
        <v>578</v>
      </c>
      <c r="H53" s="245">
        <v>14</v>
      </c>
      <c r="I53" s="251" t="s">
        <v>546</v>
      </c>
      <c r="J53" s="256" t="s">
        <v>804</v>
      </c>
      <c r="K53" s="222" t="s">
        <v>773</v>
      </c>
      <c r="L53" s="220"/>
      <c r="M53" s="220"/>
      <c r="N53" s="222" t="s">
        <v>744</v>
      </c>
      <c r="O53" s="222">
        <v>24</v>
      </c>
      <c r="P53" s="221" t="s">
        <v>104</v>
      </c>
      <c r="Q53" s="220">
        <v>14.65</v>
      </c>
      <c r="R53" s="223"/>
      <c r="S53" s="223"/>
      <c r="T53" s="224"/>
      <c r="U53" s="225"/>
      <c r="V53" s="226"/>
      <c r="W53" s="223"/>
      <c r="X53" s="223"/>
      <c r="Y53" s="223"/>
      <c r="Z53" s="224"/>
    </row>
    <row r="54" spans="1:26" x14ac:dyDescent="0.25">
      <c r="A54" s="213"/>
      <c r="B54" s="244"/>
      <c r="C54" s="249"/>
      <c r="D54" s="213"/>
      <c r="E54" s="213"/>
      <c r="F54" s="180"/>
      <c r="G54" s="213"/>
      <c r="H54" s="244"/>
      <c r="I54" s="180"/>
      <c r="J54" s="257" t="s">
        <v>808</v>
      </c>
      <c r="K54" s="213"/>
      <c r="L54" s="213"/>
      <c r="M54" s="213"/>
      <c r="N54" s="213"/>
      <c r="O54" s="213"/>
      <c r="P54" s="213"/>
      <c r="Q54" s="213"/>
      <c r="R54" s="175"/>
      <c r="S54" s="175"/>
      <c r="T54" s="142"/>
      <c r="U54" s="212"/>
      <c r="V54" s="137"/>
      <c r="W54" s="175"/>
      <c r="X54" s="175"/>
      <c r="Y54" s="175"/>
      <c r="Z54" s="142"/>
    </row>
    <row r="55" spans="1:26" s="5" customFormat="1" x14ac:dyDescent="0.25">
      <c r="A55" s="220">
        <v>11</v>
      </c>
      <c r="B55" s="245"/>
      <c r="C55" s="1085" t="s">
        <v>809</v>
      </c>
      <c r="D55" s="1086"/>
      <c r="E55" s="1086"/>
      <c r="F55" s="1088"/>
      <c r="G55" s="220"/>
      <c r="H55" s="245"/>
      <c r="I55" s="251"/>
      <c r="J55" s="259"/>
      <c r="K55" s="220"/>
      <c r="L55" s="220"/>
      <c r="M55" s="220"/>
      <c r="N55" s="220"/>
      <c r="O55" s="220"/>
      <c r="P55" s="220"/>
      <c r="Q55" s="220"/>
      <c r="R55" s="229"/>
      <c r="S55" s="229"/>
      <c r="T55" s="230"/>
      <c r="U55" s="231"/>
      <c r="V55" s="232"/>
      <c r="W55" s="229"/>
      <c r="X55" s="229"/>
      <c r="Y55" s="229"/>
      <c r="Z55" s="230"/>
    </row>
    <row r="56" spans="1:26" s="5" customFormat="1" ht="38.25" x14ac:dyDescent="0.25">
      <c r="A56" s="220"/>
      <c r="B56" s="247">
        <v>11.1</v>
      </c>
      <c r="C56" s="250" t="s">
        <v>746</v>
      </c>
      <c r="D56" s="221" t="s">
        <v>745</v>
      </c>
      <c r="E56" s="220">
        <v>694</v>
      </c>
      <c r="F56" s="251">
        <v>33</v>
      </c>
      <c r="G56" s="222" t="s">
        <v>747</v>
      </c>
      <c r="H56" s="245">
        <v>13</v>
      </c>
      <c r="I56" s="251" t="s">
        <v>570</v>
      </c>
      <c r="J56" s="222" t="s">
        <v>748</v>
      </c>
      <c r="K56" s="222" t="s">
        <v>774</v>
      </c>
      <c r="L56" s="220"/>
      <c r="M56" s="220"/>
      <c r="N56" s="222" t="s">
        <v>749</v>
      </c>
      <c r="O56" s="222" t="s">
        <v>750</v>
      </c>
      <c r="P56" s="221" t="s">
        <v>106</v>
      </c>
      <c r="Q56" s="220">
        <v>1.37</v>
      </c>
      <c r="R56" s="223"/>
      <c r="S56" s="223"/>
      <c r="T56" s="224"/>
      <c r="U56" s="225"/>
      <c r="V56" s="226"/>
      <c r="W56" s="223"/>
      <c r="X56" s="223"/>
      <c r="Y56" s="223"/>
      <c r="Z56" s="224"/>
    </row>
    <row r="57" spans="1:26" x14ac:dyDescent="0.25">
      <c r="A57" s="213"/>
      <c r="B57" s="244"/>
      <c r="C57" s="249"/>
      <c r="D57" s="213"/>
      <c r="E57" s="213"/>
      <c r="F57" s="180"/>
      <c r="G57" s="213"/>
      <c r="H57" s="244"/>
      <c r="I57" s="180"/>
      <c r="J57" s="228"/>
      <c r="K57" s="213"/>
      <c r="L57" s="213"/>
      <c r="M57" s="213"/>
      <c r="N57" s="213"/>
      <c r="O57" s="213"/>
      <c r="P57" s="213"/>
      <c r="Q57" s="213"/>
      <c r="R57" s="175"/>
      <c r="S57" s="175"/>
      <c r="T57" s="142"/>
      <c r="U57" s="212"/>
      <c r="V57" s="137"/>
      <c r="W57" s="175"/>
      <c r="X57" s="175"/>
      <c r="Y57" s="175"/>
      <c r="Z57" s="142"/>
    </row>
    <row r="58" spans="1:26" ht="15" customHeight="1" x14ac:dyDescent="0.25">
      <c r="A58" s="213"/>
      <c r="B58" s="244"/>
      <c r="C58" s="249"/>
      <c r="D58" s="213"/>
      <c r="E58" s="213"/>
      <c r="F58" s="180"/>
      <c r="G58" s="213"/>
      <c r="H58" s="244"/>
      <c r="I58" s="180"/>
      <c r="J58" s="228"/>
      <c r="K58" s="213"/>
      <c r="L58" s="213"/>
      <c r="M58" s="213"/>
      <c r="N58" s="213"/>
      <c r="O58" s="213"/>
      <c r="P58" s="213"/>
      <c r="Q58" s="213"/>
      <c r="R58" s="175"/>
      <c r="S58" s="175"/>
      <c r="T58" s="142"/>
      <c r="U58" s="212"/>
      <c r="V58" s="137"/>
      <c r="W58" s="175"/>
      <c r="X58" s="175"/>
      <c r="Y58" s="175"/>
      <c r="Z58" s="142"/>
    </row>
    <row r="60" spans="1:26" x14ac:dyDescent="0.25">
      <c r="B60" s="61"/>
      <c r="C60" s="163" t="s">
        <v>657</v>
      </c>
      <c r="D60" s="292"/>
      <c r="E60" s="119"/>
      <c r="F60" s="120"/>
      <c r="G60" s="119"/>
      <c r="H60" s="121"/>
      <c r="I60" s="121"/>
      <c r="J60" s="122"/>
      <c r="K60" s="153"/>
      <c r="L60" s="109"/>
      <c r="M60" s="145"/>
      <c r="N60" s="95"/>
      <c r="O60" s="293"/>
      <c r="P60" s="26"/>
      <c r="Q60" s="26"/>
      <c r="R60" s="116"/>
    </row>
    <row r="61" spans="1:26" x14ac:dyDescent="0.25">
      <c r="B61" s="61" t="s">
        <v>658</v>
      </c>
      <c r="C61" s="1075" t="s">
        <v>659</v>
      </c>
      <c r="D61" s="1076"/>
      <c r="E61" s="1076"/>
      <c r="F61" s="1076"/>
      <c r="G61" s="1076"/>
      <c r="H61" s="1076"/>
      <c r="I61" s="1076"/>
      <c r="J61" s="1076"/>
      <c r="K61" s="1076"/>
      <c r="L61" s="1076"/>
      <c r="M61" s="1076"/>
      <c r="N61" s="1076"/>
      <c r="O61" s="1089"/>
      <c r="P61" s="26"/>
      <c r="Q61" s="26"/>
      <c r="R61" s="116"/>
    </row>
    <row r="62" spans="1:26" x14ac:dyDescent="0.25">
      <c r="B62" s="61" t="s">
        <v>660</v>
      </c>
      <c r="C62" s="1075" t="s">
        <v>661</v>
      </c>
      <c r="D62" s="1076"/>
      <c r="E62" s="1076"/>
      <c r="F62" s="1076"/>
      <c r="G62" s="1076"/>
      <c r="H62" s="1076"/>
      <c r="I62" s="1076"/>
      <c r="J62" s="1076"/>
      <c r="K62" s="1076"/>
      <c r="L62" s="1076"/>
      <c r="M62" s="1076"/>
      <c r="N62" s="1076"/>
      <c r="O62" s="1076"/>
      <c r="P62" s="1076"/>
      <c r="Q62" s="1076"/>
      <c r="R62" s="1077"/>
    </row>
  </sheetData>
  <mergeCells count="22">
    <mergeCell ref="C62:R62"/>
    <mergeCell ref="C9:J9"/>
    <mergeCell ref="C16:F16"/>
    <mergeCell ref="C22:E22"/>
    <mergeCell ref="C28:G28"/>
    <mergeCell ref="C40:F40"/>
    <mergeCell ref="C43:F43"/>
    <mergeCell ref="C46:F46"/>
    <mergeCell ref="C49:F49"/>
    <mergeCell ref="C52:F52"/>
    <mergeCell ref="C55:F55"/>
    <mergeCell ref="C61:O61"/>
    <mergeCell ref="A3:O3"/>
    <mergeCell ref="A6:Z6"/>
    <mergeCell ref="A7:A8"/>
    <mergeCell ref="B7:B8"/>
    <mergeCell ref="C7:C8"/>
    <mergeCell ref="D7:I7"/>
    <mergeCell ref="K7:M7"/>
    <mergeCell ref="N7:O7"/>
    <mergeCell ref="P7:T7"/>
    <mergeCell ref="V7:Z7"/>
  </mergeCells>
  <dataValidations count="1">
    <dataValidation type="list" allowBlank="1" showInputMessage="1" showErrorMessage="1" sqref="I9:I58" xr:uid="{C1EFF5CF-5533-4975-A856-3AFF4BB5C111}">
      <formula1>$S$2:$S$3</formula1>
    </dataValidation>
  </dataValidations>
  <pageMargins left="0.70866141732283472" right="0.70866141732283472" top="0.74803149606299213" bottom="0.74803149606299213" header="0.31496062992125984" footer="0.31496062992125984"/>
  <pageSetup paperSize="8" scale="56" orientation="landscape"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249977111117893"/>
    <pageSetUpPr fitToPage="1"/>
  </sheetPr>
  <dimension ref="A1:AA188"/>
  <sheetViews>
    <sheetView topLeftCell="D1" zoomScale="80" zoomScaleNormal="80" workbookViewId="0">
      <pane ySplit="7" topLeftCell="A57" activePane="bottomLeft" state="frozen"/>
      <selection sqref="A1:C57"/>
      <selection pane="bottomLeft" activeCell="F188" sqref="F188"/>
    </sheetView>
  </sheetViews>
  <sheetFormatPr defaultRowHeight="14.25" x14ac:dyDescent="0.2"/>
  <cols>
    <col min="1" max="1" width="12.85546875" style="466" customWidth="1"/>
    <col min="2" max="2" width="19.7109375" style="470" customWidth="1"/>
    <col min="3" max="3" width="9.140625" style="470"/>
    <col min="4" max="4" width="25.28515625" style="466" customWidth="1"/>
    <col min="5" max="5" width="15.42578125" style="466" bestFit="1" customWidth="1"/>
    <col min="6" max="6" width="14.28515625" style="466" customWidth="1"/>
    <col min="7" max="7" width="5" style="470" customWidth="1"/>
    <col min="8" max="8" width="29.28515625" style="466" customWidth="1"/>
    <col min="9" max="9" width="11" style="466" customWidth="1"/>
    <col min="10" max="10" width="14.42578125" style="466" customWidth="1"/>
    <col min="11" max="11" width="65.5703125" style="487" customWidth="1"/>
    <col min="12" max="12" width="33.140625" style="466" hidden="1" customWidth="1"/>
    <col min="13" max="13" width="14.85546875" style="466" hidden="1" customWidth="1"/>
    <col min="14" max="14" width="20.5703125" style="466" hidden="1" customWidth="1"/>
    <col min="15" max="15" width="28.28515625" style="466" customWidth="1"/>
    <col min="16" max="16" width="14.7109375" style="466" customWidth="1"/>
    <col min="17" max="17" width="15.42578125" style="466" bestFit="1" customWidth="1"/>
    <col min="18" max="19" width="9.140625" style="466"/>
    <col min="20" max="20" width="11.42578125" style="466" customWidth="1"/>
    <col min="21" max="21" width="13.140625" style="466" customWidth="1"/>
    <col min="22" max="22" width="4.28515625" style="466" customWidth="1"/>
    <col min="23" max="24" width="9.140625" style="466"/>
    <col min="25" max="25" width="10.85546875" style="466" customWidth="1"/>
    <col min="26" max="26" width="12.28515625" style="466" customWidth="1"/>
    <col min="27" max="16384" width="9.140625" style="466"/>
  </cols>
  <sheetData>
    <row r="1" spans="1:27" s="524" customFormat="1" ht="23.25" x14ac:dyDescent="0.35">
      <c r="A1" s="464" t="s">
        <v>1157</v>
      </c>
      <c r="B1" s="520"/>
      <c r="C1" s="521"/>
      <c r="D1" s="522"/>
      <c r="E1" s="522"/>
      <c r="F1" s="522"/>
      <c r="G1" s="520"/>
      <c r="H1" s="522"/>
      <c r="I1" s="522"/>
      <c r="J1" s="522"/>
      <c r="K1" s="523"/>
      <c r="L1" s="522"/>
      <c r="M1" s="522"/>
      <c r="N1" s="522"/>
      <c r="T1" s="842" t="s">
        <v>662</v>
      </c>
    </row>
    <row r="2" spans="1:27" x14ac:dyDescent="0.2">
      <c r="A2" s="201" t="s">
        <v>676</v>
      </c>
      <c r="B2" s="379"/>
      <c r="C2" s="379"/>
      <c r="D2" s="201"/>
      <c r="E2" s="201"/>
      <c r="F2" s="201"/>
      <c r="G2" s="395"/>
      <c r="H2" s="201"/>
      <c r="I2" s="201"/>
      <c r="J2" s="201"/>
      <c r="K2" s="227"/>
      <c r="L2" s="201"/>
      <c r="M2" s="201"/>
      <c r="N2" s="201"/>
      <c r="T2" s="842" t="s">
        <v>571</v>
      </c>
    </row>
    <row r="3" spans="1:27" ht="154.5" customHeight="1" x14ac:dyDescent="0.2">
      <c r="A3" s="1093" t="s">
        <v>1188</v>
      </c>
      <c r="B3" s="1094"/>
      <c r="C3" s="1094"/>
      <c r="D3" s="1094"/>
      <c r="E3" s="1094"/>
      <c r="F3" s="1094"/>
      <c r="G3" s="1094"/>
      <c r="H3" s="1094"/>
      <c r="I3" s="1094"/>
      <c r="J3" s="1094"/>
      <c r="K3" s="1094"/>
      <c r="L3" s="1094"/>
      <c r="M3" s="1094"/>
      <c r="N3" s="1094"/>
      <c r="O3" s="1094"/>
      <c r="P3" s="1094"/>
      <c r="Q3" s="1094"/>
      <c r="R3" s="1094"/>
      <c r="S3" s="1094"/>
      <c r="T3" s="842" t="s">
        <v>546</v>
      </c>
    </row>
    <row r="4" spans="1:27" ht="15" thickBot="1" x14ac:dyDescent="0.25"/>
    <row r="5" spans="1:27" ht="15.75" customHeight="1" thickBot="1" x14ac:dyDescent="0.25">
      <c r="A5" s="1059" t="s">
        <v>687</v>
      </c>
      <c r="B5" s="1060"/>
      <c r="C5" s="1060"/>
      <c r="D5" s="1060"/>
      <c r="E5" s="1060"/>
      <c r="F5" s="1060"/>
      <c r="G5" s="1060"/>
      <c r="H5" s="1060"/>
      <c r="I5" s="1060"/>
      <c r="J5" s="1060"/>
      <c r="K5" s="1060"/>
      <c r="L5" s="1060"/>
      <c r="M5" s="1060"/>
      <c r="N5" s="1060"/>
      <c r="O5" s="1060"/>
      <c r="P5" s="1060"/>
      <c r="Q5" s="1060"/>
      <c r="R5" s="1060"/>
      <c r="S5" s="1060"/>
      <c r="T5" s="1060"/>
      <c r="U5" s="1060"/>
      <c r="V5" s="1060"/>
      <c r="W5" s="1060"/>
      <c r="X5" s="1060"/>
      <c r="Y5" s="1060"/>
      <c r="Z5" s="1060"/>
      <c r="AA5" s="1061"/>
    </row>
    <row r="6" spans="1:27" ht="15" customHeight="1" x14ac:dyDescent="0.2">
      <c r="A6" s="1062" t="s">
        <v>508</v>
      </c>
      <c r="B6" s="346"/>
      <c r="C6" s="1064" t="s">
        <v>507</v>
      </c>
      <c r="D6" s="1066" t="s">
        <v>679</v>
      </c>
      <c r="E6" s="1068" t="s">
        <v>686</v>
      </c>
      <c r="F6" s="1069"/>
      <c r="G6" s="1069"/>
      <c r="H6" s="1069"/>
      <c r="I6" s="1069"/>
      <c r="J6" s="1070"/>
      <c r="K6" s="380"/>
      <c r="L6" s="1071" t="s">
        <v>684</v>
      </c>
      <c r="M6" s="1072"/>
      <c r="N6" s="1072"/>
      <c r="O6" s="1074" t="s">
        <v>513</v>
      </c>
      <c r="P6" s="1073"/>
      <c r="Q6" s="1072" t="s">
        <v>33</v>
      </c>
      <c r="R6" s="1072"/>
      <c r="S6" s="1072"/>
      <c r="T6" s="1072"/>
      <c r="U6" s="1073"/>
      <c r="V6" s="380"/>
      <c r="W6" s="1074" t="s">
        <v>685</v>
      </c>
      <c r="X6" s="1072"/>
      <c r="Y6" s="1072"/>
      <c r="Z6" s="1072"/>
      <c r="AA6" s="1073"/>
    </row>
    <row r="7" spans="1:27" ht="51.75" thickBot="1" x14ac:dyDescent="0.25">
      <c r="A7" s="1063"/>
      <c r="B7" s="303" t="s">
        <v>1037</v>
      </c>
      <c r="C7" s="1095"/>
      <c r="D7" s="1067"/>
      <c r="E7" s="303" t="s">
        <v>691</v>
      </c>
      <c r="F7" s="303" t="s">
        <v>692</v>
      </c>
      <c r="G7" s="304" t="s">
        <v>2</v>
      </c>
      <c r="H7" s="305" t="s">
        <v>541</v>
      </c>
      <c r="I7" s="306" t="s">
        <v>693</v>
      </c>
      <c r="J7" s="304" t="s">
        <v>683</v>
      </c>
      <c r="K7" s="307" t="s">
        <v>688</v>
      </c>
      <c r="L7" s="306" t="s">
        <v>553</v>
      </c>
      <c r="M7" s="303" t="s">
        <v>689</v>
      </c>
      <c r="N7" s="307" t="s">
        <v>690</v>
      </c>
      <c r="O7" s="308" t="s">
        <v>1030</v>
      </c>
      <c r="P7" s="304" t="s">
        <v>0</v>
      </c>
      <c r="Q7" s="305" t="s">
        <v>4</v>
      </c>
      <c r="R7" s="303" t="s">
        <v>555</v>
      </c>
      <c r="S7" s="303" t="s">
        <v>554</v>
      </c>
      <c r="T7" s="303" t="s">
        <v>5</v>
      </c>
      <c r="U7" s="304" t="s">
        <v>10</v>
      </c>
      <c r="V7" s="307"/>
      <c r="W7" s="308" t="s">
        <v>509</v>
      </c>
      <c r="X7" s="303" t="s">
        <v>510</v>
      </c>
      <c r="Y7" s="303" t="s">
        <v>517</v>
      </c>
      <c r="Z7" s="303" t="s">
        <v>511</v>
      </c>
      <c r="AA7" s="304" t="s">
        <v>518</v>
      </c>
    </row>
    <row r="8" spans="1:27" s="502" customFormat="1" ht="32.25" customHeight="1" x14ac:dyDescent="0.2">
      <c r="A8" s="525">
        <v>0</v>
      </c>
      <c r="B8" s="526"/>
      <c r="C8" s="527"/>
      <c r="D8" s="1090" t="s">
        <v>1132</v>
      </c>
      <c r="E8" s="1091"/>
      <c r="F8" s="1091"/>
      <c r="G8" s="1092"/>
      <c r="H8" s="750"/>
      <c r="I8" s="751"/>
      <c r="J8" s="749"/>
      <c r="K8" s="327" t="s">
        <v>694</v>
      </c>
      <c r="L8" s="325"/>
      <c r="M8" s="325"/>
      <c r="N8" s="345"/>
      <c r="O8" s="326"/>
      <c r="P8" s="503"/>
      <c r="Q8" s="325"/>
      <c r="R8" s="325"/>
      <c r="S8" s="331"/>
      <c r="T8" s="331"/>
      <c r="U8" s="332"/>
      <c r="V8" s="333"/>
      <c r="W8" s="334"/>
      <c r="X8" s="331"/>
      <c r="Y8" s="331"/>
      <c r="Z8" s="331"/>
      <c r="AA8" s="332"/>
    </row>
    <row r="9" spans="1:27" s="502" customFormat="1" x14ac:dyDescent="0.2">
      <c r="A9" s="426">
        <v>1</v>
      </c>
      <c r="B9" s="398"/>
      <c r="C9" s="400">
        <v>1</v>
      </c>
      <c r="D9" s="809" t="s">
        <v>1144</v>
      </c>
      <c r="E9" s="817"/>
      <c r="F9" s="817"/>
      <c r="G9" s="823"/>
      <c r="H9" s="817"/>
      <c r="I9" s="818"/>
      <c r="J9" s="819"/>
      <c r="K9" s="327"/>
      <c r="L9" s="325"/>
      <c r="M9" s="325"/>
      <c r="N9" s="345"/>
      <c r="O9" s="326"/>
      <c r="P9" s="503"/>
      <c r="Q9" s="325"/>
      <c r="R9" s="325"/>
      <c r="S9" s="335"/>
      <c r="T9" s="335"/>
      <c r="U9" s="336"/>
      <c r="V9" s="337"/>
      <c r="W9" s="338"/>
      <c r="X9" s="335"/>
      <c r="Y9" s="335"/>
      <c r="Z9" s="335"/>
      <c r="AA9" s="336"/>
    </row>
    <row r="10" spans="1:27" s="502" customFormat="1" ht="27" customHeight="1" x14ac:dyDescent="0.2">
      <c r="A10" s="426"/>
      <c r="B10" s="398"/>
      <c r="C10" s="700">
        <v>1.1000000000000001</v>
      </c>
      <c r="D10" s="797" t="s">
        <v>1126</v>
      </c>
      <c r="E10" s="798"/>
      <c r="F10" s="798"/>
      <c r="G10" s="800">
        <v>33</v>
      </c>
      <c r="H10" s="798" t="s">
        <v>1127</v>
      </c>
      <c r="I10" s="801"/>
      <c r="J10" s="802" t="s">
        <v>546</v>
      </c>
      <c r="K10" s="804" t="s">
        <v>1091</v>
      </c>
      <c r="L10" s="325" t="s">
        <v>770</v>
      </c>
      <c r="M10" s="325"/>
      <c r="N10" s="345"/>
      <c r="O10" s="326"/>
      <c r="P10" s="503" t="s">
        <v>544</v>
      </c>
      <c r="Q10" s="325"/>
      <c r="R10" s="325"/>
      <c r="S10" s="335"/>
      <c r="T10" s="335"/>
      <c r="U10" s="336"/>
      <c r="V10" s="337"/>
      <c r="W10" s="338"/>
      <c r="X10" s="335"/>
      <c r="Y10" s="335"/>
      <c r="Z10" s="335"/>
      <c r="AA10" s="336"/>
    </row>
    <row r="11" spans="1:27" s="502" customFormat="1" x14ac:dyDescent="0.2">
      <c r="A11" s="426"/>
      <c r="B11" s="398"/>
      <c r="C11" s="400">
        <v>1.2</v>
      </c>
      <c r="D11" s="326" t="s">
        <v>1128</v>
      </c>
      <c r="E11" s="325" t="s">
        <v>763</v>
      </c>
      <c r="F11" s="417">
        <v>699</v>
      </c>
      <c r="G11" s="528">
        <v>33</v>
      </c>
      <c r="H11" s="325" t="s">
        <v>528</v>
      </c>
      <c r="I11" s="697" t="s">
        <v>544</v>
      </c>
      <c r="J11" s="328" t="s">
        <v>546</v>
      </c>
      <c r="K11" s="327" t="s">
        <v>792</v>
      </c>
      <c r="L11" s="325"/>
      <c r="M11" s="325"/>
      <c r="N11" s="345"/>
      <c r="O11" s="326"/>
      <c r="P11" s="503"/>
      <c r="Q11" s="325"/>
      <c r="R11" s="325"/>
      <c r="S11" s="335"/>
      <c r="T11" s="335"/>
      <c r="U11" s="336"/>
      <c r="V11" s="337"/>
      <c r="W11" s="338"/>
      <c r="X11" s="335"/>
      <c r="Y11" s="335"/>
      <c r="Z11" s="335"/>
      <c r="AA11" s="336"/>
    </row>
    <row r="12" spans="1:27" s="502" customFormat="1" x14ac:dyDescent="0.2">
      <c r="A12" s="426"/>
      <c r="B12" s="398"/>
      <c r="C12" s="400"/>
      <c r="D12" s="326"/>
      <c r="E12" s="325"/>
      <c r="F12" s="417"/>
      <c r="G12" s="528"/>
      <c r="H12" s="325"/>
      <c r="I12" s="697"/>
      <c r="J12" s="328"/>
      <c r="K12" s="327"/>
      <c r="L12" s="325"/>
      <c r="M12" s="325"/>
      <c r="N12" s="345"/>
      <c r="O12" s="326"/>
      <c r="P12" s="503"/>
      <c r="Q12" s="325"/>
      <c r="R12" s="325"/>
      <c r="S12" s="351"/>
      <c r="T12" s="351"/>
      <c r="U12" s="328"/>
      <c r="V12" s="345"/>
      <c r="W12" s="326"/>
      <c r="X12" s="351"/>
      <c r="Y12" s="351"/>
      <c r="Z12" s="351"/>
      <c r="AA12" s="328"/>
    </row>
    <row r="13" spans="1:27" s="502" customFormat="1" x14ac:dyDescent="0.2">
      <c r="A13" s="426">
        <v>2</v>
      </c>
      <c r="B13" s="398"/>
      <c r="C13" s="400">
        <v>2</v>
      </c>
      <c r="D13" s="506" t="s">
        <v>1131</v>
      </c>
      <c r="E13" s="325"/>
      <c r="F13" s="417"/>
      <c r="G13" s="528"/>
      <c r="H13" s="325"/>
      <c r="I13" s="697"/>
      <c r="J13" s="328"/>
      <c r="K13" s="327"/>
      <c r="L13" s="325"/>
      <c r="M13" s="325"/>
      <c r="N13" s="345"/>
      <c r="O13" s="326"/>
      <c r="P13" s="503"/>
      <c r="Q13" s="325"/>
      <c r="R13" s="325"/>
      <c r="S13" s="335"/>
      <c r="T13" s="335"/>
      <c r="U13" s="336"/>
      <c r="V13" s="337"/>
      <c r="W13" s="338"/>
      <c r="X13" s="335"/>
      <c r="Y13" s="335"/>
      <c r="Z13" s="335"/>
      <c r="AA13" s="336"/>
    </row>
    <row r="14" spans="1:27" s="502" customFormat="1" x14ac:dyDescent="0.2">
      <c r="A14" s="426"/>
      <c r="B14" s="398"/>
      <c r="C14" s="400">
        <v>2.1</v>
      </c>
      <c r="D14" s="326" t="s">
        <v>532</v>
      </c>
      <c r="E14" s="325" t="s">
        <v>695</v>
      </c>
      <c r="F14" s="417">
        <v>698</v>
      </c>
      <c r="G14" s="528">
        <v>33</v>
      </c>
      <c r="H14" s="325" t="s">
        <v>1129</v>
      </c>
      <c r="I14" s="697">
        <v>15</v>
      </c>
      <c r="J14" s="328" t="s">
        <v>546</v>
      </c>
      <c r="K14" s="327" t="s">
        <v>699</v>
      </c>
      <c r="L14" s="325"/>
      <c r="M14" s="325"/>
      <c r="N14" s="345"/>
      <c r="O14" s="326"/>
      <c r="P14" s="503"/>
      <c r="Q14" s="325"/>
      <c r="R14" s="325"/>
      <c r="S14" s="335"/>
      <c r="T14" s="335"/>
      <c r="U14" s="336"/>
      <c r="V14" s="337"/>
      <c r="W14" s="338"/>
      <c r="X14" s="335"/>
      <c r="Y14" s="335"/>
      <c r="Z14" s="335"/>
      <c r="AA14" s="336"/>
    </row>
    <row r="15" spans="1:27" s="502" customFormat="1" x14ac:dyDescent="0.2">
      <c r="A15" s="426"/>
      <c r="B15" s="398"/>
      <c r="C15" s="400"/>
      <c r="D15" s="326"/>
      <c r="E15" s="351"/>
      <c r="F15" s="398"/>
      <c r="G15" s="503"/>
      <c r="H15" s="325"/>
      <c r="I15" s="697"/>
      <c r="J15" s="328"/>
      <c r="K15" s="796"/>
      <c r="L15" s="325"/>
      <c r="M15" s="325"/>
      <c r="N15" s="345"/>
      <c r="O15" s="326"/>
      <c r="P15" s="503"/>
      <c r="Q15" s="325"/>
      <c r="R15" s="325"/>
      <c r="S15" s="335"/>
      <c r="T15" s="335"/>
      <c r="U15" s="336"/>
      <c r="V15" s="337"/>
      <c r="W15" s="338"/>
      <c r="X15" s="335"/>
      <c r="Y15" s="335"/>
      <c r="Z15" s="335"/>
      <c r="AA15" s="336"/>
    </row>
    <row r="16" spans="1:27" s="502" customFormat="1" x14ac:dyDescent="0.2">
      <c r="A16" s="426">
        <v>3</v>
      </c>
      <c r="B16" s="398"/>
      <c r="C16" s="400">
        <v>3</v>
      </c>
      <c r="D16" s="813" t="s">
        <v>696</v>
      </c>
      <c r="E16" s="814"/>
      <c r="F16" s="815"/>
      <c r="G16" s="816"/>
      <c r="H16" s="817"/>
      <c r="I16" s="818"/>
      <c r="J16" s="819"/>
      <c r="K16" s="529"/>
      <c r="L16" s="325"/>
      <c r="M16" s="325"/>
      <c r="N16" s="345"/>
      <c r="O16" s="326"/>
      <c r="P16" s="503"/>
      <c r="Q16" s="325"/>
      <c r="R16" s="325"/>
      <c r="S16" s="351"/>
      <c r="T16" s="351"/>
      <c r="U16" s="328"/>
      <c r="V16" s="345"/>
      <c r="W16" s="326"/>
      <c r="X16" s="351"/>
      <c r="Y16" s="351"/>
      <c r="Z16" s="351"/>
      <c r="AA16" s="328"/>
    </row>
    <row r="17" spans="1:27" s="502" customFormat="1" x14ac:dyDescent="0.2">
      <c r="A17" s="426"/>
      <c r="B17" s="398"/>
      <c r="C17" s="400">
        <v>3.1</v>
      </c>
      <c r="D17" s="326" t="s">
        <v>532</v>
      </c>
      <c r="E17" s="325" t="s">
        <v>697</v>
      </c>
      <c r="F17" s="417">
        <v>698</v>
      </c>
      <c r="G17" s="528">
        <v>33</v>
      </c>
      <c r="H17" s="325" t="s">
        <v>537</v>
      </c>
      <c r="I17" s="697">
        <v>24</v>
      </c>
      <c r="J17" s="328" t="s">
        <v>546</v>
      </c>
      <c r="K17" s="327" t="s">
        <v>722</v>
      </c>
      <c r="L17" s="325" t="s">
        <v>771</v>
      </c>
      <c r="M17" s="325"/>
      <c r="N17" s="345"/>
      <c r="O17" s="326"/>
      <c r="P17" s="503"/>
      <c r="Q17" s="325"/>
      <c r="R17" s="325"/>
      <c r="S17" s="335"/>
      <c r="T17" s="335"/>
      <c r="U17" s="336"/>
      <c r="V17" s="337"/>
      <c r="W17" s="338"/>
      <c r="X17" s="335"/>
      <c r="Y17" s="335"/>
      <c r="Z17" s="335"/>
      <c r="AA17" s="336"/>
    </row>
    <row r="18" spans="1:27" s="502" customFormat="1" x14ac:dyDescent="0.2">
      <c r="A18" s="426"/>
      <c r="B18" s="398"/>
      <c r="C18" s="400">
        <v>3.2</v>
      </c>
      <c r="D18" s="326" t="s">
        <v>706</v>
      </c>
      <c r="E18" s="325" t="s">
        <v>757</v>
      </c>
      <c r="F18" s="417">
        <v>761</v>
      </c>
      <c r="G18" s="528">
        <v>33</v>
      </c>
      <c r="H18" s="325" t="s">
        <v>707</v>
      </c>
      <c r="I18" s="697" t="s">
        <v>544</v>
      </c>
      <c r="J18" s="328" t="s">
        <v>546</v>
      </c>
      <c r="K18" s="327" t="s">
        <v>708</v>
      </c>
      <c r="L18" s="325"/>
      <c r="M18" s="325"/>
      <c r="N18" s="345"/>
      <c r="O18" s="326"/>
      <c r="P18" s="503"/>
      <c r="Q18" s="325"/>
      <c r="R18" s="325"/>
      <c r="S18" s="335"/>
      <c r="T18" s="335"/>
      <c r="U18" s="336"/>
      <c r="V18" s="337"/>
      <c r="W18" s="338"/>
      <c r="X18" s="335"/>
      <c r="Y18" s="335"/>
      <c r="Z18" s="335"/>
      <c r="AA18" s="336"/>
    </row>
    <row r="19" spans="1:27" s="502" customFormat="1" x14ac:dyDescent="0.2">
      <c r="A19" s="426"/>
      <c r="B19" s="398"/>
      <c r="C19" s="700">
        <v>3.3</v>
      </c>
      <c r="D19" s="797" t="s">
        <v>712</v>
      </c>
      <c r="E19" s="798" t="s">
        <v>544</v>
      </c>
      <c r="F19" s="799" t="s">
        <v>544</v>
      </c>
      <c r="G19" s="800">
        <v>33</v>
      </c>
      <c r="H19" s="798" t="s">
        <v>709</v>
      </c>
      <c r="I19" s="801" t="s">
        <v>544</v>
      </c>
      <c r="J19" s="802" t="s">
        <v>546</v>
      </c>
      <c r="K19" s="804" t="s">
        <v>1133</v>
      </c>
      <c r="L19" s="325"/>
      <c r="M19" s="325"/>
      <c r="N19" s="345"/>
      <c r="O19" s="326" t="s">
        <v>778</v>
      </c>
      <c r="P19" s="503"/>
      <c r="Q19" s="325"/>
      <c r="R19" s="325"/>
      <c r="S19" s="351"/>
      <c r="T19" s="351"/>
      <c r="U19" s="328"/>
      <c r="V19" s="345"/>
      <c r="W19" s="326"/>
      <c r="X19" s="351"/>
      <c r="Y19" s="351"/>
      <c r="Z19" s="351"/>
      <c r="AA19" s="328"/>
    </row>
    <row r="20" spans="1:27" s="502" customFormat="1" ht="25.5" x14ac:dyDescent="0.2">
      <c r="A20" s="426"/>
      <c r="B20" s="398"/>
      <c r="C20" s="400"/>
      <c r="D20" s="326"/>
      <c r="E20" s="325"/>
      <c r="F20" s="417"/>
      <c r="G20" s="528"/>
      <c r="H20" s="325"/>
      <c r="I20" s="697"/>
      <c r="J20" s="328"/>
      <c r="K20" s="327" t="s">
        <v>1134</v>
      </c>
      <c r="L20" s="325"/>
      <c r="M20" s="325"/>
      <c r="N20" s="345"/>
      <c r="O20" s="326"/>
      <c r="P20" s="503"/>
      <c r="Q20" s="325"/>
      <c r="R20" s="325"/>
      <c r="S20" s="351"/>
      <c r="T20" s="351"/>
      <c r="U20" s="328"/>
      <c r="V20" s="345"/>
      <c r="W20" s="326"/>
      <c r="X20" s="351"/>
      <c r="Y20" s="351"/>
      <c r="Z20" s="351"/>
      <c r="AA20" s="328"/>
    </row>
    <row r="21" spans="1:27" s="502" customFormat="1" x14ac:dyDescent="0.2">
      <c r="A21" s="426"/>
      <c r="B21" s="398"/>
      <c r="C21" s="400"/>
      <c r="D21" s="326"/>
      <c r="E21" s="325"/>
      <c r="F21" s="417"/>
      <c r="G21" s="528"/>
      <c r="H21" s="325" t="s">
        <v>12</v>
      </c>
      <c r="I21" s="697"/>
      <c r="J21" s="328"/>
      <c r="K21" s="327"/>
      <c r="L21" s="325"/>
      <c r="M21" s="325"/>
      <c r="N21" s="345"/>
      <c r="O21" s="326"/>
      <c r="P21" s="503"/>
      <c r="Q21" s="325"/>
      <c r="R21" s="325"/>
      <c r="S21" s="351"/>
      <c r="T21" s="351"/>
      <c r="U21" s="328"/>
      <c r="V21" s="345"/>
      <c r="W21" s="326"/>
      <c r="X21" s="351"/>
      <c r="Y21" s="351"/>
      <c r="Z21" s="351"/>
      <c r="AA21" s="328"/>
    </row>
    <row r="22" spans="1:27" s="502" customFormat="1" x14ac:dyDescent="0.2">
      <c r="A22" s="426">
        <v>4</v>
      </c>
      <c r="B22" s="398"/>
      <c r="C22" s="400">
        <v>4</v>
      </c>
      <c r="D22" s="820" t="s">
        <v>1087</v>
      </c>
      <c r="E22" s="821"/>
      <c r="F22" s="822"/>
      <c r="G22" s="823"/>
      <c r="H22" s="817"/>
      <c r="I22" s="818"/>
      <c r="J22" s="819"/>
      <c r="K22" s="529"/>
      <c r="L22" s="325"/>
      <c r="M22" s="325"/>
      <c r="N22" s="345"/>
      <c r="O22" s="326"/>
      <c r="P22" s="503"/>
      <c r="Q22" s="325"/>
      <c r="R22" s="325"/>
      <c r="S22" s="351"/>
      <c r="T22" s="351"/>
      <c r="U22" s="328"/>
      <c r="V22" s="345"/>
      <c r="W22" s="326"/>
      <c r="X22" s="351"/>
      <c r="Y22" s="351"/>
      <c r="Z22" s="351"/>
      <c r="AA22" s="328"/>
    </row>
    <row r="23" spans="1:27" s="502" customFormat="1" ht="25.5" x14ac:dyDescent="0.2">
      <c r="A23" s="426"/>
      <c r="B23" s="398"/>
      <c r="C23" s="400">
        <v>4.0999999999999996</v>
      </c>
      <c r="D23" s="326" t="s">
        <v>532</v>
      </c>
      <c r="E23" s="325" t="s">
        <v>695</v>
      </c>
      <c r="F23" s="417">
        <v>698</v>
      </c>
      <c r="G23" s="528">
        <v>33</v>
      </c>
      <c r="H23" s="325" t="s">
        <v>21</v>
      </c>
      <c r="I23" s="697">
        <v>12</v>
      </c>
      <c r="J23" s="328" t="s">
        <v>546</v>
      </c>
      <c r="K23" s="418" t="s">
        <v>1092</v>
      </c>
      <c r="L23" s="327" t="s">
        <v>772</v>
      </c>
      <c r="M23" s="325"/>
      <c r="N23" s="345"/>
      <c r="O23" s="326"/>
      <c r="P23" s="503"/>
      <c r="Q23" s="325"/>
      <c r="R23" s="325"/>
      <c r="S23" s="335"/>
      <c r="T23" s="335"/>
      <c r="U23" s="336"/>
      <c r="V23" s="337"/>
      <c r="W23" s="338"/>
      <c r="X23" s="335"/>
      <c r="Y23" s="335"/>
      <c r="Z23" s="335"/>
      <c r="AA23" s="336"/>
    </row>
    <row r="24" spans="1:27" s="502" customFormat="1" x14ac:dyDescent="0.2">
      <c r="A24" s="426"/>
      <c r="B24" s="398"/>
      <c r="C24" s="400">
        <v>4.2</v>
      </c>
      <c r="D24" s="326" t="s">
        <v>1093</v>
      </c>
      <c r="E24" s="325" t="s">
        <v>756</v>
      </c>
      <c r="F24" s="417">
        <v>781</v>
      </c>
      <c r="G24" s="528">
        <v>33</v>
      </c>
      <c r="H24" s="325" t="s">
        <v>707</v>
      </c>
      <c r="I24" s="697">
        <v>11</v>
      </c>
      <c r="J24" s="328" t="s">
        <v>546</v>
      </c>
      <c r="K24" s="418" t="s">
        <v>708</v>
      </c>
      <c r="L24" s="325"/>
      <c r="M24" s="325"/>
      <c r="N24" s="345"/>
      <c r="O24" s="326"/>
      <c r="P24" s="503"/>
      <c r="Q24" s="325"/>
      <c r="R24" s="325"/>
      <c r="S24" s="335"/>
      <c r="T24" s="335"/>
      <c r="U24" s="336"/>
      <c r="V24" s="337"/>
      <c r="W24" s="338"/>
      <c r="X24" s="335"/>
      <c r="Y24" s="335"/>
      <c r="Z24" s="335"/>
      <c r="AA24" s="336"/>
    </row>
    <row r="25" spans="1:27" s="502" customFormat="1" x14ac:dyDescent="0.2">
      <c r="A25" s="426"/>
      <c r="B25" s="398"/>
      <c r="C25" s="700">
        <v>4.3</v>
      </c>
      <c r="D25" s="797" t="s">
        <v>1094</v>
      </c>
      <c r="E25" s="798" t="s">
        <v>544</v>
      </c>
      <c r="F25" s="799" t="s">
        <v>544</v>
      </c>
      <c r="G25" s="800">
        <v>33</v>
      </c>
      <c r="H25" s="798" t="s">
        <v>709</v>
      </c>
      <c r="I25" s="801" t="s">
        <v>544</v>
      </c>
      <c r="J25" s="802" t="s">
        <v>546</v>
      </c>
      <c r="K25" s="803" t="s">
        <v>797</v>
      </c>
      <c r="L25" s="325"/>
      <c r="M25" s="325"/>
      <c r="N25" s="345"/>
      <c r="O25" s="326" t="s">
        <v>778</v>
      </c>
      <c r="P25" s="503" t="s">
        <v>544</v>
      </c>
      <c r="Q25" s="325" t="s">
        <v>1088</v>
      </c>
      <c r="R25" s="325"/>
      <c r="S25" s="351"/>
      <c r="T25" s="351"/>
      <c r="U25" s="328"/>
      <c r="V25" s="345"/>
      <c r="W25" s="326"/>
      <c r="X25" s="351"/>
      <c r="Y25" s="351"/>
      <c r="Z25" s="351"/>
      <c r="AA25" s="328"/>
    </row>
    <row r="26" spans="1:27" s="502" customFormat="1" ht="25.5" x14ac:dyDescent="0.2">
      <c r="A26" s="426"/>
      <c r="B26" s="398"/>
      <c r="C26" s="400"/>
      <c r="D26" s="326"/>
      <c r="E26" s="325"/>
      <c r="F26" s="325"/>
      <c r="G26" s="528"/>
      <c r="H26" s="325"/>
      <c r="I26" s="697"/>
      <c r="J26" s="328"/>
      <c r="K26" s="419" t="s">
        <v>1135</v>
      </c>
      <c r="L26" s="325"/>
      <c r="M26" s="325"/>
      <c r="N26" s="345"/>
      <c r="O26" s="326"/>
      <c r="P26" s="503"/>
      <c r="Q26" s="325"/>
      <c r="R26" s="325"/>
      <c r="S26" s="351"/>
      <c r="T26" s="351"/>
      <c r="U26" s="328"/>
      <c r="V26" s="345"/>
      <c r="W26" s="326"/>
      <c r="X26" s="351"/>
      <c r="Y26" s="351"/>
      <c r="Z26" s="351"/>
      <c r="AA26" s="328"/>
    </row>
    <row r="27" spans="1:27" s="502" customFormat="1" x14ac:dyDescent="0.2">
      <c r="A27" s="426"/>
      <c r="B27" s="398"/>
      <c r="C27" s="400"/>
      <c r="D27" s="326"/>
      <c r="E27" s="325"/>
      <c r="F27" s="325"/>
      <c r="G27" s="528"/>
      <c r="H27" s="325"/>
      <c r="I27" s="697"/>
      <c r="J27" s="328"/>
      <c r="K27" s="418"/>
      <c r="L27" s="325"/>
      <c r="M27" s="325"/>
      <c r="N27" s="345"/>
      <c r="O27" s="326"/>
      <c r="P27" s="503"/>
      <c r="Q27" s="325"/>
      <c r="R27" s="325"/>
      <c r="S27" s="351"/>
      <c r="T27" s="351"/>
      <c r="U27" s="328"/>
      <c r="V27" s="345"/>
      <c r="W27" s="326"/>
      <c r="X27" s="351"/>
      <c r="Y27" s="351"/>
      <c r="Z27" s="351"/>
      <c r="AA27" s="328"/>
    </row>
    <row r="28" spans="1:27" s="502" customFormat="1" ht="30" customHeight="1" x14ac:dyDescent="0.2">
      <c r="A28" s="771">
        <v>5</v>
      </c>
      <c r="B28" s="772"/>
      <c r="C28" s="773">
        <v>5</v>
      </c>
      <c r="D28" s="1099" t="s">
        <v>1052</v>
      </c>
      <c r="E28" s="1100"/>
      <c r="F28" s="1100"/>
      <c r="G28" s="1100"/>
      <c r="H28" s="1101"/>
      <c r="I28" s="788"/>
      <c r="J28" s="778"/>
      <c r="K28" s="789"/>
      <c r="L28" s="775"/>
      <c r="M28" s="775"/>
      <c r="N28" s="780"/>
      <c r="O28" s="774"/>
      <c r="P28" s="781"/>
      <c r="Q28" s="775"/>
      <c r="R28" s="775"/>
      <c r="S28" s="786"/>
      <c r="T28" s="786"/>
      <c r="U28" s="778"/>
      <c r="V28" s="780"/>
      <c r="W28" s="774"/>
      <c r="X28" s="786"/>
      <c r="Y28" s="786"/>
      <c r="Z28" s="786"/>
      <c r="AA28" s="778"/>
    </row>
    <row r="29" spans="1:27" s="502" customFormat="1" ht="27" customHeight="1" x14ac:dyDescent="0.25">
      <c r="A29" s="426"/>
      <c r="B29" s="398" t="s">
        <v>1038</v>
      </c>
      <c r="C29" s="400">
        <v>5.0999999999999996</v>
      </c>
      <c r="D29" s="326" t="s">
        <v>532</v>
      </c>
      <c r="E29" s="325" t="s">
        <v>695</v>
      </c>
      <c r="F29" s="417">
        <v>698</v>
      </c>
      <c r="G29" s="528">
        <v>33</v>
      </c>
      <c r="H29" s="325" t="s">
        <v>575</v>
      </c>
      <c r="I29" s="400">
        <v>13</v>
      </c>
      <c r="J29" s="328" t="s">
        <v>546</v>
      </c>
      <c r="K29" s="418" t="s">
        <v>729</v>
      </c>
      <c r="L29" s="325" t="s">
        <v>752</v>
      </c>
      <c r="M29" s="325"/>
      <c r="N29" s="345"/>
      <c r="O29" s="326" t="s">
        <v>634</v>
      </c>
      <c r="P29" s="503">
        <v>12</v>
      </c>
      <c r="Q29" s="325" t="s">
        <v>43</v>
      </c>
      <c r="R29" s="325">
        <v>12.12</v>
      </c>
      <c r="S29" s="335"/>
      <c r="T29" s="335"/>
      <c r="U29" s="336"/>
      <c r="V29" s="337"/>
      <c r="W29" s="338"/>
      <c r="X29" s="335"/>
      <c r="Y29" s="335"/>
      <c r="Z29" s="335"/>
      <c r="AA29" s="336"/>
    </row>
    <row r="30" spans="1:27" s="502" customFormat="1" x14ac:dyDescent="0.25">
      <c r="A30" s="771"/>
      <c r="B30" s="772"/>
      <c r="C30" s="773"/>
      <c r="D30" s="774"/>
      <c r="E30" s="775"/>
      <c r="F30" s="776"/>
      <c r="G30" s="777"/>
      <c r="H30" s="775"/>
      <c r="I30" s="773"/>
      <c r="J30" s="778"/>
      <c r="K30" s="779"/>
      <c r="L30" s="775"/>
      <c r="M30" s="775"/>
      <c r="N30" s="780"/>
      <c r="O30" s="774"/>
      <c r="P30" s="781"/>
      <c r="Q30" s="775"/>
      <c r="R30" s="775"/>
      <c r="S30" s="782"/>
      <c r="T30" s="782"/>
      <c r="U30" s="783"/>
      <c r="V30" s="784"/>
      <c r="W30" s="785"/>
      <c r="X30" s="782"/>
      <c r="Y30" s="782"/>
      <c r="Z30" s="782"/>
      <c r="AA30" s="783"/>
    </row>
    <row r="31" spans="1:27" s="502" customFormat="1" ht="18" customHeight="1" x14ac:dyDescent="0.25">
      <c r="A31" s="426"/>
      <c r="B31" s="398" t="s">
        <v>1048</v>
      </c>
      <c r="C31" s="400">
        <v>5.0999999999999996</v>
      </c>
      <c r="D31" s="326" t="s">
        <v>43</v>
      </c>
      <c r="E31" s="325" t="s">
        <v>716</v>
      </c>
      <c r="F31" s="417">
        <v>662</v>
      </c>
      <c r="G31" s="528">
        <v>11</v>
      </c>
      <c r="H31" s="325" t="s">
        <v>717</v>
      </c>
      <c r="I31" s="400">
        <v>20</v>
      </c>
      <c r="J31" s="328" t="s">
        <v>546</v>
      </c>
      <c r="K31" s="418" t="s">
        <v>731</v>
      </c>
      <c r="L31" s="325"/>
      <c r="M31" s="325"/>
      <c r="N31" s="345"/>
      <c r="O31" s="326"/>
      <c r="P31" s="503"/>
      <c r="Q31" s="325"/>
      <c r="R31" s="325"/>
      <c r="S31" s="335"/>
      <c r="T31" s="335"/>
      <c r="U31" s="336"/>
      <c r="V31" s="337"/>
      <c r="W31" s="338"/>
      <c r="X31" s="335"/>
      <c r="Y31" s="335"/>
      <c r="Z31" s="335"/>
      <c r="AA31" s="336"/>
    </row>
    <row r="32" spans="1:27" s="502" customFormat="1" ht="25.5" x14ac:dyDescent="0.25">
      <c r="A32" s="426"/>
      <c r="B32" s="398" t="s">
        <v>1048</v>
      </c>
      <c r="C32" s="400">
        <v>5.2</v>
      </c>
      <c r="D32" s="326" t="s">
        <v>532</v>
      </c>
      <c r="E32" s="325" t="s">
        <v>695</v>
      </c>
      <c r="F32" s="417">
        <v>698</v>
      </c>
      <c r="G32" s="528">
        <v>33</v>
      </c>
      <c r="H32" s="325" t="s">
        <v>575</v>
      </c>
      <c r="I32" s="400">
        <v>13</v>
      </c>
      <c r="J32" s="328" t="s">
        <v>546</v>
      </c>
      <c r="K32" s="418" t="s">
        <v>1061</v>
      </c>
      <c r="L32" s="327" t="s">
        <v>751</v>
      </c>
      <c r="M32" s="325"/>
      <c r="N32" s="345"/>
      <c r="O32" s="421" t="s">
        <v>720</v>
      </c>
      <c r="P32" s="504" t="s">
        <v>721</v>
      </c>
      <c r="Q32" s="325" t="s">
        <v>43</v>
      </c>
      <c r="R32" s="325">
        <v>12.12</v>
      </c>
      <c r="S32" s="335"/>
      <c r="T32" s="335"/>
      <c r="U32" s="336"/>
      <c r="V32" s="337"/>
      <c r="W32" s="338"/>
      <c r="X32" s="335"/>
      <c r="Y32" s="335"/>
      <c r="Z32" s="335"/>
      <c r="AA32" s="336"/>
    </row>
    <row r="33" spans="1:27" s="502" customFormat="1" x14ac:dyDescent="0.25">
      <c r="A33" s="426"/>
      <c r="B33" s="398" t="s">
        <v>1048</v>
      </c>
      <c r="C33" s="400">
        <v>5.3</v>
      </c>
      <c r="D33" s="326" t="s">
        <v>532</v>
      </c>
      <c r="E33" s="325" t="s">
        <v>697</v>
      </c>
      <c r="F33" s="417">
        <v>698</v>
      </c>
      <c r="G33" s="528">
        <v>33</v>
      </c>
      <c r="H33" s="325" t="s">
        <v>584</v>
      </c>
      <c r="I33" s="400">
        <v>23</v>
      </c>
      <c r="J33" s="328" t="s">
        <v>546</v>
      </c>
      <c r="K33" s="418" t="s">
        <v>799</v>
      </c>
      <c r="L33" s="327"/>
      <c r="M33" s="325"/>
      <c r="N33" s="345"/>
      <c r="O33" s="421"/>
      <c r="P33" s="504"/>
      <c r="Q33" s="325"/>
      <c r="R33" s="325"/>
      <c r="S33" s="335"/>
      <c r="T33" s="335"/>
      <c r="U33" s="336"/>
      <c r="V33" s="337"/>
      <c r="W33" s="338"/>
      <c r="X33" s="335"/>
      <c r="Y33" s="335"/>
      <c r="Z33" s="335"/>
      <c r="AA33" s="336"/>
    </row>
    <row r="34" spans="1:27" s="502" customFormat="1" x14ac:dyDescent="0.25">
      <c r="A34" s="771"/>
      <c r="B34" s="772"/>
      <c r="C34" s="773"/>
      <c r="D34" s="774"/>
      <c r="E34" s="775"/>
      <c r="F34" s="776"/>
      <c r="G34" s="777"/>
      <c r="H34" s="775"/>
      <c r="I34" s="773"/>
      <c r="J34" s="778"/>
      <c r="K34" s="779"/>
      <c r="L34" s="775"/>
      <c r="M34" s="775"/>
      <c r="N34" s="780"/>
      <c r="O34" s="774"/>
      <c r="P34" s="781"/>
      <c r="Q34" s="775"/>
      <c r="R34" s="775"/>
      <c r="S34" s="786"/>
      <c r="T34" s="786"/>
      <c r="U34" s="778"/>
      <c r="V34" s="780"/>
      <c r="W34" s="774"/>
      <c r="X34" s="786"/>
      <c r="Y34" s="786"/>
      <c r="Z34" s="786"/>
      <c r="AA34" s="778"/>
    </row>
    <row r="35" spans="1:27" s="502" customFormat="1" x14ac:dyDescent="0.25">
      <c r="A35" s="1105" t="s">
        <v>1195</v>
      </c>
      <c r="B35" s="398" t="s">
        <v>1049</v>
      </c>
      <c r="C35" s="400">
        <v>5.0999999999999996</v>
      </c>
      <c r="D35" s="326" t="s">
        <v>43</v>
      </c>
      <c r="E35" s="325" t="s">
        <v>716</v>
      </c>
      <c r="F35" s="417">
        <v>662</v>
      </c>
      <c r="G35" s="528">
        <v>11</v>
      </c>
      <c r="H35" s="325" t="s">
        <v>717</v>
      </c>
      <c r="I35" s="400">
        <v>20</v>
      </c>
      <c r="J35" s="328" t="s">
        <v>546</v>
      </c>
      <c r="K35" s="418" t="s">
        <v>724</v>
      </c>
      <c r="L35" s="325"/>
      <c r="M35" s="325"/>
      <c r="N35" s="345"/>
      <c r="O35" s="326"/>
      <c r="P35" s="503"/>
      <c r="Q35" s="325"/>
      <c r="R35" s="325"/>
      <c r="S35" s="335"/>
      <c r="T35" s="335"/>
      <c r="U35" s="336"/>
      <c r="V35" s="337"/>
      <c r="W35" s="338"/>
      <c r="X35" s="335"/>
      <c r="Y35" s="335"/>
      <c r="Z35" s="335"/>
      <c r="AA35" s="336"/>
    </row>
    <row r="36" spans="1:27" s="502" customFormat="1" ht="29.25" customHeight="1" x14ac:dyDescent="0.25">
      <c r="A36" s="1106"/>
      <c r="B36" s="398" t="s">
        <v>1049</v>
      </c>
      <c r="C36" s="400">
        <v>5.2</v>
      </c>
      <c r="D36" s="326" t="s">
        <v>43</v>
      </c>
      <c r="E36" s="325" t="s">
        <v>716</v>
      </c>
      <c r="F36" s="417">
        <v>662</v>
      </c>
      <c r="G36" s="528">
        <v>11</v>
      </c>
      <c r="H36" s="325" t="s">
        <v>580</v>
      </c>
      <c r="I36" s="698" t="s">
        <v>700</v>
      </c>
      <c r="J36" s="328" t="s">
        <v>571</v>
      </c>
      <c r="K36" s="418" t="s">
        <v>779</v>
      </c>
      <c r="L36" s="325"/>
      <c r="M36" s="325"/>
      <c r="N36" s="345"/>
      <c r="O36" s="326"/>
      <c r="P36" s="503"/>
      <c r="Q36" s="325"/>
      <c r="R36" s="325"/>
      <c r="S36" s="335"/>
      <c r="T36" s="335"/>
      <c r="U36" s="336"/>
      <c r="V36" s="337"/>
      <c r="W36" s="338"/>
      <c r="X36" s="335"/>
      <c r="Y36" s="335"/>
      <c r="Z36" s="335"/>
      <c r="AA36" s="336"/>
    </row>
    <row r="37" spans="1:27" s="502" customFormat="1" ht="21" customHeight="1" x14ac:dyDescent="0.25">
      <c r="A37" s="1106"/>
      <c r="B37" s="398" t="s">
        <v>1049</v>
      </c>
      <c r="C37" s="400">
        <v>5.3</v>
      </c>
      <c r="D37" s="326" t="s">
        <v>532</v>
      </c>
      <c r="E37" s="325" t="s">
        <v>695</v>
      </c>
      <c r="F37" s="417">
        <v>698</v>
      </c>
      <c r="G37" s="528">
        <v>33</v>
      </c>
      <c r="H37" s="325" t="s">
        <v>575</v>
      </c>
      <c r="I37" s="400">
        <v>13</v>
      </c>
      <c r="J37" s="328" t="s">
        <v>546</v>
      </c>
      <c r="K37" s="418" t="s">
        <v>1058</v>
      </c>
      <c r="L37" s="325" t="s">
        <v>752</v>
      </c>
      <c r="M37" s="325"/>
      <c r="N37" s="345"/>
      <c r="O37" s="421" t="s">
        <v>634</v>
      </c>
      <c r="P37" s="504">
        <v>12</v>
      </c>
      <c r="Q37" s="325" t="s">
        <v>43</v>
      </c>
      <c r="R37" s="325" t="s">
        <v>1051</v>
      </c>
      <c r="S37" s="335"/>
      <c r="T37" s="335"/>
      <c r="U37" s="336"/>
      <c r="V37" s="337"/>
      <c r="W37" s="338"/>
      <c r="X37" s="335"/>
      <c r="Y37" s="335"/>
      <c r="Z37" s="335"/>
      <c r="AA37" s="336"/>
    </row>
    <row r="38" spans="1:27" s="502" customFormat="1" ht="22.5" customHeight="1" x14ac:dyDescent="0.25">
      <c r="A38" s="1107"/>
      <c r="B38" s="398" t="s">
        <v>1049</v>
      </c>
      <c r="C38" s="400">
        <v>5.4</v>
      </c>
      <c r="D38" s="326" t="s">
        <v>532</v>
      </c>
      <c r="E38" s="325" t="s">
        <v>697</v>
      </c>
      <c r="F38" s="417">
        <v>698</v>
      </c>
      <c r="G38" s="528">
        <v>33</v>
      </c>
      <c r="H38" s="325" t="s">
        <v>584</v>
      </c>
      <c r="I38" s="400">
        <v>23</v>
      </c>
      <c r="J38" s="328" t="s">
        <v>546</v>
      </c>
      <c r="K38" s="418" t="s">
        <v>1059</v>
      </c>
      <c r="L38" s="325" t="s">
        <v>753</v>
      </c>
      <c r="M38" s="325"/>
      <c r="N38" s="345"/>
      <c r="O38" s="326" t="s">
        <v>633</v>
      </c>
      <c r="P38" s="503">
        <v>12</v>
      </c>
      <c r="Q38" s="326" t="s">
        <v>43</v>
      </c>
      <c r="R38" s="325" t="s">
        <v>1051</v>
      </c>
      <c r="S38" s="335"/>
      <c r="T38" s="335"/>
      <c r="U38" s="336"/>
      <c r="V38" s="337"/>
      <c r="W38" s="338"/>
      <c r="X38" s="335"/>
      <c r="Y38" s="335"/>
      <c r="Z38" s="335"/>
      <c r="AA38" s="336"/>
    </row>
    <row r="39" spans="1:27" s="502" customFormat="1" x14ac:dyDescent="0.25">
      <c r="A39" s="771"/>
      <c r="B39" s="772"/>
      <c r="C39" s="773"/>
      <c r="D39" s="774"/>
      <c r="E39" s="775"/>
      <c r="F39" s="776"/>
      <c r="G39" s="777"/>
      <c r="H39" s="775"/>
      <c r="I39" s="773"/>
      <c r="J39" s="778"/>
      <c r="K39" s="779"/>
      <c r="L39" s="775"/>
      <c r="M39" s="775"/>
      <c r="N39" s="780"/>
      <c r="O39" s="774"/>
      <c r="P39" s="781"/>
      <c r="Q39" s="774"/>
      <c r="R39" s="775"/>
      <c r="S39" s="782"/>
      <c r="T39" s="782"/>
      <c r="U39" s="783"/>
      <c r="V39" s="784"/>
      <c r="W39" s="785"/>
      <c r="X39" s="782"/>
      <c r="Y39" s="782"/>
      <c r="Z39" s="782"/>
      <c r="AA39" s="783"/>
    </row>
    <row r="40" spans="1:27" s="502" customFormat="1" x14ac:dyDescent="0.25">
      <c r="A40" s="426"/>
      <c r="B40" s="398" t="s">
        <v>1050</v>
      </c>
      <c r="C40" s="400">
        <v>5.0999999999999996</v>
      </c>
      <c r="D40" s="326" t="s">
        <v>532</v>
      </c>
      <c r="E40" s="325" t="s">
        <v>695</v>
      </c>
      <c r="F40" s="417">
        <v>698</v>
      </c>
      <c r="G40" s="528">
        <v>33</v>
      </c>
      <c r="H40" s="325" t="s">
        <v>575</v>
      </c>
      <c r="I40" s="700">
        <v>13</v>
      </c>
      <c r="J40" s="328" t="s">
        <v>546</v>
      </c>
      <c r="K40" s="418" t="s">
        <v>960</v>
      </c>
      <c r="L40" s="325" t="s">
        <v>752</v>
      </c>
      <c r="M40" s="325"/>
      <c r="N40" s="345"/>
      <c r="O40" s="326" t="s">
        <v>634</v>
      </c>
      <c r="P40" s="503">
        <v>12</v>
      </c>
      <c r="Q40" s="699"/>
      <c r="R40" s="505"/>
      <c r="S40" s="335"/>
      <c r="T40" s="335"/>
      <c r="U40" s="336"/>
      <c r="V40" s="337"/>
      <c r="W40" s="338"/>
      <c r="X40" s="335"/>
      <c r="Y40" s="335"/>
      <c r="Z40" s="335"/>
      <c r="AA40" s="336"/>
    </row>
    <row r="41" spans="1:27" s="502" customFormat="1" x14ac:dyDescent="0.25">
      <c r="A41" s="426"/>
      <c r="B41" s="398" t="s">
        <v>1050</v>
      </c>
      <c r="C41" s="400">
        <v>5.2</v>
      </c>
      <c r="D41" s="326" t="s">
        <v>43</v>
      </c>
      <c r="E41" s="325" t="s">
        <v>716</v>
      </c>
      <c r="F41" s="417">
        <v>662</v>
      </c>
      <c r="G41" s="528">
        <v>11</v>
      </c>
      <c r="H41" s="325" t="s">
        <v>961</v>
      </c>
      <c r="I41" s="700">
        <v>10</v>
      </c>
      <c r="J41" s="328" t="s">
        <v>546</v>
      </c>
      <c r="K41" s="418" t="s">
        <v>962</v>
      </c>
      <c r="L41" s="325"/>
      <c r="M41" s="325"/>
      <c r="N41" s="345"/>
      <c r="O41" s="326"/>
      <c r="P41" s="503"/>
      <c r="Q41" s="326" t="s">
        <v>43</v>
      </c>
      <c r="R41" s="325">
        <v>12.12</v>
      </c>
      <c r="S41" s="335"/>
      <c r="T41" s="335"/>
      <c r="U41" s="336"/>
      <c r="V41" s="337"/>
      <c r="W41" s="338"/>
      <c r="X41" s="335"/>
      <c r="Y41" s="335"/>
      <c r="Z41" s="335"/>
      <c r="AA41" s="336"/>
    </row>
    <row r="42" spans="1:27" s="502" customFormat="1" x14ac:dyDescent="0.25">
      <c r="A42" s="771"/>
      <c r="B42" s="772"/>
      <c r="C42" s="773"/>
      <c r="D42" s="774"/>
      <c r="E42" s="775"/>
      <c r="F42" s="776"/>
      <c r="G42" s="777"/>
      <c r="H42" s="775"/>
      <c r="I42" s="773"/>
      <c r="J42" s="778"/>
      <c r="K42" s="779"/>
      <c r="L42" s="775"/>
      <c r="M42" s="775"/>
      <c r="N42" s="780"/>
      <c r="O42" s="774"/>
      <c r="P42" s="781"/>
      <c r="Q42" s="774"/>
      <c r="R42" s="775"/>
      <c r="S42" s="782"/>
      <c r="T42" s="782"/>
      <c r="U42" s="783"/>
      <c r="V42" s="784"/>
      <c r="W42" s="785"/>
      <c r="X42" s="782"/>
      <c r="Y42" s="782"/>
      <c r="Z42" s="782"/>
      <c r="AA42" s="783"/>
    </row>
    <row r="43" spans="1:27" s="502" customFormat="1" x14ac:dyDescent="0.25">
      <c r="A43" s="426"/>
      <c r="B43" s="398" t="s">
        <v>1024</v>
      </c>
      <c r="C43" s="400">
        <v>5.0999999999999996</v>
      </c>
      <c r="D43" s="326" t="s">
        <v>532</v>
      </c>
      <c r="E43" s="325" t="s">
        <v>695</v>
      </c>
      <c r="F43" s="417">
        <v>698</v>
      </c>
      <c r="G43" s="528">
        <v>33</v>
      </c>
      <c r="H43" s="325" t="s">
        <v>575</v>
      </c>
      <c r="I43" s="700">
        <v>13</v>
      </c>
      <c r="J43" s="328" t="s">
        <v>546</v>
      </c>
      <c r="K43" s="418" t="s">
        <v>960</v>
      </c>
      <c r="L43" s="325" t="s">
        <v>752</v>
      </c>
      <c r="M43" s="325"/>
      <c r="N43" s="345"/>
      <c r="O43" s="326" t="s">
        <v>634</v>
      </c>
      <c r="P43" s="503">
        <v>12</v>
      </c>
      <c r="Q43" s="699"/>
      <c r="R43" s="505"/>
      <c r="S43" s="335"/>
      <c r="T43" s="335"/>
      <c r="U43" s="336"/>
      <c r="V43" s="337"/>
      <c r="W43" s="338"/>
      <c r="X43" s="335"/>
      <c r="Y43" s="335"/>
      <c r="Z43" s="335"/>
      <c r="AA43" s="336"/>
    </row>
    <row r="44" spans="1:27" s="502" customFormat="1" x14ac:dyDescent="0.25">
      <c r="A44" s="426"/>
      <c r="B44" s="398" t="s">
        <v>1024</v>
      </c>
      <c r="C44" s="400">
        <v>5.2</v>
      </c>
      <c r="D44" s="326" t="s">
        <v>43</v>
      </c>
      <c r="E44" s="325" t="s">
        <v>716</v>
      </c>
      <c r="F44" s="417">
        <v>662</v>
      </c>
      <c r="G44" s="528">
        <v>11</v>
      </c>
      <c r="H44" s="325" t="s">
        <v>961</v>
      </c>
      <c r="I44" s="700">
        <v>10</v>
      </c>
      <c r="J44" s="328" t="s">
        <v>546</v>
      </c>
      <c r="K44" s="418" t="s">
        <v>987</v>
      </c>
      <c r="L44" s="325"/>
      <c r="M44" s="325"/>
      <c r="N44" s="345"/>
      <c r="O44" s="326"/>
      <c r="P44" s="503"/>
      <c r="Q44" s="326" t="s">
        <v>43</v>
      </c>
      <c r="R44" s="325" t="s">
        <v>1051</v>
      </c>
      <c r="S44" s="335"/>
      <c r="T44" s="335"/>
      <c r="U44" s="336"/>
      <c r="V44" s="337"/>
      <c r="W44" s="338"/>
      <c r="X44" s="335"/>
      <c r="Y44" s="335"/>
      <c r="Z44" s="335"/>
      <c r="AA44" s="336"/>
    </row>
    <row r="45" spans="1:27" s="502" customFormat="1" x14ac:dyDescent="0.25">
      <c r="A45" s="426"/>
      <c r="B45" s="398" t="s">
        <v>1024</v>
      </c>
      <c r="C45" s="400">
        <v>5.3</v>
      </c>
      <c r="D45" s="326" t="s">
        <v>43</v>
      </c>
      <c r="E45" s="325" t="s">
        <v>716</v>
      </c>
      <c r="F45" s="417">
        <v>662</v>
      </c>
      <c r="G45" s="528">
        <v>11</v>
      </c>
      <c r="H45" s="325" t="s">
        <v>988</v>
      </c>
      <c r="I45" s="701" t="s">
        <v>700</v>
      </c>
      <c r="J45" s="328" t="s">
        <v>546</v>
      </c>
      <c r="K45" s="418" t="s">
        <v>992</v>
      </c>
      <c r="L45" s="325"/>
      <c r="M45" s="325"/>
      <c r="N45" s="345"/>
      <c r="O45" s="326"/>
      <c r="P45" s="503"/>
      <c r="Q45" s="326" t="s">
        <v>43</v>
      </c>
      <c r="R45" s="325" t="s">
        <v>1051</v>
      </c>
      <c r="S45" s="335"/>
      <c r="T45" s="335"/>
      <c r="U45" s="336"/>
      <c r="V45" s="337"/>
      <c r="W45" s="338"/>
      <c r="X45" s="335"/>
      <c r="Y45" s="335"/>
      <c r="Z45" s="335"/>
      <c r="AA45" s="336"/>
    </row>
    <row r="46" spans="1:27" s="502" customFormat="1" x14ac:dyDescent="0.25">
      <c r="A46" s="771"/>
      <c r="B46" s="772"/>
      <c r="C46" s="773"/>
      <c r="D46" s="774"/>
      <c r="E46" s="775"/>
      <c r="F46" s="776"/>
      <c r="G46" s="777"/>
      <c r="H46" s="775"/>
      <c r="I46" s="787"/>
      <c r="J46" s="778"/>
      <c r="K46" s="779"/>
      <c r="L46" s="775"/>
      <c r="M46" s="775"/>
      <c r="N46" s="780"/>
      <c r="O46" s="774"/>
      <c r="P46" s="781"/>
      <c r="Q46" s="774"/>
      <c r="R46" s="775"/>
      <c r="S46" s="782"/>
      <c r="T46" s="782"/>
      <c r="U46" s="783"/>
      <c r="V46" s="784"/>
      <c r="W46" s="785"/>
      <c r="X46" s="782"/>
      <c r="Y46" s="782"/>
      <c r="Z46" s="782"/>
      <c r="AA46" s="783"/>
    </row>
    <row r="47" spans="1:27" s="502" customFormat="1" x14ac:dyDescent="0.25">
      <c r="A47" s="426"/>
      <c r="B47" s="398" t="s">
        <v>1025</v>
      </c>
      <c r="C47" s="400">
        <v>5.0999999999999996</v>
      </c>
      <c r="D47" s="326" t="s">
        <v>532</v>
      </c>
      <c r="E47" s="325" t="s">
        <v>695</v>
      </c>
      <c r="F47" s="417">
        <v>698</v>
      </c>
      <c r="G47" s="528">
        <v>33</v>
      </c>
      <c r="H47" s="325" t="s">
        <v>575</v>
      </c>
      <c r="I47" s="700">
        <v>13</v>
      </c>
      <c r="J47" s="328" t="s">
        <v>546</v>
      </c>
      <c r="K47" s="418" t="s">
        <v>960</v>
      </c>
      <c r="L47" s="325" t="s">
        <v>752</v>
      </c>
      <c r="M47" s="325"/>
      <c r="N47" s="345"/>
      <c r="O47" s="326" t="s">
        <v>634</v>
      </c>
      <c r="P47" s="503">
        <v>12</v>
      </c>
      <c r="Q47" s="699"/>
      <c r="R47" s="505"/>
      <c r="S47" s="335"/>
      <c r="T47" s="335"/>
      <c r="U47" s="336"/>
      <c r="V47" s="337"/>
      <c r="W47" s="338"/>
      <c r="X47" s="335"/>
      <c r="Y47" s="335"/>
      <c r="Z47" s="335"/>
      <c r="AA47" s="336"/>
    </row>
    <row r="48" spans="1:27" s="502" customFormat="1" x14ac:dyDescent="0.25">
      <c r="A48" s="426"/>
      <c r="B48" s="398" t="s">
        <v>1025</v>
      </c>
      <c r="C48" s="400">
        <v>5.2</v>
      </c>
      <c r="D48" s="326" t="s">
        <v>43</v>
      </c>
      <c r="E48" s="325" t="s">
        <v>716</v>
      </c>
      <c r="F48" s="417">
        <v>662</v>
      </c>
      <c r="G48" s="528">
        <v>11</v>
      </c>
      <c r="H48" s="325" t="s">
        <v>961</v>
      </c>
      <c r="I48" s="700">
        <v>10</v>
      </c>
      <c r="J48" s="328" t="s">
        <v>546</v>
      </c>
      <c r="K48" s="418" t="s">
        <v>1001</v>
      </c>
      <c r="L48" s="325"/>
      <c r="M48" s="325"/>
      <c r="N48" s="345"/>
      <c r="O48" s="326"/>
      <c r="P48" s="503"/>
      <c r="Q48" s="326"/>
      <c r="R48" s="325"/>
      <c r="S48" s="335"/>
      <c r="T48" s="335"/>
      <c r="U48" s="336"/>
      <c r="V48" s="337"/>
      <c r="W48" s="338"/>
      <c r="X48" s="335"/>
      <c r="Y48" s="335"/>
      <c r="Z48" s="335"/>
      <c r="AA48" s="336"/>
    </row>
    <row r="49" spans="1:27" s="502" customFormat="1" x14ac:dyDescent="0.25">
      <c r="A49" s="426"/>
      <c r="B49" s="398" t="s">
        <v>1025</v>
      </c>
      <c r="C49" s="400">
        <v>5.3</v>
      </c>
      <c r="D49" s="326" t="s">
        <v>43</v>
      </c>
      <c r="E49" s="325" t="s">
        <v>716</v>
      </c>
      <c r="F49" s="417">
        <v>662</v>
      </c>
      <c r="G49" s="528">
        <v>11</v>
      </c>
      <c r="H49" s="325" t="s">
        <v>1000</v>
      </c>
      <c r="I49" s="701" t="s">
        <v>544</v>
      </c>
      <c r="J49" s="328" t="s">
        <v>546</v>
      </c>
      <c r="K49" s="418" t="s">
        <v>1003</v>
      </c>
      <c r="L49" s="325"/>
      <c r="M49" s="325"/>
      <c r="N49" s="345"/>
      <c r="O49" s="326"/>
      <c r="P49" s="503"/>
      <c r="Q49" s="325" t="s">
        <v>43</v>
      </c>
      <c r="R49" s="325" t="s">
        <v>1002</v>
      </c>
      <c r="S49" s="335"/>
      <c r="T49" s="335"/>
      <c r="U49" s="336"/>
      <c r="V49" s="337"/>
      <c r="W49" s="338"/>
      <c r="X49" s="335"/>
      <c r="Y49" s="335"/>
      <c r="Z49" s="335"/>
      <c r="AA49" s="336"/>
    </row>
    <row r="50" spans="1:27" s="502" customFormat="1" ht="11.25" customHeight="1" x14ac:dyDescent="0.25">
      <c r="A50" s="425"/>
      <c r="B50" s="402"/>
      <c r="C50" s="401"/>
      <c r="D50" s="501"/>
      <c r="E50" s="324"/>
      <c r="F50" s="324"/>
      <c r="G50" s="530"/>
      <c r="H50" s="324"/>
      <c r="I50" s="401"/>
      <c r="J50" s="499"/>
      <c r="K50" s="531"/>
      <c r="L50" s="324"/>
      <c r="M50" s="324"/>
      <c r="N50" s="347"/>
      <c r="O50" s="501"/>
      <c r="P50" s="500"/>
      <c r="Q50" s="324"/>
      <c r="R50" s="324"/>
      <c r="S50" s="352"/>
      <c r="T50" s="352"/>
      <c r="U50" s="353"/>
      <c r="V50" s="354"/>
      <c r="W50" s="355"/>
      <c r="X50" s="352"/>
      <c r="Y50" s="352"/>
      <c r="Z50" s="352"/>
      <c r="AA50" s="353"/>
    </row>
    <row r="51" spans="1:27" s="502" customFormat="1" x14ac:dyDescent="0.25">
      <c r="A51" s="426"/>
      <c r="B51" s="398"/>
      <c r="C51" s="400"/>
      <c r="D51" s="326"/>
      <c r="E51" s="325"/>
      <c r="F51" s="325"/>
      <c r="G51" s="528"/>
      <c r="H51" s="325"/>
      <c r="I51" s="400"/>
      <c r="J51" s="328"/>
      <c r="K51" s="418"/>
      <c r="L51" s="325"/>
      <c r="M51" s="325"/>
      <c r="N51" s="345"/>
      <c r="O51" s="326"/>
      <c r="P51" s="503"/>
      <c r="Q51" s="325"/>
      <c r="R51" s="325"/>
      <c r="S51" s="351"/>
      <c r="T51" s="351"/>
      <c r="U51" s="328"/>
      <c r="V51" s="345"/>
      <c r="W51" s="326"/>
      <c r="X51" s="351"/>
      <c r="Y51" s="351"/>
      <c r="Z51" s="351"/>
      <c r="AA51" s="328"/>
    </row>
    <row r="52" spans="1:27" s="502" customFormat="1" x14ac:dyDescent="0.25">
      <c r="A52" s="426">
        <v>6</v>
      </c>
      <c r="B52" s="398" t="s">
        <v>1038</v>
      </c>
      <c r="C52" s="400">
        <v>6</v>
      </c>
      <c r="D52" s="1085" t="s">
        <v>738</v>
      </c>
      <c r="E52" s="1086"/>
      <c r="F52" s="1086"/>
      <c r="G52" s="1088"/>
      <c r="H52" s="325"/>
      <c r="I52" s="400"/>
      <c r="J52" s="328"/>
      <c r="K52" s="507"/>
      <c r="L52" s="325"/>
      <c r="M52" s="325"/>
      <c r="N52" s="345"/>
      <c r="O52" s="326"/>
      <c r="P52" s="503"/>
      <c r="Q52" s="325"/>
      <c r="R52" s="325"/>
      <c r="S52" s="351"/>
      <c r="T52" s="351"/>
      <c r="U52" s="328"/>
      <c r="V52" s="345"/>
      <c r="W52" s="326"/>
      <c r="X52" s="351"/>
      <c r="Y52" s="351"/>
      <c r="Z52" s="351"/>
      <c r="AA52" s="328"/>
    </row>
    <row r="53" spans="1:27" s="502" customFormat="1" x14ac:dyDescent="0.25">
      <c r="A53" s="426"/>
      <c r="B53" s="398"/>
      <c r="C53" s="400">
        <v>6.1</v>
      </c>
      <c r="D53" s="326" t="s">
        <v>21</v>
      </c>
      <c r="E53" s="325" t="s">
        <v>755</v>
      </c>
      <c r="F53" s="417">
        <v>780</v>
      </c>
      <c r="G53" s="528">
        <v>33</v>
      </c>
      <c r="H53" s="325" t="s">
        <v>739</v>
      </c>
      <c r="I53" s="400">
        <v>11</v>
      </c>
      <c r="J53" s="328" t="s">
        <v>546</v>
      </c>
      <c r="K53" s="418" t="s">
        <v>740</v>
      </c>
      <c r="L53" s="325"/>
      <c r="M53" s="325"/>
      <c r="N53" s="345"/>
      <c r="O53" s="326" t="s">
        <v>598</v>
      </c>
      <c r="P53" s="503">
        <v>10</v>
      </c>
      <c r="Q53" s="325" t="s">
        <v>22</v>
      </c>
      <c r="R53" s="325">
        <v>5.24</v>
      </c>
      <c r="S53" s="335"/>
      <c r="T53" s="335"/>
      <c r="U53" s="336"/>
      <c r="V53" s="337"/>
      <c r="W53" s="338"/>
      <c r="X53" s="335"/>
      <c r="Y53" s="335"/>
      <c r="Z53" s="335"/>
      <c r="AA53" s="336"/>
    </row>
    <row r="54" spans="1:27" s="502" customFormat="1" x14ac:dyDescent="0.25">
      <c r="A54" s="426"/>
      <c r="B54" s="398"/>
      <c r="C54" s="400"/>
      <c r="D54" s="326"/>
      <c r="E54" s="351"/>
      <c r="F54" s="351"/>
      <c r="G54" s="528"/>
      <c r="H54" s="325"/>
      <c r="I54" s="400"/>
      <c r="J54" s="328"/>
      <c r="K54" s="418"/>
      <c r="L54" s="325"/>
      <c r="M54" s="325"/>
      <c r="N54" s="345"/>
      <c r="O54" s="326"/>
      <c r="P54" s="503"/>
      <c r="Q54" s="325"/>
      <c r="R54" s="325"/>
      <c r="S54" s="351"/>
      <c r="T54" s="351"/>
      <c r="U54" s="328"/>
      <c r="V54" s="345"/>
      <c r="W54" s="326"/>
      <c r="X54" s="351"/>
      <c r="Y54" s="351"/>
      <c r="Z54" s="351"/>
      <c r="AA54" s="328"/>
    </row>
    <row r="55" spans="1:27" s="502" customFormat="1" x14ac:dyDescent="0.25">
      <c r="A55" s="426">
        <v>7</v>
      </c>
      <c r="B55" s="398" t="s">
        <v>1038</v>
      </c>
      <c r="C55" s="400">
        <v>7</v>
      </c>
      <c r="D55" s="1096" t="s">
        <v>733</v>
      </c>
      <c r="E55" s="1097"/>
      <c r="F55" s="1097"/>
      <c r="G55" s="1098"/>
      <c r="H55" s="325"/>
      <c r="I55" s="400"/>
      <c r="J55" s="328"/>
      <c r="K55" s="752"/>
      <c r="L55" s="325"/>
      <c r="M55" s="325"/>
      <c r="N55" s="345"/>
      <c r="O55" s="326"/>
      <c r="P55" s="503"/>
      <c r="Q55" s="325"/>
      <c r="R55" s="325"/>
      <c r="S55" s="351"/>
      <c r="T55" s="351"/>
      <c r="U55" s="328"/>
      <c r="V55" s="345"/>
      <c r="W55" s="326"/>
      <c r="X55" s="351"/>
      <c r="Y55" s="351"/>
      <c r="Z55" s="351"/>
      <c r="AA55" s="328"/>
    </row>
    <row r="56" spans="1:27" s="502" customFormat="1" x14ac:dyDescent="0.25">
      <c r="A56" s="426"/>
      <c r="B56" s="398"/>
      <c r="C56" s="224">
        <v>7.1</v>
      </c>
      <c r="E56" s="753"/>
      <c r="F56" s="753"/>
      <c r="G56" s="754"/>
      <c r="H56" s="325"/>
      <c r="I56" s="400"/>
      <c r="J56" s="328"/>
      <c r="K56" s="1440" t="s">
        <v>1136</v>
      </c>
      <c r="L56" s="325"/>
      <c r="M56" s="325"/>
      <c r="N56" s="345"/>
      <c r="O56" s="326"/>
      <c r="P56" s="503"/>
      <c r="Q56" s="325"/>
      <c r="R56" s="325"/>
      <c r="S56" s="351"/>
      <c r="T56" s="351"/>
      <c r="U56" s="328"/>
      <c r="V56" s="345"/>
      <c r="W56" s="326"/>
      <c r="X56" s="351"/>
      <c r="Y56" s="351"/>
      <c r="Z56" s="351"/>
      <c r="AA56" s="328"/>
    </row>
    <row r="57" spans="1:27" s="502" customFormat="1" x14ac:dyDescent="0.25">
      <c r="A57" s="426"/>
      <c r="B57" s="398"/>
      <c r="C57" s="400">
        <v>7.2</v>
      </c>
      <c r="D57" s="326" t="s">
        <v>21</v>
      </c>
      <c r="E57" s="351" t="s">
        <v>755</v>
      </c>
      <c r="F57" s="398">
        <v>780</v>
      </c>
      <c r="G57" s="528">
        <v>33</v>
      </c>
      <c r="H57" s="325" t="s">
        <v>587</v>
      </c>
      <c r="I57" s="400">
        <v>14</v>
      </c>
      <c r="J57" s="328" t="s">
        <v>546</v>
      </c>
      <c r="K57" s="418" t="s">
        <v>729</v>
      </c>
      <c r="L57" s="325" t="s">
        <v>754</v>
      </c>
      <c r="M57" s="325"/>
      <c r="N57" s="345"/>
      <c r="O57" s="326" t="s">
        <v>734</v>
      </c>
      <c r="P57" s="503">
        <v>12</v>
      </c>
      <c r="Q57" s="325" t="s">
        <v>30</v>
      </c>
      <c r="R57" s="325">
        <v>6.35</v>
      </c>
      <c r="S57" s="335"/>
      <c r="T57" s="335"/>
      <c r="U57" s="336"/>
      <c r="V57" s="337"/>
      <c r="W57" s="338"/>
      <c r="X57" s="335"/>
      <c r="Y57" s="335"/>
      <c r="Z57" s="335"/>
      <c r="AA57" s="336"/>
    </row>
    <row r="58" spans="1:27" s="502" customFormat="1" x14ac:dyDescent="0.25">
      <c r="A58" s="426"/>
      <c r="B58" s="398"/>
      <c r="C58" s="400"/>
      <c r="D58" s="326"/>
      <c r="E58" s="351"/>
      <c r="F58" s="351"/>
      <c r="G58" s="528"/>
      <c r="H58" s="325"/>
      <c r="I58" s="400"/>
      <c r="J58" s="328"/>
      <c r="K58" s="418"/>
      <c r="L58" s="325"/>
      <c r="M58" s="325"/>
      <c r="N58" s="345"/>
      <c r="O58" s="326"/>
      <c r="P58" s="503"/>
      <c r="Q58" s="325"/>
      <c r="R58" s="325"/>
      <c r="S58" s="351"/>
      <c r="T58" s="351"/>
      <c r="U58" s="328"/>
      <c r="V58" s="345"/>
      <c r="W58" s="326"/>
      <c r="X58" s="351"/>
      <c r="Y58" s="351"/>
      <c r="Z58" s="351"/>
      <c r="AA58" s="328"/>
    </row>
    <row r="59" spans="1:27" s="502" customFormat="1" x14ac:dyDescent="0.25">
      <c r="A59" s="426">
        <v>8</v>
      </c>
      <c r="B59" s="398" t="s">
        <v>1038</v>
      </c>
      <c r="C59" s="400">
        <v>8</v>
      </c>
      <c r="D59" s="1096" t="s">
        <v>735</v>
      </c>
      <c r="E59" s="1097"/>
      <c r="F59" s="1097"/>
      <c r="G59" s="1098"/>
      <c r="H59" s="325"/>
      <c r="I59" s="400"/>
      <c r="J59" s="328"/>
      <c r="K59" s="507"/>
      <c r="L59" s="325"/>
      <c r="M59" s="325"/>
      <c r="N59" s="345"/>
      <c r="O59" s="326"/>
      <c r="P59" s="503"/>
      <c r="Q59" s="325"/>
      <c r="R59" s="325"/>
      <c r="S59" s="351"/>
      <c r="T59" s="351"/>
      <c r="U59" s="328"/>
      <c r="V59" s="345"/>
      <c r="W59" s="326"/>
      <c r="X59" s="351"/>
      <c r="Y59" s="351"/>
      <c r="Z59" s="351"/>
      <c r="AA59" s="328"/>
    </row>
    <row r="60" spans="1:27" s="502" customFormat="1" x14ac:dyDescent="0.25">
      <c r="A60" s="426"/>
      <c r="B60" s="398"/>
      <c r="C60" s="400">
        <v>8.1</v>
      </c>
      <c r="D60" s="326" t="s">
        <v>532</v>
      </c>
      <c r="E60" s="351" t="s">
        <v>695</v>
      </c>
      <c r="F60" s="398">
        <v>698</v>
      </c>
      <c r="G60" s="528">
        <v>33</v>
      </c>
      <c r="H60" s="325" t="s">
        <v>579</v>
      </c>
      <c r="I60" s="400">
        <v>11</v>
      </c>
      <c r="J60" s="328" t="s">
        <v>546</v>
      </c>
      <c r="K60" s="418" t="s">
        <v>736</v>
      </c>
      <c r="L60" s="325" t="s">
        <v>775</v>
      </c>
      <c r="M60" s="325"/>
      <c r="N60" s="345"/>
      <c r="O60" s="326" t="s">
        <v>737</v>
      </c>
      <c r="P60" s="503">
        <v>12</v>
      </c>
      <c r="Q60" s="325" t="s">
        <v>95</v>
      </c>
      <c r="R60" s="325">
        <v>7.1</v>
      </c>
      <c r="S60" s="335"/>
      <c r="T60" s="335"/>
      <c r="U60" s="336"/>
      <c r="V60" s="337"/>
      <c r="W60" s="338"/>
      <c r="X60" s="335"/>
      <c r="Y60" s="335"/>
      <c r="Z60" s="335"/>
      <c r="AA60" s="336"/>
    </row>
    <row r="61" spans="1:27" s="502" customFormat="1" x14ac:dyDescent="0.25">
      <c r="A61" s="426"/>
      <c r="B61" s="398"/>
      <c r="C61" s="400"/>
      <c r="D61" s="326"/>
      <c r="E61" s="351"/>
      <c r="F61" s="351"/>
      <c r="G61" s="528"/>
      <c r="H61" s="325"/>
      <c r="I61" s="400"/>
      <c r="J61" s="328"/>
      <c r="K61" s="418"/>
      <c r="L61" s="325"/>
      <c r="M61" s="325"/>
      <c r="N61" s="345"/>
      <c r="O61" s="326"/>
      <c r="P61" s="503"/>
      <c r="Q61" s="325"/>
      <c r="R61" s="325"/>
      <c r="S61" s="351"/>
      <c r="T61" s="351"/>
      <c r="U61" s="328"/>
      <c r="V61" s="345"/>
      <c r="W61" s="326"/>
      <c r="X61" s="351"/>
      <c r="Y61" s="351"/>
      <c r="Z61" s="351"/>
      <c r="AA61" s="328"/>
    </row>
    <row r="62" spans="1:27" s="502" customFormat="1" x14ac:dyDescent="0.25">
      <c r="A62" s="426">
        <v>9</v>
      </c>
      <c r="B62" s="398" t="s">
        <v>1038</v>
      </c>
      <c r="C62" s="400">
        <v>9</v>
      </c>
      <c r="D62" s="1085" t="s">
        <v>741</v>
      </c>
      <c r="E62" s="1086"/>
      <c r="F62" s="1086"/>
      <c r="G62" s="1088"/>
      <c r="H62" s="325"/>
      <c r="I62" s="400"/>
      <c r="J62" s="328"/>
      <c r="K62" s="507"/>
      <c r="L62" s="325"/>
      <c r="M62" s="325"/>
      <c r="N62" s="345"/>
      <c r="O62" s="326"/>
      <c r="P62" s="503"/>
      <c r="Q62" s="325"/>
      <c r="R62" s="325"/>
      <c r="S62" s="351"/>
      <c r="T62" s="351"/>
      <c r="U62" s="328"/>
      <c r="V62" s="345"/>
      <c r="W62" s="326"/>
      <c r="X62" s="351"/>
      <c r="Y62" s="351"/>
      <c r="Z62" s="351"/>
      <c r="AA62" s="328"/>
    </row>
    <row r="63" spans="1:27" s="502" customFormat="1" ht="38.25" x14ac:dyDescent="0.25">
      <c r="A63" s="426"/>
      <c r="B63" s="398"/>
      <c r="C63" s="400">
        <v>9.1</v>
      </c>
      <c r="D63" s="326" t="s">
        <v>532</v>
      </c>
      <c r="E63" s="325" t="s">
        <v>697</v>
      </c>
      <c r="F63" s="417">
        <v>698</v>
      </c>
      <c r="G63" s="528">
        <v>33</v>
      </c>
      <c r="H63" s="327" t="s">
        <v>742</v>
      </c>
      <c r="I63" s="400">
        <v>21</v>
      </c>
      <c r="J63" s="328" t="s">
        <v>546</v>
      </c>
      <c r="K63" s="418" t="s">
        <v>807</v>
      </c>
      <c r="L63" s="327" t="s">
        <v>776</v>
      </c>
      <c r="M63" s="325"/>
      <c r="N63" s="345"/>
      <c r="O63" s="421" t="s">
        <v>993</v>
      </c>
      <c r="P63" s="422" t="s">
        <v>1053</v>
      </c>
      <c r="Q63" s="325" t="s">
        <v>98</v>
      </c>
      <c r="R63" s="325">
        <v>1.0900000000000001</v>
      </c>
      <c r="S63" s="335"/>
      <c r="T63" s="335"/>
      <c r="U63" s="336"/>
      <c r="V63" s="337"/>
      <c r="W63" s="338"/>
      <c r="X63" s="335"/>
      <c r="Y63" s="335"/>
      <c r="Z63" s="335"/>
      <c r="AA63" s="336"/>
    </row>
    <row r="64" spans="1:27" s="502" customFormat="1" x14ac:dyDescent="0.25">
      <c r="A64" s="426"/>
      <c r="B64" s="398"/>
      <c r="C64" s="400"/>
      <c r="D64" s="326"/>
      <c r="E64" s="325"/>
      <c r="F64" s="325"/>
      <c r="G64" s="528"/>
      <c r="H64" s="325"/>
      <c r="I64" s="400"/>
      <c r="J64" s="328"/>
      <c r="K64" s="418"/>
      <c r="L64" s="325"/>
      <c r="M64" s="325"/>
      <c r="N64" s="345"/>
      <c r="O64" s="326"/>
      <c r="P64" s="503"/>
      <c r="Q64" s="325"/>
      <c r="R64" s="325"/>
      <c r="S64" s="351"/>
      <c r="T64" s="351"/>
      <c r="U64" s="328"/>
      <c r="V64" s="345"/>
      <c r="W64" s="326"/>
      <c r="X64" s="351"/>
      <c r="Y64" s="351"/>
      <c r="Z64" s="351"/>
      <c r="AA64" s="328"/>
    </row>
    <row r="65" spans="1:27" s="502" customFormat="1" ht="33" customHeight="1" x14ac:dyDescent="0.25">
      <c r="A65" s="426">
        <v>10</v>
      </c>
      <c r="B65" s="223" t="s">
        <v>1049</v>
      </c>
      <c r="C65" s="400">
        <v>10</v>
      </c>
      <c r="D65" s="1096" t="s">
        <v>1189</v>
      </c>
      <c r="E65" s="1097"/>
      <c r="F65" s="1097"/>
      <c r="G65" s="1098"/>
      <c r="H65" s="325"/>
      <c r="I65" s="400"/>
      <c r="J65" s="328"/>
      <c r="K65" s="912"/>
      <c r="L65" s="325"/>
      <c r="M65" s="325"/>
      <c r="N65" s="345"/>
      <c r="O65" s="326"/>
      <c r="P65" s="503"/>
      <c r="Q65" s="325"/>
      <c r="R65" s="325"/>
      <c r="S65" s="351"/>
      <c r="T65" s="351"/>
      <c r="U65" s="328"/>
      <c r="V65" s="345"/>
      <c r="W65" s="326"/>
      <c r="X65" s="351"/>
      <c r="Y65" s="351"/>
      <c r="Z65" s="351"/>
      <c r="AA65" s="328"/>
    </row>
    <row r="66" spans="1:27" s="502" customFormat="1" x14ac:dyDescent="0.25">
      <c r="A66" s="426"/>
      <c r="B66" s="398"/>
      <c r="C66" s="225">
        <v>10.1</v>
      </c>
      <c r="D66" s="756"/>
      <c r="E66" s="753"/>
      <c r="F66" s="753"/>
      <c r="G66" s="754"/>
      <c r="H66" s="325"/>
      <c r="I66" s="400"/>
      <c r="J66" s="328"/>
      <c r="K66" s="1440" t="s">
        <v>1137</v>
      </c>
      <c r="L66" s="325"/>
      <c r="M66" s="325"/>
      <c r="N66" s="345"/>
      <c r="O66" s="326"/>
      <c r="P66" s="503"/>
      <c r="Q66" s="325"/>
      <c r="R66" s="325"/>
      <c r="S66" s="351"/>
      <c r="T66" s="351"/>
      <c r="U66" s="328"/>
      <c r="V66" s="345"/>
      <c r="W66" s="326"/>
      <c r="X66" s="351"/>
      <c r="Y66" s="351"/>
      <c r="Z66" s="351"/>
      <c r="AA66" s="328"/>
    </row>
    <row r="67" spans="1:27" s="502" customFormat="1" x14ac:dyDescent="0.25">
      <c r="A67" s="426"/>
      <c r="B67" s="398"/>
      <c r="C67" s="225">
        <v>10.199999999999999</v>
      </c>
      <c r="D67" s="756"/>
      <c r="E67" s="753"/>
      <c r="F67" s="753"/>
      <c r="G67" s="754"/>
      <c r="H67" s="325"/>
      <c r="I67" s="400"/>
      <c r="J67" s="328"/>
      <c r="K67" s="1440" t="s">
        <v>1138</v>
      </c>
      <c r="L67" s="325"/>
      <c r="M67" s="325"/>
      <c r="N67" s="345"/>
      <c r="O67" s="326"/>
      <c r="P67" s="503"/>
      <c r="Q67" s="325"/>
      <c r="R67" s="325"/>
      <c r="S67" s="351"/>
      <c r="T67" s="351"/>
      <c r="U67" s="328"/>
      <c r="V67" s="345"/>
      <c r="W67" s="326"/>
      <c r="X67" s="351"/>
      <c r="Y67" s="351"/>
      <c r="Z67" s="351"/>
      <c r="AA67" s="328"/>
    </row>
    <row r="68" spans="1:27" s="502" customFormat="1" ht="25.5" x14ac:dyDescent="0.25">
      <c r="A68" s="426"/>
      <c r="B68" s="398"/>
      <c r="C68" s="225">
        <v>10.3</v>
      </c>
      <c r="D68" s="755" t="s">
        <v>746</v>
      </c>
      <c r="E68" s="759" t="s">
        <v>869</v>
      </c>
      <c r="F68" s="759">
        <v>679</v>
      </c>
      <c r="G68" s="760">
        <v>33</v>
      </c>
      <c r="H68" s="758" t="s">
        <v>1141</v>
      </c>
      <c r="I68" s="762" t="s">
        <v>700</v>
      </c>
      <c r="J68" s="336" t="s">
        <v>571</v>
      </c>
      <c r="K68" s="954" t="s">
        <v>1193</v>
      </c>
      <c r="L68" s="325"/>
      <c r="M68" s="325"/>
      <c r="N68" s="345"/>
      <c r="O68" s="326"/>
      <c r="P68" s="503"/>
      <c r="Q68" s="325"/>
      <c r="R68" s="325"/>
      <c r="S68" s="351"/>
      <c r="T68" s="351"/>
      <c r="U68" s="328"/>
      <c r="V68" s="345"/>
      <c r="W68" s="326"/>
      <c r="X68" s="351"/>
      <c r="Y68" s="351"/>
      <c r="Z68" s="351"/>
      <c r="AA68" s="328"/>
    </row>
    <row r="69" spans="1:27" s="502" customFormat="1" ht="25.5" x14ac:dyDescent="0.25">
      <c r="A69" s="426"/>
      <c r="B69" s="398"/>
      <c r="C69" s="400">
        <v>10.4</v>
      </c>
      <c r="D69" s="326" t="s">
        <v>532</v>
      </c>
      <c r="E69" s="398" t="s">
        <v>695</v>
      </c>
      <c r="F69" s="398">
        <v>698</v>
      </c>
      <c r="G69" s="528">
        <v>33</v>
      </c>
      <c r="H69" s="327" t="s">
        <v>578</v>
      </c>
      <c r="I69" s="400">
        <v>14</v>
      </c>
      <c r="J69" s="328" t="s">
        <v>546</v>
      </c>
      <c r="K69" s="419" t="s">
        <v>1191</v>
      </c>
      <c r="L69" s="327" t="s">
        <v>773</v>
      </c>
      <c r="M69" s="325"/>
      <c r="N69" s="345"/>
      <c r="O69" s="421" t="s">
        <v>744</v>
      </c>
      <c r="P69" s="504">
        <v>24</v>
      </c>
      <c r="Q69" s="910" t="s">
        <v>104</v>
      </c>
      <c r="R69" s="914" t="s">
        <v>1170</v>
      </c>
      <c r="S69" s="335"/>
      <c r="T69" s="335"/>
      <c r="U69" s="336"/>
      <c r="V69" s="337"/>
      <c r="W69" s="338"/>
      <c r="X69" s="335"/>
      <c r="Y69" s="335"/>
      <c r="Z69" s="335"/>
      <c r="AA69" s="336"/>
    </row>
    <row r="70" spans="1:27" s="502" customFormat="1" x14ac:dyDescent="0.25">
      <c r="A70" s="426"/>
      <c r="B70" s="398"/>
      <c r="C70" s="225">
        <v>10.5</v>
      </c>
      <c r="D70" s="755" t="s">
        <v>528</v>
      </c>
      <c r="E70" s="759" t="s">
        <v>697</v>
      </c>
      <c r="F70" s="759">
        <v>698</v>
      </c>
      <c r="G70" s="760">
        <v>33</v>
      </c>
      <c r="H70" s="758" t="s">
        <v>1190</v>
      </c>
      <c r="I70" s="762">
        <v>22</v>
      </c>
      <c r="J70" s="336" t="s">
        <v>546</v>
      </c>
      <c r="K70" s="911" t="s">
        <v>1192</v>
      </c>
      <c r="L70" s="327"/>
      <c r="M70" s="325"/>
      <c r="N70" s="345"/>
      <c r="O70" s="421" t="s">
        <v>744</v>
      </c>
      <c r="P70" s="504">
        <v>24</v>
      </c>
      <c r="Q70" s="910" t="s">
        <v>104</v>
      </c>
      <c r="R70" s="914" t="s">
        <v>1170</v>
      </c>
      <c r="S70" s="335"/>
      <c r="T70" s="335"/>
      <c r="U70" s="336"/>
      <c r="V70" s="337"/>
      <c r="W70" s="338"/>
      <c r="X70" s="335"/>
      <c r="Y70" s="335"/>
      <c r="Z70" s="335"/>
      <c r="AA70" s="336"/>
    </row>
    <row r="71" spans="1:27" s="502" customFormat="1" x14ac:dyDescent="0.25">
      <c r="A71" s="426"/>
      <c r="B71" s="398"/>
      <c r="C71" s="225"/>
      <c r="D71" s="942"/>
      <c r="E71" s="943"/>
      <c r="F71" s="943"/>
      <c r="G71" s="944"/>
      <c r="H71" s="764"/>
      <c r="I71" s="945"/>
      <c r="J71" s="746"/>
      <c r="K71" s="954"/>
      <c r="L71" s="327"/>
      <c r="M71" s="325"/>
      <c r="N71" s="345"/>
      <c r="O71" s="326"/>
      <c r="P71" s="503"/>
      <c r="Q71" s="910"/>
      <c r="R71" s="910"/>
      <c r="S71" s="335"/>
      <c r="T71" s="335"/>
      <c r="U71" s="336"/>
      <c r="V71" s="337"/>
      <c r="W71" s="338"/>
      <c r="X71" s="335"/>
      <c r="Y71" s="335"/>
      <c r="Z71" s="335"/>
      <c r="AA71" s="336"/>
    </row>
    <row r="72" spans="1:27" s="502" customFormat="1" x14ac:dyDescent="0.25">
      <c r="A72" s="426"/>
      <c r="B72" s="398"/>
      <c r="C72" s="400"/>
      <c r="D72" s="326"/>
      <c r="E72" s="351"/>
      <c r="F72" s="351"/>
      <c r="G72" s="528"/>
      <c r="H72" s="325"/>
      <c r="I72" s="400"/>
      <c r="J72" s="328"/>
      <c r="K72" s="419"/>
      <c r="L72" s="325"/>
      <c r="M72" s="325"/>
      <c r="N72" s="345"/>
      <c r="O72" s="326"/>
      <c r="P72" s="503"/>
      <c r="Q72" s="910"/>
      <c r="R72" s="910"/>
      <c r="S72" s="351"/>
      <c r="T72" s="351"/>
      <c r="U72" s="328"/>
      <c r="V72" s="345"/>
      <c r="W72" s="326"/>
      <c r="X72" s="351"/>
      <c r="Y72" s="351"/>
      <c r="Z72" s="351"/>
      <c r="AA72" s="328"/>
    </row>
    <row r="73" spans="1:27" s="502" customFormat="1" ht="27" customHeight="1" x14ac:dyDescent="0.25">
      <c r="A73" s="426">
        <v>11</v>
      </c>
      <c r="B73" s="223" t="s">
        <v>1049</v>
      </c>
      <c r="C73" s="400">
        <v>11</v>
      </c>
      <c r="D73" s="1085" t="s">
        <v>1142</v>
      </c>
      <c r="E73" s="1086"/>
      <c r="F73" s="1086"/>
      <c r="G73" s="1088"/>
      <c r="H73" s="325"/>
      <c r="I73" s="400"/>
      <c r="J73" s="328"/>
      <c r="K73" s="912"/>
      <c r="L73" s="325"/>
      <c r="M73" s="325"/>
      <c r="N73" s="345"/>
      <c r="O73" s="326"/>
      <c r="P73" s="503"/>
      <c r="Q73" s="910"/>
      <c r="R73" s="910"/>
      <c r="S73" s="351"/>
      <c r="T73" s="351"/>
      <c r="U73" s="328"/>
      <c r="V73" s="345"/>
      <c r="W73" s="326"/>
      <c r="X73" s="351"/>
      <c r="Y73" s="351"/>
      <c r="Z73" s="351"/>
      <c r="AA73" s="328"/>
    </row>
    <row r="74" spans="1:27" s="502" customFormat="1" ht="25.5" x14ac:dyDescent="0.25">
      <c r="A74" s="426"/>
      <c r="B74" s="223"/>
      <c r="C74" s="225">
        <v>11.1</v>
      </c>
      <c r="D74" s="755" t="s">
        <v>1139</v>
      </c>
      <c r="E74" s="757" t="s">
        <v>761</v>
      </c>
      <c r="F74" s="759">
        <v>683</v>
      </c>
      <c r="G74" s="761">
        <v>11</v>
      </c>
      <c r="H74" s="758" t="s">
        <v>1140</v>
      </c>
      <c r="I74" s="762" t="s">
        <v>700</v>
      </c>
      <c r="J74" s="336" t="s">
        <v>571</v>
      </c>
      <c r="K74" s="954" t="s">
        <v>1193</v>
      </c>
      <c r="L74" s="325"/>
      <c r="M74" s="325"/>
      <c r="N74" s="345"/>
      <c r="O74" s="421" t="s">
        <v>749</v>
      </c>
      <c r="P74" s="504" t="s">
        <v>750</v>
      </c>
      <c r="Q74" s="961" t="s">
        <v>1205</v>
      </c>
      <c r="R74" s="961" t="s">
        <v>1206</v>
      </c>
      <c r="S74" s="351"/>
      <c r="T74" s="351"/>
      <c r="U74" s="328"/>
      <c r="V74" s="345"/>
      <c r="W74" s="326"/>
      <c r="X74" s="351"/>
      <c r="Y74" s="351"/>
      <c r="Z74" s="351"/>
      <c r="AA74" s="328"/>
    </row>
    <row r="75" spans="1:27" s="502" customFormat="1" ht="38.25" x14ac:dyDescent="0.25">
      <c r="A75" s="426"/>
      <c r="B75" s="398"/>
      <c r="C75" s="400">
        <v>11.2</v>
      </c>
      <c r="D75" s="326" t="s">
        <v>746</v>
      </c>
      <c r="E75" s="325" t="s">
        <v>745</v>
      </c>
      <c r="F75" s="417">
        <v>694</v>
      </c>
      <c r="G75" s="528">
        <v>33</v>
      </c>
      <c r="H75" s="327" t="s">
        <v>747</v>
      </c>
      <c r="I75" s="400">
        <v>13</v>
      </c>
      <c r="J75" s="328" t="s">
        <v>546</v>
      </c>
      <c r="K75" s="419" t="s">
        <v>1204</v>
      </c>
      <c r="L75" s="327" t="s">
        <v>774</v>
      </c>
      <c r="M75" s="325"/>
      <c r="N75" s="345"/>
      <c r="O75" s="326"/>
      <c r="P75" s="503"/>
      <c r="Q75" s="910"/>
      <c r="R75" s="910"/>
      <c r="S75" s="335"/>
      <c r="T75" s="335"/>
      <c r="U75" s="336"/>
      <c r="V75" s="337"/>
      <c r="W75" s="338"/>
      <c r="X75" s="335"/>
      <c r="Y75" s="335"/>
      <c r="Z75" s="335"/>
      <c r="AA75" s="336"/>
    </row>
    <row r="76" spans="1:27" s="502" customFormat="1" x14ac:dyDescent="0.25">
      <c r="A76" s="733"/>
      <c r="B76" s="734"/>
      <c r="C76" s="735"/>
      <c r="D76" s="326"/>
      <c r="E76" s="351"/>
      <c r="F76" s="398"/>
      <c r="G76" s="503"/>
      <c r="H76" s="739"/>
      <c r="I76" s="735"/>
      <c r="J76" s="740"/>
      <c r="K76" s="768"/>
      <c r="L76" s="739"/>
      <c r="M76" s="736"/>
      <c r="N76" s="742"/>
      <c r="O76" s="326"/>
      <c r="P76" s="503"/>
      <c r="Q76" s="910"/>
      <c r="R76" s="910"/>
      <c r="S76" s="745"/>
      <c r="T76" s="745"/>
      <c r="U76" s="746"/>
      <c r="V76" s="747"/>
      <c r="W76" s="748"/>
      <c r="X76" s="745"/>
      <c r="Y76" s="745"/>
      <c r="Z76" s="745"/>
      <c r="AA76" s="746"/>
    </row>
    <row r="77" spans="1:27" s="502" customFormat="1" x14ac:dyDescent="0.25">
      <c r="A77" s="770">
        <v>12</v>
      </c>
      <c r="B77" s="769" t="s">
        <v>1049</v>
      </c>
      <c r="C77" s="735">
        <v>12</v>
      </c>
      <c r="D77" s="1108" t="s">
        <v>1143</v>
      </c>
      <c r="E77" s="1109"/>
      <c r="F77" s="1109"/>
      <c r="G77" s="1110"/>
      <c r="H77" s="739"/>
      <c r="I77" s="735"/>
      <c r="J77" s="740"/>
      <c r="K77" s="768"/>
      <c r="L77" s="739"/>
      <c r="M77" s="736"/>
      <c r="N77" s="742"/>
      <c r="O77" s="326"/>
      <c r="P77" s="503"/>
      <c r="Q77" s="910"/>
      <c r="R77" s="910"/>
      <c r="S77" s="745"/>
      <c r="T77" s="745"/>
      <c r="U77" s="746"/>
      <c r="V77" s="747"/>
      <c r="W77" s="748"/>
      <c r="X77" s="745"/>
      <c r="Y77" s="745"/>
      <c r="Z77" s="745"/>
      <c r="AA77" s="746"/>
    </row>
    <row r="78" spans="1:27" s="502" customFormat="1" ht="28.5" customHeight="1" x14ac:dyDescent="0.25">
      <c r="A78" s="733"/>
      <c r="B78" s="734"/>
      <c r="C78" s="763">
        <v>12.1</v>
      </c>
      <c r="D78" s="748" t="s">
        <v>746</v>
      </c>
      <c r="E78" s="764" t="s">
        <v>745</v>
      </c>
      <c r="F78" s="765">
        <v>694</v>
      </c>
      <c r="G78" s="766">
        <v>33</v>
      </c>
      <c r="H78" s="767" t="s">
        <v>1194</v>
      </c>
      <c r="I78" s="763">
        <v>23</v>
      </c>
      <c r="J78" s="746" t="s">
        <v>546</v>
      </c>
      <c r="K78" s="768" t="s">
        <v>1196</v>
      </c>
      <c r="L78" s="739"/>
      <c r="M78" s="736"/>
      <c r="N78" s="742"/>
      <c r="O78" s="326" t="s">
        <v>1207</v>
      </c>
      <c r="P78" s="503">
        <v>7.5</v>
      </c>
      <c r="Q78" s="910" t="s">
        <v>872</v>
      </c>
      <c r="R78" s="910"/>
      <c r="S78" s="745"/>
      <c r="T78" s="745"/>
      <c r="U78" s="746"/>
      <c r="V78" s="747"/>
      <c r="W78" s="748"/>
      <c r="X78" s="745"/>
      <c r="Y78" s="745"/>
      <c r="Z78" s="745"/>
      <c r="AA78" s="746"/>
    </row>
    <row r="79" spans="1:27" s="502" customFormat="1" ht="20.25" customHeight="1" x14ac:dyDescent="0.25">
      <c r="A79" s="733"/>
      <c r="B79" s="734"/>
      <c r="C79" s="763"/>
      <c r="D79" s="755"/>
      <c r="E79" s="757"/>
      <c r="F79" s="759"/>
      <c r="G79" s="761"/>
      <c r="H79" s="758"/>
      <c r="I79" s="762"/>
      <c r="J79" s="336"/>
      <c r="K79" s="954"/>
      <c r="L79" s="739"/>
      <c r="M79" s="736"/>
      <c r="N79" s="742"/>
      <c r="O79" s="743"/>
      <c r="P79" s="744"/>
      <c r="Q79" s="913"/>
      <c r="R79" s="913"/>
      <c r="S79" s="745"/>
      <c r="T79" s="745"/>
      <c r="U79" s="746"/>
      <c r="V79" s="747"/>
      <c r="W79" s="748"/>
      <c r="X79" s="745"/>
      <c r="Y79" s="745"/>
      <c r="Z79" s="745"/>
      <c r="AA79" s="746"/>
    </row>
    <row r="80" spans="1:27" s="502" customFormat="1" x14ac:dyDescent="0.25">
      <c r="A80" s="770">
        <v>13</v>
      </c>
      <c r="B80" s="734"/>
      <c r="C80" s="735">
        <v>13</v>
      </c>
      <c r="D80" s="956" t="s">
        <v>1200</v>
      </c>
      <c r="E80" s="736"/>
      <c r="F80" s="737"/>
      <c r="G80" s="738"/>
      <c r="H80" s="739"/>
      <c r="I80" s="735"/>
      <c r="J80" s="740"/>
      <c r="K80" s="741"/>
      <c r="L80" s="739"/>
      <c r="M80" s="736"/>
      <c r="N80" s="742"/>
      <c r="O80" s="743"/>
      <c r="P80" s="744"/>
      <c r="Q80" s="736"/>
      <c r="R80" s="736"/>
      <c r="S80" s="745"/>
      <c r="T80" s="745"/>
      <c r="U80" s="746"/>
      <c r="V80" s="747"/>
      <c r="W80" s="748"/>
      <c r="X80" s="745"/>
      <c r="Y80" s="745"/>
      <c r="Z80" s="745"/>
      <c r="AA80" s="746"/>
    </row>
    <row r="81" spans="1:27" s="502" customFormat="1" x14ac:dyDescent="0.25">
      <c r="A81" s="733"/>
      <c r="B81" s="734"/>
      <c r="C81" s="763">
        <v>13.1</v>
      </c>
      <c r="D81" s="338" t="s">
        <v>43</v>
      </c>
      <c r="E81" s="758" t="s">
        <v>716</v>
      </c>
      <c r="F81" s="957">
        <v>662</v>
      </c>
      <c r="G81" s="224">
        <v>11</v>
      </c>
      <c r="H81" s="758" t="s">
        <v>1140</v>
      </c>
      <c r="I81" s="958" t="s">
        <v>700</v>
      </c>
      <c r="J81" s="336" t="s">
        <v>546</v>
      </c>
      <c r="K81" s="419" t="s">
        <v>1197</v>
      </c>
      <c r="L81" s="739"/>
      <c r="M81" s="736"/>
      <c r="N81" s="742"/>
      <c r="O81" s="743"/>
      <c r="P81" s="744"/>
      <c r="Q81" s="736"/>
      <c r="R81" s="736"/>
      <c r="S81" s="745"/>
      <c r="T81" s="745"/>
      <c r="U81" s="746"/>
      <c r="V81" s="747"/>
      <c r="W81" s="748"/>
      <c r="X81" s="745"/>
      <c r="Y81" s="745"/>
      <c r="Z81" s="745"/>
      <c r="AA81" s="746"/>
    </row>
    <row r="82" spans="1:27" s="502" customFormat="1" x14ac:dyDescent="0.25">
      <c r="A82" s="733"/>
      <c r="B82" s="734"/>
      <c r="C82" s="763">
        <v>13.2</v>
      </c>
      <c r="D82" s="942" t="s">
        <v>104</v>
      </c>
      <c r="E82" s="758" t="s">
        <v>869</v>
      </c>
      <c r="F82" s="943">
        <v>679</v>
      </c>
      <c r="G82" s="944">
        <v>11</v>
      </c>
      <c r="H82" s="764" t="s">
        <v>1140</v>
      </c>
      <c r="I82" s="945" t="s">
        <v>700</v>
      </c>
      <c r="J82" s="746" t="s">
        <v>546</v>
      </c>
      <c r="K82" s="419" t="s">
        <v>1197</v>
      </c>
      <c r="L82" s="739"/>
      <c r="M82" s="736"/>
      <c r="N82" s="742"/>
      <c r="O82" s="743"/>
      <c r="P82" s="744"/>
      <c r="Q82" s="736"/>
      <c r="R82" s="736"/>
      <c r="S82" s="745"/>
      <c r="T82" s="745"/>
      <c r="U82" s="746"/>
      <c r="V82" s="747"/>
      <c r="W82" s="748"/>
      <c r="X82" s="745"/>
      <c r="Y82" s="745"/>
      <c r="Z82" s="745"/>
      <c r="AA82" s="746"/>
    </row>
    <row r="83" spans="1:27" s="502" customFormat="1" x14ac:dyDescent="0.25">
      <c r="A83" s="733"/>
      <c r="B83" s="734"/>
      <c r="C83" s="763">
        <v>13.3</v>
      </c>
      <c r="D83" s="942" t="s">
        <v>108</v>
      </c>
      <c r="E83" s="757" t="s">
        <v>761</v>
      </c>
      <c r="F83" s="759">
        <v>683</v>
      </c>
      <c r="G83" s="761">
        <v>11</v>
      </c>
      <c r="H83" s="758" t="s">
        <v>1140</v>
      </c>
      <c r="I83" s="762" t="s">
        <v>700</v>
      </c>
      <c r="J83" s="746" t="s">
        <v>546</v>
      </c>
      <c r="K83" s="419" t="s">
        <v>1197</v>
      </c>
      <c r="L83" s="739"/>
      <c r="M83" s="736"/>
      <c r="N83" s="742"/>
      <c r="O83" s="743"/>
      <c r="P83" s="744"/>
      <c r="Q83" s="736"/>
      <c r="R83" s="736"/>
      <c r="S83" s="745"/>
      <c r="T83" s="745"/>
      <c r="U83" s="746"/>
      <c r="V83" s="747"/>
      <c r="W83" s="748"/>
      <c r="X83" s="745"/>
      <c r="Y83" s="745"/>
      <c r="Z83" s="745"/>
      <c r="AA83" s="746"/>
    </row>
    <row r="84" spans="1:27" s="502" customFormat="1" x14ac:dyDescent="0.2">
      <c r="A84" s="733"/>
      <c r="B84" s="734"/>
      <c r="C84" s="763">
        <v>13.4</v>
      </c>
      <c r="D84" s="942" t="s">
        <v>69</v>
      </c>
      <c r="E84" s="959" t="s">
        <v>758</v>
      </c>
      <c r="F84" s="960">
        <v>676</v>
      </c>
      <c r="G84" s="761">
        <v>11</v>
      </c>
      <c r="H84" s="959" t="s">
        <v>1198</v>
      </c>
      <c r="I84" s="945">
        <v>20</v>
      </c>
      <c r="J84" s="746" t="s">
        <v>546</v>
      </c>
      <c r="K84" s="955" t="s">
        <v>1199</v>
      </c>
      <c r="L84" s="739"/>
      <c r="M84" s="736"/>
      <c r="N84" s="742"/>
      <c r="O84" s="743"/>
      <c r="P84" s="744"/>
      <c r="Q84" s="736"/>
      <c r="R84" s="736"/>
      <c r="S84" s="745"/>
      <c r="T84" s="745"/>
      <c r="U84" s="746"/>
      <c r="V84" s="747"/>
      <c r="W84" s="748"/>
      <c r="X84" s="745"/>
      <c r="Y84" s="745"/>
      <c r="Z84" s="745"/>
      <c r="AA84" s="746"/>
    </row>
    <row r="85" spans="1:27" s="502" customFormat="1" x14ac:dyDescent="0.25">
      <c r="A85" s="733"/>
      <c r="B85" s="734"/>
      <c r="C85" s="763">
        <v>13.5</v>
      </c>
      <c r="D85" s="942" t="s">
        <v>68</v>
      </c>
      <c r="E85" s="767" t="s">
        <v>759</v>
      </c>
      <c r="F85" s="943">
        <v>673</v>
      </c>
      <c r="G85" s="944">
        <v>11</v>
      </c>
      <c r="H85" s="764" t="s">
        <v>1202</v>
      </c>
      <c r="I85" s="945">
        <v>10</v>
      </c>
      <c r="J85" s="746" t="s">
        <v>546</v>
      </c>
      <c r="K85" s="955" t="s">
        <v>1201</v>
      </c>
      <c r="L85" s="739"/>
      <c r="M85" s="736"/>
      <c r="N85" s="742"/>
      <c r="O85" s="743"/>
      <c r="P85" s="744"/>
      <c r="Q85" s="736"/>
      <c r="R85" s="736"/>
      <c r="S85" s="745"/>
      <c r="T85" s="745"/>
      <c r="U85" s="746"/>
      <c r="V85" s="747"/>
      <c r="W85" s="748"/>
      <c r="X85" s="745"/>
      <c r="Y85" s="745"/>
      <c r="Z85" s="745"/>
      <c r="AA85" s="746"/>
    </row>
    <row r="86" spans="1:27" s="502" customFormat="1" ht="15" customHeight="1" thickBot="1" x14ac:dyDescent="0.3">
      <c r="A86" s="508"/>
      <c r="B86" s="509"/>
      <c r="C86" s="532"/>
      <c r="D86" s="511"/>
      <c r="E86" s="512"/>
      <c r="F86" s="512"/>
      <c r="G86" s="533"/>
      <c r="H86" s="512"/>
      <c r="I86" s="510"/>
      <c r="J86" s="513"/>
      <c r="K86" s="534"/>
      <c r="L86" s="512"/>
      <c r="M86" s="512"/>
      <c r="N86" s="510"/>
      <c r="O86" s="511"/>
      <c r="P86" s="515"/>
      <c r="Q86" s="512"/>
      <c r="R86" s="512"/>
      <c r="S86" s="514"/>
      <c r="T86" s="514"/>
      <c r="U86" s="513"/>
      <c r="V86" s="510"/>
      <c r="W86" s="511"/>
      <c r="X86" s="514"/>
      <c r="Y86" s="514"/>
      <c r="Z86" s="514"/>
      <c r="AA86" s="513"/>
    </row>
    <row r="87" spans="1:27" s="502" customFormat="1" ht="30" hidden="1" customHeight="1" x14ac:dyDescent="0.25">
      <c r="A87" s="423" t="s">
        <v>953</v>
      </c>
      <c r="B87" s="424"/>
      <c r="C87" s="535"/>
      <c r="D87" s="1102" t="s">
        <v>1027</v>
      </c>
      <c r="E87" s="1103"/>
      <c r="F87" s="1103"/>
      <c r="G87" s="1103"/>
      <c r="H87" s="1104"/>
      <c r="I87" s="536"/>
      <c r="J87" s="537"/>
      <c r="K87" s="538"/>
      <c r="L87" s="423"/>
      <c r="M87" s="423"/>
      <c r="N87" s="423"/>
      <c r="O87" s="423"/>
      <c r="P87" s="539"/>
      <c r="Q87" s="423"/>
      <c r="R87" s="423"/>
      <c r="S87" s="540"/>
      <c r="T87" s="540"/>
      <c r="U87" s="537"/>
      <c r="V87" s="536"/>
      <c r="W87" s="541"/>
      <c r="X87" s="540"/>
      <c r="Y87" s="540"/>
      <c r="Z87" s="540"/>
      <c r="AA87" s="537"/>
    </row>
    <row r="88" spans="1:27" s="502" customFormat="1" hidden="1" x14ac:dyDescent="0.25">
      <c r="A88" s="325" t="s">
        <v>866</v>
      </c>
      <c r="B88" s="398"/>
      <c r="C88" s="400">
        <v>5.0999999999999996</v>
      </c>
      <c r="D88" s="326" t="s">
        <v>532</v>
      </c>
      <c r="E88" s="325" t="s">
        <v>695</v>
      </c>
      <c r="F88" s="325">
        <v>698</v>
      </c>
      <c r="G88" s="528">
        <v>33</v>
      </c>
      <c r="H88" s="325" t="s">
        <v>575</v>
      </c>
      <c r="I88" s="345">
        <v>14</v>
      </c>
      <c r="J88" s="328" t="s">
        <v>546</v>
      </c>
      <c r="K88" s="327" t="s">
        <v>960</v>
      </c>
      <c r="L88" s="325" t="s">
        <v>752</v>
      </c>
      <c r="M88" s="325"/>
      <c r="N88" s="325"/>
      <c r="O88" s="325" t="s">
        <v>634</v>
      </c>
      <c r="P88" s="417">
        <v>12</v>
      </c>
      <c r="S88" s="335"/>
      <c r="T88" s="335"/>
      <c r="U88" s="336"/>
      <c r="V88" s="337"/>
      <c r="W88" s="338"/>
      <c r="X88" s="335"/>
      <c r="Y88" s="335"/>
      <c r="Z88" s="335"/>
      <c r="AA88" s="336"/>
    </row>
    <row r="89" spans="1:27" s="502" customFormat="1" hidden="1" x14ac:dyDescent="0.25">
      <c r="A89" s="325"/>
      <c r="B89" s="398"/>
      <c r="C89" s="400">
        <v>5.2</v>
      </c>
      <c r="D89" s="326" t="s">
        <v>43</v>
      </c>
      <c r="E89" s="325" t="s">
        <v>716</v>
      </c>
      <c r="F89" s="325">
        <v>662</v>
      </c>
      <c r="G89" s="528">
        <v>11</v>
      </c>
      <c r="H89" s="325" t="s">
        <v>961</v>
      </c>
      <c r="I89" s="345">
        <v>10</v>
      </c>
      <c r="J89" s="328" t="s">
        <v>546</v>
      </c>
      <c r="K89" s="327" t="s">
        <v>962</v>
      </c>
      <c r="L89" s="325"/>
      <c r="M89" s="325"/>
      <c r="N89" s="325"/>
      <c r="O89" s="325"/>
      <c r="P89" s="417"/>
      <c r="Q89" s="325" t="s">
        <v>43</v>
      </c>
      <c r="R89" s="325">
        <v>12.12</v>
      </c>
      <c r="S89" s="335"/>
      <c r="T89" s="335"/>
      <c r="U89" s="336"/>
      <c r="V89" s="337"/>
      <c r="W89" s="338"/>
      <c r="X89" s="335"/>
      <c r="Y89" s="335"/>
      <c r="Z89" s="335"/>
      <c r="AA89" s="336"/>
    </row>
    <row r="90" spans="1:27" s="502" customFormat="1" hidden="1" x14ac:dyDescent="0.25">
      <c r="A90" s="325"/>
      <c r="B90" s="398"/>
      <c r="C90" s="400"/>
      <c r="D90" s="326"/>
      <c r="E90" s="325"/>
      <c r="F90" s="325"/>
      <c r="G90" s="528"/>
      <c r="H90" s="325"/>
      <c r="I90" s="345"/>
      <c r="J90" s="328"/>
      <c r="K90" s="327"/>
      <c r="L90" s="325"/>
      <c r="M90" s="325"/>
      <c r="N90" s="325"/>
      <c r="O90" s="325"/>
      <c r="P90" s="417"/>
      <c r="Q90" s="325"/>
      <c r="R90" s="325"/>
      <c r="S90" s="351"/>
      <c r="T90" s="351"/>
      <c r="U90" s="328"/>
      <c r="V90" s="345"/>
      <c r="W90" s="326"/>
      <c r="X90" s="351"/>
      <c r="Y90" s="351"/>
      <c r="Z90" s="351"/>
      <c r="AA90" s="328"/>
    </row>
    <row r="91" spans="1:27" s="502" customFormat="1" hidden="1" x14ac:dyDescent="0.25">
      <c r="A91" s="325" t="s">
        <v>954</v>
      </c>
      <c r="B91" s="398"/>
      <c r="C91" s="400"/>
      <c r="D91" s="1085" t="s">
        <v>738</v>
      </c>
      <c r="E91" s="1086"/>
      <c r="F91" s="1086"/>
      <c r="G91" s="1088"/>
      <c r="H91" s="325"/>
      <c r="I91" s="345"/>
      <c r="J91" s="328"/>
      <c r="K91" s="505"/>
      <c r="L91" s="325"/>
      <c r="M91" s="325"/>
      <c r="N91" s="325"/>
      <c r="O91" s="325"/>
      <c r="P91" s="417"/>
      <c r="Q91" s="325"/>
      <c r="R91" s="325"/>
      <c r="S91" s="351"/>
      <c r="T91" s="351"/>
      <c r="U91" s="328"/>
      <c r="V91" s="345"/>
      <c r="W91" s="326"/>
      <c r="X91" s="351"/>
      <c r="Y91" s="351"/>
      <c r="Z91" s="351"/>
      <c r="AA91" s="328"/>
    </row>
    <row r="92" spans="1:27" s="502" customFormat="1" hidden="1" x14ac:dyDescent="0.25">
      <c r="A92" s="325"/>
      <c r="B92" s="398"/>
      <c r="C92" s="400">
        <v>6.1</v>
      </c>
      <c r="D92" s="326" t="s">
        <v>21</v>
      </c>
      <c r="E92" s="325" t="s">
        <v>755</v>
      </c>
      <c r="F92" s="325">
        <v>780</v>
      </c>
      <c r="G92" s="528">
        <v>33</v>
      </c>
      <c r="H92" s="325" t="s">
        <v>739</v>
      </c>
      <c r="I92" s="345">
        <v>11</v>
      </c>
      <c r="J92" s="328" t="s">
        <v>546</v>
      </c>
      <c r="K92" s="327" t="s">
        <v>972</v>
      </c>
      <c r="L92" s="325"/>
      <c r="M92" s="325"/>
      <c r="N92" s="325"/>
      <c r="O92" s="325" t="s">
        <v>598</v>
      </c>
      <c r="P92" s="417">
        <v>10</v>
      </c>
      <c r="S92" s="335"/>
      <c r="T92" s="335"/>
      <c r="U92" s="336"/>
      <c r="V92" s="337"/>
      <c r="W92" s="338"/>
      <c r="X92" s="335"/>
      <c r="Y92" s="335"/>
      <c r="Z92" s="335"/>
      <c r="AA92" s="336"/>
    </row>
    <row r="93" spans="1:27" s="502" customFormat="1" hidden="1" x14ac:dyDescent="0.25">
      <c r="A93" s="325"/>
      <c r="B93" s="398"/>
      <c r="C93" s="400">
        <v>6.2</v>
      </c>
      <c r="D93" s="326" t="s">
        <v>22</v>
      </c>
      <c r="E93" s="325" t="s">
        <v>766</v>
      </c>
      <c r="F93" s="325">
        <v>682</v>
      </c>
      <c r="G93" s="528">
        <v>11</v>
      </c>
      <c r="H93" s="325" t="s">
        <v>961</v>
      </c>
      <c r="I93" s="345">
        <v>10</v>
      </c>
      <c r="J93" s="328" t="s">
        <v>546</v>
      </c>
      <c r="K93" s="327" t="s">
        <v>963</v>
      </c>
      <c r="L93" s="325"/>
      <c r="M93" s="325"/>
      <c r="N93" s="325"/>
      <c r="O93" s="325"/>
      <c r="P93" s="417"/>
      <c r="Q93" s="325" t="s">
        <v>22</v>
      </c>
      <c r="R93" s="325">
        <v>5.24</v>
      </c>
      <c r="S93" s="335"/>
      <c r="T93" s="335"/>
      <c r="U93" s="336"/>
      <c r="V93" s="337"/>
      <c r="W93" s="338"/>
      <c r="X93" s="335"/>
      <c r="Y93" s="335"/>
      <c r="Z93" s="335"/>
      <c r="AA93" s="336"/>
    </row>
    <row r="94" spans="1:27" s="502" customFormat="1" hidden="1" x14ac:dyDescent="0.25">
      <c r="A94" s="325"/>
      <c r="B94" s="398"/>
      <c r="C94" s="400"/>
      <c r="D94" s="326"/>
      <c r="E94" s="325"/>
      <c r="F94" s="325"/>
      <c r="G94" s="528"/>
      <c r="H94" s="325"/>
      <c r="I94" s="345"/>
      <c r="J94" s="328"/>
      <c r="K94" s="327"/>
      <c r="L94" s="325"/>
      <c r="M94" s="325"/>
      <c r="N94" s="325"/>
      <c r="O94" s="325"/>
      <c r="P94" s="417"/>
      <c r="Q94" s="325"/>
      <c r="R94" s="325"/>
      <c r="S94" s="351"/>
      <c r="T94" s="351"/>
      <c r="U94" s="328"/>
      <c r="V94" s="345"/>
      <c r="W94" s="326"/>
      <c r="X94" s="351"/>
      <c r="Y94" s="351"/>
      <c r="Z94" s="351"/>
      <c r="AA94" s="328"/>
    </row>
    <row r="95" spans="1:27" s="502" customFormat="1" hidden="1" x14ac:dyDescent="0.25">
      <c r="A95" s="325" t="s">
        <v>955</v>
      </c>
      <c r="B95" s="398"/>
      <c r="C95" s="400"/>
      <c r="D95" s="1085" t="s">
        <v>733</v>
      </c>
      <c r="E95" s="1086"/>
      <c r="F95" s="1086"/>
      <c r="G95" s="1088"/>
      <c r="H95" s="325"/>
      <c r="I95" s="345"/>
      <c r="J95" s="328"/>
      <c r="K95" s="505"/>
      <c r="L95" s="325"/>
      <c r="M95" s="325"/>
      <c r="N95" s="325"/>
      <c r="O95" s="325"/>
      <c r="P95" s="417"/>
      <c r="Q95" s="325"/>
      <c r="R95" s="325"/>
      <c r="S95" s="351"/>
      <c r="T95" s="351"/>
      <c r="U95" s="328"/>
      <c r="V95" s="345"/>
      <c r="W95" s="326"/>
      <c r="X95" s="351"/>
      <c r="Y95" s="351"/>
      <c r="Z95" s="351"/>
      <c r="AA95" s="328"/>
    </row>
    <row r="96" spans="1:27" s="502" customFormat="1" hidden="1" x14ac:dyDescent="0.25">
      <c r="A96" s="325"/>
      <c r="B96" s="398"/>
      <c r="C96" s="400">
        <v>7.1</v>
      </c>
      <c r="D96" s="326" t="s">
        <v>21</v>
      </c>
      <c r="E96" s="325" t="s">
        <v>755</v>
      </c>
      <c r="F96" s="325">
        <v>780</v>
      </c>
      <c r="G96" s="528">
        <v>33</v>
      </c>
      <c r="H96" s="325" t="s">
        <v>587</v>
      </c>
      <c r="I96" s="345">
        <v>14</v>
      </c>
      <c r="J96" s="328" t="s">
        <v>546</v>
      </c>
      <c r="K96" s="327" t="s">
        <v>971</v>
      </c>
      <c r="L96" s="325" t="s">
        <v>754</v>
      </c>
      <c r="M96" s="325"/>
      <c r="N96" s="325"/>
      <c r="O96" s="325" t="s">
        <v>734</v>
      </c>
      <c r="P96" s="417">
        <v>12</v>
      </c>
      <c r="S96" s="335"/>
      <c r="T96" s="335"/>
      <c r="U96" s="336"/>
      <c r="V96" s="337"/>
      <c r="W96" s="338"/>
      <c r="X96" s="335"/>
      <c r="Y96" s="335"/>
      <c r="Z96" s="335"/>
      <c r="AA96" s="336"/>
    </row>
    <row r="97" spans="1:27" s="502" customFormat="1" hidden="1" x14ac:dyDescent="0.25">
      <c r="A97" s="325"/>
      <c r="B97" s="398"/>
      <c r="C97" s="400">
        <v>7.2</v>
      </c>
      <c r="D97" s="326" t="s">
        <v>30</v>
      </c>
      <c r="E97" s="325" t="s">
        <v>758</v>
      </c>
      <c r="F97" s="325">
        <v>676</v>
      </c>
      <c r="G97" s="528">
        <v>11</v>
      </c>
      <c r="H97" s="325" t="s">
        <v>961</v>
      </c>
      <c r="I97" s="345">
        <v>10</v>
      </c>
      <c r="J97" s="328" t="s">
        <v>546</v>
      </c>
      <c r="K97" s="327" t="s">
        <v>964</v>
      </c>
      <c r="L97" s="325"/>
      <c r="M97" s="325"/>
      <c r="N97" s="325"/>
      <c r="O97" s="325"/>
      <c r="P97" s="417"/>
      <c r="Q97" s="325" t="s">
        <v>30</v>
      </c>
      <c r="R97" s="325">
        <v>6.35</v>
      </c>
      <c r="S97" s="335"/>
      <c r="T97" s="335"/>
      <c r="U97" s="336"/>
      <c r="V97" s="337"/>
      <c r="W97" s="338"/>
      <c r="X97" s="335"/>
      <c r="Y97" s="335"/>
      <c r="Z97" s="335"/>
      <c r="AA97" s="336"/>
    </row>
    <row r="98" spans="1:27" s="502" customFormat="1" hidden="1" x14ac:dyDescent="0.25">
      <c r="A98" s="325"/>
      <c r="B98" s="398"/>
      <c r="C98" s="400"/>
      <c r="D98" s="326"/>
      <c r="E98" s="325"/>
      <c r="F98" s="325"/>
      <c r="G98" s="528"/>
      <c r="H98" s="325"/>
      <c r="I98" s="345"/>
      <c r="J98" s="328"/>
      <c r="K98" s="327"/>
      <c r="L98" s="325"/>
      <c r="M98" s="325"/>
      <c r="N98" s="325"/>
      <c r="O98" s="325"/>
      <c r="P98" s="417"/>
      <c r="Q98" s="325"/>
      <c r="R98" s="325"/>
      <c r="S98" s="351"/>
      <c r="T98" s="351"/>
      <c r="U98" s="328"/>
      <c r="V98" s="345"/>
      <c r="W98" s="326"/>
      <c r="X98" s="351"/>
      <c r="Y98" s="351"/>
      <c r="Z98" s="351"/>
      <c r="AA98" s="328"/>
    </row>
    <row r="99" spans="1:27" s="502" customFormat="1" hidden="1" x14ac:dyDescent="0.25">
      <c r="A99" s="325" t="s">
        <v>956</v>
      </c>
      <c r="B99" s="398"/>
      <c r="C99" s="400"/>
      <c r="D99" s="1085" t="s">
        <v>735</v>
      </c>
      <c r="E99" s="1086"/>
      <c r="F99" s="1086"/>
      <c r="G99" s="1088"/>
      <c r="H99" s="325"/>
      <c r="I99" s="345"/>
      <c r="J99" s="328"/>
      <c r="K99" s="505"/>
      <c r="L99" s="325"/>
      <c r="M99" s="325"/>
      <c r="N99" s="325"/>
      <c r="O99" s="325"/>
      <c r="P99" s="417"/>
      <c r="Q99" s="325"/>
      <c r="R99" s="325"/>
      <c r="S99" s="351"/>
      <c r="T99" s="351"/>
      <c r="U99" s="328"/>
      <c r="V99" s="345"/>
      <c r="W99" s="326"/>
      <c r="X99" s="351"/>
      <c r="Y99" s="351"/>
      <c r="Z99" s="351"/>
      <c r="AA99" s="328"/>
    </row>
    <row r="100" spans="1:27" s="502" customFormat="1" hidden="1" x14ac:dyDescent="0.25">
      <c r="A100" s="325"/>
      <c r="B100" s="398"/>
      <c r="C100" s="400">
        <v>8.1</v>
      </c>
      <c r="D100" s="326" t="s">
        <v>532</v>
      </c>
      <c r="E100" s="325" t="s">
        <v>695</v>
      </c>
      <c r="F100" s="325">
        <v>698</v>
      </c>
      <c r="G100" s="528">
        <v>33</v>
      </c>
      <c r="H100" s="325" t="s">
        <v>579</v>
      </c>
      <c r="I100" s="345">
        <v>11</v>
      </c>
      <c r="J100" s="328" t="s">
        <v>546</v>
      </c>
      <c r="K100" s="327" t="s">
        <v>970</v>
      </c>
      <c r="L100" s="325" t="s">
        <v>775</v>
      </c>
      <c r="M100" s="325"/>
      <c r="N100" s="325"/>
      <c r="O100" s="325" t="s">
        <v>737</v>
      </c>
      <c r="P100" s="417">
        <v>12</v>
      </c>
      <c r="S100" s="335"/>
      <c r="T100" s="335"/>
      <c r="U100" s="336"/>
      <c r="V100" s="337"/>
      <c r="W100" s="338"/>
      <c r="X100" s="335"/>
      <c r="Y100" s="335"/>
      <c r="Z100" s="335"/>
      <c r="AA100" s="336"/>
    </row>
    <row r="101" spans="1:27" s="502" customFormat="1" hidden="1" x14ac:dyDescent="0.25">
      <c r="A101" s="325"/>
      <c r="B101" s="398"/>
      <c r="C101" s="400">
        <v>8.1999999999999993</v>
      </c>
      <c r="D101" s="326" t="s">
        <v>95</v>
      </c>
      <c r="E101" s="325" t="s">
        <v>759</v>
      </c>
      <c r="F101" s="325">
        <v>673</v>
      </c>
      <c r="G101" s="528">
        <v>11</v>
      </c>
      <c r="H101" s="325" t="s">
        <v>717</v>
      </c>
      <c r="I101" s="345">
        <v>20</v>
      </c>
      <c r="J101" s="328" t="s">
        <v>546</v>
      </c>
      <c r="K101" s="327" t="s">
        <v>965</v>
      </c>
      <c r="L101" s="325"/>
      <c r="M101" s="325"/>
      <c r="N101" s="325"/>
      <c r="O101" s="325"/>
      <c r="P101" s="417"/>
      <c r="Q101" s="325" t="s">
        <v>95</v>
      </c>
      <c r="R101" s="325">
        <v>7.1</v>
      </c>
      <c r="S101" s="335"/>
      <c r="T101" s="335"/>
      <c r="U101" s="336"/>
      <c r="V101" s="337"/>
      <c r="W101" s="338"/>
      <c r="X101" s="335"/>
      <c r="Y101" s="335"/>
      <c r="Z101" s="335"/>
      <c r="AA101" s="336"/>
    </row>
    <row r="102" spans="1:27" s="502" customFormat="1" hidden="1" x14ac:dyDescent="0.25">
      <c r="A102" s="325"/>
      <c r="B102" s="398"/>
      <c r="C102" s="400"/>
      <c r="D102" s="326"/>
      <c r="E102" s="325"/>
      <c r="F102" s="325"/>
      <c r="G102" s="528"/>
      <c r="H102" s="325"/>
      <c r="I102" s="345"/>
      <c r="J102" s="328"/>
      <c r="K102" s="327"/>
      <c r="L102" s="325"/>
      <c r="M102" s="325"/>
      <c r="N102" s="325"/>
      <c r="O102" s="325"/>
      <c r="P102" s="417"/>
      <c r="Q102" s="325"/>
      <c r="R102" s="325"/>
      <c r="S102" s="351"/>
      <c r="T102" s="351"/>
      <c r="U102" s="328"/>
      <c r="V102" s="345"/>
      <c r="W102" s="326"/>
      <c r="X102" s="351"/>
      <c r="Y102" s="351"/>
      <c r="Z102" s="351"/>
      <c r="AA102" s="328"/>
    </row>
    <row r="103" spans="1:27" s="502" customFormat="1" hidden="1" x14ac:dyDescent="0.25">
      <c r="A103" s="325" t="s">
        <v>957</v>
      </c>
      <c r="B103" s="398"/>
      <c r="C103" s="400"/>
      <c r="D103" s="1085" t="s">
        <v>741</v>
      </c>
      <c r="E103" s="1086"/>
      <c r="F103" s="1086"/>
      <c r="G103" s="1088"/>
      <c r="H103" s="325"/>
      <c r="I103" s="345"/>
      <c r="J103" s="328"/>
      <c r="K103" s="505"/>
      <c r="L103" s="325"/>
      <c r="M103" s="325"/>
      <c r="N103" s="325"/>
      <c r="O103" s="325"/>
      <c r="P103" s="417"/>
      <c r="Q103" s="325"/>
      <c r="R103" s="325"/>
      <c r="S103" s="351"/>
      <c r="T103" s="351"/>
      <c r="U103" s="328"/>
      <c r="V103" s="345"/>
      <c r="W103" s="326"/>
      <c r="X103" s="351"/>
      <c r="Y103" s="351"/>
      <c r="Z103" s="351"/>
      <c r="AA103" s="328"/>
    </row>
    <row r="104" spans="1:27" s="502" customFormat="1" ht="38.25" hidden="1" x14ac:dyDescent="0.25">
      <c r="A104" s="325"/>
      <c r="B104" s="398"/>
      <c r="C104" s="400">
        <v>9.1</v>
      </c>
      <c r="D104" s="326" t="s">
        <v>532</v>
      </c>
      <c r="E104" s="325" t="s">
        <v>697</v>
      </c>
      <c r="F104" s="325">
        <v>698</v>
      </c>
      <c r="G104" s="528">
        <v>33</v>
      </c>
      <c r="H104" s="327" t="s">
        <v>742</v>
      </c>
      <c r="I104" s="345">
        <v>21</v>
      </c>
      <c r="J104" s="328" t="s">
        <v>546</v>
      </c>
      <c r="K104" s="327" t="s">
        <v>969</v>
      </c>
      <c r="L104" s="327" t="s">
        <v>776</v>
      </c>
      <c r="M104" s="325"/>
      <c r="N104" s="325"/>
      <c r="O104" s="327" t="s">
        <v>993</v>
      </c>
      <c r="P104" s="420" t="s">
        <v>1031</v>
      </c>
      <c r="Q104" s="325"/>
      <c r="R104" s="325"/>
      <c r="S104" s="335"/>
      <c r="T104" s="335"/>
      <c r="U104" s="336"/>
      <c r="V104" s="337"/>
      <c r="W104" s="338"/>
      <c r="X104" s="335"/>
      <c r="Y104" s="335"/>
      <c r="Z104" s="335"/>
      <c r="AA104" s="336"/>
    </row>
    <row r="105" spans="1:27" s="502" customFormat="1" hidden="1" x14ac:dyDescent="0.25">
      <c r="A105" s="325"/>
      <c r="B105" s="398"/>
      <c r="C105" s="400">
        <v>9.1999999999999993</v>
      </c>
      <c r="D105" s="326" t="s">
        <v>98</v>
      </c>
      <c r="E105" s="325" t="s">
        <v>769</v>
      </c>
      <c r="F105" s="325">
        <v>123</v>
      </c>
      <c r="G105" s="528">
        <v>11</v>
      </c>
      <c r="H105" s="325" t="s">
        <v>961</v>
      </c>
      <c r="I105" s="345">
        <v>10</v>
      </c>
      <c r="J105" s="328" t="s">
        <v>546</v>
      </c>
      <c r="K105" s="327" t="s">
        <v>966</v>
      </c>
      <c r="L105" s="325"/>
      <c r="M105" s="325"/>
      <c r="N105" s="325"/>
      <c r="O105" s="325"/>
      <c r="P105" s="417"/>
      <c r="Q105" s="325" t="s">
        <v>98</v>
      </c>
      <c r="R105" s="325">
        <v>1.0900000000000001</v>
      </c>
      <c r="S105" s="335"/>
      <c r="T105" s="335"/>
      <c r="U105" s="336"/>
      <c r="V105" s="337"/>
      <c r="W105" s="338"/>
      <c r="X105" s="335"/>
      <c r="Y105" s="335"/>
      <c r="Z105" s="335"/>
      <c r="AA105" s="336"/>
    </row>
    <row r="106" spans="1:27" s="502" customFormat="1" hidden="1" x14ac:dyDescent="0.25">
      <c r="A106" s="325"/>
      <c r="B106" s="398"/>
      <c r="C106" s="400"/>
      <c r="D106" s="326"/>
      <c r="E106" s="325"/>
      <c r="F106" s="325"/>
      <c r="G106" s="528"/>
      <c r="H106" s="325"/>
      <c r="I106" s="345"/>
      <c r="J106" s="328"/>
      <c r="K106" s="327"/>
      <c r="L106" s="325"/>
      <c r="M106" s="325"/>
      <c r="N106" s="325"/>
      <c r="O106" s="325"/>
      <c r="P106" s="417"/>
      <c r="Q106" s="325"/>
      <c r="R106" s="325"/>
      <c r="S106" s="351"/>
      <c r="T106" s="351"/>
      <c r="U106" s="328"/>
      <c r="V106" s="345"/>
      <c r="W106" s="326"/>
      <c r="X106" s="351"/>
      <c r="Y106" s="351"/>
      <c r="Z106" s="351"/>
      <c r="AA106" s="328"/>
    </row>
    <row r="107" spans="1:27" s="502" customFormat="1" hidden="1" x14ac:dyDescent="0.25">
      <c r="A107" s="325" t="s">
        <v>958</v>
      </c>
      <c r="B107" s="398"/>
      <c r="C107" s="400"/>
      <c r="D107" s="1085" t="s">
        <v>743</v>
      </c>
      <c r="E107" s="1086"/>
      <c r="F107" s="1086"/>
      <c r="G107" s="1088"/>
      <c r="H107" s="325"/>
      <c r="I107" s="345"/>
      <c r="J107" s="328"/>
      <c r="K107" s="505"/>
      <c r="L107" s="325"/>
      <c r="M107" s="325"/>
      <c r="N107" s="325"/>
      <c r="O107" s="325"/>
      <c r="P107" s="417"/>
      <c r="Q107" s="325"/>
      <c r="R107" s="325"/>
      <c r="S107" s="351"/>
      <c r="T107" s="351"/>
      <c r="U107" s="328"/>
      <c r="V107" s="345"/>
      <c r="W107" s="326"/>
      <c r="X107" s="351"/>
      <c r="Y107" s="351"/>
      <c r="Z107" s="351"/>
      <c r="AA107" s="328"/>
    </row>
    <row r="108" spans="1:27" s="502" customFormat="1" ht="25.5" hidden="1" x14ac:dyDescent="0.25">
      <c r="A108" s="325"/>
      <c r="B108" s="398"/>
      <c r="C108" s="400">
        <v>10.1</v>
      </c>
      <c r="D108" s="326" t="s">
        <v>532</v>
      </c>
      <c r="E108" s="325" t="s">
        <v>695</v>
      </c>
      <c r="F108" s="325">
        <v>698</v>
      </c>
      <c r="G108" s="528">
        <v>33</v>
      </c>
      <c r="H108" s="327" t="s">
        <v>578</v>
      </c>
      <c r="I108" s="345">
        <v>14</v>
      </c>
      <c r="J108" s="328" t="s">
        <v>546</v>
      </c>
      <c r="K108" s="327" t="s">
        <v>967</v>
      </c>
      <c r="L108" s="327" t="s">
        <v>773</v>
      </c>
      <c r="M108" s="325"/>
      <c r="N108" s="325"/>
      <c r="O108" s="327" t="s">
        <v>744</v>
      </c>
      <c r="P108" s="542">
        <v>24</v>
      </c>
      <c r="S108" s="335"/>
      <c r="T108" s="335"/>
      <c r="U108" s="336"/>
      <c r="V108" s="337"/>
      <c r="W108" s="338"/>
      <c r="X108" s="335"/>
      <c r="Y108" s="335"/>
      <c r="Z108" s="335"/>
      <c r="AA108" s="336"/>
    </row>
    <row r="109" spans="1:27" s="502" customFormat="1" hidden="1" x14ac:dyDescent="0.25">
      <c r="A109" s="325"/>
      <c r="B109" s="398"/>
      <c r="C109" s="400">
        <v>10.199999999999999</v>
      </c>
      <c r="D109" s="326" t="s">
        <v>104</v>
      </c>
      <c r="E109" s="325" t="s">
        <v>760</v>
      </c>
      <c r="F109" s="325">
        <v>679</v>
      </c>
      <c r="G109" s="528">
        <v>11</v>
      </c>
      <c r="H109" s="325" t="s">
        <v>961</v>
      </c>
      <c r="I109" s="345">
        <v>10</v>
      </c>
      <c r="J109" s="328" t="s">
        <v>546</v>
      </c>
      <c r="K109" s="327" t="s">
        <v>968</v>
      </c>
      <c r="L109" s="327"/>
      <c r="M109" s="325"/>
      <c r="N109" s="325"/>
      <c r="O109" s="327"/>
      <c r="P109" s="542"/>
      <c r="Q109" s="325" t="s">
        <v>104</v>
      </c>
      <c r="R109" s="325">
        <v>15.4</v>
      </c>
      <c r="S109" s="335"/>
      <c r="T109" s="335"/>
      <c r="U109" s="336"/>
      <c r="V109" s="337"/>
      <c r="W109" s="338"/>
      <c r="X109" s="335"/>
      <c r="Y109" s="335"/>
      <c r="Z109" s="335"/>
      <c r="AA109" s="336"/>
    </row>
    <row r="110" spans="1:27" s="502" customFormat="1" hidden="1" x14ac:dyDescent="0.25">
      <c r="A110" s="325"/>
      <c r="B110" s="398"/>
      <c r="C110" s="400"/>
      <c r="D110" s="326"/>
      <c r="E110" s="325"/>
      <c r="F110" s="325"/>
      <c r="G110" s="528"/>
      <c r="H110" s="325"/>
      <c r="I110" s="345"/>
      <c r="J110" s="328"/>
      <c r="K110" s="329"/>
      <c r="L110" s="325"/>
      <c r="M110" s="325"/>
      <c r="N110" s="325"/>
      <c r="O110" s="325"/>
      <c r="P110" s="417"/>
      <c r="Q110" s="325"/>
      <c r="R110" s="325"/>
      <c r="S110" s="351"/>
      <c r="T110" s="351"/>
      <c r="U110" s="328"/>
      <c r="V110" s="345"/>
      <c r="W110" s="326"/>
      <c r="X110" s="351"/>
      <c r="Y110" s="351"/>
      <c r="Z110" s="351"/>
      <c r="AA110" s="328"/>
    </row>
    <row r="111" spans="1:27" s="502" customFormat="1" hidden="1" x14ac:dyDescent="0.25">
      <c r="A111" s="325" t="s">
        <v>959</v>
      </c>
      <c r="B111" s="398"/>
      <c r="C111" s="400"/>
      <c r="D111" s="1085" t="s">
        <v>809</v>
      </c>
      <c r="E111" s="1086"/>
      <c r="F111" s="1086"/>
      <c r="G111" s="1088"/>
      <c r="H111" s="325"/>
      <c r="I111" s="345"/>
      <c r="J111" s="328"/>
      <c r="K111" s="505"/>
      <c r="L111" s="325"/>
      <c r="M111" s="325"/>
      <c r="N111" s="325"/>
      <c r="O111" s="325"/>
      <c r="P111" s="417"/>
      <c r="Q111" s="325"/>
      <c r="R111" s="325"/>
      <c r="S111" s="351"/>
      <c r="T111" s="351"/>
      <c r="U111" s="328"/>
      <c r="V111" s="345"/>
      <c r="W111" s="326"/>
      <c r="X111" s="351"/>
      <c r="Y111" s="351"/>
      <c r="Z111" s="351"/>
      <c r="AA111" s="328"/>
    </row>
    <row r="112" spans="1:27" s="502" customFormat="1" ht="38.25" hidden="1" x14ac:dyDescent="0.25">
      <c r="A112" s="325"/>
      <c r="B112" s="398"/>
      <c r="C112" s="400">
        <v>11.1</v>
      </c>
      <c r="D112" s="326" t="s">
        <v>973</v>
      </c>
      <c r="E112" s="325" t="s">
        <v>745</v>
      </c>
      <c r="F112" s="325">
        <v>694</v>
      </c>
      <c r="G112" s="528">
        <v>33</v>
      </c>
      <c r="H112" s="327" t="s">
        <v>747</v>
      </c>
      <c r="I112" s="345">
        <v>13</v>
      </c>
      <c r="J112" s="328" t="s">
        <v>546</v>
      </c>
      <c r="K112" s="327" t="s">
        <v>974</v>
      </c>
      <c r="L112" s="327" t="s">
        <v>774</v>
      </c>
      <c r="M112" s="325"/>
      <c r="N112" s="325"/>
      <c r="O112" s="327" t="s">
        <v>749</v>
      </c>
      <c r="P112" s="542" t="s">
        <v>750</v>
      </c>
      <c r="S112" s="335"/>
      <c r="T112" s="335"/>
      <c r="U112" s="336"/>
      <c r="V112" s="337"/>
      <c r="W112" s="338"/>
      <c r="X112" s="335"/>
      <c r="Y112" s="335"/>
      <c r="Z112" s="335"/>
      <c r="AA112" s="336"/>
    </row>
    <row r="113" spans="1:27" s="502" customFormat="1" hidden="1" x14ac:dyDescent="0.25">
      <c r="A113" s="325"/>
      <c r="B113" s="398"/>
      <c r="C113" s="400">
        <v>11.2</v>
      </c>
      <c r="D113" s="326" t="s">
        <v>106</v>
      </c>
      <c r="E113" s="325" t="s">
        <v>765</v>
      </c>
      <c r="F113" s="325">
        <v>675</v>
      </c>
      <c r="G113" s="528">
        <v>11</v>
      </c>
      <c r="H113" s="325" t="s">
        <v>961</v>
      </c>
      <c r="I113" s="345">
        <v>10</v>
      </c>
      <c r="J113" s="328" t="s">
        <v>546</v>
      </c>
      <c r="K113" s="327" t="s">
        <v>975</v>
      </c>
      <c r="L113" s="327"/>
      <c r="M113" s="325"/>
      <c r="N113" s="325"/>
      <c r="O113" s="327"/>
      <c r="P113" s="542"/>
      <c r="Q113" s="325" t="s">
        <v>106</v>
      </c>
      <c r="R113" s="325">
        <v>1.9</v>
      </c>
      <c r="S113" s="335"/>
      <c r="T113" s="335"/>
      <c r="U113" s="336"/>
      <c r="V113" s="337"/>
      <c r="W113" s="338"/>
      <c r="X113" s="335"/>
      <c r="Y113" s="335"/>
      <c r="Z113" s="335"/>
      <c r="AA113" s="336"/>
    </row>
    <row r="114" spans="1:27" s="502" customFormat="1" ht="15" hidden="1" customHeight="1" x14ac:dyDescent="0.25">
      <c r="A114" s="325"/>
      <c r="B114" s="398"/>
      <c r="C114" s="400">
        <v>11.3</v>
      </c>
      <c r="D114" s="326" t="s">
        <v>108</v>
      </c>
      <c r="E114" s="325" t="s">
        <v>976</v>
      </c>
      <c r="F114" s="325">
        <v>683</v>
      </c>
      <c r="G114" s="528">
        <v>11</v>
      </c>
      <c r="H114" s="325" t="s">
        <v>961</v>
      </c>
      <c r="I114" s="345">
        <v>10</v>
      </c>
      <c r="J114" s="328" t="s">
        <v>546</v>
      </c>
      <c r="K114" s="327" t="s">
        <v>977</v>
      </c>
      <c r="L114" s="325"/>
      <c r="M114" s="325"/>
      <c r="N114" s="325"/>
      <c r="O114" s="325"/>
      <c r="P114" s="417"/>
      <c r="Q114" s="326" t="s">
        <v>108</v>
      </c>
      <c r="R114" s="325">
        <v>3.9</v>
      </c>
      <c r="S114" s="351"/>
      <c r="T114" s="351"/>
      <c r="U114" s="328"/>
      <c r="V114" s="345"/>
      <c r="W114" s="326"/>
      <c r="X114" s="351"/>
      <c r="Y114" s="351"/>
      <c r="Z114" s="351"/>
      <c r="AA114" s="328"/>
    </row>
    <row r="115" spans="1:27" s="502" customFormat="1" hidden="1" x14ac:dyDescent="0.25">
      <c r="A115" s="325"/>
      <c r="B115" s="398"/>
      <c r="C115" s="400"/>
      <c r="D115" s="326"/>
      <c r="E115" s="325"/>
      <c r="F115" s="325"/>
      <c r="G115" s="528"/>
      <c r="H115" s="325"/>
      <c r="I115" s="345"/>
      <c r="J115" s="328"/>
      <c r="K115" s="327"/>
      <c r="L115" s="325"/>
      <c r="M115" s="325"/>
      <c r="N115" s="325"/>
      <c r="O115" s="325"/>
      <c r="P115" s="417"/>
      <c r="Q115" s="325"/>
      <c r="R115" s="325"/>
      <c r="S115" s="351"/>
      <c r="T115" s="351"/>
      <c r="U115" s="328"/>
      <c r="V115" s="345"/>
      <c r="W115" s="326"/>
      <c r="X115" s="351"/>
      <c r="Y115" s="351"/>
      <c r="Z115" s="351"/>
      <c r="AA115" s="328"/>
    </row>
    <row r="116" spans="1:27" s="502" customFormat="1" ht="15" hidden="1" customHeight="1" x14ac:dyDescent="0.25">
      <c r="A116" s="325"/>
      <c r="B116" s="398"/>
      <c r="C116" s="400"/>
      <c r="D116" s="326"/>
      <c r="E116" s="325"/>
      <c r="F116" s="325"/>
      <c r="G116" s="528"/>
      <c r="H116" s="325"/>
      <c r="I116" s="345"/>
      <c r="J116" s="328"/>
      <c r="K116" s="327"/>
      <c r="L116" s="325"/>
      <c r="M116" s="325"/>
      <c r="N116" s="325"/>
      <c r="O116" s="325"/>
      <c r="P116" s="417"/>
      <c r="Q116" s="325"/>
      <c r="R116" s="325"/>
      <c r="S116" s="351"/>
      <c r="T116" s="351"/>
      <c r="U116" s="328"/>
      <c r="V116" s="345"/>
      <c r="W116" s="326"/>
      <c r="X116" s="351"/>
      <c r="Y116" s="351"/>
      <c r="Z116" s="351"/>
      <c r="AA116" s="328"/>
    </row>
    <row r="117" spans="1:27" s="502" customFormat="1" ht="30" hidden="1" customHeight="1" x14ac:dyDescent="0.25">
      <c r="A117" s="324" t="s">
        <v>978</v>
      </c>
      <c r="B117" s="402"/>
      <c r="C117" s="401"/>
      <c r="D117" s="1111" t="s">
        <v>1028</v>
      </c>
      <c r="E117" s="1112"/>
      <c r="F117" s="1112"/>
      <c r="G117" s="1112"/>
      <c r="H117" s="1113"/>
      <c r="I117" s="347"/>
      <c r="J117" s="499"/>
      <c r="K117" s="538"/>
      <c r="L117" s="324"/>
      <c r="M117" s="324"/>
      <c r="N117" s="324"/>
      <c r="O117" s="324"/>
      <c r="P117" s="416"/>
      <c r="Q117" s="324"/>
      <c r="R117" s="324"/>
      <c r="S117" s="350"/>
      <c r="T117" s="350"/>
      <c r="U117" s="499"/>
      <c r="V117" s="347"/>
      <c r="W117" s="501"/>
      <c r="X117" s="350"/>
      <c r="Y117" s="350"/>
      <c r="Z117" s="350"/>
      <c r="AA117" s="499"/>
    </row>
    <row r="118" spans="1:27" s="502" customFormat="1" hidden="1" x14ac:dyDescent="0.25">
      <c r="A118" s="325"/>
      <c r="B118" s="398" t="s">
        <v>1024</v>
      </c>
      <c r="C118" s="400">
        <v>5.0999999999999996</v>
      </c>
      <c r="D118" s="326" t="s">
        <v>532</v>
      </c>
      <c r="E118" s="325" t="s">
        <v>695</v>
      </c>
      <c r="F118" s="325">
        <v>698</v>
      </c>
      <c r="G118" s="528">
        <v>33</v>
      </c>
      <c r="H118" s="325" t="s">
        <v>575</v>
      </c>
      <c r="I118" s="345">
        <v>14</v>
      </c>
      <c r="J118" s="328" t="s">
        <v>546</v>
      </c>
      <c r="K118" s="327" t="s">
        <v>960</v>
      </c>
      <c r="L118" s="325" t="s">
        <v>752</v>
      </c>
      <c r="M118" s="325"/>
      <c r="N118" s="325"/>
      <c r="O118" s="325" t="s">
        <v>634</v>
      </c>
      <c r="P118" s="417">
        <v>12</v>
      </c>
      <c r="S118" s="335"/>
      <c r="T118" s="335"/>
      <c r="U118" s="336"/>
      <c r="V118" s="337"/>
      <c r="W118" s="338"/>
      <c r="X118" s="335"/>
      <c r="Y118" s="335"/>
      <c r="Z118" s="335"/>
      <c r="AA118" s="336"/>
    </row>
    <row r="119" spans="1:27" s="502" customFormat="1" hidden="1" x14ac:dyDescent="0.25">
      <c r="A119" s="325"/>
      <c r="B119" s="398" t="s">
        <v>1024</v>
      </c>
      <c r="C119" s="400">
        <v>5.2</v>
      </c>
      <c r="D119" s="326" t="s">
        <v>43</v>
      </c>
      <c r="E119" s="325" t="s">
        <v>716</v>
      </c>
      <c r="F119" s="325">
        <v>662</v>
      </c>
      <c r="G119" s="528">
        <v>11</v>
      </c>
      <c r="H119" s="325" t="s">
        <v>961</v>
      </c>
      <c r="I119" s="345">
        <v>10</v>
      </c>
      <c r="J119" s="328" t="s">
        <v>546</v>
      </c>
      <c r="K119" s="327" t="s">
        <v>987</v>
      </c>
      <c r="L119" s="325"/>
      <c r="M119" s="325"/>
      <c r="N119" s="325"/>
      <c r="O119" s="325"/>
      <c r="P119" s="417"/>
      <c r="Q119" s="325" t="s">
        <v>43</v>
      </c>
      <c r="R119" s="325">
        <v>6.06</v>
      </c>
      <c r="S119" s="335"/>
      <c r="T119" s="335"/>
      <c r="U119" s="336"/>
      <c r="V119" s="337"/>
      <c r="W119" s="338"/>
      <c r="X119" s="335"/>
      <c r="Y119" s="335"/>
      <c r="Z119" s="335"/>
      <c r="AA119" s="336"/>
    </row>
    <row r="120" spans="1:27" s="502" customFormat="1" hidden="1" x14ac:dyDescent="0.25">
      <c r="A120" s="325"/>
      <c r="B120" s="398" t="s">
        <v>1024</v>
      </c>
      <c r="C120" s="400">
        <v>5.3</v>
      </c>
      <c r="D120" s="326" t="s">
        <v>43</v>
      </c>
      <c r="E120" s="325" t="s">
        <v>716</v>
      </c>
      <c r="F120" s="325">
        <v>662</v>
      </c>
      <c r="G120" s="528">
        <v>11</v>
      </c>
      <c r="H120" s="325" t="s">
        <v>988</v>
      </c>
      <c r="I120" s="330" t="s">
        <v>700</v>
      </c>
      <c r="J120" s="328" t="s">
        <v>546</v>
      </c>
      <c r="K120" s="327" t="s">
        <v>992</v>
      </c>
      <c r="L120" s="325"/>
      <c r="M120" s="325"/>
      <c r="N120" s="325"/>
      <c r="O120" s="325"/>
      <c r="P120" s="417"/>
      <c r="Q120" s="325" t="s">
        <v>43</v>
      </c>
      <c r="R120" s="325">
        <v>6.06</v>
      </c>
      <c r="S120" s="335"/>
      <c r="T120" s="335"/>
      <c r="U120" s="336"/>
      <c r="V120" s="337"/>
      <c r="W120" s="338"/>
      <c r="X120" s="335"/>
      <c r="Y120" s="335"/>
      <c r="Z120" s="335"/>
      <c r="AA120" s="336"/>
    </row>
    <row r="121" spans="1:27" s="502" customFormat="1" hidden="1" x14ac:dyDescent="0.25">
      <c r="A121" s="325"/>
      <c r="B121" s="398" t="s">
        <v>1024</v>
      </c>
      <c r="C121" s="400"/>
      <c r="D121" s="326"/>
      <c r="E121" s="325"/>
      <c r="F121" s="325"/>
      <c r="G121" s="528"/>
      <c r="H121" s="325"/>
      <c r="I121" s="345"/>
      <c r="J121" s="328"/>
      <c r="K121" s="327"/>
      <c r="L121" s="325"/>
      <c r="M121" s="325"/>
      <c r="N121" s="325"/>
      <c r="O121" s="325"/>
      <c r="P121" s="417"/>
      <c r="Q121" s="325"/>
      <c r="R121" s="325"/>
      <c r="S121" s="351"/>
      <c r="T121" s="351"/>
      <c r="U121" s="328"/>
      <c r="V121" s="345"/>
      <c r="W121" s="326"/>
      <c r="X121" s="351"/>
      <c r="Y121" s="351"/>
      <c r="Z121" s="351"/>
      <c r="AA121" s="328"/>
    </row>
    <row r="122" spans="1:27" s="502" customFormat="1" hidden="1" x14ac:dyDescent="0.25">
      <c r="A122" s="325" t="s">
        <v>980</v>
      </c>
      <c r="B122" s="398" t="s">
        <v>1024</v>
      </c>
      <c r="C122" s="400"/>
      <c r="D122" s="1085" t="s">
        <v>738</v>
      </c>
      <c r="E122" s="1086"/>
      <c r="F122" s="1086"/>
      <c r="G122" s="1088"/>
      <c r="H122" s="325"/>
      <c r="I122" s="345"/>
      <c r="J122" s="328"/>
      <c r="K122" s="505"/>
      <c r="L122" s="325"/>
      <c r="M122" s="325"/>
      <c r="N122" s="325"/>
      <c r="O122" s="325"/>
      <c r="P122" s="417"/>
      <c r="Q122" s="325"/>
      <c r="R122" s="325"/>
      <c r="S122" s="351"/>
      <c r="T122" s="351"/>
      <c r="U122" s="328"/>
      <c r="V122" s="345"/>
      <c r="W122" s="326"/>
      <c r="X122" s="351"/>
      <c r="Y122" s="351"/>
      <c r="Z122" s="351"/>
      <c r="AA122" s="328"/>
    </row>
    <row r="123" spans="1:27" s="502" customFormat="1" hidden="1" x14ac:dyDescent="0.25">
      <c r="A123" s="325"/>
      <c r="B123" s="398" t="s">
        <v>1024</v>
      </c>
      <c r="C123" s="400">
        <v>6.1</v>
      </c>
      <c r="D123" s="326" t="s">
        <v>21</v>
      </c>
      <c r="E123" s="325" t="s">
        <v>755</v>
      </c>
      <c r="F123" s="325">
        <v>780</v>
      </c>
      <c r="G123" s="528">
        <v>33</v>
      </c>
      <c r="H123" s="325" t="s">
        <v>739</v>
      </c>
      <c r="I123" s="345">
        <v>11</v>
      </c>
      <c r="J123" s="328" t="s">
        <v>546</v>
      </c>
      <c r="K123" s="327" t="s">
        <v>972</v>
      </c>
      <c r="L123" s="325"/>
      <c r="M123" s="325"/>
      <c r="N123" s="325"/>
      <c r="O123" s="325" t="s">
        <v>598</v>
      </c>
      <c r="P123" s="417">
        <v>10</v>
      </c>
      <c r="S123" s="335"/>
      <c r="T123" s="335"/>
      <c r="U123" s="336"/>
      <c r="V123" s="337"/>
      <c r="W123" s="338"/>
      <c r="X123" s="335"/>
      <c r="Y123" s="335"/>
      <c r="Z123" s="335"/>
      <c r="AA123" s="336"/>
    </row>
    <row r="124" spans="1:27" s="502" customFormat="1" hidden="1" x14ac:dyDescent="0.25">
      <c r="A124" s="325"/>
      <c r="B124" s="398" t="s">
        <v>1024</v>
      </c>
      <c r="C124" s="400">
        <v>6.2</v>
      </c>
      <c r="D124" s="326" t="s">
        <v>22</v>
      </c>
      <c r="E124" s="325" t="s">
        <v>766</v>
      </c>
      <c r="F124" s="325">
        <v>682</v>
      </c>
      <c r="G124" s="528">
        <v>11</v>
      </c>
      <c r="H124" s="325" t="s">
        <v>961</v>
      </c>
      <c r="I124" s="345">
        <v>10</v>
      </c>
      <c r="J124" s="328" t="s">
        <v>546</v>
      </c>
      <c r="K124" s="327" t="s">
        <v>963</v>
      </c>
      <c r="L124" s="325"/>
      <c r="M124" s="325"/>
      <c r="N124" s="325"/>
      <c r="O124" s="325"/>
      <c r="P124" s="417"/>
      <c r="Q124" s="325" t="s">
        <v>22</v>
      </c>
      <c r="R124" s="325">
        <v>5.24</v>
      </c>
      <c r="S124" s="335"/>
      <c r="T124" s="335"/>
      <c r="U124" s="336"/>
      <c r="V124" s="337"/>
      <c r="W124" s="338"/>
      <c r="X124" s="335"/>
      <c r="Y124" s="335"/>
      <c r="Z124" s="335"/>
      <c r="AA124" s="336"/>
    </row>
    <row r="125" spans="1:27" s="502" customFormat="1" hidden="1" x14ac:dyDescent="0.25">
      <c r="A125" s="325"/>
      <c r="B125" s="398" t="s">
        <v>1024</v>
      </c>
      <c r="C125" s="400"/>
      <c r="D125" s="326"/>
      <c r="E125" s="325"/>
      <c r="F125" s="325"/>
      <c r="G125" s="528"/>
      <c r="H125" s="325"/>
      <c r="I125" s="345"/>
      <c r="J125" s="328"/>
      <c r="K125" s="327"/>
      <c r="L125" s="325"/>
      <c r="M125" s="325"/>
      <c r="N125" s="325"/>
      <c r="O125" s="325"/>
      <c r="P125" s="417"/>
      <c r="Q125" s="325"/>
      <c r="R125" s="325"/>
      <c r="S125" s="351"/>
      <c r="T125" s="351"/>
      <c r="U125" s="328"/>
      <c r="V125" s="345"/>
      <c r="W125" s="326"/>
      <c r="X125" s="351"/>
      <c r="Y125" s="351"/>
      <c r="Z125" s="351"/>
      <c r="AA125" s="328"/>
    </row>
    <row r="126" spans="1:27" s="502" customFormat="1" hidden="1" x14ac:dyDescent="0.25">
      <c r="A126" s="325" t="s">
        <v>981</v>
      </c>
      <c r="B126" s="398" t="s">
        <v>1024</v>
      </c>
      <c r="C126" s="400"/>
      <c r="D126" s="1085" t="s">
        <v>733</v>
      </c>
      <c r="E126" s="1086"/>
      <c r="F126" s="1086"/>
      <c r="G126" s="1088"/>
      <c r="H126" s="325"/>
      <c r="I126" s="345"/>
      <c r="J126" s="328"/>
      <c r="K126" s="505"/>
      <c r="L126" s="325"/>
      <c r="M126" s="325"/>
      <c r="N126" s="325"/>
      <c r="O126" s="325"/>
      <c r="P126" s="417"/>
      <c r="Q126" s="325"/>
      <c r="R126" s="325"/>
      <c r="S126" s="351"/>
      <c r="T126" s="351"/>
      <c r="U126" s="328"/>
      <c r="V126" s="345"/>
      <c r="W126" s="326"/>
      <c r="X126" s="351"/>
      <c r="Y126" s="351"/>
      <c r="Z126" s="351"/>
      <c r="AA126" s="328"/>
    </row>
    <row r="127" spans="1:27" s="502" customFormat="1" hidden="1" x14ac:dyDescent="0.25">
      <c r="A127" s="325"/>
      <c r="B127" s="398"/>
      <c r="C127" s="400">
        <v>7.1</v>
      </c>
      <c r="D127" s="326" t="s">
        <v>21</v>
      </c>
      <c r="E127" s="325" t="s">
        <v>755</v>
      </c>
      <c r="F127" s="325">
        <v>780</v>
      </c>
      <c r="G127" s="528">
        <v>33</v>
      </c>
      <c r="H127" s="325" t="s">
        <v>587</v>
      </c>
      <c r="I127" s="345">
        <v>14</v>
      </c>
      <c r="J127" s="328" t="s">
        <v>546</v>
      </c>
      <c r="K127" s="327" t="s">
        <v>971</v>
      </c>
      <c r="L127" s="325" t="s">
        <v>754</v>
      </c>
      <c r="M127" s="325"/>
      <c r="N127" s="325"/>
      <c r="O127" s="325" t="s">
        <v>734</v>
      </c>
      <c r="P127" s="417">
        <v>12</v>
      </c>
      <c r="S127" s="335"/>
      <c r="T127" s="335"/>
      <c r="U127" s="336"/>
      <c r="V127" s="337"/>
      <c r="W127" s="338"/>
      <c r="X127" s="335"/>
      <c r="Y127" s="335"/>
      <c r="Z127" s="335"/>
      <c r="AA127" s="336"/>
    </row>
    <row r="128" spans="1:27" s="502" customFormat="1" hidden="1" x14ac:dyDescent="0.25">
      <c r="A128" s="325"/>
      <c r="B128" s="398"/>
      <c r="C128" s="400">
        <v>7.2</v>
      </c>
      <c r="D128" s="326" t="s">
        <v>30</v>
      </c>
      <c r="E128" s="325" t="s">
        <v>758</v>
      </c>
      <c r="F128" s="325">
        <v>676</v>
      </c>
      <c r="G128" s="528">
        <v>11</v>
      </c>
      <c r="H128" s="325" t="s">
        <v>961</v>
      </c>
      <c r="I128" s="345">
        <v>10</v>
      </c>
      <c r="J128" s="328" t="s">
        <v>546</v>
      </c>
      <c r="K128" s="327" t="s">
        <v>989</v>
      </c>
      <c r="L128" s="325"/>
      <c r="M128" s="325"/>
      <c r="N128" s="325"/>
      <c r="O128" s="325"/>
      <c r="P128" s="417"/>
      <c r="Q128" s="325" t="s">
        <v>30</v>
      </c>
      <c r="R128" s="325">
        <v>3.1749999999999998</v>
      </c>
      <c r="S128" s="335"/>
      <c r="T128" s="335"/>
      <c r="U128" s="336"/>
      <c r="V128" s="337"/>
      <c r="W128" s="338"/>
      <c r="X128" s="335"/>
      <c r="Y128" s="335"/>
      <c r="Z128" s="335"/>
      <c r="AA128" s="336"/>
    </row>
    <row r="129" spans="1:27" s="502" customFormat="1" hidden="1" x14ac:dyDescent="0.25">
      <c r="A129" s="325"/>
      <c r="B129" s="398"/>
      <c r="C129" s="400">
        <v>7.3</v>
      </c>
      <c r="D129" s="326" t="s">
        <v>30</v>
      </c>
      <c r="E129" s="325" t="s">
        <v>758</v>
      </c>
      <c r="F129" s="325">
        <v>676</v>
      </c>
      <c r="G129" s="528">
        <v>11</v>
      </c>
      <c r="H129" s="325" t="s">
        <v>988</v>
      </c>
      <c r="I129" s="330" t="s">
        <v>700</v>
      </c>
      <c r="J129" s="328" t="s">
        <v>546</v>
      </c>
      <c r="K129" s="327" t="s">
        <v>992</v>
      </c>
      <c r="L129" s="325"/>
      <c r="M129" s="325"/>
      <c r="N129" s="325"/>
      <c r="O129" s="325"/>
      <c r="P129" s="417"/>
      <c r="Q129" s="325" t="s">
        <v>30</v>
      </c>
      <c r="R129" s="325">
        <v>3.1749999999999998</v>
      </c>
      <c r="S129" s="335"/>
      <c r="T129" s="335"/>
      <c r="U129" s="336"/>
      <c r="V129" s="337"/>
      <c r="W129" s="338"/>
      <c r="X129" s="335"/>
      <c r="Y129" s="335"/>
      <c r="Z129" s="335"/>
      <c r="AA129" s="336"/>
    </row>
    <row r="130" spans="1:27" s="502" customFormat="1" hidden="1" x14ac:dyDescent="0.25">
      <c r="A130" s="325"/>
      <c r="B130" s="398"/>
      <c r="C130" s="400"/>
      <c r="D130" s="326"/>
      <c r="E130" s="325"/>
      <c r="F130" s="325"/>
      <c r="G130" s="528"/>
      <c r="H130" s="325"/>
      <c r="I130" s="345"/>
      <c r="J130" s="328"/>
      <c r="K130" s="327"/>
      <c r="L130" s="325"/>
      <c r="M130" s="325"/>
      <c r="N130" s="325"/>
      <c r="O130" s="325"/>
      <c r="P130" s="417"/>
      <c r="Q130" s="325"/>
      <c r="R130" s="325"/>
      <c r="S130" s="351"/>
      <c r="T130" s="351"/>
      <c r="U130" s="328"/>
      <c r="V130" s="345"/>
      <c r="W130" s="326"/>
      <c r="X130" s="351"/>
      <c r="Y130" s="351"/>
      <c r="Z130" s="351"/>
      <c r="AA130" s="328"/>
    </row>
    <row r="131" spans="1:27" s="502" customFormat="1" hidden="1" x14ac:dyDescent="0.25">
      <c r="A131" s="325" t="s">
        <v>982</v>
      </c>
      <c r="B131" s="398"/>
      <c r="C131" s="400"/>
      <c r="D131" s="1085" t="s">
        <v>735</v>
      </c>
      <c r="E131" s="1086"/>
      <c r="F131" s="1086"/>
      <c r="G131" s="1088"/>
      <c r="H131" s="325"/>
      <c r="I131" s="345"/>
      <c r="J131" s="328"/>
      <c r="K131" s="505"/>
      <c r="L131" s="325"/>
      <c r="M131" s="325"/>
      <c r="N131" s="325"/>
      <c r="O131" s="325"/>
      <c r="P131" s="417"/>
      <c r="Q131" s="325"/>
      <c r="R131" s="325"/>
      <c r="S131" s="351"/>
      <c r="T131" s="351"/>
      <c r="U131" s="328"/>
      <c r="V131" s="345"/>
      <c r="W131" s="326"/>
      <c r="X131" s="351"/>
      <c r="Y131" s="351"/>
      <c r="Z131" s="351"/>
      <c r="AA131" s="328"/>
    </row>
    <row r="132" spans="1:27" s="502" customFormat="1" hidden="1" x14ac:dyDescent="0.25">
      <c r="A132" s="325"/>
      <c r="B132" s="398"/>
      <c r="C132" s="400">
        <v>8.1</v>
      </c>
      <c r="D132" s="326" t="s">
        <v>532</v>
      </c>
      <c r="E132" s="325" t="s">
        <v>695</v>
      </c>
      <c r="F132" s="325">
        <v>698</v>
      </c>
      <c r="G132" s="528">
        <v>33</v>
      </c>
      <c r="H132" s="325" t="s">
        <v>579</v>
      </c>
      <c r="I132" s="345">
        <v>11</v>
      </c>
      <c r="J132" s="328" t="s">
        <v>546</v>
      </c>
      <c r="K132" s="327" t="s">
        <v>970</v>
      </c>
      <c r="L132" s="325" t="s">
        <v>775</v>
      </c>
      <c r="M132" s="325"/>
      <c r="N132" s="325"/>
      <c r="O132" s="325" t="s">
        <v>737</v>
      </c>
      <c r="P132" s="417">
        <v>12</v>
      </c>
      <c r="S132" s="335"/>
      <c r="T132" s="335"/>
      <c r="U132" s="336"/>
      <c r="V132" s="337"/>
      <c r="W132" s="338"/>
      <c r="X132" s="335"/>
      <c r="Y132" s="335"/>
      <c r="Z132" s="335"/>
      <c r="AA132" s="336"/>
    </row>
    <row r="133" spans="1:27" s="502" customFormat="1" hidden="1" x14ac:dyDescent="0.25">
      <c r="A133" s="325"/>
      <c r="B133" s="398"/>
      <c r="C133" s="400">
        <v>8.1999999999999993</v>
      </c>
      <c r="D133" s="326" t="s">
        <v>95</v>
      </c>
      <c r="E133" s="325" t="s">
        <v>759</v>
      </c>
      <c r="F133" s="325">
        <v>673</v>
      </c>
      <c r="G133" s="528">
        <v>11</v>
      </c>
      <c r="H133" s="325" t="s">
        <v>717</v>
      </c>
      <c r="I133" s="345">
        <v>20</v>
      </c>
      <c r="J133" s="328" t="s">
        <v>546</v>
      </c>
      <c r="K133" s="327" t="s">
        <v>990</v>
      </c>
      <c r="L133" s="325"/>
      <c r="M133" s="325"/>
      <c r="N133" s="325"/>
      <c r="O133" s="325"/>
      <c r="P133" s="417"/>
      <c r="Q133" s="325" t="s">
        <v>95</v>
      </c>
      <c r="R133" s="325">
        <v>3.55</v>
      </c>
      <c r="S133" s="335"/>
      <c r="T133" s="335"/>
      <c r="U133" s="336"/>
      <c r="V133" s="337"/>
      <c r="W133" s="338"/>
      <c r="X133" s="335"/>
      <c r="Y133" s="335"/>
      <c r="Z133" s="335"/>
      <c r="AA133" s="336"/>
    </row>
    <row r="134" spans="1:27" s="502" customFormat="1" hidden="1" x14ac:dyDescent="0.25">
      <c r="A134" s="325"/>
      <c r="B134" s="398"/>
      <c r="C134" s="400">
        <v>8.3000000000000007</v>
      </c>
      <c r="D134" s="326" t="s">
        <v>95</v>
      </c>
      <c r="E134" s="325" t="s">
        <v>759</v>
      </c>
      <c r="F134" s="325">
        <v>673</v>
      </c>
      <c r="G134" s="528">
        <v>11</v>
      </c>
      <c r="H134" s="325" t="s">
        <v>988</v>
      </c>
      <c r="I134" s="330" t="s">
        <v>700</v>
      </c>
      <c r="J134" s="328" t="s">
        <v>546</v>
      </c>
      <c r="K134" s="327" t="s">
        <v>992</v>
      </c>
      <c r="L134" s="325"/>
      <c r="M134" s="325"/>
      <c r="N134" s="325"/>
      <c r="O134" s="325"/>
      <c r="P134" s="417"/>
      <c r="Q134" s="325" t="s">
        <v>95</v>
      </c>
      <c r="R134" s="325">
        <v>3.55</v>
      </c>
      <c r="S134" s="335"/>
      <c r="T134" s="335"/>
      <c r="U134" s="336"/>
      <c r="V134" s="337"/>
      <c r="W134" s="338"/>
      <c r="X134" s="335"/>
      <c r="Y134" s="335"/>
      <c r="Z134" s="335"/>
      <c r="AA134" s="336"/>
    </row>
    <row r="135" spans="1:27" s="502" customFormat="1" hidden="1" x14ac:dyDescent="0.25">
      <c r="A135" s="325"/>
      <c r="B135" s="398"/>
      <c r="C135" s="400"/>
      <c r="D135" s="326"/>
      <c r="E135" s="325"/>
      <c r="F135" s="325"/>
      <c r="G135" s="528"/>
      <c r="H135" s="325"/>
      <c r="I135" s="345"/>
      <c r="J135" s="328"/>
      <c r="K135" s="327"/>
      <c r="L135" s="325"/>
      <c r="M135" s="325"/>
      <c r="N135" s="325"/>
      <c r="O135" s="325"/>
      <c r="P135" s="417"/>
      <c r="Q135" s="325"/>
      <c r="R135" s="325"/>
      <c r="S135" s="351"/>
      <c r="T135" s="351"/>
      <c r="U135" s="328"/>
      <c r="V135" s="345"/>
      <c r="W135" s="326"/>
      <c r="X135" s="351"/>
      <c r="Y135" s="351"/>
      <c r="Z135" s="351"/>
      <c r="AA135" s="328"/>
    </row>
    <row r="136" spans="1:27" s="502" customFormat="1" hidden="1" x14ac:dyDescent="0.25">
      <c r="A136" s="325" t="s">
        <v>983</v>
      </c>
      <c r="B136" s="398"/>
      <c r="C136" s="400"/>
      <c r="D136" s="1085" t="s">
        <v>741</v>
      </c>
      <c r="E136" s="1086"/>
      <c r="F136" s="1086"/>
      <c r="G136" s="1088"/>
      <c r="H136" s="325"/>
      <c r="I136" s="345"/>
      <c r="J136" s="328"/>
      <c r="K136" s="505"/>
      <c r="L136" s="325"/>
      <c r="M136" s="325"/>
      <c r="N136" s="325"/>
      <c r="O136" s="325"/>
      <c r="P136" s="417"/>
      <c r="Q136" s="325"/>
      <c r="R136" s="325"/>
      <c r="S136" s="351"/>
      <c r="T136" s="351"/>
      <c r="U136" s="328"/>
      <c r="V136" s="345"/>
      <c r="W136" s="326"/>
      <c r="X136" s="351"/>
      <c r="Y136" s="351"/>
      <c r="Z136" s="351"/>
      <c r="AA136" s="328"/>
    </row>
    <row r="137" spans="1:27" s="502" customFormat="1" ht="38.25" hidden="1" x14ac:dyDescent="0.25">
      <c r="A137" s="325"/>
      <c r="B137" s="398"/>
      <c r="C137" s="400">
        <v>9.1</v>
      </c>
      <c r="D137" s="326" t="s">
        <v>532</v>
      </c>
      <c r="E137" s="325" t="s">
        <v>697</v>
      </c>
      <c r="F137" s="325">
        <v>698</v>
      </c>
      <c r="G137" s="528">
        <v>33</v>
      </c>
      <c r="H137" s="327" t="s">
        <v>742</v>
      </c>
      <c r="I137" s="345">
        <v>21</v>
      </c>
      <c r="J137" s="328" t="s">
        <v>546</v>
      </c>
      <c r="K137" s="327" t="s">
        <v>969</v>
      </c>
      <c r="L137" s="327" t="s">
        <v>776</v>
      </c>
      <c r="M137" s="325"/>
      <c r="N137" s="325"/>
      <c r="O137" s="327" t="s">
        <v>993</v>
      </c>
      <c r="P137" s="420" t="s">
        <v>1031</v>
      </c>
      <c r="Q137" s="325"/>
      <c r="R137" s="325"/>
      <c r="S137" s="335"/>
      <c r="T137" s="335"/>
      <c r="U137" s="336"/>
      <c r="V137" s="337"/>
      <c r="W137" s="338"/>
      <c r="X137" s="335"/>
      <c r="Y137" s="335"/>
      <c r="Z137" s="335"/>
      <c r="AA137" s="336"/>
    </row>
    <row r="138" spans="1:27" s="502" customFormat="1" hidden="1" x14ac:dyDescent="0.25">
      <c r="A138" s="325"/>
      <c r="B138" s="398"/>
      <c r="C138" s="400">
        <v>9.1999999999999993</v>
      </c>
      <c r="D138" s="326" t="s">
        <v>98</v>
      </c>
      <c r="E138" s="325" t="s">
        <v>769</v>
      </c>
      <c r="F138" s="325">
        <v>123</v>
      </c>
      <c r="G138" s="528">
        <v>11</v>
      </c>
      <c r="H138" s="325" t="s">
        <v>961</v>
      </c>
      <c r="I138" s="345">
        <v>10</v>
      </c>
      <c r="J138" s="328" t="s">
        <v>546</v>
      </c>
      <c r="K138" s="327" t="s">
        <v>966</v>
      </c>
      <c r="L138" s="325"/>
      <c r="M138" s="325"/>
      <c r="N138" s="325"/>
      <c r="O138" s="325"/>
      <c r="P138" s="417"/>
      <c r="Q138" s="325" t="s">
        <v>98</v>
      </c>
      <c r="R138" s="325">
        <v>1.0900000000000001</v>
      </c>
      <c r="S138" s="335"/>
      <c r="T138" s="335"/>
      <c r="U138" s="336"/>
      <c r="V138" s="337"/>
      <c r="W138" s="338"/>
      <c r="X138" s="335"/>
      <c r="Y138" s="335"/>
      <c r="Z138" s="335"/>
      <c r="AA138" s="336"/>
    </row>
    <row r="139" spans="1:27" s="502" customFormat="1" hidden="1" x14ac:dyDescent="0.25">
      <c r="A139" s="325"/>
      <c r="B139" s="398"/>
      <c r="C139" s="400"/>
      <c r="D139" s="326"/>
      <c r="E139" s="325"/>
      <c r="F139" s="325"/>
      <c r="G139" s="528"/>
      <c r="H139" s="325"/>
      <c r="I139" s="345"/>
      <c r="J139" s="328"/>
      <c r="K139" s="327"/>
      <c r="L139" s="325"/>
      <c r="M139" s="325"/>
      <c r="N139" s="325"/>
      <c r="O139" s="325"/>
      <c r="P139" s="417"/>
      <c r="Q139" s="325"/>
      <c r="R139" s="325"/>
      <c r="S139" s="351"/>
      <c r="T139" s="351"/>
      <c r="U139" s="328"/>
      <c r="V139" s="345"/>
      <c r="W139" s="326"/>
      <c r="X139" s="351"/>
      <c r="Y139" s="351"/>
      <c r="Z139" s="351"/>
      <c r="AA139" s="328"/>
    </row>
    <row r="140" spans="1:27" s="502" customFormat="1" hidden="1" x14ac:dyDescent="0.25">
      <c r="A140" s="325" t="s">
        <v>984</v>
      </c>
      <c r="B140" s="398"/>
      <c r="C140" s="400"/>
      <c r="D140" s="1085" t="s">
        <v>743</v>
      </c>
      <c r="E140" s="1086"/>
      <c r="F140" s="1086"/>
      <c r="G140" s="1088"/>
      <c r="H140" s="325"/>
      <c r="I140" s="345"/>
      <c r="J140" s="328"/>
      <c r="K140" s="505"/>
      <c r="L140" s="325"/>
      <c r="M140" s="325"/>
      <c r="N140" s="325"/>
      <c r="O140" s="325"/>
      <c r="P140" s="417"/>
      <c r="Q140" s="325"/>
      <c r="R140" s="325"/>
      <c r="S140" s="351"/>
      <c r="T140" s="351"/>
      <c r="U140" s="328"/>
      <c r="V140" s="345"/>
      <c r="W140" s="326"/>
      <c r="X140" s="351"/>
      <c r="Y140" s="351"/>
      <c r="Z140" s="351"/>
      <c r="AA140" s="328"/>
    </row>
    <row r="141" spans="1:27" s="502" customFormat="1" ht="25.5" hidden="1" x14ac:dyDescent="0.25">
      <c r="A141" s="325"/>
      <c r="B141" s="398"/>
      <c r="C141" s="400">
        <v>10.1</v>
      </c>
      <c r="D141" s="326" t="s">
        <v>532</v>
      </c>
      <c r="E141" s="325" t="s">
        <v>695</v>
      </c>
      <c r="F141" s="325">
        <v>698</v>
      </c>
      <c r="G141" s="528">
        <v>33</v>
      </c>
      <c r="H141" s="327" t="s">
        <v>578</v>
      </c>
      <c r="I141" s="345">
        <v>14</v>
      </c>
      <c r="J141" s="328" t="s">
        <v>546</v>
      </c>
      <c r="K141" s="327" t="s">
        <v>967</v>
      </c>
      <c r="L141" s="327" t="s">
        <v>773</v>
      </c>
      <c r="M141" s="325"/>
      <c r="N141" s="325"/>
      <c r="O141" s="327" t="s">
        <v>744</v>
      </c>
      <c r="P141" s="542">
        <v>24</v>
      </c>
      <c r="S141" s="335"/>
      <c r="T141" s="335"/>
      <c r="U141" s="336"/>
      <c r="V141" s="337"/>
      <c r="W141" s="338"/>
      <c r="X141" s="335"/>
      <c r="Y141" s="335"/>
      <c r="Z141" s="335"/>
      <c r="AA141" s="336"/>
    </row>
    <row r="142" spans="1:27" s="502" customFormat="1" hidden="1" x14ac:dyDescent="0.25">
      <c r="A142" s="325"/>
      <c r="B142" s="398"/>
      <c r="C142" s="400">
        <v>10.199999999999999</v>
      </c>
      <c r="D142" s="326" t="s">
        <v>104</v>
      </c>
      <c r="E142" s="325" t="s">
        <v>760</v>
      </c>
      <c r="F142" s="325">
        <v>679</v>
      </c>
      <c r="G142" s="528">
        <v>11</v>
      </c>
      <c r="H142" s="325" t="s">
        <v>961</v>
      </c>
      <c r="I142" s="345">
        <v>10</v>
      </c>
      <c r="J142" s="328" t="s">
        <v>546</v>
      </c>
      <c r="K142" s="327" t="s">
        <v>991</v>
      </c>
      <c r="L142" s="327"/>
      <c r="M142" s="325"/>
      <c r="N142" s="325"/>
      <c r="O142" s="327"/>
      <c r="P142" s="542"/>
      <c r="Q142" s="325" t="s">
        <v>104</v>
      </c>
      <c r="R142" s="325">
        <v>7.52</v>
      </c>
      <c r="S142" s="335"/>
      <c r="T142" s="335"/>
      <c r="U142" s="336"/>
      <c r="V142" s="337"/>
      <c r="W142" s="338"/>
      <c r="X142" s="335"/>
      <c r="Y142" s="335"/>
      <c r="Z142" s="335"/>
      <c r="AA142" s="336"/>
    </row>
    <row r="143" spans="1:27" s="502" customFormat="1" ht="15.75" hidden="1" customHeight="1" x14ac:dyDescent="0.25">
      <c r="A143" s="325"/>
      <c r="B143" s="398"/>
      <c r="C143" s="400">
        <v>10.3</v>
      </c>
      <c r="D143" s="326" t="s">
        <v>104</v>
      </c>
      <c r="E143" s="325" t="s">
        <v>760</v>
      </c>
      <c r="F143" s="325">
        <v>679</v>
      </c>
      <c r="G143" s="528">
        <v>11</v>
      </c>
      <c r="H143" s="325" t="s">
        <v>988</v>
      </c>
      <c r="I143" s="330" t="s">
        <v>700</v>
      </c>
      <c r="J143" s="328" t="s">
        <v>546</v>
      </c>
      <c r="K143" s="327" t="s">
        <v>992</v>
      </c>
      <c r="L143" s="327"/>
      <c r="M143" s="325"/>
      <c r="N143" s="325"/>
      <c r="O143" s="327"/>
      <c r="P143" s="542"/>
      <c r="Q143" s="325" t="s">
        <v>104</v>
      </c>
      <c r="R143" s="325">
        <v>7.52</v>
      </c>
      <c r="S143" s="335"/>
      <c r="T143" s="335"/>
      <c r="U143" s="336"/>
      <c r="V143" s="337"/>
      <c r="W143" s="338"/>
      <c r="X143" s="335"/>
      <c r="Y143" s="335"/>
      <c r="Z143" s="335"/>
      <c r="AA143" s="336"/>
    </row>
    <row r="144" spans="1:27" s="502" customFormat="1" hidden="1" x14ac:dyDescent="0.25">
      <c r="A144" s="325"/>
      <c r="B144" s="398"/>
      <c r="C144" s="400"/>
      <c r="D144" s="326"/>
      <c r="E144" s="325"/>
      <c r="F144" s="325"/>
      <c r="G144" s="528"/>
      <c r="H144" s="325"/>
      <c r="I144" s="345"/>
      <c r="J144" s="328"/>
      <c r="K144" s="329"/>
      <c r="L144" s="325"/>
      <c r="M144" s="325"/>
      <c r="N144" s="325"/>
      <c r="O144" s="325"/>
      <c r="P144" s="417"/>
      <c r="Q144" s="325"/>
      <c r="R144" s="325"/>
      <c r="S144" s="351"/>
      <c r="T144" s="351"/>
      <c r="U144" s="328"/>
      <c r="V144" s="345"/>
      <c r="W144" s="326"/>
      <c r="X144" s="351"/>
      <c r="Y144" s="351"/>
      <c r="Z144" s="351"/>
      <c r="AA144" s="328"/>
    </row>
    <row r="145" spans="1:27" s="502" customFormat="1" hidden="1" x14ac:dyDescent="0.25">
      <c r="A145" s="325" t="s">
        <v>985</v>
      </c>
      <c r="B145" s="398"/>
      <c r="C145" s="400"/>
      <c r="D145" s="1085" t="s">
        <v>809</v>
      </c>
      <c r="E145" s="1086"/>
      <c r="F145" s="1086"/>
      <c r="G145" s="1088"/>
      <c r="H145" s="325"/>
      <c r="I145" s="345"/>
      <c r="J145" s="328"/>
      <c r="K145" s="505"/>
      <c r="L145" s="325"/>
      <c r="M145" s="325"/>
      <c r="N145" s="325"/>
      <c r="O145" s="325"/>
      <c r="P145" s="417"/>
      <c r="Q145" s="325"/>
      <c r="R145" s="325"/>
      <c r="S145" s="351"/>
      <c r="T145" s="351"/>
      <c r="U145" s="328"/>
      <c r="V145" s="345"/>
      <c r="W145" s="326"/>
      <c r="X145" s="351"/>
      <c r="Y145" s="351"/>
      <c r="Z145" s="351"/>
      <c r="AA145" s="328"/>
    </row>
    <row r="146" spans="1:27" s="502" customFormat="1" ht="38.25" hidden="1" x14ac:dyDescent="0.25">
      <c r="A146" s="325"/>
      <c r="B146" s="398"/>
      <c r="C146" s="400">
        <v>11.1</v>
      </c>
      <c r="D146" s="326" t="s">
        <v>973</v>
      </c>
      <c r="E146" s="325" t="s">
        <v>745</v>
      </c>
      <c r="F146" s="325">
        <v>694</v>
      </c>
      <c r="G146" s="528">
        <v>33</v>
      </c>
      <c r="H146" s="327" t="s">
        <v>747</v>
      </c>
      <c r="I146" s="345">
        <v>13</v>
      </c>
      <c r="J146" s="328" t="s">
        <v>546</v>
      </c>
      <c r="K146" s="327" t="s">
        <v>974</v>
      </c>
      <c r="L146" s="327" t="s">
        <v>774</v>
      </c>
      <c r="M146" s="325"/>
      <c r="N146" s="325"/>
      <c r="O146" s="327" t="s">
        <v>749</v>
      </c>
      <c r="P146" s="542" t="s">
        <v>750</v>
      </c>
      <c r="S146" s="335"/>
      <c r="T146" s="335"/>
      <c r="U146" s="336"/>
      <c r="V146" s="337"/>
      <c r="W146" s="338"/>
      <c r="X146" s="335"/>
      <c r="Y146" s="335"/>
      <c r="Z146" s="335"/>
      <c r="AA146" s="336"/>
    </row>
    <row r="147" spans="1:27" s="502" customFormat="1" hidden="1" x14ac:dyDescent="0.25">
      <c r="A147" s="325"/>
      <c r="B147" s="398"/>
      <c r="C147" s="400">
        <v>11.2</v>
      </c>
      <c r="D147" s="326" t="s">
        <v>106</v>
      </c>
      <c r="E147" s="325" t="s">
        <v>765</v>
      </c>
      <c r="F147" s="325">
        <v>675</v>
      </c>
      <c r="G147" s="528">
        <v>11</v>
      </c>
      <c r="H147" s="325" t="s">
        <v>961</v>
      </c>
      <c r="I147" s="345">
        <v>10</v>
      </c>
      <c r="J147" s="328" t="s">
        <v>546</v>
      </c>
      <c r="K147" s="327" t="s">
        <v>975</v>
      </c>
      <c r="L147" s="327"/>
      <c r="M147" s="325"/>
      <c r="N147" s="325"/>
      <c r="O147" s="327"/>
      <c r="P147" s="542"/>
      <c r="Q147" s="325" t="s">
        <v>106</v>
      </c>
      <c r="R147" s="325">
        <v>1.9</v>
      </c>
      <c r="S147" s="335"/>
      <c r="T147" s="335"/>
      <c r="U147" s="336"/>
      <c r="V147" s="337"/>
      <c r="W147" s="338"/>
      <c r="X147" s="335"/>
      <c r="Y147" s="335"/>
      <c r="Z147" s="335"/>
      <c r="AA147" s="336"/>
    </row>
    <row r="148" spans="1:27" s="502" customFormat="1" hidden="1" x14ac:dyDescent="0.25">
      <c r="A148" s="325"/>
      <c r="B148" s="398"/>
      <c r="C148" s="400">
        <v>11.3</v>
      </c>
      <c r="D148" s="326" t="s">
        <v>108</v>
      </c>
      <c r="E148" s="325" t="s">
        <v>976</v>
      </c>
      <c r="F148" s="325">
        <v>683</v>
      </c>
      <c r="G148" s="528">
        <v>11</v>
      </c>
      <c r="H148" s="325" t="s">
        <v>961</v>
      </c>
      <c r="I148" s="345">
        <v>10</v>
      </c>
      <c r="J148" s="328" t="s">
        <v>546</v>
      </c>
      <c r="K148" s="327" t="s">
        <v>977</v>
      </c>
      <c r="L148" s="325"/>
      <c r="M148" s="325"/>
      <c r="N148" s="325"/>
      <c r="O148" s="325"/>
      <c r="P148" s="417"/>
      <c r="Q148" s="326" t="s">
        <v>108</v>
      </c>
      <c r="R148" s="325">
        <v>1.95</v>
      </c>
      <c r="S148" s="351"/>
      <c r="T148" s="351"/>
      <c r="U148" s="328"/>
      <c r="V148" s="345"/>
      <c r="W148" s="326"/>
      <c r="X148" s="351"/>
      <c r="Y148" s="351"/>
      <c r="Z148" s="351"/>
      <c r="AA148" s="328"/>
    </row>
    <row r="149" spans="1:27" s="502" customFormat="1" ht="18" hidden="1" customHeight="1" x14ac:dyDescent="0.25">
      <c r="A149" s="325"/>
      <c r="B149" s="398"/>
      <c r="C149" s="400">
        <v>11.4</v>
      </c>
      <c r="D149" s="326" t="s">
        <v>108</v>
      </c>
      <c r="E149" s="325" t="s">
        <v>976</v>
      </c>
      <c r="F149" s="325">
        <v>683</v>
      </c>
      <c r="G149" s="528">
        <v>11</v>
      </c>
      <c r="H149" s="325" t="s">
        <v>988</v>
      </c>
      <c r="I149" s="345" t="s">
        <v>700</v>
      </c>
      <c r="J149" s="328" t="s">
        <v>546</v>
      </c>
      <c r="K149" s="327" t="s">
        <v>992</v>
      </c>
      <c r="L149" s="325"/>
      <c r="M149" s="325"/>
      <c r="N149" s="325"/>
      <c r="O149" s="325"/>
      <c r="P149" s="417"/>
      <c r="Q149" s="326" t="s">
        <v>108</v>
      </c>
      <c r="R149" s="325">
        <v>1.95</v>
      </c>
      <c r="S149" s="351"/>
      <c r="T149" s="351"/>
      <c r="U149" s="328"/>
      <c r="V149" s="345"/>
      <c r="W149" s="326"/>
      <c r="X149" s="351"/>
      <c r="Y149" s="351"/>
      <c r="Z149" s="351"/>
      <c r="AA149" s="328"/>
    </row>
    <row r="150" spans="1:27" s="502" customFormat="1" hidden="1" x14ac:dyDescent="0.25">
      <c r="A150" s="325"/>
      <c r="B150" s="398"/>
      <c r="C150" s="400"/>
      <c r="D150" s="326"/>
      <c r="E150" s="325"/>
      <c r="F150" s="325"/>
      <c r="G150" s="528"/>
      <c r="H150" s="325"/>
      <c r="I150" s="345"/>
      <c r="J150" s="328"/>
      <c r="K150" s="327"/>
      <c r="L150" s="325"/>
      <c r="M150" s="325"/>
      <c r="N150" s="325"/>
      <c r="O150" s="325"/>
      <c r="P150" s="417"/>
      <c r="Q150" s="325"/>
      <c r="R150" s="325"/>
      <c r="S150" s="351"/>
      <c r="T150" s="351"/>
      <c r="U150" s="328"/>
      <c r="V150" s="345"/>
      <c r="W150" s="326"/>
      <c r="X150" s="351"/>
      <c r="Y150" s="351"/>
      <c r="Z150" s="351"/>
      <c r="AA150" s="328"/>
    </row>
    <row r="151" spans="1:27" s="502" customFormat="1" ht="15" hidden="1" customHeight="1" x14ac:dyDescent="0.25">
      <c r="A151" s="325"/>
      <c r="B151" s="398"/>
      <c r="C151" s="400"/>
      <c r="D151" s="326"/>
      <c r="E151" s="325"/>
      <c r="F151" s="325"/>
      <c r="G151" s="528"/>
      <c r="H151" s="325"/>
      <c r="I151" s="345"/>
      <c r="J151" s="328"/>
      <c r="K151" s="327"/>
      <c r="L151" s="325"/>
      <c r="M151" s="325"/>
      <c r="N151" s="325"/>
      <c r="O151" s="325"/>
      <c r="P151" s="417"/>
      <c r="Q151" s="325"/>
      <c r="R151" s="325"/>
      <c r="S151" s="351"/>
      <c r="T151" s="351"/>
      <c r="U151" s="328"/>
      <c r="V151" s="345"/>
      <c r="W151" s="326"/>
      <c r="X151" s="351"/>
      <c r="Y151" s="351"/>
      <c r="Z151" s="351"/>
      <c r="AA151" s="328"/>
    </row>
    <row r="152" spans="1:27" s="502" customFormat="1" ht="30" hidden="1" customHeight="1" x14ac:dyDescent="0.25">
      <c r="A152" s="324" t="s">
        <v>994</v>
      </c>
      <c r="B152" s="402"/>
      <c r="C152" s="401"/>
      <c r="D152" s="1111" t="s">
        <v>1029</v>
      </c>
      <c r="E152" s="1112"/>
      <c r="F152" s="1112"/>
      <c r="G152" s="1112"/>
      <c r="H152" s="1113"/>
      <c r="I152" s="347"/>
      <c r="J152" s="499"/>
      <c r="K152" s="538"/>
      <c r="L152" s="324"/>
      <c r="M152" s="324"/>
      <c r="N152" s="324"/>
      <c r="O152" s="324"/>
      <c r="P152" s="416"/>
      <c r="Q152" s="324"/>
      <c r="R152" s="324"/>
      <c r="S152" s="350"/>
      <c r="T152" s="350"/>
      <c r="U152" s="499"/>
      <c r="V152" s="347"/>
      <c r="W152" s="501"/>
      <c r="X152" s="350"/>
      <c r="Y152" s="350"/>
      <c r="Z152" s="350"/>
      <c r="AA152" s="499"/>
    </row>
    <row r="153" spans="1:27" s="502" customFormat="1" hidden="1" x14ac:dyDescent="0.25">
      <c r="A153" s="325"/>
      <c r="B153" s="398"/>
      <c r="C153" s="400">
        <v>5.0999999999999996</v>
      </c>
      <c r="D153" s="326" t="s">
        <v>532</v>
      </c>
      <c r="E153" s="325" t="s">
        <v>695</v>
      </c>
      <c r="F153" s="325">
        <v>698</v>
      </c>
      <c r="G153" s="528">
        <v>33</v>
      </c>
      <c r="H153" s="325" t="s">
        <v>575</v>
      </c>
      <c r="I153" s="345">
        <v>14</v>
      </c>
      <c r="J153" s="328" t="s">
        <v>546</v>
      </c>
      <c r="K153" s="327" t="s">
        <v>960</v>
      </c>
      <c r="L153" s="325" t="s">
        <v>752</v>
      </c>
      <c r="M153" s="325"/>
      <c r="N153" s="325"/>
      <c r="O153" s="325" t="s">
        <v>634</v>
      </c>
      <c r="P153" s="417">
        <v>12</v>
      </c>
      <c r="S153" s="335"/>
      <c r="T153" s="335"/>
      <c r="U153" s="336"/>
      <c r="V153" s="337"/>
      <c r="W153" s="338"/>
      <c r="X153" s="335"/>
      <c r="Y153" s="335"/>
      <c r="Z153" s="335"/>
      <c r="AA153" s="336"/>
    </row>
    <row r="154" spans="1:27" s="502" customFormat="1" hidden="1" x14ac:dyDescent="0.25">
      <c r="A154" s="325"/>
      <c r="B154" s="398"/>
      <c r="C154" s="400">
        <v>5.2</v>
      </c>
      <c r="D154" s="326" t="s">
        <v>43</v>
      </c>
      <c r="E154" s="325" t="s">
        <v>716</v>
      </c>
      <c r="F154" s="325">
        <v>662</v>
      </c>
      <c r="G154" s="528">
        <v>11</v>
      </c>
      <c r="H154" s="325" t="s">
        <v>961</v>
      </c>
      <c r="I154" s="345">
        <v>10</v>
      </c>
      <c r="J154" s="328" t="s">
        <v>546</v>
      </c>
      <c r="K154" s="327" t="s">
        <v>1001</v>
      </c>
      <c r="L154" s="325"/>
      <c r="M154" s="325"/>
      <c r="N154" s="325"/>
      <c r="O154" s="325"/>
      <c r="P154" s="417"/>
      <c r="Q154" s="325"/>
      <c r="R154" s="325"/>
      <c r="S154" s="335"/>
      <c r="T154" s="335"/>
      <c r="U154" s="336"/>
      <c r="V154" s="337"/>
      <c r="W154" s="338"/>
      <c r="X154" s="335"/>
      <c r="Y154" s="335"/>
      <c r="Z154" s="335"/>
      <c r="AA154" s="336"/>
    </row>
    <row r="155" spans="1:27" s="502" customFormat="1" hidden="1" x14ac:dyDescent="0.25">
      <c r="A155" s="325"/>
      <c r="B155" s="398"/>
      <c r="C155" s="400">
        <v>5.3</v>
      </c>
      <c r="D155" s="326" t="s">
        <v>43</v>
      </c>
      <c r="E155" s="325" t="s">
        <v>716</v>
      </c>
      <c r="F155" s="325">
        <v>662</v>
      </c>
      <c r="G155" s="528">
        <v>11</v>
      </c>
      <c r="H155" s="325" t="s">
        <v>1000</v>
      </c>
      <c r="I155" s="330"/>
      <c r="J155" s="328" t="s">
        <v>546</v>
      </c>
      <c r="K155" s="327" t="s">
        <v>1003</v>
      </c>
      <c r="L155" s="325"/>
      <c r="M155" s="325"/>
      <c r="N155" s="325"/>
      <c r="O155" s="325"/>
      <c r="P155" s="417"/>
      <c r="Q155" s="325" t="s">
        <v>43</v>
      </c>
      <c r="R155" s="325" t="s">
        <v>1002</v>
      </c>
      <c r="S155" s="335"/>
      <c r="T155" s="335"/>
      <c r="U155" s="336"/>
      <c r="V155" s="337"/>
      <c r="W155" s="338"/>
      <c r="X155" s="335"/>
      <c r="Y155" s="335"/>
      <c r="Z155" s="335"/>
      <c r="AA155" s="336"/>
    </row>
    <row r="156" spans="1:27" s="502" customFormat="1" hidden="1" x14ac:dyDescent="0.25">
      <c r="A156" s="325"/>
      <c r="B156" s="398"/>
      <c r="C156" s="400"/>
      <c r="D156" s="326"/>
      <c r="E156" s="325"/>
      <c r="F156" s="325"/>
      <c r="G156" s="528"/>
      <c r="H156" s="325"/>
      <c r="I156" s="345"/>
      <c r="J156" s="328"/>
      <c r="K156" s="327"/>
      <c r="L156" s="325"/>
      <c r="M156" s="325"/>
      <c r="N156" s="325"/>
      <c r="O156" s="325"/>
      <c r="P156" s="417"/>
      <c r="Q156" s="325"/>
      <c r="R156" s="325"/>
      <c r="S156" s="351"/>
      <c r="T156" s="351"/>
      <c r="U156" s="328"/>
      <c r="V156" s="345"/>
      <c r="W156" s="326"/>
      <c r="X156" s="351"/>
      <c r="Y156" s="351"/>
      <c r="Z156" s="351"/>
      <c r="AA156" s="328"/>
    </row>
    <row r="157" spans="1:27" s="502" customFormat="1" hidden="1" x14ac:dyDescent="0.25">
      <c r="A157" s="325" t="s">
        <v>979</v>
      </c>
      <c r="B157" s="398"/>
      <c r="C157" s="400"/>
      <c r="D157" s="1085" t="s">
        <v>738</v>
      </c>
      <c r="E157" s="1086"/>
      <c r="F157" s="1086"/>
      <c r="G157" s="1088"/>
      <c r="H157" s="325"/>
      <c r="I157" s="345"/>
      <c r="J157" s="328"/>
      <c r="K157" s="505"/>
      <c r="L157" s="325"/>
      <c r="M157" s="325"/>
      <c r="N157" s="325"/>
      <c r="O157" s="325"/>
      <c r="P157" s="417"/>
      <c r="Q157" s="325"/>
      <c r="R157" s="325"/>
      <c r="S157" s="351"/>
      <c r="T157" s="351"/>
      <c r="U157" s="328"/>
      <c r="V157" s="345"/>
      <c r="W157" s="326"/>
      <c r="X157" s="351"/>
      <c r="Y157" s="351"/>
      <c r="Z157" s="351"/>
      <c r="AA157" s="328"/>
    </row>
    <row r="158" spans="1:27" s="502" customFormat="1" hidden="1" x14ac:dyDescent="0.25">
      <c r="A158" s="325"/>
      <c r="B158" s="398"/>
      <c r="C158" s="400">
        <v>6.1</v>
      </c>
      <c r="D158" s="326" t="s">
        <v>21</v>
      </c>
      <c r="E158" s="325" t="s">
        <v>755</v>
      </c>
      <c r="F158" s="325">
        <v>780</v>
      </c>
      <c r="G158" s="528">
        <v>33</v>
      </c>
      <c r="H158" s="325" t="s">
        <v>739</v>
      </c>
      <c r="I158" s="345">
        <v>11</v>
      </c>
      <c r="J158" s="328" t="s">
        <v>546</v>
      </c>
      <c r="K158" s="327" t="s">
        <v>972</v>
      </c>
      <c r="L158" s="325"/>
      <c r="M158" s="325"/>
      <c r="N158" s="325"/>
      <c r="O158" s="325" t="s">
        <v>598</v>
      </c>
      <c r="P158" s="417">
        <v>10</v>
      </c>
      <c r="S158" s="335"/>
      <c r="T158" s="335"/>
      <c r="U158" s="336"/>
      <c r="V158" s="337"/>
      <c r="W158" s="338"/>
      <c r="X158" s="335"/>
      <c r="Y158" s="335"/>
      <c r="Z158" s="335"/>
      <c r="AA158" s="336"/>
    </row>
    <row r="159" spans="1:27" s="502" customFormat="1" hidden="1" x14ac:dyDescent="0.25">
      <c r="A159" s="325"/>
      <c r="B159" s="398"/>
      <c r="C159" s="400">
        <v>6.2</v>
      </c>
      <c r="D159" s="326" t="s">
        <v>22</v>
      </c>
      <c r="E159" s="325" t="s">
        <v>766</v>
      </c>
      <c r="F159" s="325">
        <v>682</v>
      </c>
      <c r="G159" s="528">
        <v>11</v>
      </c>
      <c r="H159" s="325" t="s">
        <v>986</v>
      </c>
      <c r="I159" s="345">
        <v>10</v>
      </c>
      <c r="J159" s="328" t="s">
        <v>546</v>
      </c>
      <c r="K159" s="327" t="s">
        <v>1001</v>
      </c>
      <c r="L159" s="325"/>
      <c r="M159" s="325"/>
      <c r="N159" s="325"/>
      <c r="O159" s="325"/>
      <c r="P159" s="417"/>
      <c r="Q159" s="325"/>
      <c r="R159" s="325"/>
      <c r="S159" s="335"/>
      <c r="T159" s="335"/>
      <c r="U159" s="336"/>
      <c r="V159" s="337"/>
      <c r="W159" s="338"/>
      <c r="X159" s="335"/>
      <c r="Y159" s="335"/>
      <c r="Z159" s="335"/>
      <c r="AA159" s="336"/>
    </row>
    <row r="160" spans="1:27" s="502" customFormat="1" hidden="1" x14ac:dyDescent="0.25">
      <c r="A160" s="325"/>
      <c r="B160" s="398"/>
      <c r="C160" s="400">
        <v>6.3</v>
      </c>
      <c r="D160" s="326" t="s">
        <v>22</v>
      </c>
      <c r="E160" s="325" t="s">
        <v>766</v>
      </c>
      <c r="F160" s="325">
        <v>682</v>
      </c>
      <c r="G160" s="528">
        <v>11</v>
      </c>
      <c r="H160" s="325" t="s">
        <v>1000</v>
      </c>
      <c r="I160" s="345"/>
      <c r="J160" s="328" t="s">
        <v>546</v>
      </c>
      <c r="K160" s="327" t="s">
        <v>1003</v>
      </c>
      <c r="L160" s="325"/>
      <c r="M160" s="325"/>
      <c r="N160" s="325"/>
      <c r="O160" s="325"/>
      <c r="P160" s="417"/>
      <c r="Q160" s="325" t="s">
        <v>22</v>
      </c>
      <c r="R160" s="325" t="s">
        <v>1002</v>
      </c>
      <c r="S160" s="335"/>
      <c r="T160" s="335"/>
      <c r="U160" s="336"/>
      <c r="V160" s="337"/>
      <c r="W160" s="338"/>
      <c r="X160" s="335"/>
      <c r="Y160" s="335"/>
      <c r="Z160" s="335"/>
      <c r="AA160" s="336"/>
    </row>
    <row r="161" spans="1:27" s="502" customFormat="1" hidden="1" x14ac:dyDescent="0.25">
      <c r="A161" s="325"/>
      <c r="B161" s="398"/>
      <c r="C161" s="400"/>
      <c r="D161" s="326"/>
      <c r="E161" s="325"/>
      <c r="F161" s="325"/>
      <c r="G161" s="528"/>
      <c r="H161" s="325"/>
      <c r="I161" s="345"/>
      <c r="J161" s="328"/>
      <c r="K161" s="327"/>
      <c r="L161" s="325"/>
      <c r="M161" s="325"/>
      <c r="N161" s="325"/>
      <c r="O161" s="325"/>
      <c r="P161" s="417"/>
      <c r="Q161" s="325"/>
      <c r="R161" s="325"/>
      <c r="S161" s="351"/>
      <c r="T161" s="351"/>
      <c r="U161" s="328"/>
      <c r="V161" s="345"/>
      <c r="W161" s="326"/>
      <c r="X161" s="351"/>
      <c r="Y161" s="351"/>
      <c r="Z161" s="351"/>
      <c r="AA161" s="328"/>
    </row>
    <row r="162" spans="1:27" s="502" customFormat="1" hidden="1" x14ac:dyDescent="0.25">
      <c r="A162" s="325" t="s">
        <v>995</v>
      </c>
      <c r="B162" s="398"/>
      <c r="C162" s="400"/>
      <c r="D162" s="1085" t="s">
        <v>733</v>
      </c>
      <c r="E162" s="1086"/>
      <c r="F162" s="1086"/>
      <c r="G162" s="1088"/>
      <c r="H162" s="325"/>
      <c r="I162" s="345"/>
      <c r="J162" s="328"/>
      <c r="K162" s="505"/>
      <c r="L162" s="325"/>
      <c r="M162" s="325"/>
      <c r="N162" s="325"/>
      <c r="O162" s="325"/>
      <c r="P162" s="417"/>
      <c r="Q162" s="325"/>
      <c r="R162" s="325"/>
      <c r="S162" s="351"/>
      <c r="T162" s="351"/>
      <c r="U162" s="328"/>
      <c r="V162" s="345"/>
      <c r="W162" s="326"/>
      <c r="X162" s="351"/>
      <c r="Y162" s="351"/>
      <c r="Z162" s="351"/>
      <c r="AA162" s="328"/>
    </row>
    <row r="163" spans="1:27" s="502" customFormat="1" hidden="1" x14ac:dyDescent="0.25">
      <c r="A163" s="325"/>
      <c r="B163" s="398"/>
      <c r="C163" s="400">
        <v>7.1</v>
      </c>
      <c r="D163" s="326" t="s">
        <v>21</v>
      </c>
      <c r="E163" s="325" t="s">
        <v>755</v>
      </c>
      <c r="F163" s="325">
        <v>780</v>
      </c>
      <c r="G163" s="528">
        <v>33</v>
      </c>
      <c r="H163" s="325" t="s">
        <v>587</v>
      </c>
      <c r="I163" s="345">
        <v>14</v>
      </c>
      <c r="J163" s="328" t="s">
        <v>546</v>
      </c>
      <c r="K163" s="327" t="s">
        <v>971</v>
      </c>
      <c r="L163" s="325" t="s">
        <v>754</v>
      </c>
      <c r="M163" s="325"/>
      <c r="N163" s="325"/>
      <c r="O163" s="325" t="s">
        <v>734</v>
      </c>
      <c r="P163" s="417">
        <v>12</v>
      </c>
      <c r="S163" s="335"/>
      <c r="T163" s="335"/>
      <c r="U163" s="336"/>
      <c r="V163" s="337"/>
      <c r="W163" s="338"/>
      <c r="X163" s="335"/>
      <c r="Y163" s="335"/>
      <c r="Z163" s="335"/>
      <c r="AA163" s="336"/>
    </row>
    <row r="164" spans="1:27" s="502" customFormat="1" hidden="1" x14ac:dyDescent="0.25">
      <c r="A164" s="325"/>
      <c r="B164" s="398"/>
      <c r="C164" s="400">
        <v>7.2</v>
      </c>
      <c r="D164" s="326" t="s">
        <v>30</v>
      </c>
      <c r="E164" s="325" t="s">
        <v>758</v>
      </c>
      <c r="F164" s="325">
        <v>676</v>
      </c>
      <c r="G164" s="528">
        <v>11</v>
      </c>
      <c r="H164" s="325" t="s">
        <v>961</v>
      </c>
      <c r="I164" s="345">
        <v>10</v>
      </c>
      <c r="J164" s="328" t="s">
        <v>546</v>
      </c>
      <c r="K164" s="327" t="s">
        <v>1001</v>
      </c>
      <c r="L164" s="325"/>
      <c r="M164" s="325"/>
      <c r="N164" s="325"/>
      <c r="O164" s="325"/>
      <c r="P164" s="417"/>
      <c r="Q164" s="325"/>
      <c r="R164" s="325"/>
      <c r="S164" s="335"/>
      <c r="T164" s="335"/>
      <c r="U164" s="336"/>
      <c r="V164" s="337"/>
      <c r="W164" s="338"/>
      <c r="X164" s="335"/>
      <c r="Y164" s="335"/>
      <c r="Z164" s="335"/>
      <c r="AA164" s="336"/>
    </row>
    <row r="165" spans="1:27" s="502" customFormat="1" hidden="1" x14ac:dyDescent="0.25">
      <c r="A165" s="325"/>
      <c r="B165" s="398"/>
      <c r="C165" s="400">
        <v>7.3</v>
      </c>
      <c r="D165" s="326" t="s">
        <v>30</v>
      </c>
      <c r="E165" s="325" t="s">
        <v>758</v>
      </c>
      <c r="F165" s="325">
        <v>676</v>
      </c>
      <c r="G165" s="528">
        <v>11</v>
      </c>
      <c r="H165" s="325" t="s">
        <v>1000</v>
      </c>
      <c r="I165" s="330"/>
      <c r="J165" s="328" t="s">
        <v>546</v>
      </c>
      <c r="K165" s="327" t="s">
        <v>1003</v>
      </c>
      <c r="L165" s="325"/>
      <c r="M165" s="325"/>
      <c r="N165" s="325"/>
      <c r="O165" s="325"/>
      <c r="P165" s="417"/>
      <c r="Q165" s="325" t="s">
        <v>30</v>
      </c>
      <c r="R165" s="325" t="s">
        <v>1002</v>
      </c>
      <c r="S165" s="335"/>
      <c r="T165" s="335"/>
      <c r="U165" s="336"/>
      <c r="V165" s="337"/>
      <c r="W165" s="338"/>
      <c r="X165" s="335"/>
      <c r="Y165" s="335"/>
      <c r="Z165" s="335"/>
      <c r="AA165" s="336"/>
    </row>
    <row r="166" spans="1:27" s="502" customFormat="1" hidden="1" x14ac:dyDescent="0.25">
      <c r="A166" s="325"/>
      <c r="B166" s="398"/>
      <c r="C166" s="400"/>
      <c r="D166" s="326"/>
      <c r="E166" s="325"/>
      <c r="F166" s="325"/>
      <c r="G166" s="528"/>
      <c r="H166" s="325"/>
      <c r="I166" s="345"/>
      <c r="J166" s="328"/>
      <c r="K166" s="327"/>
      <c r="L166" s="325"/>
      <c r="M166" s="325"/>
      <c r="N166" s="325"/>
      <c r="O166" s="325"/>
      <c r="P166" s="417"/>
      <c r="Q166" s="325"/>
      <c r="R166" s="325"/>
      <c r="S166" s="351"/>
      <c r="T166" s="351"/>
      <c r="U166" s="328"/>
      <c r="V166" s="345"/>
      <c r="W166" s="326"/>
      <c r="X166" s="351"/>
      <c r="Y166" s="351"/>
      <c r="Z166" s="351"/>
      <c r="AA166" s="328"/>
    </row>
    <row r="167" spans="1:27" s="502" customFormat="1" hidden="1" x14ac:dyDescent="0.25">
      <c r="A167" s="325" t="s">
        <v>996</v>
      </c>
      <c r="B167" s="398"/>
      <c r="C167" s="400"/>
      <c r="D167" s="1085" t="s">
        <v>735</v>
      </c>
      <c r="E167" s="1086"/>
      <c r="F167" s="1086"/>
      <c r="G167" s="1088"/>
      <c r="H167" s="325"/>
      <c r="I167" s="345"/>
      <c r="J167" s="328"/>
      <c r="K167" s="505"/>
      <c r="L167" s="325"/>
      <c r="M167" s="325"/>
      <c r="N167" s="325"/>
      <c r="O167" s="325"/>
      <c r="P167" s="417"/>
      <c r="Q167" s="325"/>
      <c r="R167" s="325"/>
      <c r="S167" s="351"/>
      <c r="T167" s="351"/>
      <c r="U167" s="328"/>
      <c r="V167" s="345"/>
      <c r="W167" s="326"/>
      <c r="X167" s="351"/>
      <c r="Y167" s="351"/>
      <c r="Z167" s="351"/>
      <c r="AA167" s="328"/>
    </row>
    <row r="168" spans="1:27" s="502" customFormat="1" hidden="1" x14ac:dyDescent="0.25">
      <c r="A168" s="325"/>
      <c r="B168" s="398"/>
      <c r="C168" s="400">
        <v>8.1</v>
      </c>
      <c r="D168" s="326" t="s">
        <v>532</v>
      </c>
      <c r="E168" s="325" t="s">
        <v>695</v>
      </c>
      <c r="F168" s="325">
        <v>698</v>
      </c>
      <c r="G168" s="528">
        <v>33</v>
      </c>
      <c r="H168" s="325" t="s">
        <v>579</v>
      </c>
      <c r="I168" s="345">
        <v>11</v>
      </c>
      <c r="J168" s="328" t="s">
        <v>546</v>
      </c>
      <c r="K168" s="327" t="s">
        <v>970</v>
      </c>
      <c r="L168" s="325" t="s">
        <v>775</v>
      </c>
      <c r="M168" s="325"/>
      <c r="N168" s="325"/>
      <c r="O168" s="325" t="s">
        <v>737</v>
      </c>
      <c r="P168" s="417">
        <v>12</v>
      </c>
      <c r="S168" s="335"/>
      <c r="T168" s="335"/>
      <c r="U168" s="336"/>
      <c r="V168" s="337"/>
      <c r="W168" s="338"/>
      <c r="X168" s="335"/>
      <c r="Y168" s="335"/>
      <c r="Z168" s="335"/>
      <c r="AA168" s="336"/>
    </row>
    <row r="169" spans="1:27" s="502" customFormat="1" hidden="1" x14ac:dyDescent="0.25">
      <c r="A169" s="325"/>
      <c r="B169" s="398"/>
      <c r="C169" s="400">
        <v>8.1999999999999993</v>
      </c>
      <c r="D169" s="326" t="s">
        <v>95</v>
      </c>
      <c r="E169" s="325" t="s">
        <v>759</v>
      </c>
      <c r="F169" s="325">
        <v>673</v>
      </c>
      <c r="G169" s="528">
        <v>11</v>
      </c>
      <c r="H169" s="325" t="s">
        <v>986</v>
      </c>
      <c r="I169" s="345">
        <v>20</v>
      </c>
      <c r="J169" s="328" t="s">
        <v>546</v>
      </c>
      <c r="K169" s="327" t="s">
        <v>1001</v>
      </c>
      <c r="L169" s="325"/>
      <c r="M169" s="325"/>
      <c r="N169" s="325"/>
      <c r="O169" s="325"/>
      <c r="P169" s="417"/>
      <c r="Q169" s="325"/>
      <c r="R169" s="325"/>
      <c r="S169" s="335"/>
      <c r="T169" s="335"/>
      <c r="U169" s="336"/>
      <c r="V169" s="337"/>
      <c r="W169" s="338"/>
      <c r="X169" s="335"/>
      <c r="Y169" s="335"/>
      <c r="Z169" s="335"/>
      <c r="AA169" s="336"/>
    </row>
    <row r="170" spans="1:27" s="502" customFormat="1" hidden="1" x14ac:dyDescent="0.25">
      <c r="A170" s="325"/>
      <c r="B170" s="398"/>
      <c r="C170" s="400">
        <v>8.3000000000000007</v>
      </c>
      <c r="D170" s="326" t="s">
        <v>95</v>
      </c>
      <c r="E170" s="325" t="s">
        <v>759</v>
      </c>
      <c r="F170" s="325">
        <v>673</v>
      </c>
      <c r="G170" s="528">
        <v>11</v>
      </c>
      <c r="H170" s="325" t="s">
        <v>1000</v>
      </c>
      <c r="I170" s="330"/>
      <c r="J170" s="328" t="s">
        <v>546</v>
      </c>
      <c r="K170" s="327" t="s">
        <v>1003</v>
      </c>
      <c r="L170" s="325"/>
      <c r="M170" s="325"/>
      <c r="N170" s="325"/>
      <c r="O170" s="325"/>
      <c r="P170" s="417"/>
      <c r="Q170" s="325" t="s">
        <v>95</v>
      </c>
      <c r="R170" s="325" t="s">
        <v>1002</v>
      </c>
      <c r="S170" s="335"/>
      <c r="T170" s="335"/>
      <c r="U170" s="336"/>
      <c r="V170" s="337"/>
      <c r="W170" s="338"/>
      <c r="X170" s="335"/>
      <c r="Y170" s="335"/>
      <c r="Z170" s="335"/>
      <c r="AA170" s="336"/>
    </row>
    <row r="171" spans="1:27" s="502" customFormat="1" hidden="1" x14ac:dyDescent="0.25">
      <c r="A171" s="325"/>
      <c r="B171" s="398"/>
      <c r="C171" s="400"/>
      <c r="D171" s="326"/>
      <c r="E171" s="325"/>
      <c r="F171" s="325"/>
      <c r="G171" s="528"/>
      <c r="H171" s="325"/>
      <c r="I171" s="345"/>
      <c r="J171" s="328"/>
      <c r="K171" s="327"/>
      <c r="L171" s="325"/>
      <c r="M171" s="325"/>
      <c r="N171" s="325"/>
      <c r="O171" s="325"/>
      <c r="P171" s="417"/>
      <c r="Q171" s="325"/>
      <c r="R171" s="325"/>
      <c r="S171" s="351"/>
      <c r="T171" s="351"/>
      <c r="U171" s="328"/>
      <c r="V171" s="345"/>
      <c r="W171" s="326"/>
      <c r="X171" s="351"/>
      <c r="Y171" s="351"/>
      <c r="Z171" s="351"/>
      <c r="AA171" s="328"/>
    </row>
    <row r="172" spans="1:27" s="502" customFormat="1" hidden="1" x14ac:dyDescent="0.25">
      <c r="A172" s="325" t="s">
        <v>997</v>
      </c>
      <c r="B172" s="398"/>
      <c r="C172" s="400"/>
      <c r="D172" s="1085" t="s">
        <v>741</v>
      </c>
      <c r="E172" s="1086"/>
      <c r="F172" s="1086"/>
      <c r="G172" s="1088"/>
      <c r="H172" s="325"/>
      <c r="I172" s="345"/>
      <c r="J172" s="328"/>
      <c r="K172" s="505"/>
      <c r="L172" s="325"/>
      <c r="M172" s="325"/>
      <c r="N172" s="325"/>
      <c r="O172" s="325"/>
      <c r="P172" s="417"/>
      <c r="Q172" s="325"/>
      <c r="R172" s="325"/>
      <c r="S172" s="351"/>
      <c r="T172" s="351"/>
      <c r="U172" s="328"/>
      <c r="V172" s="345"/>
      <c r="W172" s="326"/>
      <c r="X172" s="351"/>
      <c r="Y172" s="351"/>
      <c r="Z172" s="351"/>
      <c r="AA172" s="328"/>
    </row>
    <row r="173" spans="1:27" s="502" customFormat="1" ht="38.25" hidden="1" x14ac:dyDescent="0.25">
      <c r="A173" s="325"/>
      <c r="B173" s="398"/>
      <c r="C173" s="400">
        <v>9.1</v>
      </c>
      <c r="D173" s="326" t="s">
        <v>532</v>
      </c>
      <c r="E173" s="325" t="s">
        <v>697</v>
      </c>
      <c r="F173" s="325">
        <v>698</v>
      </c>
      <c r="G173" s="528">
        <v>33</v>
      </c>
      <c r="H173" s="327" t="s">
        <v>742</v>
      </c>
      <c r="I173" s="345">
        <v>21</v>
      </c>
      <c r="J173" s="328" t="s">
        <v>546</v>
      </c>
      <c r="K173" s="327" t="s">
        <v>969</v>
      </c>
      <c r="L173" s="327" t="s">
        <v>776</v>
      </c>
      <c r="M173" s="325"/>
      <c r="N173" s="325"/>
      <c r="O173" s="327" t="s">
        <v>993</v>
      </c>
      <c r="P173" s="420" t="s">
        <v>1031</v>
      </c>
      <c r="Q173" s="325"/>
      <c r="R173" s="325"/>
      <c r="S173" s="335"/>
      <c r="T173" s="335"/>
      <c r="U173" s="336"/>
      <c r="V173" s="337"/>
      <c r="W173" s="338"/>
      <c r="X173" s="335"/>
      <c r="Y173" s="335"/>
      <c r="Z173" s="335"/>
      <c r="AA173" s="336"/>
    </row>
    <row r="174" spans="1:27" s="502" customFormat="1" hidden="1" x14ac:dyDescent="0.25">
      <c r="A174" s="325"/>
      <c r="B174" s="398"/>
      <c r="C174" s="400">
        <v>9.1999999999999993</v>
      </c>
      <c r="D174" s="326" t="s">
        <v>98</v>
      </c>
      <c r="E174" s="325" t="s">
        <v>769</v>
      </c>
      <c r="F174" s="325">
        <v>123</v>
      </c>
      <c r="G174" s="528">
        <v>11</v>
      </c>
      <c r="H174" s="325" t="s">
        <v>961</v>
      </c>
      <c r="I174" s="345">
        <v>10</v>
      </c>
      <c r="J174" s="328" t="s">
        <v>546</v>
      </c>
      <c r="K174" s="327" t="s">
        <v>1001</v>
      </c>
      <c r="L174" s="325"/>
      <c r="M174" s="325"/>
      <c r="N174" s="325"/>
      <c r="O174" s="325"/>
      <c r="P174" s="417"/>
      <c r="Q174" s="325"/>
      <c r="R174" s="325"/>
      <c r="S174" s="335"/>
      <c r="T174" s="335"/>
      <c r="U174" s="336"/>
      <c r="V174" s="337"/>
      <c r="W174" s="338"/>
      <c r="X174" s="335"/>
      <c r="Y174" s="335"/>
      <c r="Z174" s="335"/>
      <c r="AA174" s="336"/>
    </row>
    <row r="175" spans="1:27" s="502" customFormat="1" hidden="1" x14ac:dyDescent="0.25">
      <c r="A175" s="325"/>
      <c r="B175" s="398"/>
      <c r="C175" s="400">
        <v>9.3000000000000007</v>
      </c>
      <c r="D175" s="326" t="s">
        <v>98</v>
      </c>
      <c r="E175" s="325" t="s">
        <v>769</v>
      </c>
      <c r="F175" s="325">
        <v>123</v>
      </c>
      <c r="G175" s="528">
        <v>11</v>
      </c>
      <c r="H175" s="325" t="s">
        <v>1000</v>
      </c>
      <c r="I175" s="345"/>
      <c r="J175" s="328" t="s">
        <v>546</v>
      </c>
      <c r="K175" s="327" t="s">
        <v>1003</v>
      </c>
      <c r="L175" s="325"/>
      <c r="M175" s="325"/>
      <c r="N175" s="325"/>
      <c r="O175" s="325"/>
      <c r="P175" s="417"/>
      <c r="Q175" s="325" t="s">
        <v>98</v>
      </c>
      <c r="R175" s="325" t="s">
        <v>1002</v>
      </c>
      <c r="S175" s="335"/>
      <c r="T175" s="335"/>
      <c r="U175" s="336"/>
      <c r="V175" s="337"/>
      <c r="W175" s="338"/>
      <c r="X175" s="335"/>
      <c r="Y175" s="335"/>
      <c r="Z175" s="335"/>
      <c r="AA175" s="336"/>
    </row>
    <row r="176" spans="1:27" s="502" customFormat="1" hidden="1" x14ac:dyDescent="0.25">
      <c r="A176" s="325"/>
      <c r="B176" s="398"/>
      <c r="C176" s="400"/>
      <c r="D176" s="326"/>
      <c r="E176" s="325"/>
      <c r="F176" s="325"/>
      <c r="G176" s="528"/>
      <c r="H176" s="325"/>
      <c r="I176" s="345"/>
      <c r="J176" s="328"/>
      <c r="K176" s="327"/>
      <c r="L176" s="325"/>
      <c r="M176" s="325"/>
      <c r="N176" s="325"/>
      <c r="O176" s="325"/>
      <c r="P176" s="417"/>
      <c r="Q176" s="325"/>
      <c r="R176" s="325"/>
      <c r="S176" s="351"/>
      <c r="T176" s="351"/>
      <c r="U176" s="328"/>
      <c r="V176" s="345"/>
      <c r="W176" s="326"/>
      <c r="X176" s="351"/>
      <c r="Y176" s="351"/>
      <c r="Z176" s="351"/>
      <c r="AA176" s="328"/>
    </row>
    <row r="177" spans="1:27" s="502" customFormat="1" hidden="1" x14ac:dyDescent="0.25">
      <c r="A177" s="325" t="s">
        <v>998</v>
      </c>
      <c r="B177" s="398"/>
      <c r="C177" s="400"/>
      <c r="D177" s="1085" t="s">
        <v>743</v>
      </c>
      <c r="E177" s="1086"/>
      <c r="F177" s="1086"/>
      <c r="G177" s="1088"/>
      <c r="H177" s="325"/>
      <c r="I177" s="345"/>
      <c r="J177" s="328"/>
      <c r="K177" s="505"/>
      <c r="L177" s="325"/>
      <c r="M177" s="325"/>
      <c r="N177" s="325"/>
      <c r="O177" s="325"/>
      <c r="P177" s="417"/>
      <c r="Q177" s="325"/>
      <c r="R177" s="325"/>
      <c r="S177" s="351"/>
      <c r="T177" s="351"/>
      <c r="U177" s="328"/>
      <c r="V177" s="345"/>
      <c r="W177" s="326"/>
      <c r="X177" s="351"/>
      <c r="Y177" s="351"/>
      <c r="Z177" s="351"/>
      <c r="AA177" s="328"/>
    </row>
    <row r="178" spans="1:27" s="502" customFormat="1" ht="25.5" hidden="1" x14ac:dyDescent="0.25">
      <c r="A178" s="325"/>
      <c r="B178" s="398"/>
      <c r="C178" s="400">
        <v>10.1</v>
      </c>
      <c r="D178" s="326" t="s">
        <v>532</v>
      </c>
      <c r="E178" s="325" t="s">
        <v>695</v>
      </c>
      <c r="F178" s="325">
        <v>698</v>
      </c>
      <c r="G178" s="528">
        <v>33</v>
      </c>
      <c r="H178" s="327" t="s">
        <v>578</v>
      </c>
      <c r="I178" s="345">
        <v>14</v>
      </c>
      <c r="J178" s="328" t="s">
        <v>546</v>
      </c>
      <c r="K178" s="327" t="s">
        <v>967</v>
      </c>
      <c r="L178" s="327" t="s">
        <v>773</v>
      </c>
      <c r="M178" s="325"/>
      <c r="N178" s="325"/>
      <c r="O178" s="327" t="s">
        <v>744</v>
      </c>
      <c r="P178" s="542">
        <v>24</v>
      </c>
      <c r="S178" s="335"/>
      <c r="T178" s="335"/>
      <c r="U178" s="336"/>
      <c r="V178" s="337"/>
      <c r="W178" s="338"/>
      <c r="X178" s="335"/>
      <c r="Y178" s="335"/>
      <c r="Z178" s="335"/>
      <c r="AA178" s="336"/>
    </row>
    <row r="179" spans="1:27" s="502" customFormat="1" hidden="1" x14ac:dyDescent="0.25">
      <c r="A179" s="325"/>
      <c r="B179" s="398"/>
      <c r="C179" s="400">
        <v>10.199999999999999</v>
      </c>
      <c r="D179" s="326" t="s">
        <v>104</v>
      </c>
      <c r="E179" s="325" t="s">
        <v>760</v>
      </c>
      <c r="F179" s="325">
        <v>679</v>
      </c>
      <c r="G179" s="528">
        <v>11</v>
      </c>
      <c r="H179" s="325" t="s">
        <v>961</v>
      </c>
      <c r="I179" s="345">
        <v>10</v>
      </c>
      <c r="J179" s="328" t="s">
        <v>546</v>
      </c>
      <c r="K179" s="327" t="s">
        <v>1001</v>
      </c>
      <c r="L179" s="327"/>
      <c r="M179" s="325"/>
      <c r="N179" s="325"/>
      <c r="O179" s="327"/>
      <c r="P179" s="542"/>
      <c r="Q179" s="325"/>
      <c r="R179" s="325"/>
      <c r="S179" s="335"/>
      <c r="T179" s="335"/>
      <c r="U179" s="336"/>
      <c r="V179" s="337"/>
      <c r="W179" s="338"/>
      <c r="X179" s="335"/>
      <c r="Y179" s="335"/>
      <c r="Z179" s="335"/>
      <c r="AA179" s="336"/>
    </row>
    <row r="180" spans="1:27" s="502" customFormat="1" ht="15.75" hidden="1" customHeight="1" x14ac:dyDescent="0.25">
      <c r="A180" s="325"/>
      <c r="B180" s="398"/>
      <c r="C180" s="400">
        <v>10.3</v>
      </c>
      <c r="D180" s="326" t="s">
        <v>104</v>
      </c>
      <c r="E180" s="325" t="s">
        <v>760</v>
      </c>
      <c r="F180" s="325">
        <v>679</v>
      </c>
      <c r="G180" s="528">
        <v>11</v>
      </c>
      <c r="H180" s="325" t="s">
        <v>1000</v>
      </c>
      <c r="I180" s="330"/>
      <c r="J180" s="328" t="s">
        <v>546</v>
      </c>
      <c r="K180" s="327" t="s">
        <v>1003</v>
      </c>
      <c r="L180" s="327"/>
      <c r="M180" s="325"/>
      <c r="N180" s="325"/>
      <c r="O180" s="327"/>
      <c r="P180" s="542"/>
      <c r="Q180" s="325" t="s">
        <v>104</v>
      </c>
      <c r="R180" s="325" t="s">
        <v>1002</v>
      </c>
      <c r="S180" s="335"/>
      <c r="T180" s="335"/>
      <c r="U180" s="336"/>
      <c r="V180" s="337"/>
      <c r="W180" s="338"/>
      <c r="X180" s="335"/>
      <c r="Y180" s="335"/>
      <c r="Z180" s="335"/>
      <c r="AA180" s="336"/>
    </row>
    <row r="181" spans="1:27" s="502" customFormat="1" hidden="1" x14ac:dyDescent="0.25">
      <c r="A181" s="325"/>
      <c r="B181" s="398"/>
      <c r="C181" s="400"/>
      <c r="D181" s="326"/>
      <c r="E181" s="325"/>
      <c r="F181" s="325"/>
      <c r="G181" s="528"/>
      <c r="H181" s="325"/>
      <c r="I181" s="345"/>
      <c r="J181" s="328"/>
      <c r="K181" s="329"/>
      <c r="L181" s="325"/>
      <c r="M181" s="325"/>
      <c r="N181" s="325"/>
      <c r="O181" s="325"/>
      <c r="P181" s="417"/>
      <c r="Q181" s="325"/>
      <c r="R181" s="325"/>
      <c r="S181" s="351"/>
      <c r="T181" s="351"/>
      <c r="U181" s="328"/>
      <c r="V181" s="345"/>
      <c r="W181" s="326"/>
      <c r="X181" s="351"/>
      <c r="Y181" s="351"/>
      <c r="Z181" s="351"/>
      <c r="AA181" s="328"/>
    </row>
    <row r="182" spans="1:27" s="502" customFormat="1" hidden="1" x14ac:dyDescent="0.25">
      <c r="A182" s="325" t="s">
        <v>999</v>
      </c>
      <c r="B182" s="398"/>
      <c r="C182" s="400"/>
      <c r="D182" s="1085" t="s">
        <v>809</v>
      </c>
      <c r="E182" s="1086"/>
      <c r="F182" s="1086"/>
      <c r="G182" s="1088"/>
      <c r="H182" s="325"/>
      <c r="I182" s="345"/>
      <c r="J182" s="328"/>
      <c r="K182" s="505"/>
      <c r="L182" s="325"/>
      <c r="M182" s="325"/>
      <c r="N182" s="325"/>
      <c r="O182" s="325"/>
      <c r="P182" s="417"/>
      <c r="Q182" s="325"/>
      <c r="R182" s="325"/>
      <c r="S182" s="351"/>
      <c r="T182" s="351"/>
      <c r="U182" s="328"/>
      <c r="V182" s="345"/>
      <c r="W182" s="326"/>
      <c r="X182" s="351"/>
      <c r="Y182" s="351"/>
      <c r="Z182" s="351"/>
      <c r="AA182" s="328"/>
    </row>
    <row r="183" spans="1:27" s="502" customFormat="1" ht="38.25" hidden="1" x14ac:dyDescent="0.25">
      <c r="A183" s="325"/>
      <c r="B183" s="398"/>
      <c r="C183" s="400">
        <v>11.1</v>
      </c>
      <c r="D183" s="326" t="s">
        <v>973</v>
      </c>
      <c r="E183" s="325" t="s">
        <v>745</v>
      </c>
      <c r="F183" s="325">
        <v>694</v>
      </c>
      <c r="G183" s="528">
        <v>33</v>
      </c>
      <c r="H183" s="327" t="s">
        <v>747</v>
      </c>
      <c r="I183" s="345">
        <v>13</v>
      </c>
      <c r="J183" s="328" t="s">
        <v>546</v>
      </c>
      <c r="K183" s="327" t="s">
        <v>974</v>
      </c>
      <c r="L183" s="327" t="s">
        <v>774</v>
      </c>
      <c r="M183" s="325"/>
      <c r="N183" s="325"/>
      <c r="O183" s="327" t="s">
        <v>749</v>
      </c>
      <c r="P183" s="542" t="s">
        <v>750</v>
      </c>
      <c r="S183" s="335"/>
      <c r="T183" s="335"/>
      <c r="U183" s="336"/>
      <c r="V183" s="337"/>
      <c r="W183" s="338"/>
      <c r="X183" s="335"/>
      <c r="Y183" s="335"/>
      <c r="Z183" s="335"/>
      <c r="AA183" s="336"/>
    </row>
    <row r="184" spans="1:27" s="502" customFormat="1" hidden="1" x14ac:dyDescent="0.25">
      <c r="A184" s="325"/>
      <c r="B184" s="398"/>
      <c r="C184" s="400">
        <v>11.2</v>
      </c>
      <c r="D184" s="326" t="s">
        <v>106</v>
      </c>
      <c r="E184" s="325" t="s">
        <v>765</v>
      </c>
      <c r="F184" s="325">
        <v>675</v>
      </c>
      <c r="G184" s="528">
        <v>11</v>
      </c>
      <c r="H184" s="325" t="s">
        <v>961</v>
      </c>
      <c r="I184" s="345">
        <v>10</v>
      </c>
      <c r="J184" s="328" t="s">
        <v>546</v>
      </c>
      <c r="K184" s="327" t="s">
        <v>1001</v>
      </c>
      <c r="L184" s="327"/>
      <c r="M184" s="325"/>
      <c r="N184" s="325"/>
      <c r="O184" s="327"/>
      <c r="P184" s="542"/>
      <c r="Q184" s="325"/>
      <c r="R184" s="325"/>
      <c r="S184" s="335"/>
      <c r="T184" s="335"/>
      <c r="U184" s="336"/>
      <c r="V184" s="337"/>
      <c r="W184" s="338"/>
      <c r="X184" s="335"/>
      <c r="Y184" s="335"/>
      <c r="Z184" s="335"/>
      <c r="AA184" s="336"/>
    </row>
    <row r="185" spans="1:27" s="502" customFormat="1" hidden="1" x14ac:dyDescent="0.25">
      <c r="A185" s="325"/>
      <c r="B185" s="398"/>
      <c r="C185" s="400">
        <v>11.3</v>
      </c>
      <c r="D185" s="326" t="s">
        <v>106</v>
      </c>
      <c r="E185" s="325" t="s">
        <v>765</v>
      </c>
      <c r="F185" s="325">
        <v>675</v>
      </c>
      <c r="G185" s="528">
        <v>11</v>
      </c>
      <c r="H185" s="325" t="s">
        <v>1000</v>
      </c>
      <c r="I185" s="345"/>
      <c r="J185" s="328" t="s">
        <v>546</v>
      </c>
      <c r="K185" s="327" t="s">
        <v>1003</v>
      </c>
      <c r="L185" s="327"/>
      <c r="M185" s="325"/>
      <c r="N185" s="325"/>
      <c r="O185" s="327"/>
      <c r="P185" s="542"/>
      <c r="Q185" s="325" t="s">
        <v>106</v>
      </c>
      <c r="R185" s="325" t="s">
        <v>1002</v>
      </c>
      <c r="S185" s="335"/>
      <c r="T185" s="335"/>
      <c r="U185" s="336"/>
      <c r="V185" s="337"/>
      <c r="W185" s="338"/>
      <c r="X185" s="335"/>
      <c r="Y185" s="335"/>
      <c r="Z185" s="335"/>
      <c r="AA185" s="336"/>
    </row>
    <row r="186" spans="1:27" s="502" customFormat="1" hidden="1" x14ac:dyDescent="0.25">
      <c r="A186" s="325"/>
      <c r="B186" s="398"/>
      <c r="C186" s="400">
        <v>11.4</v>
      </c>
      <c r="D186" s="326" t="s">
        <v>108</v>
      </c>
      <c r="E186" s="325" t="s">
        <v>976</v>
      </c>
      <c r="F186" s="325">
        <v>683</v>
      </c>
      <c r="G186" s="528">
        <v>11</v>
      </c>
      <c r="H186" s="325" t="s">
        <v>961</v>
      </c>
      <c r="I186" s="345">
        <v>10</v>
      </c>
      <c r="J186" s="328" t="s">
        <v>546</v>
      </c>
      <c r="K186" s="327" t="s">
        <v>1001</v>
      </c>
      <c r="L186" s="325"/>
      <c r="M186" s="325"/>
      <c r="N186" s="325"/>
      <c r="O186" s="325"/>
      <c r="P186" s="417"/>
      <c r="Q186" s="326"/>
      <c r="R186" s="325"/>
      <c r="S186" s="351"/>
      <c r="T186" s="351"/>
      <c r="U186" s="328"/>
      <c r="V186" s="345"/>
      <c r="W186" s="326"/>
      <c r="X186" s="351"/>
      <c r="Y186" s="351"/>
      <c r="Z186" s="351"/>
      <c r="AA186" s="328"/>
    </row>
    <row r="187" spans="1:27" s="502" customFormat="1" ht="18" hidden="1" customHeight="1" x14ac:dyDescent="0.25">
      <c r="A187" s="325"/>
      <c r="B187" s="398"/>
      <c r="C187" s="400">
        <v>11.5</v>
      </c>
      <c r="D187" s="326" t="s">
        <v>108</v>
      </c>
      <c r="E187" s="325" t="s">
        <v>976</v>
      </c>
      <c r="F187" s="325">
        <v>683</v>
      </c>
      <c r="G187" s="528">
        <v>11</v>
      </c>
      <c r="H187" s="325" t="s">
        <v>1000</v>
      </c>
      <c r="I187" s="345"/>
      <c r="J187" s="328" t="s">
        <v>546</v>
      </c>
      <c r="K187" s="327" t="s">
        <v>1003</v>
      </c>
      <c r="L187" s="325"/>
      <c r="M187" s="325"/>
      <c r="N187" s="325"/>
      <c r="O187" s="325"/>
      <c r="P187" s="417"/>
      <c r="Q187" s="326" t="s">
        <v>108</v>
      </c>
      <c r="R187" s="325" t="s">
        <v>1002</v>
      </c>
      <c r="S187" s="351"/>
      <c r="T187" s="351"/>
      <c r="U187" s="328"/>
      <c r="V187" s="345"/>
      <c r="W187" s="326"/>
      <c r="X187" s="351"/>
      <c r="Y187" s="351"/>
      <c r="Z187" s="351"/>
      <c r="AA187" s="328"/>
    </row>
    <row r="188" spans="1:27" x14ac:dyDescent="0.2">
      <c r="P188" s="470"/>
    </row>
  </sheetData>
  <mergeCells count="41">
    <mergeCell ref="A35:A38"/>
    <mergeCell ref="D77:G77"/>
    <mergeCell ref="D182:G182"/>
    <mergeCell ref="D157:G157"/>
    <mergeCell ref="D162:G162"/>
    <mergeCell ref="D167:G167"/>
    <mergeCell ref="D172:G172"/>
    <mergeCell ref="D177:G177"/>
    <mergeCell ref="D131:G131"/>
    <mergeCell ref="D136:G136"/>
    <mergeCell ref="D140:G140"/>
    <mergeCell ref="D145:G145"/>
    <mergeCell ref="D152:H152"/>
    <mergeCell ref="D107:G107"/>
    <mergeCell ref="D111:G111"/>
    <mergeCell ref="D117:H117"/>
    <mergeCell ref="D122:G122"/>
    <mergeCell ref="D126:G126"/>
    <mergeCell ref="D87:H87"/>
    <mergeCell ref="D91:G91"/>
    <mergeCell ref="D95:G95"/>
    <mergeCell ref="D99:G99"/>
    <mergeCell ref="D103:G103"/>
    <mergeCell ref="D62:G62"/>
    <mergeCell ref="D65:G65"/>
    <mergeCell ref="D73:G73"/>
    <mergeCell ref="D28:H28"/>
    <mergeCell ref="D52:G52"/>
    <mergeCell ref="D55:G55"/>
    <mergeCell ref="D59:G59"/>
    <mergeCell ref="D8:G8"/>
    <mergeCell ref="E6:J6"/>
    <mergeCell ref="A3:S3"/>
    <mergeCell ref="W6:AA6"/>
    <mergeCell ref="C6:C7"/>
    <mergeCell ref="A6:A7"/>
    <mergeCell ref="A5:AA5"/>
    <mergeCell ref="D6:D7"/>
    <mergeCell ref="L6:N6"/>
    <mergeCell ref="O6:P6"/>
    <mergeCell ref="Q6:U6"/>
  </mergeCells>
  <dataValidations count="1">
    <dataValidation type="list" allowBlank="1" showInputMessage="1" showErrorMessage="1" sqref="J8:J187" xr:uid="{00000000-0002-0000-0300-000000000000}">
      <formula1>$T$2:$T$3</formula1>
    </dataValidation>
  </dataValidations>
  <pageMargins left="0.70866141732283472" right="0.70866141732283472" top="0.74803149606299213" bottom="0.74803149606299213" header="0.31496062992125984" footer="0.31496062992125984"/>
  <pageSetup paperSize="8" scale="45" orientation="landscape" r:id="rId1"/>
  <headerFooter>
    <oddFooter>&amp;L&amp;A</oddFooter>
  </headerFooter>
  <ignoredErrors>
    <ignoredError sqref="I36 I45" numberStoredAsText="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754523C94352445A3789CA6CEAF1928" ma:contentTypeVersion="0" ma:contentTypeDescription="Create a new document." ma:contentTypeScope="" ma:versionID="7ec60fe30e7c0c670ebd4c2f7d92af3f">
  <xsd:schema xmlns:xsd="http://www.w3.org/2001/XMLSchema" xmlns:xs="http://www.w3.org/2001/XMLSchema" xmlns:p="http://schemas.microsoft.com/office/2006/metadata/properties" targetNamespace="http://schemas.microsoft.com/office/2006/metadata/properties" ma:root="true" ma:fieldsID="d413257cd9829394d17656a545d5fa4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D9FD6F1-0943-4D38-A80E-A30D5F789961}">
  <ds:schemaRefs>
    <ds:schemaRef ds:uri="http://schemas.microsoft.com/sharepoint/v3/contenttype/forms"/>
  </ds:schemaRefs>
</ds:datastoreItem>
</file>

<file path=customXml/itemProps2.xml><?xml version="1.0" encoding="utf-8"?>
<ds:datastoreItem xmlns:ds="http://schemas.openxmlformats.org/officeDocument/2006/customXml" ds:itemID="{7B8E275F-8134-4503-ABF9-B11D1A031222}">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5EB69D57-7DEC-4B98-A4CC-680B451250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Overview (1)</vt:lpstr>
      <vt:lpstr>Overview (MF)</vt:lpstr>
      <vt:lpstr>Overview (2)</vt:lpstr>
      <vt:lpstr>Revision History</vt:lpstr>
      <vt:lpstr>Overview</vt:lpstr>
      <vt:lpstr>CB Config Option 1</vt:lpstr>
      <vt:lpstr>CB Config Opt 1-NM</vt:lpstr>
      <vt:lpstr>Restore Option 1 (2)</vt:lpstr>
      <vt:lpstr>Restore Option 1</vt:lpstr>
      <vt:lpstr>CB Config Option 2 v1</vt:lpstr>
      <vt:lpstr>CB Config Option 2</vt:lpstr>
      <vt:lpstr>Restore Option 2</vt:lpstr>
      <vt:lpstr> CB Config Option 3</vt:lpstr>
      <vt:lpstr>Restore Option 3A-D</vt:lpstr>
      <vt:lpstr> CB Config Option 4</vt:lpstr>
      <vt:lpstr>Restore Option 4A</vt:lpstr>
      <vt:lpstr>Restore Option 4B</vt:lpstr>
      <vt:lpstr> CB Config Option 5</vt:lpstr>
      <vt:lpstr>Restore Option 5</vt:lpstr>
      <vt:lpstr>CB Config Opt 2</vt:lpstr>
      <vt:lpstr>Rest Opt 2</vt:lpstr>
      <vt:lpstr>Rest Opt 3</vt:lpstr>
      <vt:lpstr>Rest Opt 4</vt:lpstr>
      <vt:lpstr>Rest Opt 5</vt:lpstr>
      <vt:lpstr>Option 2</vt:lpstr>
      <vt:lpstr>Option 3</vt:lpstr>
      <vt:lpstr>Option 4</vt:lpstr>
      <vt:lpstr>Option 5</vt:lpstr>
      <vt:lpstr>Option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Xuecheng Zhang;Mark Friese</dc:creator>
  <cp:lastModifiedBy>Dieter Gutschow</cp:lastModifiedBy>
  <cp:lastPrinted>2020-02-27T11:44:25Z</cp:lastPrinted>
  <dcterms:created xsi:type="dcterms:W3CDTF">2019-09-16T08:26:05Z</dcterms:created>
  <dcterms:modified xsi:type="dcterms:W3CDTF">2020-06-21T00:07:26Z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0x010100A754523C94352445A3789CA6CEAF1928</vt:lpwstr>
  </property>
</Properties>
</file>